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BAWAG_SR_Interner_Rechenkern/Freigegebene Dokumente/04_Disclosure/04_02_Disclosures/Nachmeldungen/"/>
    </mc:Choice>
  </mc:AlternateContent>
  <xr:revisionPtr revIDLastSave="8309" documentId="14_{F3589C3F-0F59-4AF1-AE0A-C611F16CD9CF}" xr6:coauthVersionLast="47" xr6:coauthVersionMax="47" xr10:uidLastSave="{F61DCCB9-BFCA-4BAE-88A8-81F2EC3EBDD8}"/>
  <bookViews>
    <workbookView xWindow="-120" yWindow="-120" windowWidth="38640" windowHeight="21240" tabRatio="902" firstSheet="63" activeTab="24" xr2:uid="{00000000-000D-0000-FFFF-FFFF00000000}"/>
  </bookViews>
  <sheets>
    <sheet name="Index" sheetId="31" r:id="rId1"/>
    <sheet name="Disclaimer" sheetId="106" r:id="rId2"/>
    <sheet name="OV1" sheetId="49" r:id="rId3"/>
    <sheet name="KM1" sheetId="50" r:id="rId4"/>
    <sheet name="INS1" sheetId="51" r:id="rId5"/>
    <sheet name="LI1 " sheetId="77" r:id="rId6"/>
    <sheet name="LI2" sheetId="78" r:id="rId7"/>
    <sheet name="LI3" sheetId="79" r:id="rId8"/>
    <sheet name="CC1" sheetId="36" r:id="rId9"/>
    <sheet name="CC2 " sheetId="80" r:id="rId10"/>
    <sheet name="CCA  " sheetId="81" r:id="rId11"/>
    <sheet name="CCyB1" sheetId="82" r:id="rId12"/>
    <sheet name="CCyB2" sheetId="83" r:id="rId13"/>
    <sheet name="LR1" sheetId="46" r:id="rId14"/>
    <sheet name="LR2" sheetId="47" r:id="rId15"/>
    <sheet name="LR3" sheetId="48" r:id="rId16"/>
    <sheet name="LIQ1" sheetId="38" r:id="rId17"/>
    <sheet name="LIQ2" sheetId="41" r:id="rId18"/>
    <sheet name="CR1" sheetId="67" r:id="rId19"/>
    <sheet name="CR1-A" sheetId="84" r:id="rId20"/>
    <sheet name="CR2" sheetId="68" r:id="rId21"/>
    <sheet name="CQ1" sheetId="69" r:id="rId22"/>
    <sheet name="CQ3" sheetId="71" r:id="rId23"/>
    <sheet name="CQ4" sheetId="72" r:id="rId24"/>
    <sheet name="CQ5" sheetId="73" r:id="rId25"/>
    <sheet name="CQ7" sheetId="75" r:id="rId26"/>
    <sheet name="CR3" sheetId="53" r:id="rId27"/>
    <sheet name="CR4" sheetId="39" r:id="rId28"/>
    <sheet name="CR5" sheetId="40" r:id="rId29"/>
    <sheet name="CR6" sheetId="54" r:id="rId30"/>
    <sheet name="CR6-A" sheetId="55" r:id="rId31"/>
    <sheet name="CR7" sheetId="56" r:id="rId32"/>
    <sheet name="CR7-A" sheetId="57" r:id="rId33"/>
    <sheet name="CR8" sheetId="58" r:id="rId34"/>
    <sheet name="CR9" sheetId="59" r:id="rId35"/>
    <sheet name="CR10.1" sheetId="61" r:id="rId36"/>
    <sheet name="CR10.5" sheetId="102" r:id="rId37"/>
    <sheet name="CCR1" sheetId="23" r:id="rId38"/>
    <sheet name="CCR2" sheetId="24" r:id="rId39"/>
    <sheet name="CCR3" sheetId="25" r:id="rId40"/>
    <sheet name="CCR4" sheetId="26" r:id="rId41"/>
    <sheet name="CCR5" sheetId="27" r:id="rId42"/>
    <sheet name="CCR6" sheetId="28" r:id="rId43"/>
    <sheet name="CCR8" sheetId="30" r:id="rId44"/>
    <sheet name="SEC1" sheetId="62" r:id="rId45"/>
    <sheet name="SEC3" sheetId="64" r:id="rId46"/>
    <sheet name="SEC4" sheetId="65" r:id="rId47"/>
    <sheet name="SEC5" sheetId="66" r:id="rId48"/>
    <sheet name="OR1" sheetId="35" r:id="rId49"/>
    <sheet name="REM1" sheetId="87" r:id="rId50"/>
    <sheet name="REM2" sheetId="88" r:id="rId51"/>
    <sheet name="REM3" sheetId="89" r:id="rId52"/>
    <sheet name="REM4" sheetId="90" r:id="rId53"/>
    <sheet name="REM5" sheetId="91" r:id="rId54"/>
    <sheet name="AE1" sheetId="32" r:id="rId55"/>
    <sheet name="AE2" sheetId="34" r:id="rId56"/>
    <sheet name="AE3" sheetId="33" r:id="rId57"/>
    <sheet name="KM2" sheetId="92" r:id="rId58"/>
    <sheet name="TLAC 1" sheetId="93" r:id="rId59"/>
    <sheet name="TLAC3" sheetId="96" r:id="rId60"/>
    <sheet name="IRRBB1" sheetId="107" r:id="rId61"/>
    <sheet name="1.CC" sheetId="109" r:id="rId62"/>
    <sheet name="2.CC" sheetId="110" r:id="rId63"/>
    <sheet name="3.CC" sheetId="111" r:id="rId64"/>
    <sheet name="4.CC" sheetId="112" r:id="rId65"/>
    <sheet name="5.CC" sheetId="113" r:id="rId66"/>
    <sheet name="6.CC" sheetId="114" r:id="rId67"/>
    <sheet name="7.CC" sheetId="115" r:id="rId68"/>
    <sheet name="8.CC" sheetId="116" r:id="rId69"/>
    <sheet name="10.CC" sheetId="118" r:id="rId70"/>
    <sheet name="ZISTDER" sheetId="97" r:id="rId71"/>
    <sheet name="FXTT" sheetId="98" r:id="rId72"/>
  </sheets>
  <externalReferences>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s>
  <definedNames>
    <definedName name="_" localSheetId="70">#REF!</definedName>
    <definedName name="_">#REF!</definedName>
    <definedName name="__EXPORT4">#REF!</definedName>
    <definedName name="__EXPORT5">#REF!</definedName>
    <definedName name="__EXPORT6">#REF!</definedName>
    <definedName name="_c" localSheetId="71" hidden="1">{"'Sheet1'!$A$1:$H$145"}</definedName>
    <definedName name="_c" hidden="1">{"'Sheet1'!$A$1:$H$145"}</definedName>
    <definedName name="_DatumAkt">[1]Automat!$B$2</definedName>
    <definedName name="_DatumVJ">[1]Automat!$B$4</definedName>
    <definedName name="_DatumVP">[1]Automat!$B$3</definedName>
    <definedName name="_xlnm._FilterDatabase" localSheetId="0" hidden="1">Index!$A$4:$C$94</definedName>
    <definedName name="_xlnm._FilterDatabase" localSheetId="58" hidden="1">'TLAC 1'!$A$4:$F$52</definedName>
    <definedName name="_xlnm._FilterDatabase" hidden="1">#REF!</definedName>
    <definedName name="_FLink_1T_loNfWAlJl2XKiXKxRm_1" localSheetId="70">ZISTDER!#REF!</definedName>
    <definedName name="_ftnref1_50" localSheetId="59">'[2]Table 39_'!#REF!</definedName>
    <definedName name="_ftnref1_50">'[2]Table 39_'!#REF!</definedName>
    <definedName name="_ftnref1_50_10" localSheetId="59">'[3]Table 39_'!#REF!</definedName>
    <definedName name="_ftnref1_50_10">'[3]Table 39_'!#REF!</definedName>
    <definedName name="_ftnref1_50_15" localSheetId="59">'[3]Table 39_'!#REF!</definedName>
    <definedName name="_ftnref1_50_15">'[3]Table 39_'!#REF!</definedName>
    <definedName name="_ftnref1_50_18" localSheetId="59">'[3]Table 39_'!#REF!</definedName>
    <definedName name="_ftnref1_50_18">'[3]Table 39_'!#REF!</definedName>
    <definedName name="_ftnref1_50_19" localSheetId="59">'[3]Table 39_'!#REF!</definedName>
    <definedName name="_ftnref1_50_19">'[3]Table 39_'!#REF!</definedName>
    <definedName name="_ftnref1_50_20" localSheetId="59">'[3]Table 39_'!#REF!</definedName>
    <definedName name="_ftnref1_50_20">'[3]Table 39_'!#REF!</definedName>
    <definedName name="_ftnref1_50_21" localSheetId="59">'[3]Table 39_'!#REF!</definedName>
    <definedName name="_ftnref1_50_21">'[3]Table 39_'!#REF!</definedName>
    <definedName name="_ftnref1_50_23" localSheetId="59">'[3]Table 39_'!#REF!</definedName>
    <definedName name="_ftnref1_50_23">'[3]Table 39_'!#REF!</definedName>
    <definedName name="_ftnref1_50_24" localSheetId="59">'[3]Table 39_'!#REF!</definedName>
    <definedName name="_ftnref1_50_24">'[3]Table 39_'!#REF!</definedName>
    <definedName name="_ftnref1_50_4" localSheetId="59">'[3]Table 39_'!#REF!</definedName>
    <definedName name="_ftnref1_50_4">'[3]Table 39_'!#REF!</definedName>
    <definedName name="_ftnref1_50_5" localSheetId="59">'[3]Table 39_'!#REF!</definedName>
    <definedName name="_ftnref1_50_5">'[3]Table 39_'!#REF!</definedName>
    <definedName name="_ftnref1_51" localSheetId="59">'[2]Table 39_'!#REF!</definedName>
    <definedName name="_ftnref1_51">'[2]Table 39_'!#REF!</definedName>
    <definedName name="_ftnref1_51_10" localSheetId="59">'[3]Table 39_'!#REF!</definedName>
    <definedName name="_ftnref1_51_10">'[3]Table 39_'!#REF!</definedName>
    <definedName name="_ftnref1_51_15" localSheetId="59">'[3]Table 39_'!#REF!</definedName>
    <definedName name="_ftnref1_51_15">'[3]Table 39_'!#REF!</definedName>
    <definedName name="_ftnref1_51_18" localSheetId="59">'[3]Table 39_'!#REF!</definedName>
    <definedName name="_ftnref1_51_18">'[3]Table 39_'!#REF!</definedName>
    <definedName name="_ftnref1_51_19" localSheetId="59">'[3]Table 39_'!#REF!</definedName>
    <definedName name="_ftnref1_51_19">'[3]Table 39_'!#REF!</definedName>
    <definedName name="_ftnref1_51_20" localSheetId="59">'[3]Table 39_'!#REF!</definedName>
    <definedName name="_ftnref1_51_20">'[3]Table 39_'!#REF!</definedName>
    <definedName name="_ftnref1_51_21" localSheetId="59">'[3]Table 39_'!#REF!</definedName>
    <definedName name="_ftnref1_51_21">'[3]Table 39_'!#REF!</definedName>
    <definedName name="_ftnref1_51_23" localSheetId="59">'[3]Table 39_'!#REF!</definedName>
    <definedName name="_ftnref1_51_23">'[3]Table 39_'!#REF!</definedName>
    <definedName name="_ftnref1_51_24" localSheetId="59">'[3]Table 39_'!#REF!</definedName>
    <definedName name="_ftnref1_51_24">'[3]Table 39_'!#REF!</definedName>
    <definedName name="_ftnref1_51_4" localSheetId="59">'[3]Table 39_'!#REF!</definedName>
    <definedName name="_ftnref1_51_4">'[3]Table 39_'!#REF!</definedName>
    <definedName name="_ftnref1_51_5" localSheetId="59">'[3]Table 39_'!#REF!</definedName>
    <definedName name="_ftnref1_51_5">'[3]Table 39_'!#REF!</definedName>
    <definedName name="_h" localSheetId="59">'[3]Table 39_'!#REF!</definedName>
    <definedName name="_h">'[3]Table 39_'!#REF!</definedName>
    <definedName name="_List_sig_part">#REF!</definedName>
    <definedName name="_r" localSheetId="71"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sig_Part">#REF!</definedName>
    <definedName name="_Toc41990782" localSheetId="71">FXTT!$B$22</definedName>
    <definedName name="_Toc41990783" localSheetId="71">FXTT!$B$32</definedName>
    <definedName name="_Toc45120852" localSheetId="71">FXTT!$B$13</definedName>
    <definedName name="_Toc483499698" localSheetId="5">'LI1 '!$B$2</definedName>
    <definedName name="a" localSheetId="71"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ccounting" localSheetId="71">[4]Parameters!$C$109:$C$112</definedName>
    <definedName name="Accounting" localSheetId="70">[4]Parameters!$C$109:$C$112</definedName>
    <definedName name="Accounting">[5]Parameters!$C$109:$C$112</definedName>
    <definedName name="AP">'[6]Lists-Aux'!$D:$D</definedName>
    <definedName name="App" localSheetId="71">[7]Lists!$A$27:$A$29</definedName>
    <definedName name="App" localSheetId="70">[7]Lists!$A$27:$A$29</definedName>
    <definedName name="App">[8]Lists!$A$27:$A$29</definedName>
    <definedName name="Art439e3">'[9]EU CCR5-A (Art 439 e)'!#REF!</definedName>
    <definedName name="as" localSheetId="71" hidden="1">{#N/A,#N/A,FALSE,"MPFEAS_2";#N/A,#N/A,FALSE,"MPFEAS_1";#N/A,#N/A,FALSE,"MPFEAS";#N/A,#N/A,FALSE,"KREDIT"}</definedName>
    <definedName name="as" hidden="1">{#N/A,#N/A,FALSE,"MPFEAS_2";#N/A,#N/A,FALSE,"MPFEAS_1";#N/A,#N/A,FALSE,"MPFEAS";#N/A,#N/A,FALSE,"KREDIT"}</definedName>
    <definedName name="AT" localSheetId="71">'[10]Lists-Aux'!$B:$B</definedName>
    <definedName name="AT" localSheetId="70">'[10]Lists-Aux'!$B:$B</definedName>
    <definedName name="AT">'[11]Lists-Aux'!$B:$B</definedName>
    <definedName name="b" localSheetId="71" hidden="1">{#N/A,#N/A,FALSE,"MPALLG";#N/A,#N/A,FALSE,"TITEL"}</definedName>
    <definedName name="b" hidden="1">{#N/A,#N/A,FALSE,"MPALLG";#N/A,#N/A,FALSE,"TITEL"}</definedName>
    <definedName name="BankType" localSheetId="71">[4]Parameters!$C$113:$C$115</definedName>
    <definedName name="BankType" localSheetId="70">[4]Parameters!$C$113:$C$115</definedName>
    <definedName name="BankType">[5]Parameters!$C$113:$C$115</definedName>
    <definedName name="BAS">'[6]Lists-Aux'!$A:$A</definedName>
    <definedName name="Basel" localSheetId="71">[12]Parameters!$C$32:$C$33</definedName>
    <definedName name="Basel" localSheetId="70">[12]Parameters!$C$32:$C$33</definedName>
    <definedName name="Basel">[13]Parameters!$C$32:$C$33</definedName>
    <definedName name="Basel12">#REF!</definedName>
    <definedName name="Bloomi">'[14]MR_Bloomberg Liste'!$C$1:$C$65536</definedName>
    <definedName name="BT">'[6]Lists-Aux'!$E:$E</definedName>
    <definedName name="Carlos" localSheetId="59">#REF!</definedName>
    <definedName name="Carlos">#REF!</definedName>
    <definedName name="CCROTC">#REF!</definedName>
    <definedName name="CCRSFT">#REF!</definedName>
    <definedName name="CIQWBGuid" hidden="1">"3ddd014d-90be-4d1a-b811-d44df5ce75b5"</definedName>
    <definedName name="CIQWBInfo" hidden="1">"{ ""CIQVersion"":""9.51.3510.3078"" }"</definedName>
    <definedName name="COF" localSheetId="71">'[10]Lists-Aux'!$G:$G</definedName>
    <definedName name="COF" localSheetId="70">'[10]Lists-Aux'!$G:$G</definedName>
    <definedName name="COF">'[11]Lists-Aux'!$G:$G</definedName>
    <definedName name="COI">'[6]Lists-Aux'!$H:$H</definedName>
    <definedName name="CP">'[6]Lists-Aux'!$I:$I</definedName>
    <definedName name="CQS">'[6]Lists-Aux'!$J:$J</definedName>
    <definedName name="CT">'[6]Lists-Aux'!$K:$K</definedName>
    <definedName name="d" localSheetId="71"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71"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71" hidden="1">{"'Sheet1'!$A$1:$H$145"}</definedName>
    <definedName name="dese" hidden="1">{"'Sheet1'!$A$1:$H$145"}</definedName>
    <definedName name="dfafasf" localSheetId="71" hidden="1">{"'Sheet1'!$A$1:$H$145"}</definedName>
    <definedName name="dfafasf" hidden="1">{"'Sheet1'!$A$1:$H$145"}</definedName>
    <definedName name="dfd">[5]Parameters!#REF!</definedName>
    <definedName name="dfsdfjsdf" localSheetId="71"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71" hidden="1">{#N/A,#N/A,FALSE,"MPALLG";#N/A,#N/A,FALSE,"TITEL"}</definedName>
    <definedName name="dfsfsafadewrebgnu7" hidden="1">{#N/A,#N/A,FALSE,"MPALLG";#N/A,#N/A,FALSE,"TITEL"}</definedName>
    <definedName name="DimensionsNames" localSheetId="71">[10]Dimensions!$B$2:$B$79</definedName>
    <definedName name="DimensionsNames" localSheetId="70">[10]Dimensions!$B$2:$B$79</definedName>
    <definedName name="DimensionsNames">[11]Dimensions!$B$2:$B$79</definedName>
    <definedName name="_xlnm.Print_Area" localSheetId="38">'CCR2'!$A$1:$F$13</definedName>
    <definedName name="_xlnm.Print_Area" localSheetId="41">'CCR5'!$A$1:$L$18</definedName>
    <definedName name="_xlnm.Print_Area" localSheetId="27">'CR4'!$B$2:$L$29</definedName>
    <definedName name="_xlnm.Print_Area" localSheetId="28">'CR5'!$B$2:$T$29</definedName>
    <definedName name="_xlnm.Print_Area" localSheetId="29">'CR6'!$A$2:$R$52</definedName>
    <definedName name="_xlnm.Print_Area" localSheetId="30">'CR6-A'!$A$2:$I$21</definedName>
    <definedName name="_xlnm.Print_Area" localSheetId="31">'CR7'!$A$2:$G$26</definedName>
    <definedName name="_xlnm.Print_Area" localSheetId="32">'CR7-A'!$B$2:$T$37</definedName>
    <definedName name="_xlnm.Print_Area" localSheetId="33">'CR8'!$A$2:$G$19</definedName>
    <definedName name="_xlnm.Print_Area" localSheetId="34">'CR9'!$B$2:$J$50</definedName>
    <definedName name="_xlnm.Print_Area" localSheetId="57">'KM2'!$B$2:$D$23</definedName>
    <definedName name="_xlnm.Print_Area" localSheetId="5">'LI1 '!$B$2:$J$47</definedName>
    <definedName name="_xlnm.Print_Area" localSheetId="16">'LIQ1'!$A$1:$L$45</definedName>
    <definedName name="_xlnm.Print_Area" localSheetId="13">'LR1'!$B$2:$D$21</definedName>
    <definedName name="_xlnm.Print_Area" localSheetId="14">'LR2'!$B$2:$F$71</definedName>
    <definedName name="_xlnm.Print_Area" localSheetId="15">'LR3'!$B$2:$D$18</definedName>
    <definedName name="_xlnm.Print_Area" localSheetId="47">'SEC5'!$B$1:$F$20</definedName>
    <definedName name="_xlnm.Print_Area" localSheetId="58">'TLAC 1'!$B$2:$F$51</definedName>
    <definedName name="_xlnm.Print_Area" localSheetId="59">TLAC3!$B$2:$H$34</definedName>
    <definedName name="_xlnm.Print_Area" localSheetId="70">ZISTDER!$B$1:$P$19</definedName>
    <definedName name="Druckbereich_BLB">#REF!</definedName>
    <definedName name="Druckbereich_Kottan">#REF!</definedName>
    <definedName name="_xlnm.Print_Titles" localSheetId="58">'TLAC 1'!$5:$6</definedName>
    <definedName name="dsa" localSheetId="59">#REF!</definedName>
    <definedName name="dsa">#REF!</definedName>
    <definedName name="dsffsadf" localSheetId="71" hidden="1">{#N/A,#N/A,FALSE,"MPALLG";#N/A,#N/A,FALSE,"TITEL"}</definedName>
    <definedName name="dsffsadf" hidden="1">{#N/A,#N/A,FALSE,"MPALLG";#N/A,#N/A,FALSE,"TITEL"}</definedName>
    <definedName name="dsfoajsfik" localSheetId="71" hidden="1">{#N/A,#N/A,FALSE,"MPALLG";#N/A,#N/A,FALSE,"TITEL"}</definedName>
    <definedName name="dsfoajsfik" hidden="1">{#N/A,#N/A,FALSE,"MPALLG";#N/A,#N/A,FALSE,"TITEL"}</definedName>
    <definedName name="dsfsafds" localSheetId="71"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71"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71"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 localSheetId="71">[15]Members!$D$3:E$2477</definedName>
    <definedName name="edc" localSheetId="70">[15]Members!$D$3:E$2477</definedName>
    <definedName name="edc">[16]Members!$D$3:E$2477</definedName>
    <definedName name="ER">'[6]Lists-Aux'!$N:$N</definedName>
    <definedName name="ErtStSatz">[17]Parametereingabe!$E$21</definedName>
    <definedName name="eur">13.7603</definedName>
    <definedName name="Euro">13.7603</definedName>
    <definedName name="ewfdtr" localSheetId="71" hidden="1">{#N/A,#N/A,FALSE,"MPALLG";#N/A,#N/A,FALSE,"TITEL"}</definedName>
    <definedName name="ewfdtr" hidden="1">{#N/A,#N/A,FALSE,"MPALLG";#N/A,#N/A,FALSE,"TITEL"}</definedName>
    <definedName name="f" localSheetId="71" hidden="1">{#N/A,#N/A,FALSE,"MPALLG";#N/A,#N/A,FALSE,"TITEL"}</definedName>
    <definedName name="f" hidden="1">{#N/A,#N/A,FALSE,"MPALLG";#N/A,#N/A,FALSE,"TITEL"}</definedName>
    <definedName name="fafsdf" localSheetId="71" hidden="1">{"'Sheet1'!$A$1:$H$145"}</definedName>
    <definedName name="fafsdf" hidden="1">{"'Sheet1'!$A$1:$H$145"}</definedName>
    <definedName name="fasaffa" localSheetId="71" hidden="1">{#N/A,#N/A,FALSE,"MPALLG";#N/A,#N/A,FALSE,"TITEL"}</definedName>
    <definedName name="fasaffa" hidden="1">{#N/A,#N/A,FALSE,"MPALLG";#N/A,#N/A,FALSE,"TITEL"}</definedName>
    <definedName name="fasfasf" localSheetId="71" hidden="1">{#N/A,#N/A,FALSE,"MPFEAS_2";#N/A,#N/A,FALSE,"MPFEAS_1";#N/A,#N/A,FALSE,"MPFEAS";#N/A,#N/A,FALSE,"KREDIT"}</definedName>
    <definedName name="fasfasf" hidden="1">{#N/A,#N/A,FALSE,"MPFEAS_2";#N/A,#N/A,FALSE,"MPFEAS_1";#N/A,#N/A,FALSE,"MPFEAS";#N/A,#N/A,FALSE,"KREDIT"}</definedName>
    <definedName name="fdaaf" localSheetId="71" hidden="1">{#N/A,#N/A,FALSE,"MPFEAS_2";#N/A,#N/A,FALSE,"MPFEAS_1";#N/A,#N/A,FALSE,"MPFEAS";#N/A,#N/A,FALSE,"KREDIT"}</definedName>
    <definedName name="fdaaf" hidden="1">{#N/A,#N/A,FALSE,"MPFEAS_2";#N/A,#N/A,FALSE,"MPFEAS_1";#N/A,#N/A,FALSE,"MPFEAS";#N/A,#N/A,FALSE,"KREDIT"}</definedName>
    <definedName name="fdfewrwer" localSheetId="71"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fdsg" localSheetId="59">'[2]Table 39_'!#REF!</definedName>
    <definedName name="fdsg">'[2]Table 39_'!#REF!</definedName>
    <definedName name="Frequency" localSheetId="71">[7]Lists!$A$21:$A$25</definedName>
    <definedName name="Frequency" localSheetId="70">[7]Lists!$A$21:$A$25</definedName>
    <definedName name="Frequency">[8]Lists!$A$21:$A$25</definedName>
    <definedName name="GA">'[6]Lists-Aux'!$P:$P</definedName>
    <definedName name="gCurrency">'[18]Basic Information'!$C$7</definedName>
    <definedName name="gDescription">'[18]Basic Information'!$C$27</definedName>
    <definedName name="Group" localSheetId="71">[4]Parameters!$C$93:$C$94</definedName>
    <definedName name="Group" localSheetId="70">[4]Parameters!$C$93:$C$94</definedName>
    <definedName name="Group">[5]Parameters!$C$93:$C$94</definedName>
    <definedName name="Group2">[19]Parameters!$C$42:$C$43</definedName>
    <definedName name="gSubsystem">'[18]Basic Information'!$C$5</definedName>
    <definedName name="gUnit">[18]DropDown!$E$6</definedName>
    <definedName name="gUnitBez">[18]DropDown!$F$6</definedName>
    <definedName name="GVTitel">[20]Settings!$C$133</definedName>
    <definedName name="ho" localSheetId="59">#REF!</definedName>
    <definedName name="ho">#REF!</definedName>
    <definedName name="HTML_CodePage" hidden="1">1252</definedName>
    <definedName name="HTML_Control" localSheetId="71"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'[6]Lists-Aux'!$Q:$Q</definedName>
    <definedName name="Internat.Finance" localSheetId="71"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 localSheetId="59">#REF!</definedName>
    <definedName name="JedenRadekPodSestavou">#REF!</definedName>
    <definedName name="JedenRadekPodSestavou_11" localSheetId="59">#REF!</definedName>
    <definedName name="JedenRadekPodSestavou_11">#REF!</definedName>
    <definedName name="JedenRadekPodSestavou_2" localSheetId="59">#REF!</definedName>
    <definedName name="JedenRadekPodSestavou_2">#REF!</definedName>
    <definedName name="JedenRadekPodSestavou_28" localSheetId="59">#REF!</definedName>
    <definedName name="JedenRadekPodSestavou_28">#REF!</definedName>
    <definedName name="JedenRadekVedleSestavy" localSheetId="59">#REF!</definedName>
    <definedName name="JedenRadekVedleSestavy">#REF!</definedName>
    <definedName name="JedenRadekVedleSestavy_11" localSheetId="59">#REF!</definedName>
    <definedName name="JedenRadekVedleSestavy_11">#REF!</definedName>
    <definedName name="JedenRadekVedleSestavy_2" localSheetId="59">#REF!</definedName>
    <definedName name="JedenRadekVedleSestavy_2">#REF!</definedName>
    <definedName name="JedenRadekVedleSestavy_28" localSheetId="59">#REF!</definedName>
    <definedName name="JedenRadekVedleSestavy_28">#REF!</definedName>
    <definedName name="kk" localSheetId="71">'[21]List details'!$C$5:$C$8</definedName>
    <definedName name="kk" localSheetId="70">'[21]List details'!$C$5:$C$8</definedName>
    <definedName name="kk">'[22]List details'!$C$5:$C$8</definedName>
    <definedName name="ll" localSheetId="71">'[21]List details'!$C$5:$C$8</definedName>
    <definedName name="ll" localSheetId="70">'[21]List details'!$C$5:$C$8</definedName>
    <definedName name="ll">'[22]List details'!$C$5:$C$8</definedName>
    <definedName name="Lotterie" localSheetId="71" hidden="1">{"'Sheet1'!$A$1:$H$145"}</definedName>
    <definedName name="Lotterie" hidden="1">{"'Sheet1'!$A$1:$H$145"}</definedName>
    <definedName name="LR_AssetsQuery">#REF!</definedName>
    <definedName name="LTB" localSheetId="71"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MaxOblastTabulky" localSheetId="59">#REF!</definedName>
    <definedName name="MaxOblastTabulky">#REF!</definedName>
    <definedName name="MaxOblastTabulky_11" localSheetId="59">#REF!</definedName>
    <definedName name="MaxOblastTabulky_11">#REF!</definedName>
    <definedName name="MaxOblastTabulky_2" localSheetId="59">#REF!</definedName>
    <definedName name="MaxOblastTabulky_2">#REF!</definedName>
    <definedName name="MaxOblastTabulky_28" localSheetId="59">#REF!</definedName>
    <definedName name="MaxOblastTabulky_28">#REF!</definedName>
    <definedName name="MC" localSheetId="71">'[10]Lists-Aux'!$C:$C</definedName>
    <definedName name="MC" localSheetId="70">'[10]Lists-Aux'!$C:$C</definedName>
    <definedName name="MC">'[11]Lists-Aux'!$C:$C</definedName>
    <definedName name="Members" localSheetId="71">[10]Members!$D$3:E$2992</definedName>
    <definedName name="Members" localSheetId="70">[10]Members!$D$3:E$2992</definedName>
    <definedName name="Members">[11]Members!$D$3:E$2992</definedName>
    <definedName name="MemberStatereporting">[23]Lists!$B$2:$B$29</definedName>
    <definedName name="MioWährung">[17]Parametereingabe!#REF!</definedName>
    <definedName name="Not_Opus">'[14]Acc_Gr_Report_Opus (Für Check N'!$H$1:$H$65536</definedName>
    <definedName name="OblastDat2" localSheetId="59">#REF!</definedName>
    <definedName name="OblastDat2">#REF!</definedName>
    <definedName name="OblastDat2_11" localSheetId="59">#REF!</definedName>
    <definedName name="OblastDat2_11">#REF!</definedName>
    <definedName name="OblastDat2_2" localSheetId="59">#REF!</definedName>
    <definedName name="OblastDat2_2">#REF!</definedName>
    <definedName name="OblastDat2_28" localSheetId="59">#REF!</definedName>
    <definedName name="OblastDat2_28">#REF!</definedName>
    <definedName name="OblastNadpisuRadku" localSheetId="59">#REF!</definedName>
    <definedName name="OblastNadpisuRadku">#REF!</definedName>
    <definedName name="OblastNadpisuRadku_11" localSheetId="59">#REF!</definedName>
    <definedName name="OblastNadpisuRadku_11">#REF!</definedName>
    <definedName name="OblastNadpisuRadku_2" localSheetId="59">#REF!</definedName>
    <definedName name="OblastNadpisuRadku_2">#REF!</definedName>
    <definedName name="OblastNadpisuRadku_28" localSheetId="59">#REF!</definedName>
    <definedName name="OblastNadpisuRadku_28">#REF!</definedName>
    <definedName name="OblastNadpisuSloupcu" localSheetId="59">#REF!</definedName>
    <definedName name="OblastNadpisuSloupcu">#REF!</definedName>
    <definedName name="OblastNadpisuSloupcu_11" localSheetId="59">#REF!</definedName>
    <definedName name="OblastNadpisuSloupcu_11">#REF!</definedName>
    <definedName name="OblastNadpisuSloupcu_2" localSheetId="59">#REF!</definedName>
    <definedName name="OblastNadpisuSloupcu_2">#REF!</definedName>
    <definedName name="OblastNadpisuSloupcu_28" localSheetId="59">#REF!</definedName>
    <definedName name="OblastNadpisuSloupcu_28">#REF!</definedName>
    <definedName name="ökb" localSheetId="71" hidden="1">{"'Sheet1'!$A$1:$H$145"}</definedName>
    <definedName name="ökb" hidden="1">{"'Sheet1'!$A$1:$H$145"}</definedName>
    <definedName name="OpRisk" localSheetId="71">#REF!</definedName>
    <definedName name="OpRisk" localSheetId="70">#REF!</definedName>
    <definedName name="OpRisk">#REF!</definedName>
    <definedName name="PCT">'[6]Lists-Aux'!$U:$U</definedName>
    <definedName name="PI">'[6]Lists-Aux'!$V:$V</definedName>
    <definedName name="PL">'[6]Lists-Aux'!$W:$W</definedName>
    <definedName name="Plausi">[14]Plausicheck!$C$1:$C$65536</definedName>
    <definedName name="post" localSheetId="71"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PR">'[6]Lists-Aux'!$X:$X</definedName>
    <definedName name="Print_Area_MI" localSheetId="71">#REF!</definedName>
    <definedName name="Print_Area_MI" localSheetId="59">#REF!</definedName>
    <definedName name="Print_Area_MI" localSheetId="70">#REF!</definedName>
    <definedName name="Print_Area_MI">#REF!</definedName>
    <definedName name="Print_Area_MI_11" localSheetId="71">#REF!</definedName>
    <definedName name="Print_Area_MI_11" localSheetId="59">#REF!</definedName>
    <definedName name="Print_Area_MI_11" localSheetId="70">#REF!</definedName>
    <definedName name="Print_Area_MI_11">#REF!</definedName>
    <definedName name="Print_Area_MI_2" localSheetId="71">#REF!</definedName>
    <definedName name="Print_Area_MI_2" localSheetId="59">#REF!</definedName>
    <definedName name="Print_Area_MI_2" localSheetId="70">#REF!</definedName>
    <definedName name="Print_Area_MI_2">#REF!</definedName>
    <definedName name="Print_Area_MI_28" localSheetId="71">#REF!</definedName>
    <definedName name="Print_Area_MI_28" localSheetId="59">#REF!</definedName>
    <definedName name="Print_Area_MI_28" localSheetId="70">#REF!</definedName>
    <definedName name="Print_Area_MI_28">#REF!</definedName>
    <definedName name="Print_Titles_MI" localSheetId="71">#REF!</definedName>
    <definedName name="Print_Titles_MI" localSheetId="59">#REF!</definedName>
    <definedName name="Print_Titles_MI" localSheetId="70">#REF!</definedName>
    <definedName name="Print_Titles_MI">#REF!</definedName>
    <definedName name="Print_Titles_MI_11" localSheetId="71">#REF!</definedName>
    <definedName name="Print_Titles_MI_11" localSheetId="59">#REF!</definedName>
    <definedName name="Print_Titles_MI_11" localSheetId="70">#REF!</definedName>
    <definedName name="Print_Titles_MI_11">#REF!</definedName>
    <definedName name="Print_Titles_MI_2" localSheetId="71">#REF!</definedName>
    <definedName name="Print_Titles_MI_2" localSheetId="59">#REF!</definedName>
    <definedName name="Print_Titles_MI_2" localSheetId="70">#REF!</definedName>
    <definedName name="Print_Titles_MI_2">#REF!</definedName>
    <definedName name="Print_Titles_MI_28" localSheetId="71">#REF!</definedName>
    <definedName name="Print_Titles_MI_28" localSheetId="59">#REF!</definedName>
    <definedName name="Print_Titles_MI_28" localSheetId="70">#REF!</definedName>
    <definedName name="Print_Titles_MI_28">#REF!</definedName>
    <definedName name="PROJEKTNAME">[24]TGK!$G$5</definedName>
    <definedName name="rfgf" localSheetId="59">'[2]Table 39_'!#REF!</definedName>
    <definedName name="rfgf">'[2]Table 39_'!#REF!</definedName>
    <definedName name="RP">'[6]Lists-Aux'!$Z:$Z</definedName>
    <definedName name="rrr" localSheetId="71">[15]Members!$D$3:E$2477</definedName>
    <definedName name="rrr" localSheetId="70">[15]Members!$D$3:E$2477</definedName>
    <definedName name="rrr">[16]Members!$D$3:E$2477</definedName>
    <definedName name="RSP">'[6]Lists-Aux'!$AA:$AA</definedName>
    <definedName name="RT">'[6]Lists-Aux'!$AB:$AB</definedName>
    <definedName name="RTT">'[6]Lists-Aux'!$AC:$AC</definedName>
    <definedName name="sdsds" localSheetId="71"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71" hidden="1">{#N/A,#N/A,FALSE,"MPALLG";#N/A,#N/A,FALSE,"TITEL"}</definedName>
    <definedName name="Sparda" hidden="1">{#N/A,#N/A,FALSE,"MPALLG";#N/A,#N/A,FALSE,"TITEL"}</definedName>
    <definedName name="ST">'[6]Lists-Aux'!$AD:$AD</definedName>
    <definedName name="Sy_nop" hidden="1">2</definedName>
    <definedName name="TA" localSheetId="71">'[10]Lists-Aux'!$AE:$AE</definedName>
    <definedName name="TA" localSheetId="70">'[10]Lists-Aux'!$AE:$AE</definedName>
    <definedName name="TA">'[11]Lists-Aux'!$AE:$AE</definedName>
    <definedName name="tax">[25]FCF!$D$16</definedName>
    <definedName name="TD">'[6]Lists-Aux'!$AI:$AI</definedName>
    <definedName name="TI">'[6]Lists-Aux'!$AF:$AF</definedName>
    <definedName name="TILGCALC">SUMIF([26]Tilgungen!$C$14:$C$2069,[27]BESTAND!$C1,[26]Tilgungen!$G$14:$G$2069)*[27]BESTAND!$O1/VLOOKUP([27]BESTAND!$C1,[26]Tilgungen!$S$14:$T$2069,2,0)</definedName>
    <definedName name="UES">'[6]Lists-Aux'!$AG:$AG</definedName>
    <definedName name="UStSatz">[17]Parametereingabe!$E$19</definedName>
    <definedName name="Valid1" localSheetId="59">#REF!</definedName>
    <definedName name="Valid1">#REF!</definedName>
    <definedName name="Valid2" localSheetId="59">#REF!</definedName>
    <definedName name="Valid2">#REF!</definedName>
    <definedName name="Valid3" localSheetId="59">#REF!</definedName>
    <definedName name="Valid3">#REF!</definedName>
    <definedName name="Valid4" localSheetId="59">#REF!</definedName>
    <definedName name="Valid4">#REF!</definedName>
    <definedName name="Valid5" localSheetId="59">#REF!</definedName>
    <definedName name="Valid5">#REF!</definedName>
    <definedName name="wacc">[25]WACC!$J$13</definedName>
    <definedName name="wrn.FEAS_A3." localSheetId="71" hidden="1">{#N/A,#N/A,FALSE,"MPFEAS_2";#N/A,#N/A,FALSE,"MPFEAS_1";#N/A,#N/A,FALSE,"MPFEAS";#N/A,#N/A,FALSE,"KREDIT"}</definedName>
    <definedName name="wrn.FEAS_A3." hidden="1">{#N/A,#N/A,FALSE,"MPFEAS_2";#N/A,#N/A,FALSE,"MPFEAS_1";#N/A,#N/A,FALSE,"MPFEAS";#N/A,#N/A,FALSE,"KREDIT"}</definedName>
    <definedName name="wrn.FEAS_A4." localSheetId="71" hidden="1">{#N/A,#N/A,FALSE,"MPALLG";#N/A,#N/A,FALSE,"TITEL"}</definedName>
    <definedName name="wrn.FEAS_A4." hidden="1">{#N/A,#N/A,FALSE,"MPALLG";#N/A,#N/A,FALSE,"TITEL"}</definedName>
    <definedName name="wrn.FEASIBILITY." localSheetId="71"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XBRL" localSheetId="71">[7]Lists!$A$17:$A$19</definedName>
    <definedName name="XBRL" localSheetId="70">[7]Lists!$A$17:$A$19</definedName>
    <definedName name="XBRL">[8]Lists!$A$17:$A$19</definedName>
    <definedName name="XX">[6]Dimensions!$B$2:$B$78</definedName>
    <definedName name="YesNo" localSheetId="71">[4]Parameters!$C$90:$C$91</definedName>
    <definedName name="YesNo" localSheetId="70">[4]Parameters!$C$90:$C$91</definedName>
    <definedName name="YesNo">[5]Parameters!$C$90:$C$91</definedName>
    <definedName name="YesNoBasel2">[5]Parameters!#REF!</definedName>
    <definedName name="YesNoNA" localSheetId="71">#REF!</definedName>
    <definedName name="YesNoNA" localSheetId="70">#REF!</definedName>
    <definedName name="YesNoNA">#REF!</definedName>
    <definedName name="Z_217F8FC5_C00C_4D29_97CA_2FC8CA0C0E92_.wvu.PrintArea" localSheetId="70" hidden="1">ZISTDER!$B$1:$P$19</definedName>
    <definedName name="Z_24CF2C52_65F0_453D_8675_911C3BF7AE0D_.wvu.PrintArea" localSheetId="70" hidden="1">ZISTDER!$B$1:$P$19</definedName>
    <definedName name="Z_43B9D05C_6AD5_4B82_821C_2BF627CE44F9_.wvu.PrintArea" localSheetId="70" hidden="1">ZISTDER!$B$1:$P$19</definedName>
    <definedName name="Z_68F59676_B529_4EF9_B56E_BBFF723AEE1A_.wvu.PrintArea" localSheetId="70" hidden="1">ZISTDER!$B$1:$P$19</definedName>
    <definedName name="Z_709C9E53_5B3B_4D93_AAE4_289204A07508_.wvu.Cols" hidden="1">'[28]op.costs&amp;other'!$G$1:$K$65536</definedName>
    <definedName name="Z_709C9E53_5B3B_4D93_AAE4_289204A07508_.wvu.Rows" hidden="1">'[28]op.costs&amp;other'!$A$14:$IV$18,'[28]op.costs&amp;other'!#REF!,'[28]op.costs&amp;other'!#REF!</definedName>
    <definedName name="Z_86F8CA99_3DDC_40A3_8920_586014BB569A_.wvu.Rows" hidden="1">'[28]op.costs&amp;other'!$A$1:$IV$7,'[28]op.costs&amp;other'!$A$14:$IV$19,'[28]op.costs&amp;other'!#REF!,'[28]op.costs&amp;other'!#REF!,'[28]op.costs&amp;other'!#REF!</definedName>
    <definedName name="Z_ADAD8383_D1F6_4407_A4C1_45D663DE41AD_.wvu.Rows" hidden="1">'[28]op.costs&amp;other'!$A$14:$IV$18,'[28]op.costs&amp;other'!#REF!,'[28]op.costs&amp;other'!#REF!</definedName>
    <definedName name="Z_C823FB8D_FC7F_47BD_AFB7_6FAF6F25F6A7_.wvu.PrintArea" localSheetId="70" hidden="1">ZISTDER!$B$1:$P$19</definedName>
    <definedName name="Z_D2D4675D_7CAD_4C15_A522_19D6520CD867_.wvu.PrintArea" localSheetId="70" hidden="1">ZISTDER!$B$1:$P$19</definedName>
    <definedName name="zeee" localSheetId="71" hidden="1">{#N/A,#N/A,FALSE,"MPALLG";#N/A,#N/A,FALSE,"TITEL"}</definedName>
    <definedName name="zeee" hidden="1">{#N/A,#N/A,FALSE,"MPALLG";#N/A,#N/A,FALSE,"TITEL"}</definedName>
    <definedName name="zxasdafsds" localSheetId="59">#REF!</definedName>
    <definedName name="zxasdafsds">#REF!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46" l="1"/>
  <c r="E13" i="65"/>
  <c r="R18" i="64"/>
  <c r="D35" i="47"/>
  <c r="G17" i="107"/>
  <c r="G7" i="107"/>
  <c r="B21" i="96"/>
  <c r="B23" i="98"/>
  <c r="B14" i="98"/>
  <c r="B8" i="97"/>
  <c r="B3" i="64"/>
  <c r="D7" i="47"/>
  <c r="B3" i="81"/>
  <c r="B3" i="79"/>
  <c r="B3" i="118"/>
  <c r="B3" i="115"/>
  <c r="B3" i="114"/>
  <c r="B3" i="113"/>
  <c r="B3" i="112"/>
  <c r="B3" i="111"/>
  <c r="B3" i="110"/>
  <c r="B3" i="109"/>
  <c r="B3" i="107"/>
  <c r="B3" i="96"/>
  <c r="B3" i="93"/>
  <c r="B3" i="92"/>
  <c r="B3" i="33"/>
  <c r="B3" i="34"/>
  <c r="B3" i="32"/>
  <c r="B3" i="91"/>
  <c r="B3" i="90"/>
  <c r="B3" i="89"/>
  <c r="B3" i="88"/>
  <c r="B3" i="87"/>
  <c r="B3" i="35"/>
  <c r="B3" i="66"/>
  <c r="B3" i="65"/>
  <c r="B3" i="62"/>
  <c r="B3" i="30"/>
  <c r="B3" i="28"/>
  <c r="B3" i="27"/>
  <c r="B3" i="26"/>
  <c r="B3" i="25"/>
  <c r="B3" i="24"/>
  <c r="B3" i="23"/>
  <c r="B3" i="102"/>
  <c r="B3" i="61"/>
  <c r="B3" i="59"/>
  <c r="B3" i="58"/>
  <c r="B3" i="57"/>
  <c r="B3" i="56"/>
  <c r="B3" i="55"/>
  <c r="B3" i="54"/>
  <c r="B3" i="40"/>
  <c r="B3" i="39"/>
  <c r="B3" i="53"/>
  <c r="B3" i="73"/>
  <c r="B3" i="72"/>
  <c r="B3" i="71"/>
  <c r="B3" i="69"/>
  <c r="B3" i="68"/>
  <c r="B3" i="84"/>
  <c r="B3" i="67"/>
  <c r="B3" i="41"/>
  <c r="B3" i="38"/>
  <c r="B3" i="48"/>
  <c r="B3" i="47"/>
  <c r="B3" i="46"/>
  <c r="B3" i="83"/>
  <c r="B3" i="82"/>
  <c r="B3" i="80"/>
  <c r="B3" i="36"/>
  <c r="B3" i="78"/>
  <c r="B3" i="77"/>
  <c r="B3" i="51"/>
  <c r="B3" i="50"/>
</calcChain>
</file>

<file path=xl/sharedStrings.xml><?xml version="1.0" encoding="utf-8"?>
<sst xmlns="http://schemas.openxmlformats.org/spreadsheetml/2006/main" count="12804" uniqueCount="2152">
  <si>
    <t>BAWAG Group - Pillar 3 quantitative disclosure 31.12.2024</t>
  </si>
  <si>
    <t>open</t>
  </si>
  <si>
    <t>(in EUR million)</t>
  </si>
  <si>
    <t>done</t>
  </si>
  <si>
    <t>resubmission</t>
  </si>
  <si>
    <t>Annex</t>
  </si>
  <si>
    <t>Template</t>
  </si>
  <si>
    <t>Name</t>
  </si>
  <si>
    <t>n.a.</t>
  </si>
  <si>
    <t>Disclosure of key metrics and overview of risk-weighted exposure amounts</t>
  </si>
  <si>
    <t>I</t>
  </si>
  <si>
    <t>EU OV1</t>
  </si>
  <si>
    <t>Overview of risk weighted exposure amounts</t>
  </si>
  <si>
    <t>EU KM1</t>
  </si>
  <si>
    <t>Key metrics template</t>
  </si>
  <si>
    <t>EU INS1</t>
  </si>
  <si>
    <t>Insurance participations</t>
  </si>
  <si>
    <t>Disclosure of the scope of application</t>
  </si>
  <si>
    <t>V</t>
  </si>
  <si>
    <t>EU LI1</t>
  </si>
  <si>
    <t xml:space="preserve">Differences between accounting and regulatory scopes of consolidation and mapping of financial statement categories with regulatory risk categories </t>
  </si>
  <si>
    <t>EU LI2</t>
  </si>
  <si>
    <t xml:space="preserve">Main sources of differences between regulatory exposure amounts and carrying values in financial statements </t>
  </si>
  <si>
    <t>EU LI3</t>
  </si>
  <si>
    <t xml:space="preserve">Outline of the differences in the scopes of consolidation (entity by entity) </t>
  </si>
  <si>
    <t>Disclosure of own funds</t>
  </si>
  <si>
    <t>VII</t>
  </si>
  <si>
    <t>EU CC1</t>
  </si>
  <si>
    <t>Composition of regulatory own funds</t>
  </si>
  <si>
    <t>EU CC2</t>
  </si>
  <si>
    <t>Reconciliation of regulatory own funds to balance sheet in the audited financial statements</t>
  </si>
  <si>
    <t>EU CCA</t>
  </si>
  <si>
    <t>Main features of regulatory own funds instruments and eligible liabilities instruments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</si>
  <si>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</si>
  <si>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</si>
  <si>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</si>
  <si>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</si>
  <si>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</si>
  <si>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</si>
  <si>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</si>
  <si>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</si>
  <si>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</si>
  <si>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</si>
  <si>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</si>
  <si>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</si>
  <si>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</si>
  <si>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</si>
  <si>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</si>
  <si>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XIII</t>
  </si>
  <si>
    <t>EU LIQ1</t>
  </si>
  <si>
    <t>Quantitative information of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</si>
  <si>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</si>
  <si>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</si>
  <si>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</si>
  <si>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</si>
  <si>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</si>
  <si>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</si>
  <si>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</si>
  <si>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</si>
  <si>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</si>
  <si>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</si>
  <si>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</si>
  <si>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</si>
  <si>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CQ3</t>
  </si>
  <si>
    <t>Credit quality of performing and non-performing exposures by past due days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</si>
  <si>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</si>
  <si>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</si>
  <si>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</si>
  <si>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</si>
  <si>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</si>
  <si>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</si>
  <si>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</si>
  <si>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</si>
  <si>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</si>
  <si>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</si>
  <si>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</si>
  <si>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</si>
  <si>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</si>
  <si>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</si>
  <si>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</si>
  <si>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</si>
  <si>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</si>
  <si>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</si>
  <si>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</si>
  <si>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</si>
  <si>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CR6-A</t>
  </si>
  <si>
    <t>Scope of the use of IRB and SA approaches</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</si>
  <si>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</si>
  <si>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</si>
  <si>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</si>
  <si>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</si>
  <si>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</si>
  <si>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</si>
  <si>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EU CR9</t>
  </si>
  <si>
    <t>IRB approach – Back-testing of PD per exposure class (fixed PD scale)</t>
  </si>
  <si>
    <t>Disclosure of specialised lending</t>
  </si>
  <si>
    <t>XXIII</t>
  </si>
  <si>
    <t>EU CR10.1</t>
  </si>
  <si>
    <t xml:space="preserve"> Specialised lending under the simple riskweighted approach</t>
  </si>
  <si>
    <t>EU CR10.5</t>
  </si>
  <si>
    <t>Equity exposures under the simple riskweighted approach</t>
  </si>
  <si>
    <t>Disclosure of exposures to counterparty credit risk</t>
  </si>
  <si>
    <t>XXV</t>
  </si>
  <si>
    <t>EU CCR1</t>
  </si>
  <si>
    <t>Analysis of CCR exposure by approach</t>
  </si>
  <si>
    <t>EU CCR2</t>
  </si>
  <si>
    <t>Transactions subject to own funds requirements for CVA risk</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</si>
  <si>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</si>
  <si>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</si>
  <si>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</si>
  <si>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</si>
  <si>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</si>
  <si>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</si>
  <si>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</si>
  <si>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</si>
  <si>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</si>
  <si>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</si>
  <si>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</si>
  <si>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</si>
  <si>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</si>
  <si>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</si>
  <si>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</si>
  <si>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</si>
  <si>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</si>
  <si>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</si>
  <si>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</si>
  <si>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</si>
  <si>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operational risk</t>
  </si>
  <si>
    <t>XXXI</t>
  </si>
  <si>
    <t>EU OR1</t>
  </si>
  <si>
    <t>Operational risk own funds requirements and risk-weighted exposure amounts</t>
  </si>
  <si>
    <t>Disclosure of remuneration policiy</t>
  </si>
  <si>
    <t>XXXIII</t>
  </si>
  <si>
    <t>EU REM1</t>
  </si>
  <si>
    <t xml:space="preserve">Remuneration awarded for the financial year </t>
  </si>
  <si>
    <t>EU REM2</t>
  </si>
  <si>
    <t>Special payments  to staff whose professional activities have a material impact on institutions’ risk profile (identified staff)</t>
  </si>
  <si>
    <t>EU REM3</t>
  </si>
  <si>
    <t xml:space="preserve">Deferred remuneration </t>
  </si>
  <si>
    <t>EU REM4</t>
  </si>
  <si>
    <t>Remuneration of 1 million EUR or more per year</t>
  </si>
  <si>
    <t>EU REM5</t>
  </si>
  <si>
    <t>Information on remuneration of staff whose professional activities have a material impact on institutions’ risk profile (identified staff)</t>
  </si>
  <si>
    <t>Disclosure of encumbered and unencumbered assets</t>
  </si>
  <si>
    <t>XXXV</t>
  </si>
  <si>
    <t>EU AE1</t>
  </si>
  <si>
    <t>Encumbered and unencumbered assets</t>
  </si>
  <si>
    <t>EU AE2</t>
  </si>
  <si>
    <t>Collateral received and own debt securities issued</t>
  </si>
  <si>
    <t>EU AE3</t>
  </si>
  <si>
    <t>Sources of encumbrance</t>
  </si>
  <si>
    <t>Disclosure on MREL/TLAC</t>
  </si>
  <si>
    <t>MREL
TLAC</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</si>
  <si>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</si>
  <si>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</si>
  <si>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</si>
  <si>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</si>
  <si>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TLAC3</t>
  </si>
  <si>
    <t>Creditor ranking - resolution entity</t>
  </si>
  <si>
    <t>Disclosure of exposures to interest rate risk on positions not held in the trading book</t>
  </si>
  <si>
    <t>IRRBB</t>
  </si>
  <si>
    <t>EU IRRBB1</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</si>
  <si>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</si>
  <si>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</si>
  <si>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</si>
  <si>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</si>
  <si>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</si>
  <si>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</si>
  <si>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3.CC</t>
  </si>
  <si>
    <t>Banking book - Climate change transition risk: Alignment metrics</t>
  </si>
  <si>
    <t>4.CC</t>
  </si>
  <si>
    <t>Banking book - Climate change transition risk: Exposures to top 20 carbon-intensive firms</t>
  </si>
  <si>
    <t>5.CC</t>
  </si>
  <si>
    <t>Banking book - Climate change physical risk: Exposures subject to physical risk</t>
  </si>
  <si>
    <t>6.CC</t>
  </si>
  <si>
    <t>Summary of GAR KPIs</t>
  </si>
  <si>
    <t>7.CC</t>
  </si>
  <si>
    <t>Mitigating actions: Assets for the calculation of GAR</t>
  </si>
  <si>
    <t>8.CC</t>
  </si>
  <si>
    <t>GAR (%)</t>
  </si>
  <si>
    <t>10.CC</t>
  </si>
  <si>
    <t>Other climate change mitigating actions that are not covered in the EU Taxonomy</t>
  </si>
  <si>
    <t>FMA</t>
  </si>
  <si>
    <t>ZISTDER</t>
  </si>
  <si>
    <t>FMA-Zinssteuerungsderivate</t>
  </si>
  <si>
    <t>FXTT</t>
  </si>
  <si>
    <t>FMA-FXTT-MS</t>
  </si>
  <si>
    <t>latest update: 09.10.2025</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</si>
  <si>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</si>
  <si>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</si>
  <si>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</si>
  <si>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</si>
  <si>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</si>
  <si>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</si>
  <si>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31.12.2024 -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</si>
  <si>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</si>
  <si>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</si>
  <si>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</si>
  <si>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</si>
  <si>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</si>
  <si>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</si>
  <si>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</si>
  <si>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</si>
  <si>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</si>
  <si>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</si>
  <si>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</si>
  <si>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</si>
  <si>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</si>
  <si>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</si>
  <si>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</si>
  <si>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</si>
  <si>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</si>
  <si>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</si>
  <si>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EU 8b</t>
  </si>
  <si>
    <t>Of credit valuation adjustment - CVA</t>
  </si>
  <si>
    <t>Of which other CCR</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</si>
  <si>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</si>
  <si>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</si>
  <si>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</si>
  <si>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</si>
  <si>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</si>
  <si>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</si>
  <si>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</si>
  <si>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</si>
  <si>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</si>
  <si>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</si>
  <si>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</si>
  <si>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</si>
  <si>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</si>
  <si>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</si>
  <si>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</si>
  <si>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</si>
  <si>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</si>
  <si>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</si>
  <si>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</si>
  <si>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 xml:space="preserve">Amounts below the thresholds for deduction (subject to 250% risk weight) </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</si>
  <si>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</si>
  <si>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</si>
  <si>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</si>
  <si>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</si>
  <si>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</si>
  <si>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</si>
  <si>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</si>
  <si>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</si>
  <si>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</si>
  <si>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</si>
  <si>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</si>
  <si>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</si>
  <si>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</si>
  <si>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Tier 1 ratio (%)</t>
  </si>
  <si>
    <t>Total capital ratio (%)</t>
  </si>
  <si>
    <t>Additional own funds requirements to address risks other than the risk of excessive leverage (as a percentage of risk-weighted exposure amount)</t>
  </si>
  <si>
    <t>EU 7a</t>
  </si>
  <si>
    <r>
      <t>Additional own funds requirements to address risks other than the risk of excessive leverage</t>
    </r>
    <r>
      <rPr>
        <sz val="11"/>
        <rFont val="Calibri"/>
        <family val="2"/>
        <scheme val="minor"/>
      </rPr>
      <t xml:space="preserve"> (%) </t>
    </r>
  </si>
  <si>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</si>
  <si>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</si>
  <si>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</si>
  <si>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</si>
  <si>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</si>
  <si>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</si>
  <si>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</si>
  <si>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</si>
  <si>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</si>
  <si>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</si>
  <si>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</si>
  <si>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</si>
  <si>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</si>
  <si>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</si>
  <si>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</si>
  <si>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</si>
  <si>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</si>
  <si>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</si>
  <si>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</si>
  <si>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</si>
  <si>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</si>
  <si>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</si>
  <si>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</si>
  <si>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</si>
  <si>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</si>
  <si>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</si>
  <si>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</si>
  <si>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</si>
  <si>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</si>
  <si>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</si>
  <si>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</si>
  <si>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</si>
  <si>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</si>
  <si>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</si>
  <si>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</si>
  <si>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</si>
  <si>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</si>
  <si>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</si>
  <si>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</si>
  <si>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</si>
  <si>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</si>
  <si>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</si>
  <si>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</si>
  <si>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</si>
  <si>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INS1 - Insurance participations</t>
  </si>
  <si>
    <t>Exposure value</t>
  </si>
  <si>
    <t>Risk-weighted exposure amount</t>
  </si>
  <si>
    <t>Own fund instruments held in insurance or re-insurance undertakings  or insurance holding company not deducted from own funds</t>
  </si>
  <si>
    <t xml:space="preserve">Template EU LI1 - Differences between accounting and regulatory scopes of consolidation and mapping of financial statement categories with regulatory risk categories </t>
  </si>
  <si>
    <t>f</t>
  </si>
  <si>
    <t>g</t>
  </si>
  <si>
    <t xml:space="preserve"> </t>
  </si>
  <si>
    <t>Carrying values as reported in published financial statements</t>
  </si>
  <si>
    <t>Carrying values under scope of regulatory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</si>
  <si>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</si>
  <si>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</si>
  <si>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</si>
  <si>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</si>
  <si>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</si>
  <si>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</si>
  <si>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</si>
  <si>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reserves</t>
  </si>
  <si>
    <t xml:space="preserve"> – </t>
  </si>
  <si>
    <t>Financial assets</t>
  </si>
  <si>
    <t>Held for trading</t>
  </si>
  <si>
    <t>Fair value through profit or loss</t>
  </si>
  <si>
    <t>Fair value through OCI</t>
  </si>
  <si>
    <t>At amortized cost</t>
  </si>
  <si>
    <t>Customers</t>
  </si>
  <si>
    <t>Debt instruments</t>
  </si>
  <si>
    <t>Credit institutions</t>
  </si>
  <si>
    <t>Valuation adjustment on interest rate risk hedged portfolios</t>
  </si>
  <si>
    <t>Hedging derivatives</t>
  </si>
  <si>
    <t>Tangible non-current assets</t>
  </si>
  <si>
    <t>Intangible non-current assets</t>
  </si>
  <si>
    <t>Tax assets for current taxes</t>
  </si>
  <si>
    <t>Tax assets for deferred taxes</t>
  </si>
  <si>
    <t>16</t>
  </si>
  <si>
    <t>Other assets</t>
  </si>
  <si>
    <t>17</t>
  </si>
  <si>
    <t>Non-current assets and disposal groups held for sale</t>
  </si>
  <si>
    <t xml:space="preserve">Total assets </t>
  </si>
  <si>
    <t>Breakdown by liability classes according to the balance sheet in the published financial statements</t>
  </si>
  <si>
    <t>Financial liabilities</t>
  </si>
  <si>
    <t>Issued securities</t>
  </si>
  <si>
    <t>Financial liabilities associated with transferred assets</t>
  </si>
  <si>
    <t>Provisions</t>
  </si>
  <si>
    <t>Tax liabilities for current taxes</t>
  </si>
  <si>
    <t>Tax liabilities for deferred taxes</t>
  </si>
  <si>
    <t>Other obligations</t>
  </si>
  <si>
    <t>Liabilities in disposal groups held for sale</t>
  </si>
  <si>
    <t>Total equity</t>
  </si>
  <si>
    <t>Common equity</t>
  </si>
  <si>
    <t>AT1 capital</t>
  </si>
  <si>
    <t>Non-controlling interests</t>
  </si>
  <si>
    <t>Total liabilities and equity</t>
  </si>
  <si>
    <t xml:space="preserve">Template EU LI2 - Main sources of differences between regulatory exposure amounts and carrying values in financial statements </t>
  </si>
  <si>
    <t xml:space="preserve">Items subject to </t>
  </si>
  <si>
    <t>Credit risk framework</t>
  </si>
  <si>
    <t xml:space="preserve">Securitisation framework </t>
  </si>
  <si>
    <t xml:space="preserve">CCR framework </t>
  </si>
  <si>
    <t>Market risk framework</t>
  </si>
  <si>
    <t>Assets carrying value amount under the scope of regulatory consolidation (as per template LI1)</t>
  </si>
  <si>
    <t>Liabilities carrying value amount under the regulatory scope of consolidation (as per template LI1)</t>
  </si>
  <si>
    <t>Total net amount under the regulatory scope of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</si>
  <si>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</si>
  <si>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</si>
  <si>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</si>
  <si>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</si>
  <si>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</si>
  <si>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</si>
  <si>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</si>
  <si>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</si>
  <si>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</si>
  <si>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 xml:space="preserve">Template EU LI3 - Outline of the differences in the scopes of consolidation (entity by entity) </t>
  </si>
  <si>
    <t>h</t>
  </si>
  <si>
    <t>Name of the entity</t>
  </si>
  <si>
    <t>Method of accounting consolidation</t>
  </si>
  <si>
    <t>Method of regulatory consolidation</t>
  </si>
  <si>
    <t>Description of the entity</t>
  </si>
  <si>
    <t>Full consolidation</t>
  </si>
  <si>
    <t>Proportional consolidation</t>
  </si>
  <si>
    <t>Equity method</t>
  </si>
  <si>
    <t>Neither consolidated nor deducted</t>
  </si>
  <si>
    <t>Deducted</t>
  </si>
  <si>
    <t>BAWAG Leasing &amp; fleet s.r.o., Prague</t>
  </si>
  <si>
    <t>No consolidation</t>
  </si>
  <si>
    <t>x</t>
  </si>
  <si>
    <t>Leasing company</t>
  </si>
  <si>
    <t>FCT Pearl</t>
  </si>
  <si>
    <t>Other financial entity</t>
  </si>
  <si>
    <t>Fides Leasing GmbH</t>
  </si>
  <si>
    <t>Gara RPK Grundstücksverwaltungsgesellschaft m.b.H.</t>
  </si>
  <si>
    <t>Real Estate company</t>
  </si>
  <si>
    <t>HFE alpha Handels-GmbH</t>
  </si>
  <si>
    <t>Kommunalleasing GmbH</t>
  </si>
  <si>
    <t>PT Immobilienleasing GmbH</t>
  </si>
  <si>
    <t>Template EU CC1 - Composition of regulatory own funds</t>
  </si>
  <si>
    <t xml:space="preserve">  (a)</t>
  </si>
  <si>
    <t xml:space="preserve">  (c)</t>
  </si>
  <si>
    <t>Amounts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</si>
  <si>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</si>
  <si>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</si>
  <si>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</si>
  <si>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</si>
  <si>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</si>
  <si>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</si>
  <si>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</si>
  <si>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</si>
  <si>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</si>
  <si>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</si>
  <si>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</si>
  <si>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</si>
  <si>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</si>
  <si>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</si>
  <si>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</si>
  <si>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</si>
  <si>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</si>
  <si>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</si>
  <si>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</si>
  <si>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</si>
  <si>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</si>
  <si>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</si>
  <si>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</si>
  <si>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</si>
  <si>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</si>
  <si>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</si>
  <si>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</si>
  <si>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</si>
  <si>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</si>
  <si>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</si>
  <si>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</si>
  <si>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</si>
  <si>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</si>
  <si>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</si>
  <si>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</si>
  <si>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</si>
  <si>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</si>
  <si>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</si>
  <si>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</si>
  <si>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</si>
  <si>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</si>
  <si>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</si>
  <si>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</si>
  <si>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</si>
  <si>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</si>
  <si>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</si>
  <si>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</si>
  <si>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</si>
  <si>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</si>
  <si>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</si>
  <si>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</si>
  <si>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</si>
  <si>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</si>
  <si>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</si>
  <si>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</si>
  <si>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</si>
  <si>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</si>
  <si>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</si>
  <si>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</si>
  <si>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</si>
  <si>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</si>
  <si>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</si>
  <si>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</si>
  <si>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</si>
  <si>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</si>
  <si>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</si>
  <si>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</si>
  <si>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</si>
  <si>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</si>
  <si>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</si>
  <si>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</si>
  <si>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</si>
  <si>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</si>
  <si>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</si>
  <si>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</si>
  <si>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</si>
  <si>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</si>
  <si>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</si>
  <si>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</si>
  <si>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</si>
  <si>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</si>
  <si>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</si>
  <si>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</si>
  <si>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</si>
  <si>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</si>
  <si>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</si>
  <si>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</si>
  <si>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</si>
  <si>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</si>
  <si>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</si>
  <si>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</si>
  <si>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</si>
  <si>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</si>
  <si>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</si>
  <si>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</si>
  <si>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</si>
  <si>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</si>
  <si>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</si>
  <si>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</si>
  <si>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</si>
  <si>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</si>
  <si>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</si>
  <si>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</si>
  <si>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</si>
  <si>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</si>
  <si>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</si>
  <si>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</si>
  <si>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</si>
  <si>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</si>
  <si>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</si>
  <si>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</si>
  <si>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</si>
  <si>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</si>
  <si>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</si>
  <si>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</si>
  <si>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</si>
  <si>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</si>
  <si>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</si>
  <si>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</si>
  <si>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</si>
  <si>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</si>
  <si>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</si>
  <si>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</si>
  <si>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</si>
  <si>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</si>
  <si>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</si>
  <si>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</si>
  <si>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</si>
  <si>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</si>
  <si>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</si>
  <si>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</si>
  <si>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</si>
  <si>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</si>
  <si>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</si>
  <si>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</si>
  <si>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</si>
  <si>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</si>
  <si>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</si>
  <si>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A7</t>
  </si>
  <si>
    <t>A8</t>
  </si>
  <si>
    <t>Securities</t>
  </si>
  <si>
    <t>A9</t>
  </si>
  <si>
    <t>A10</t>
  </si>
  <si>
    <t>A11</t>
  </si>
  <si>
    <t>Property, plant and equipment</t>
  </si>
  <si>
    <t>A12</t>
  </si>
  <si>
    <t>Investment properties</t>
  </si>
  <si>
    <t>A13</t>
  </si>
  <si>
    <t>Goodwill</t>
  </si>
  <si>
    <t>A14</t>
  </si>
  <si>
    <t>Brand names and customer relationships</t>
  </si>
  <si>
    <t>A15</t>
  </si>
  <si>
    <t>Software and other intangible assets</t>
  </si>
  <si>
    <t>A16</t>
  </si>
  <si>
    <t>A17</t>
  </si>
  <si>
    <t>A18</t>
  </si>
  <si>
    <t>Associates recognized at equity</t>
  </si>
  <si>
    <t>A19</t>
  </si>
  <si>
    <t>A20</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</si>
  <si>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</si>
  <si>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</si>
  <si>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</si>
  <si>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</si>
  <si>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</si>
  <si>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</si>
  <si>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</si>
  <si>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</si>
  <si>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</si>
  <si>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</si>
  <si>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</si>
  <si>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</si>
  <si>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</si>
  <si>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</si>
  <si>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L8</t>
  </si>
  <si>
    <t>L9</t>
  </si>
  <si>
    <t>L10</t>
  </si>
  <si>
    <t>L11</t>
  </si>
  <si>
    <t>L12</t>
  </si>
  <si>
    <t>L13</t>
  </si>
  <si>
    <t>L14</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</si>
  <si>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</si>
  <si>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</si>
  <si>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</si>
  <si>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</si>
  <si>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</si>
  <si>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</si>
  <si>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</si>
  <si>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</si>
  <si>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</si>
  <si>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</si>
  <si>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</si>
  <si>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</si>
  <si>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</si>
  <si>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</si>
  <si>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</si>
  <si>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</si>
  <si>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</si>
  <si>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</si>
  <si>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30, 31</t>
  </si>
  <si>
    <t>S9</t>
  </si>
  <si>
    <t>S10</t>
  </si>
  <si>
    <t>Total shareholders' equity</t>
  </si>
  <si>
    <t>Template EU CCA: Main features of regulatory own funds instruments and eligible liabilities instruments</t>
  </si>
  <si>
    <t>Issuer</t>
  </si>
  <si>
    <t>BAWAG Group AG</t>
  </si>
  <si>
    <t xml:space="preserve"> Österreichische Postsparkasse Aktiengesellschaft</t>
  </si>
  <si>
    <t>BAWAG P.S.K. Bank für Arbeit und Wirtschaft und Österreichische Postsparkasse Aktiengesellschaft</t>
  </si>
  <si>
    <t>Unique identifier (eg CUSIP, ISIN or Bloomberg identifier for private placement)</t>
  </si>
  <si>
    <t>AT0000BAWAG2</t>
  </si>
  <si>
    <t>XS1806328750</t>
  </si>
  <si>
    <t>XS2226911928</t>
  </si>
  <si>
    <t>XS2230264603</t>
  </si>
  <si>
    <t>XS2707629056</t>
  </si>
  <si>
    <t>XS0118010569</t>
  </si>
  <si>
    <t>XS2049584084</t>
  </si>
  <si>
    <t>DE000A0ABYA6</t>
  </si>
  <si>
    <t>XS0221470486</t>
  </si>
  <si>
    <t>XS0217459105</t>
  </si>
  <si>
    <t>XS0216359959</t>
  </si>
  <si>
    <t>XS0216359520</t>
  </si>
  <si>
    <t>AT0000306691</t>
  </si>
  <si>
    <t>DE000A161LG4</t>
  </si>
  <si>
    <t>AT0000A1R285</t>
  </si>
  <si>
    <t>AT0000A1HUZ8</t>
  </si>
  <si>
    <t>AT0000A0JJV8</t>
  </si>
  <si>
    <t>AT0000351259</t>
  </si>
  <si>
    <t>AT0000428842</t>
  </si>
  <si>
    <t>AT0000A0T7F7</t>
  </si>
  <si>
    <t>CH1216400049</t>
  </si>
  <si>
    <t>AT0000A31EP0</t>
  </si>
  <si>
    <t>CH1214797214</t>
  </si>
  <si>
    <t>XS2531479462</t>
  </si>
  <si>
    <t>AT0000A31L35</t>
  </si>
  <si>
    <t>XS2819840120</t>
  </si>
  <si>
    <t>XS2851605886</t>
  </si>
  <si>
    <t>AT0000A3H795</t>
  </si>
  <si>
    <t>2a</t>
  </si>
  <si>
    <t>Public or private placement</t>
  </si>
  <si>
    <t>Public</t>
  </si>
  <si>
    <t>Private</t>
  </si>
  <si>
    <t>Governing law(s) of the instrument</t>
  </si>
  <si>
    <t>Austrian law</t>
  </si>
  <si>
    <t>German / Austrian law</t>
  </si>
  <si>
    <t>German  / Austrian law</t>
  </si>
  <si>
    <t>English law</t>
  </si>
  <si>
    <t>German law</t>
  </si>
  <si>
    <t>Austrian Law</t>
  </si>
  <si>
    <t>3a </t>
  </si>
  <si>
    <t>Contractual recognition of write down and conversion powers of resolution authorities</t>
  </si>
  <si>
    <t>n/a</t>
  </si>
  <si>
    <t>yes</t>
  </si>
  <si>
    <t>Regulatory treatment</t>
  </si>
  <si>
    <t xml:space="preserve">    Current treatment taking into account, where applicable, transitional CRR rules</t>
  </si>
  <si>
    <t>CET1</t>
  </si>
  <si>
    <t>AT1</t>
  </si>
  <si>
    <t>Tier 2</t>
  </si>
  <si>
    <t>eligible liabilities instruments</t>
  </si>
  <si>
    <t xml:space="preserve">     Post-transitional CRR rules</t>
  </si>
  <si>
    <t>eligible liabilities instrument</t>
  </si>
  <si>
    <t>No</t>
  </si>
  <si>
    <t xml:space="preserve">     Eligible at solo/(sub-)consolidated/ solo&amp;(sub-)consolidated</t>
  </si>
  <si>
    <t>consolidated</t>
  </si>
  <si>
    <t>solo&amp;(sub-)consolidated</t>
  </si>
  <si>
    <t xml:space="preserve">     Instrument type (types to be specified by each jurisdiction)</t>
  </si>
  <si>
    <t>oridinary shares</t>
  </si>
  <si>
    <t>AT1 subordinated debt</t>
  </si>
  <si>
    <t>Tier 2 subordinated debt</t>
  </si>
  <si>
    <t>senior non-preferred debt</t>
  </si>
  <si>
    <t>senior preferred debt</t>
  </si>
  <si>
    <t>Amount recognised in regulatory capital or eligible liabilities  (Currency in million, as of most recent reporting date)</t>
  </si>
  <si>
    <t>EUR 3,413,393,566</t>
  </si>
  <si>
    <t>EUR 0</t>
  </si>
  <si>
    <t>EUR 175,000,000</t>
  </si>
  <si>
    <t>EUR 196,764,036</t>
  </si>
  <si>
    <t>EUR 433,791,430</t>
  </si>
  <si>
    <t>EUR 7,759,097</t>
  </si>
  <si>
    <t>EUR 500,000,000</t>
  </si>
  <si>
    <t>EUR 20,000,000</t>
  </si>
  <si>
    <t>EUR 16,472.5</t>
  </si>
  <si>
    <t>EUR 900,000</t>
  </si>
  <si>
    <t>CHF 0</t>
  </si>
  <si>
    <t>EUR 25,000,000</t>
  </si>
  <si>
    <t>CHF 175,000,000</t>
  </si>
  <si>
    <t>EUR 10,000,000</t>
  </si>
  <si>
    <t>USD 10,000,000</t>
  </si>
  <si>
    <t xml:space="preserve">Nominal amount of instrument </t>
  </si>
  <si>
    <t>EUR 1</t>
  </si>
  <si>
    <t>EUR 37,800,000</t>
  </si>
  <si>
    <t>EUR 200,000,000</t>
  </si>
  <si>
    <t>EUR 400,000,000</t>
  </si>
  <si>
    <t>GBP 12,046,000</t>
  </si>
  <si>
    <t>EUR 18,700,000</t>
  </si>
  <si>
    <t>EUR 13,000,000</t>
  </si>
  <si>
    <t>EUR 1,000,000</t>
  </si>
  <si>
    <t>EUR 1,840,000</t>
  </si>
  <si>
    <t>EUR 3,000,000</t>
  </si>
  <si>
    <t>EUR 5,000,000</t>
  </si>
  <si>
    <t>EUR 6,000,000</t>
  </si>
  <si>
    <t>EUR 11,200,000</t>
  </si>
  <si>
    <t>CHF 125,000,000</t>
  </si>
  <si>
    <t>EU-9a</t>
  </si>
  <si>
    <t>Issue price</t>
  </si>
  <si>
    <t>EUR 48</t>
  </si>
  <si>
    <t>EU-9b</t>
  </si>
  <si>
    <t>Redemption price</t>
  </si>
  <si>
    <t>Accounting classification</t>
  </si>
  <si>
    <t>Equity</t>
  </si>
  <si>
    <t>Liability - amortized cost</t>
  </si>
  <si>
    <t>Liability - amortised cost</t>
  </si>
  <si>
    <t>Liability - fair value option</t>
  </si>
  <si>
    <t>Original date of issuance</t>
  </si>
  <si>
    <t>Perpetual or dated</t>
  </si>
  <si>
    <t>No maturity</t>
  </si>
  <si>
    <t>No Maturity</t>
  </si>
  <si>
    <t xml:space="preserve">No Maturity </t>
  </si>
  <si>
    <t>Maturity date</t>
  </si>
  <si>
    <t xml:space="preserve">     Original maturity date </t>
  </si>
  <si>
    <t>perpetual</t>
  </si>
  <si>
    <t>Issuer call subject to prior supervisory approval</t>
  </si>
  <si>
    <t>Yes</t>
  </si>
  <si>
    <t xml:space="preserve">     Optional call date, contingent call dates and redemption amount </t>
  </si>
  <si>
    <t>14.05.2025 at 100%</t>
  </si>
  <si>
    <t>01.10.2025 at 100%</t>
  </si>
  <si>
    <t>23.09.2025 at 100%</t>
  </si>
  <si>
    <t>24.11.2028 at 100%</t>
  </si>
  <si>
    <t>18.09.2029 at 100%</t>
  </si>
  <si>
    <t>03.10.2028 at 100%</t>
  </si>
  <si>
    <t>17.12.2025 at 100%</t>
  </si>
  <si>
    <t xml:space="preserve">     Subsequent call dates, if applicable</t>
  </si>
  <si>
    <t>after 14.05.2025 semi-annual at 100%</t>
  </si>
  <si>
    <t>01.10.2025 - 01.04.2026 at 100%
after 01.04.2026 semi-annual at 100%</t>
  </si>
  <si>
    <t>24.11.2028 - 24.02.2029 at 100%</t>
  </si>
  <si>
    <t>18.09.2029 - 18.03.2030 at 100%
after 18.03.2030 semi-annual at 100%</t>
  </si>
  <si>
    <t>Coupons / dividends</t>
  </si>
  <si>
    <t xml:space="preserve">Fixed or floating dividend/coupon </t>
  </si>
  <si>
    <t>Fixed</t>
  </si>
  <si>
    <t>Floating</t>
  </si>
  <si>
    <t>Fixed to floating</t>
  </si>
  <si>
    <t xml:space="preserve">Coupon rate and any related index </t>
  </si>
  <si>
    <t>5% p.a.</t>
  </si>
  <si>
    <t>5.125% p.a.</t>
  </si>
  <si>
    <t>1.875% p.a.</t>
  </si>
  <si>
    <t>6.750% pa.</t>
  </si>
  <si>
    <t>6.125% p.a.</t>
  </si>
  <si>
    <t>0.38% p.a.</t>
  </si>
  <si>
    <t>100% of 10-year GBP CMS x EUR 100,000</t>
  </si>
  <si>
    <t>EUR-CMS10 x 110 per cent</t>
  </si>
  <si>
    <t>Year 1-2: 5% Fixed Rate; Year 3-20: Floating rate - when X&lt;0.5% then CMS10 x 105%, when 0.30%&lt;X&lt;0.5% then CMS10 x 90%, when X&lt;=0.3%, then 2% p.a. X= EUR-CMS10 minus EUR-CMS2</t>
  </si>
  <si>
    <t>3.00 per cent. Per annum Fixed Rate from the Issue Date to 14 April 2008. From 14 April 2008 Reference Rate - 0.001. Reference Rate means the annual swap rate for Euro denominated interest swap transaction with maturity of 10 years.</t>
  </si>
  <si>
    <t>3.00 per cent. Per annum Fixed Rate from the Issue Date to 14 April 2008. From 14 April 2008 Reference Rate. Reference Rate means the annual swap rate for Euro denominated interest swap transaction with maturity of 10 years.</t>
  </si>
  <si>
    <t>0% p.a.</t>
  </si>
  <si>
    <t>1,75 % p.a.</t>
  </si>
  <si>
    <t>0 % p.a.</t>
  </si>
  <si>
    <t>4,6 % p.a.</t>
  </si>
  <si>
    <t>5,1 % p.a.</t>
  </si>
  <si>
    <t>7 % p.a.</t>
  </si>
  <si>
    <t>2.87 % p.a.</t>
  </si>
  <si>
    <t>4.085 % p.a.</t>
  </si>
  <si>
    <t>2.955 % p.a.</t>
  </si>
  <si>
    <t>4.125 % p.a.</t>
  </si>
  <si>
    <t>4.484 % p.a.</t>
  </si>
  <si>
    <t>7.25% p.a.</t>
  </si>
  <si>
    <t>3.125 % p.a.</t>
  </si>
  <si>
    <t>SOFR+51bp</t>
  </si>
  <si>
    <t xml:space="preserve">Existence of a dividend stopper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</si>
  <si>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</si>
  <si>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</si>
  <si>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</si>
  <si>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</si>
  <si>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</si>
  <si>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</si>
  <si>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</si>
  <si>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</si>
  <si>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</si>
  <si>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</si>
  <si>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</si>
  <si>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</si>
  <si>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</si>
  <si>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</si>
  <si>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</si>
  <si>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</si>
  <si>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</si>
  <si>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CET1 ratio &lt; 5.125%</t>
  </si>
  <si>
    <t xml:space="preserve">     If write-down, full or partial</t>
  </si>
  <si>
    <t>partial</t>
  </si>
  <si>
    <t xml:space="preserve">     If write-down, permanent or temporary</t>
  </si>
  <si>
    <t>temporary</t>
  </si>
  <si>
    <t xml:space="preserve">        If temporary write-down, description of write-up mechanism</t>
  </si>
  <si>
    <t>discretionary (pro-rata)</t>
  </si>
  <si>
    <t>34a </t>
  </si>
  <si>
    <t>Type of subordination (only for eligible liabilities)</t>
  </si>
  <si>
    <t>contractual</t>
  </si>
  <si>
    <t>EU-34b</t>
  </si>
  <si>
    <t>Ranking of the instrument in normal insolvency proceedings</t>
  </si>
  <si>
    <t>Senior Non-preferred</t>
  </si>
  <si>
    <t>Senior preferred</t>
  </si>
  <si>
    <t>Position in subordination hierarchy in liquidation (specify instrument type immediately senior to instrument)</t>
  </si>
  <si>
    <t>Eligible deposits from natural persons and micro, small and medium-sized enterprises</t>
  </si>
  <si>
    <t>Non-compliant transitioned features</t>
  </si>
  <si>
    <t>If yes, specify non-compliant features</t>
  </si>
  <si>
    <t>None</t>
  </si>
  <si>
    <t>37a</t>
  </si>
  <si>
    <t>Link to the full term and conditions of the intrument (signposting)</t>
  </si>
  <si>
    <t>https://www.bawaggroup.com/linkableblob/-/510262/d03cd509ac43cd864b96eb98a1c09a0b/1-875--bawag-group-2030-tier-2-final-terms-data.pdf</t>
  </si>
  <si>
    <t>https://www.bawaggroup.com/resource/blob/68088/fdc76362c0993dd7eda7374d89fbb46b/final-terms-upload-data.pdf</t>
  </si>
  <si>
    <t>https://www.bawaggroup.com/linkableblob/-/473634/db431d415b40cc47acb0d5f6bb052b20/0-375--bawag-psk-2027-senior-non-preferred-data.pdf</t>
  </si>
  <si>
    <t>https://www.bawaggroup.com/linkableblob/BAWAGGROUP/536252/544b5ec088312c8af31c33578e16d2a3/2-870--bawag-psk-2025-senior-preferred-data.pdf</t>
  </si>
  <si>
    <t>https://www.bawaggroup.com/linkableblob/BAWAGGROUP/536734/e47f37f132271c659ab268bef32740da/2-955--bawag-psk-2027-senior-preferred-data.pdf</t>
  </si>
  <si>
    <t>https://www.bawaggroup.com/resource/blob/37568/a7220b7739017aa42dbc389d4c26a4e0/4-125-bawag-psk-2027-senior-preferred-data-data.pdf</t>
  </si>
  <si>
    <t>https://www.bawaggroup.com/resource/blob/88358/e8ee11c92375a9dd1628df6a92176494/bawag-2024-at1-prospectus-data.pdf</t>
  </si>
  <si>
    <t>https://www.bawaggroup.com/resource/blob/89270/ace97722dd03d120ae1c5071061470ac/bawag-p-s-k-green-sp-2024-final-terms-data.pdf</t>
  </si>
  <si>
    <t>The amount recognised in regulatory capital refers to the total eligible amount on group level before taking into account any constraints that may arise out of eligible minority calculation acc. to Article 88 CRR.</t>
  </si>
  <si>
    <t>The corresponding minority interest calculation in accordance to Article 88 CRR based on total equity of each consolidated entity. Therefore result cannot be assigned to individual capital instruments.</t>
  </si>
  <si>
    <t>Template EU CCyB1 - Geographical distribution of credit exposures relevant for the calculation of the countercyclical buffer</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</si>
  <si>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</si>
  <si>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</si>
  <si>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</si>
  <si>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</si>
  <si>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</si>
  <si>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</si>
  <si>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</si>
  <si>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</si>
  <si>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</si>
  <si>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</si>
  <si>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</si>
  <si>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</si>
  <si>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</si>
  <si>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</si>
  <si>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</si>
  <si>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</si>
  <si>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</si>
  <si>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</si>
  <si>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</si>
  <si>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</si>
  <si>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</si>
  <si>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</si>
  <si>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The Netherlands</t>
  </si>
  <si>
    <t>Germany</t>
  </si>
  <si>
    <t>Ireland</t>
  </si>
  <si>
    <t>France</t>
  </si>
  <si>
    <t>Luxembourg</t>
  </si>
  <si>
    <t>Great Britain</t>
  </si>
  <si>
    <t>Australia</t>
  </si>
  <si>
    <t>Sweden</t>
  </si>
  <si>
    <t>Hungary</t>
  </si>
  <si>
    <t>Slovakia</t>
  </si>
  <si>
    <t>Croatia</t>
  </si>
  <si>
    <t>Belgium</t>
  </si>
  <si>
    <t>Czechia</t>
  </si>
  <si>
    <t>Norway</t>
  </si>
  <si>
    <t>Slovenia</t>
  </si>
  <si>
    <t>Romania</t>
  </si>
  <si>
    <t>Bulgaria</t>
  </si>
  <si>
    <t>Denmark</t>
  </si>
  <si>
    <t>Iceland</t>
  </si>
  <si>
    <t>Armenia</t>
  </si>
  <si>
    <t>Estonia</t>
  </si>
  <si>
    <t>Cyprus</t>
  </si>
  <si>
    <t>Lithuania</t>
  </si>
  <si>
    <t>South Korea</t>
  </si>
  <si>
    <t>Chile</t>
  </si>
  <si>
    <t>Hong Kong</t>
  </si>
  <si>
    <t>Latvia</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</si>
  <si>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</si>
  <si>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</si>
  <si>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</si>
  <si>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</si>
  <si>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</si>
  <si>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</si>
  <si>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</si>
  <si>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</si>
  <si>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</si>
  <si>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</si>
  <si>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</si>
  <si>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</si>
  <si>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</si>
  <si>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</si>
  <si>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</si>
  <si>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</si>
  <si>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</si>
  <si>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</si>
  <si>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</si>
  <si>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</si>
  <si>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</si>
  <si>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</si>
  <si>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</si>
  <si>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</si>
  <si>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</si>
  <si>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</si>
  <si>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</si>
  <si>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</si>
  <si>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</si>
  <si>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</si>
  <si>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</si>
  <si>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</si>
  <si>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</si>
  <si>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</si>
  <si>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</si>
  <si>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</si>
  <si>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</si>
  <si>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</si>
  <si>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</si>
  <si>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</si>
  <si>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</si>
  <si>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</si>
  <si>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</si>
  <si>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</si>
  <si>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</si>
  <si>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</si>
  <si>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</si>
  <si>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</si>
  <si>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</si>
  <si>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</si>
  <si>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</si>
  <si>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</si>
  <si>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</si>
  <si>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</si>
  <si>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</si>
  <si>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</si>
  <si>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</si>
  <si>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</si>
  <si>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</si>
  <si>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</si>
  <si>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</si>
  <si>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</si>
  <si>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</si>
  <si>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</si>
  <si>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</si>
  <si>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</si>
  <si>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</si>
  <si>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</si>
  <si>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</si>
  <si>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</si>
  <si>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</si>
  <si>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</si>
  <si>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</si>
  <si>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</si>
  <si>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</si>
  <si>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</si>
  <si>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</si>
  <si>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</si>
  <si>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</si>
  <si>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</si>
  <si>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</si>
  <si>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</si>
  <si>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</si>
  <si>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</si>
  <si>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</si>
  <si>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</si>
  <si>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</si>
  <si>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excluded exposures)</t>
  </si>
  <si>
    <t>Capital and total exposure measure</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</si>
  <si>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</si>
  <si>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</si>
  <si>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</si>
  <si>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</si>
  <si>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</si>
  <si>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</si>
  <si>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</si>
  <si>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 xml:space="preserve">     of which: to be made up of CET1 capital</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</si>
  <si>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</si>
  <si>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</si>
  <si>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</si>
  <si>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</si>
  <si>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</si>
  <si>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</si>
  <si>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</si>
  <si>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</si>
  <si>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</si>
  <si>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</si>
  <si>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</si>
  <si>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</si>
  <si>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</si>
  <si>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</si>
  <si>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</si>
  <si>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</si>
  <si>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</si>
  <si>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</si>
  <si>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</si>
  <si>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</si>
  <si>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</si>
  <si>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</si>
  <si>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</si>
  <si>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</si>
  <si>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</si>
  <si>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</si>
  <si>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</si>
  <si>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Institutions</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</si>
  <si>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</si>
  <si>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</si>
  <si>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</si>
  <si>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</si>
  <si>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</si>
  <si>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</si>
  <si>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</si>
  <si>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</si>
  <si>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</si>
  <si>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</si>
  <si>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</si>
  <si>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</si>
  <si>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</si>
  <si>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</si>
  <si>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EU 1a</t>
  </si>
  <si>
    <t>Quarter ending on (DD Month YYY)</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</si>
  <si>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</si>
  <si>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</si>
  <si>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</si>
  <si>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</si>
  <si>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</si>
  <si>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</si>
  <si>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</si>
  <si>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</si>
  <si>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</si>
  <si>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</si>
  <si>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</si>
  <si>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</si>
  <si>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</si>
  <si>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</si>
  <si>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</si>
  <si>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</si>
  <si>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 xml:space="preserve"> -   </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</si>
  <si>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</si>
  <si>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</si>
  <si>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</si>
  <si>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</si>
  <si>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</si>
  <si>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</si>
  <si>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</si>
  <si>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</si>
  <si>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</si>
  <si>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</si>
  <si>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</si>
  <si>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</si>
  <si>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</si>
  <si>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</si>
  <si>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</si>
  <si>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</si>
  <si>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</si>
  <si>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</si>
  <si>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</si>
  <si>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</si>
  <si>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 xml:space="preserve">Template EU LIQ2: Net Stable Funding Ratio </t>
  </si>
  <si>
    <t>(in currency amount)</t>
  </si>
  <si>
    <t>Unweighted value by residual maturity</t>
  </si>
  <si>
    <t>Weighted value</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</si>
  <si>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</si>
  <si>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</si>
  <si>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</si>
  <si>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</si>
  <si>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</si>
  <si>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</si>
  <si>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</si>
  <si>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</si>
  <si>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</si>
  <si>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</si>
  <si>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</si>
  <si>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</si>
  <si>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</si>
  <si>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</si>
  <si>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</si>
  <si>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</si>
  <si>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</si>
  <si>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</si>
  <si>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</si>
  <si>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</si>
  <si>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</si>
  <si>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</si>
  <si>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</si>
  <si>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</si>
  <si>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</si>
  <si>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</si>
  <si>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</si>
  <si>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</si>
  <si>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</si>
  <si>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</si>
  <si>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</si>
  <si>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</si>
  <si>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</si>
  <si>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</si>
  <si>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</si>
  <si>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</si>
  <si>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</si>
  <si>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</si>
  <si>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</si>
  <si>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</si>
  <si>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</si>
  <si>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</si>
  <si>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</si>
  <si>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</si>
  <si>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</si>
  <si>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</si>
  <si>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</si>
  <si>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</si>
  <si>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</si>
  <si>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</si>
  <si>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</si>
  <si>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</si>
  <si>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</si>
  <si>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</si>
  <si>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</si>
  <si>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</si>
  <si>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</si>
  <si>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</si>
  <si>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</si>
  <si>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</si>
  <si>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</si>
  <si>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</si>
  <si>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</si>
  <si>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</si>
  <si>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</si>
  <si>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</si>
  <si>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</si>
  <si>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</si>
  <si>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</si>
  <si>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</si>
  <si>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</si>
  <si>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</si>
  <si>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</si>
  <si>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</si>
  <si>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</si>
  <si>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</si>
  <si>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</si>
  <si>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</si>
  <si>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</si>
  <si>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</si>
  <si>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</si>
  <si>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</si>
  <si>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</si>
  <si>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</si>
  <si>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</si>
  <si>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</si>
  <si>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</si>
  <si>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</si>
  <si>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</si>
  <si>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</si>
  <si>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</si>
  <si>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</si>
  <si>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</si>
  <si>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</si>
  <si>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</si>
  <si>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</si>
  <si>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</si>
  <si>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</si>
  <si>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</si>
  <si>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</si>
  <si>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</si>
  <si>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</si>
  <si>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</si>
  <si>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</si>
  <si>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</si>
  <si>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</si>
  <si>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</si>
  <si>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</si>
  <si>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</si>
  <si>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</si>
  <si>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</si>
  <si>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</si>
  <si>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</si>
  <si>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</si>
  <si>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</si>
  <si>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</si>
  <si>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</si>
  <si>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</si>
  <si>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</si>
  <si>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</si>
  <si>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</si>
  <si>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</si>
  <si>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Off-balance-sheet expsoures</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</si>
  <si>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</si>
  <si>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</si>
  <si>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</si>
  <si>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</si>
  <si>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</si>
  <si>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</si>
  <si>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</si>
  <si>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</si>
  <si>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</si>
  <si>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</si>
  <si>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Canada</t>
  </si>
  <si>
    <t>Switzerland</t>
  </si>
  <si>
    <t>China</t>
  </si>
  <si>
    <t>Spain</t>
  </si>
  <si>
    <t>Finland</t>
  </si>
  <si>
    <t>United Kingdom</t>
  </si>
  <si>
    <t>Italy</t>
  </si>
  <si>
    <t>Cayman Islands</t>
  </si>
  <si>
    <t>Netherlands</t>
  </si>
  <si>
    <t>Poland</t>
  </si>
  <si>
    <t>Portugal</t>
  </si>
  <si>
    <t>230</t>
  </si>
  <si>
    <t>240</t>
  </si>
  <si>
    <t>250</t>
  </si>
  <si>
    <t>United States</t>
  </si>
  <si>
    <t>260</t>
  </si>
  <si>
    <t>Other countries</t>
  </si>
  <si>
    <t>270</t>
  </si>
  <si>
    <t>Off balance sheet exposures</t>
  </si>
  <si>
    <t>280</t>
  </si>
  <si>
    <t>290</t>
  </si>
  <si>
    <t>300</t>
  </si>
  <si>
    <t>310</t>
  </si>
  <si>
    <t>320</t>
  </si>
  <si>
    <t>330</t>
  </si>
  <si>
    <t>340</t>
  </si>
  <si>
    <t>350</t>
  </si>
  <si>
    <t>360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</si>
  <si>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</si>
  <si>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</si>
  <si>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</si>
  <si>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</si>
  <si>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</si>
  <si>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</si>
  <si>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</si>
  <si>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</si>
  <si>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</si>
  <si>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</si>
  <si>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</si>
  <si>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</si>
  <si>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</si>
  <si>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</si>
  <si>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</si>
  <si>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</si>
  <si>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</si>
  <si>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</si>
  <si>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</si>
  <si>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</si>
  <si>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</si>
  <si>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</si>
  <si>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</si>
  <si>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</si>
  <si>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</si>
  <si>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</si>
  <si>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</si>
  <si>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</si>
  <si>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</si>
  <si>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</si>
  <si>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</si>
  <si>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</si>
  <si>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</si>
  <si>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</si>
  <si>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</si>
  <si>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</si>
  <si>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</si>
  <si>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</si>
  <si>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</si>
  <si>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</si>
  <si>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</si>
  <si>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</si>
  <si>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</si>
  <si>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</si>
  <si>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</si>
  <si>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</si>
  <si>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</si>
  <si>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</si>
  <si>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</si>
  <si>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</si>
  <si>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</si>
  <si>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</si>
  <si>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Regional government or local authorities</t>
  </si>
  <si>
    <t>Public sector entities</t>
  </si>
  <si>
    <t>Multilateral development banks</t>
  </si>
  <si>
    <t>International organisations</t>
  </si>
  <si>
    <t>Corporates</t>
  </si>
  <si>
    <t>Retail</t>
  </si>
  <si>
    <t>Secured by mortgages on immovable property</t>
  </si>
  <si>
    <t>Exposures associated with particularly high risk</t>
  </si>
  <si>
    <t>Institutions and corporates with a short-term credit assessment</t>
  </si>
  <si>
    <t>Collective investment undertakings</t>
  </si>
  <si>
    <t>Other items</t>
  </si>
  <si>
    <t>TOTAL</t>
  </si>
  <si>
    <t>Template EU CR5 – standardised approach</t>
  </si>
  <si>
    <t>Risk weight</t>
  </si>
  <si>
    <t>Of which unrated</t>
  </si>
  <si>
    <t>Others</t>
  </si>
  <si>
    <t>p</t>
  </si>
  <si>
    <t>q</t>
  </si>
  <si>
    <t>Exposures to institutions and corporates with a short-term credit assessment</t>
  </si>
  <si>
    <t>Units or shares in collective investment undertakings</t>
  </si>
  <si>
    <t>Equity exposures</t>
  </si>
  <si>
    <t>Template EU CR6-B – IRB approach – Credit risk exposures by exposure class and PD range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</si>
  <si>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</si>
  <si>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</si>
  <si>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</si>
  <si>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</si>
  <si>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</si>
  <si>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</si>
  <si>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</si>
  <si>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</si>
  <si>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</si>
  <si>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(days)</t>
  </si>
  <si>
    <t>Risk weighted exposure amount after supporting factors</t>
  </si>
  <si>
    <t>Density of risk weighted exposure amount</t>
  </si>
  <si>
    <t>Expected loss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</si>
  <si>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</si>
  <si>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</si>
  <si>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</si>
  <si>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</si>
  <si>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</si>
  <si>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</si>
  <si>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</si>
  <si>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</si>
  <si>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</si>
  <si>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</si>
  <si>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</si>
  <si>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</si>
  <si>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</si>
  <si>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</si>
  <si>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</si>
  <si>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</si>
  <si>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</si>
  <si>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</si>
  <si>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</si>
  <si>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Off-balance-sheet exposures  pre-CCF</t>
  </si>
  <si>
    <t>Exposure weighted average LGD</t>
  </si>
  <si>
    <t>Exposure weighted average Maturity</t>
  </si>
  <si>
    <t>Density of Risk weighted exposure amount</t>
  </si>
  <si>
    <t>EL amount</t>
  </si>
  <si>
    <t>value adjust-ments and provisions</t>
  </si>
  <si>
    <t xml:space="preserve">Retail – SMEs - Secured by immovable property collateral </t>
  </si>
  <si>
    <t>Subtotal (exposure class)</t>
  </si>
  <si>
    <t>Retail – non-SMEs - Secured by immovable property collateral</t>
  </si>
  <si>
    <t>Retail – Qualifying revolving</t>
  </si>
  <si>
    <t>Retail – SMEs - Other</t>
  </si>
  <si>
    <t>-</t>
  </si>
  <si>
    <t>Retail – Non-SMEs- Other</t>
  </si>
  <si>
    <t>F-IRB</t>
  </si>
  <si>
    <t>Corporates – SMEs</t>
  </si>
  <si>
    <t>Corporates – Other</t>
  </si>
  <si>
    <t>Template EU CR6-A – Scope of the use of IRB and SA approaches</t>
  </si>
  <si>
    <t>Exposure value as defined in Article 166 CRR for exposrues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</si>
  <si>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</si>
  <si>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</si>
  <si>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</si>
  <si>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exposurevalue subject to a roll-out plan (%)</t>
  </si>
  <si>
    <t xml:space="preserve">Central governments or central banks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</si>
  <si>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</si>
  <si>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</si>
  <si>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</si>
  <si>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</si>
  <si>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</si>
  <si>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</si>
  <si>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</si>
  <si>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</si>
  <si>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</si>
  <si>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</si>
  <si>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</si>
  <si>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Template EU CR7 – IRB approach – Effect on the RWEAs of credit derivatives
used as CRM techniques</t>
  </si>
  <si>
    <t>Pre-credit derivatives risk weighted exposure amount</t>
  </si>
  <si>
    <t>Actual risk weighted 
exposure amount</t>
  </si>
  <si>
    <t>Exposures under F-IRB</t>
  </si>
  <si>
    <t>Central governments and central banks</t>
  </si>
  <si>
    <t xml:space="preserve">Corporates </t>
  </si>
  <si>
    <t>of which Corporates - SMEs</t>
  </si>
  <si>
    <t>of which Corporates - Specialised lending</t>
  </si>
  <si>
    <t>Exposures under A-IRB</t>
  </si>
  <si>
    <t>of Corporates - which SMEs</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</si>
  <si>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</si>
  <si>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</si>
  <si>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</si>
  <si>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</si>
  <si>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</si>
  <si>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</si>
  <si>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</si>
  <si>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</si>
  <si>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</si>
  <si>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</si>
  <si>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</si>
  <si>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</si>
  <si>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</si>
  <si>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</si>
  <si>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</si>
  <si>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</si>
  <si>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</si>
  <si>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</si>
  <si>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</si>
  <si>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</si>
  <si>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</si>
  <si>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</si>
  <si>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</si>
  <si>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</si>
  <si>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</si>
  <si>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</si>
  <si>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</si>
  <si>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</si>
  <si>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</si>
  <si>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</si>
  <si>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</si>
  <si>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</si>
  <si>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</si>
  <si>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</si>
  <si>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</si>
  <si>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</si>
  <si>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</si>
  <si>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</si>
  <si>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</si>
  <si>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</si>
  <si>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</si>
  <si>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</si>
  <si>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</si>
  <si>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CR9 –IRB approach – Back-testing of PD per exposure class (fixed PD scale)</t>
  </si>
  <si>
    <t>Number of obligors at the end of the previous year</t>
  </si>
  <si>
    <t>Observed average 
default rate (%)</t>
  </si>
  <si>
    <t>Exposures weighted 
average PD (%)</t>
  </si>
  <si>
    <t>Average PD (%)</t>
  </si>
  <si>
    <t>Average
historical
annual
default rate (%)</t>
  </si>
  <si>
    <t>Of which number of
obligors which defaulted in the year</t>
  </si>
  <si>
    <t>30 to &lt;30</t>
  </si>
  <si>
    <t>Retail - SMEs - Secured by immovable property collateral</t>
  </si>
  <si>
    <t>of which: defaulted 
during the year</t>
  </si>
  <si>
    <t>Retail - non-SMEs - Secured by immovable property collateral</t>
  </si>
  <si>
    <t>Retail – Non-SMEs - Other</t>
  </si>
  <si>
    <t>Corp-SME</t>
  </si>
  <si>
    <t>Corp- Other</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</si>
  <si>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</si>
  <si>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</si>
  <si>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</si>
  <si>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</si>
  <si>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</si>
  <si>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</si>
  <si>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</si>
  <si>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Category 1</t>
  </si>
  <si>
    <t>Less than 2.5 years</t>
  </si>
  <si>
    <t>Equal to or more than 2.5 years</t>
  </si>
  <si>
    <t>Category 2</t>
  </si>
  <si>
    <t>Category 3</t>
  </si>
  <si>
    <t>Category 4</t>
  </si>
  <si>
    <t>Category 5</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</si>
  <si>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</si>
  <si>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</si>
  <si>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</si>
  <si>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</si>
  <si>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</si>
  <si>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</si>
  <si>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CR10.5 –  Equity exposures under the simple riskweighted approach</t>
  </si>
  <si>
    <t>Equity exposures under the simple risk-weighted approach</t>
  </si>
  <si>
    <t>Categories</t>
  </si>
  <si>
    <t>Private equity exposures</t>
  </si>
  <si>
    <t>Exchange-traded equity exposures</t>
  </si>
  <si>
    <t>Other equity exposures</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</si>
  <si>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</si>
  <si>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</si>
  <si>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</si>
  <si>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</si>
  <si>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</si>
  <si>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</si>
  <si>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</si>
  <si>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</si>
  <si>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</si>
  <si>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</si>
  <si>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</si>
  <si>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</si>
  <si>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</si>
  <si>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</si>
  <si>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</si>
  <si>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</si>
  <si>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</si>
  <si>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</si>
  <si>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</si>
  <si>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</si>
  <si>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</si>
  <si>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</si>
  <si>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EEU CCR2 – Transactions subject to own funds requirements for CVA risk</t>
  </si>
  <si>
    <r>
      <t>Exposure value</t>
    </r>
    <r>
      <rPr>
        <strike/>
        <sz val="10"/>
        <rFont val="Arial"/>
        <family val="2"/>
      </rPr>
      <t/>
    </r>
  </si>
  <si>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</si>
  <si>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</si>
  <si>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</si>
  <si>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</si>
  <si>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</si>
  <si>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</si>
  <si>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</si>
  <si>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Template EU CCR3 – Standardised approach – CCR exposures by regulatory exposure class and risk weights</t>
  </si>
  <si>
    <t>Exposure classes</t>
  </si>
  <si>
    <t xml:space="preserve">Regional government or local authorities </t>
  </si>
  <si>
    <t>Template EU CCR4 – IRB approach – CCR exposures by exposure class and PD scale</t>
  </si>
  <si>
    <t>`</t>
  </si>
  <si>
    <t>PD scale</t>
  </si>
  <si>
    <t>Exposure weighted average maturity (years)</t>
  </si>
  <si>
    <t>Corporates (F-IRB)</t>
  </si>
  <si>
    <t>Sub-total Corporates (F-IRB)</t>
  </si>
  <si>
    <t>Retail (A-IRB)</t>
  </si>
  <si>
    <t>Sub-total Retail (A-IRB)</t>
  </si>
  <si>
    <t>y</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</si>
  <si>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</si>
  <si>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</si>
  <si>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</si>
  <si>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</si>
  <si>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</si>
  <si>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</si>
  <si>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</si>
  <si>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</si>
  <si>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</si>
  <si>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</si>
  <si>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</si>
  <si>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</si>
  <si>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</si>
  <si>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</si>
  <si>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</si>
  <si>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</si>
  <si>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</si>
  <si>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</si>
  <si>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</si>
  <si>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</si>
  <si>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</si>
  <si>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</si>
  <si>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</si>
  <si>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</si>
  <si>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</si>
  <si>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</si>
  <si>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</si>
  <si>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</si>
  <si>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</si>
  <si>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</si>
  <si>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</si>
  <si>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</si>
  <si>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</si>
  <si>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</si>
  <si>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</si>
  <si>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</si>
  <si>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</si>
  <si>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</si>
  <si>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</si>
  <si>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</si>
  <si>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</si>
  <si>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</si>
  <si>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</si>
  <si>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</si>
  <si>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</si>
  <si>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</si>
  <si>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</si>
  <si>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</si>
  <si>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</si>
  <si>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</si>
  <si>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</si>
  <si>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</si>
  <si>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</si>
  <si>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</si>
  <si>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</si>
  <si>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</si>
  <si>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</si>
  <si>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</si>
  <si>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</si>
  <si>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</si>
  <si>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</si>
  <si>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</si>
  <si>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</si>
  <si>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</si>
  <si>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</si>
  <si>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</si>
  <si>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</si>
  <si>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</si>
  <si>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</si>
  <si>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</si>
  <si>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</si>
  <si>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</si>
  <si>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</si>
  <si>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</si>
  <si>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</si>
  <si>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</si>
  <si>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</si>
  <si>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</si>
  <si>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</si>
  <si>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</si>
  <si>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</si>
  <si>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</si>
  <si>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 underlying</t>
  </si>
  <si>
    <t xml:space="preserve">       Of which STS</t>
  </si>
  <si>
    <t xml:space="preserve">       Wholesale</t>
  </si>
  <si>
    <t xml:space="preserve">   Re-securitisation</t>
  </si>
  <si>
    <t xml:space="preserve">Synthetic transactions </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</si>
  <si>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</si>
  <si>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</si>
  <si>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</si>
  <si>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</si>
  <si>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</si>
  <si>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</si>
  <si>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</si>
  <si>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</si>
  <si>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</si>
  <si>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</si>
  <si>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</si>
  <si>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 xml:space="preserve"> Template EU OR1 - Operational risk own funds requirements and risk-weighted exposure amounts</t>
  </si>
  <si>
    <t>Banking activities</t>
  </si>
  <si>
    <t>Relevant indicator</t>
  </si>
  <si>
    <t>Own funds requirements</t>
  </si>
  <si>
    <t>Year-3</t>
  </si>
  <si>
    <t>Year-2</t>
  </si>
  <si>
    <t>Last year</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</si>
  <si>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</si>
  <si>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</si>
  <si>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</si>
  <si>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</si>
  <si>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</si>
  <si>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</si>
  <si>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</si>
  <si>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</si>
  <si>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</si>
  <si>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</si>
  <si>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</si>
  <si>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</si>
  <si>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</si>
  <si>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</si>
  <si>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</si>
  <si>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</si>
  <si>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</si>
  <si>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</si>
  <si>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</si>
  <si>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</si>
  <si>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</si>
  <si>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</si>
  <si>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</si>
  <si>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</si>
  <si>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</si>
  <si>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</si>
  <si>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</si>
  <si>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</si>
  <si>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</si>
  <si>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</si>
  <si>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</si>
  <si>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</si>
  <si>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</si>
  <si>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</si>
  <si>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</si>
  <si>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</si>
  <si>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</si>
  <si>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</si>
  <si>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</si>
  <si>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</si>
  <si>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</si>
  <si>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</si>
  <si>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</si>
  <si>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</si>
  <si>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</si>
  <si>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</si>
  <si>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</si>
  <si>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</si>
  <si>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</si>
  <si>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</si>
  <si>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</si>
  <si>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</si>
  <si>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</si>
  <si>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</si>
  <si>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</si>
  <si>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</si>
  <si>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</si>
  <si>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</si>
  <si>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</si>
  <si>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</si>
  <si>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</si>
  <si>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</si>
  <si>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</si>
  <si>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</si>
  <si>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</si>
  <si>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</si>
  <si>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EUR</t>
  </si>
  <si>
    <t>Identified staff that are high earners 
as set out in Article 450(i) CRR</t>
  </si>
  <si>
    <t>1 000 000 to below 1 500 000</t>
  </si>
  <si>
    <t>1 500 000 to below 2 000 000</t>
  </si>
  <si>
    <t>2 000 000 to below 2 500 000</t>
  </si>
  <si>
    <t>2 500 000 to below 3 000 000</t>
  </si>
  <si>
    <t>3 000 000 to below 3 500 000</t>
  </si>
  <si>
    <t>3 500 000 to below 4 000 000</t>
  </si>
  <si>
    <t>4 000 000 to below 4 500 000</t>
  </si>
  <si>
    <t>4 500 000 to below 5 000 000</t>
  </si>
  <si>
    <t>5 000 000 to below 6 000 000</t>
  </si>
  <si>
    <t>6 000 000 to below 7 000 000</t>
  </si>
  <si>
    <t>7 000 000 to below 8 000 000</t>
  </si>
  <si>
    <t>8 000 000 to below 9 000 000</t>
  </si>
  <si>
    <t>9 000 000 to below 10 000 000</t>
  </si>
  <si>
    <t>10 000 000 to below 11 000 000</t>
  </si>
  <si>
    <t>Template EU REM5 - Information on remuneration of staff whose professional activities have a material impact on institutions’ risk profile (identified staff)</t>
  </si>
  <si>
    <t xml:space="preserve">a </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</si>
  <si>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</si>
  <si>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</si>
  <si>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</si>
  <si>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</si>
  <si>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</si>
  <si>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</si>
  <si>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</si>
  <si>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</si>
  <si>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</si>
  <si>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</si>
  <si>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</si>
  <si>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</si>
  <si>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</si>
  <si>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</si>
  <si>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</si>
  <si>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</si>
  <si>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</si>
  <si>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</si>
  <si>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</si>
  <si>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</si>
  <si>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</si>
  <si>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</si>
  <si>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</si>
  <si>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of which EHQLA 
and HQLA</t>
  </si>
  <si>
    <t>035</t>
  </si>
  <si>
    <t>055</t>
  </si>
  <si>
    <t>085</t>
  </si>
  <si>
    <t>Assets of the reporting institution</t>
  </si>
  <si>
    <t>Equity instruments</t>
  </si>
  <si>
    <t>of which: covered bonds</t>
  </si>
  <si>
    <t>of which: asset-backed securities</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</si>
  <si>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</si>
  <si>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</si>
  <si>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</si>
  <si>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</si>
  <si>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</si>
  <si>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</si>
  <si>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</si>
  <si>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of which notionally eligible 
EHQLA and HQLA</t>
  </si>
  <si>
    <t>of which 
EHQLA and HQLA</t>
  </si>
  <si>
    <t>065</t>
  </si>
  <si>
    <t>Collateral received by the disclosing institution</t>
  </si>
  <si>
    <t>Loans on demand</t>
  </si>
  <si>
    <t>Loans and advances other than loans on demand</t>
  </si>
  <si>
    <t>Other collateral received</t>
  </si>
  <si>
    <t>Own debt securities issued other than own covered bonds or asset-backed securities</t>
  </si>
  <si>
    <t xml:space="preserve"> Own covered bonds and securitisation issued and not yet pledged</t>
  </si>
  <si>
    <t xml:space="preserve">TOTAL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</si>
  <si>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</si>
  <si>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</si>
  <si>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</si>
  <si>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</si>
  <si>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</si>
  <si>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</si>
  <si>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</si>
  <si>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</si>
  <si>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</si>
  <si>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</si>
  <si>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</si>
  <si>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</si>
  <si>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</si>
  <si>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</si>
  <si>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</si>
  <si>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 xml:space="preserve">Own funds and eligible liabilities as a percentage of the TREA </t>
  </si>
  <si>
    <t>4</t>
  </si>
  <si>
    <t>Total exposure measure (TEM) of the resolution group</t>
  </si>
  <si>
    <t>5</t>
  </si>
  <si>
    <t>Own funds and eligible liabilities as percentage of the TEM</t>
  </si>
  <si>
    <t xml:space="preserve">Of which own funds or subordinated liabilities </t>
  </si>
  <si>
    <t>6a</t>
  </si>
  <si>
    <t>Does the subordination exemption in Article 72b(4) of Regulation (EU) No 575/2013 apply? (5% exemption)</t>
  </si>
  <si>
    <t>6b</t>
  </si>
  <si>
    <t>Aggregate amount of permitted non-subordinated eligible liabilities instruments if the subordination discretion in accordance with Article 72b(3) of Regulation (EU) No 575/2013 is applied (max 3.5% exemption)</t>
  </si>
  <si>
    <t>6c</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</si>
  <si>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</si>
  <si>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</si>
  <si>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 xml:space="preserve">Of which to be met with own funds or subordinated liabilities </t>
  </si>
  <si>
    <t>no requirement</t>
  </si>
  <si>
    <t>MREL expressed as a percentage of the TEM</t>
  </si>
  <si>
    <t>Of which to be met with own funds or subordinated liabilities</t>
  </si>
  <si>
    <t xml:space="preserve">EU TLAC1 - Composition - MREL and, where applicable,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</si>
  <si>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</si>
  <si>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</si>
  <si>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</si>
  <si>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</si>
  <si>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</si>
  <si>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Tier 2 capital (T2)</t>
  </si>
  <si>
    <t xml:space="preserve">Own funds for the purpose of Articles 92a of Regulation (EU) No 575/2013 and 45 of Directive 2014/59/EU </t>
  </si>
  <si>
    <t xml:space="preserve">Own funds and eligible liabilities: Non-regulatory capital elements </t>
  </si>
  <si>
    <r>
      <t>Eligible liabilities instruments</t>
    </r>
    <r>
      <rPr>
        <strike/>
        <sz val="11"/>
        <rFont val="Calibri"/>
        <family val="2"/>
        <scheme val="minor"/>
      </rPr>
      <t xml:space="preserve"> </t>
    </r>
    <r>
      <rPr>
        <sz val="11"/>
        <rFont val="Calibri"/>
        <family val="2"/>
        <scheme val="minor"/>
      </rPr>
      <t>issued directly by the resolution entity that are subordinated to excluded liabilities (not grandfathered)</t>
    </r>
  </si>
  <si>
    <t>EU-12a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</si>
  <si>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</si>
  <si>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</si>
  <si>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</si>
  <si>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</si>
  <si>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</si>
  <si>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pre-cap)</t>
  </si>
  <si>
    <t>Eligible liabilities that are not subordinated to excluded liabilities  issued prior to 27 June 2019 (pre-cap)</t>
  </si>
  <si>
    <t xml:space="preserve">Amount of non subordinated instruments eligible, where applicable after application of Article 72b (3) CRR </t>
  </si>
  <si>
    <t>Eligible liabilities items  before adjustments</t>
  </si>
  <si>
    <t>Of which subordinated liabilities items</t>
  </si>
  <si>
    <t xml:space="preserve">Own funds and eligible liabilities: Adjustments to non-regulatory capital elements </t>
  </si>
  <si>
    <t>Own funds and eligible liabilities items before adjustments</t>
  </si>
  <si>
    <t>(Deduction of exposures between multiple point of entry (MPE) resolution groups)</t>
  </si>
  <si>
    <t>(Deduction of investments in other eligible liabilities instruments)</t>
  </si>
  <si>
    <t>Own funds and eligible liabilities after adjustments</t>
  </si>
  <si>
    <t>Of which: own funds and subordinated liabilities</t>
  </si>
  <si>
    <t xml:space="preserve">Risk-weighted exposure amount and leverage exposure measure of the resolution group </t>
  </si>
  <si>
    <t>Total risk exposure amount (TREA)</t>
  </si>
  <si>
    <t>Total exposure measure (TEM)</t>
  </si>
  <si>
    <t>Ratio of own funds and eligible liabilities</t>
  </si>
  <si>
    <t>Own funds and eligible liabilities as a percentage of TREA</t>
  </si>
  <si>
    <t>Of which own funds and subordinated liabilities</t>
  </si>
  <si>
    <t>Own funds and eligible liabilities as a percentage of TEM</t>
  </si>
  <si>
    <t>CET1 (as a percentage of the TREA) available after meeting the resolution group’s requirements</t>
  </si>
  <si>
    <t xml:space="preserve">Institution-specific combined buffer requirement </t>
  </si>
  <si>
    <t xml:space="preserve">of which capital conservation buffer requirement </t>
  </si>
  <si>
    <t xml:space="preserve">of which  countercyclical buffer requirement </t>
  </si>
  <si>
    <t xml:space="preserve">of which  systemic risk buffer requirement </t>
  </si>
  <si>
    <t>EU-31a</t>
  </si>
  <si>
    <t>of which  Global Systemically Important Institution (G-SII) or Other Systemically Important Institution (O-SII) buffer</t>
  </si>
  <si>
    <t>Memorandum items</t>
  </si>
  <si>
    <t>EU-32</t>
  </si>
  <si>
    <t>Total amount of excluded liabilities referred to in Article 72a(2) of Regulation (EU) No 575/2013</t>
  </si>
  <si>
    <t>EU TLAC3a: creditor ranking - resolution entity</t>
  </si>
  <si>
    <t>Insolvency ranking</t>
  </si>
  <si>
    <t>Sum of 1 to n</t>
  </si>
  <si>
    <t>(most junior)</t>
  </si>
  <si>
    <t>(most senior)</t>
  </si>
  <si>
    <t>Description of insolvency rank (free text)</t>
  </si>
  <si>
    <t>Common equity Tier 1 instruments</t>
  </si>
  <si>
    <t>Additional Tier 1 instruments</t>
  </si>
  <si>
    <t>Tier 2 capital instruments</t>
  </si>
  <si>
    <t>Subordinated claims</t>
  </si>
  <si>
    <t>Senior non-preferred claims</t>
  </si>
  <si>
    <t>Senior unsecured claims</t>
  </si>
  <si>
    <t xml:space="preserve">Covered deposits and deposit guarantee schemes after subrogating to the rights and obligations of covered depositors in insolvency </t>
  </si>
  <si>
    <t>Claims against the insolvency estate</t>
  </si>
  <si>
    <t>Claims of preferred creditors(“Absonderungs-gläubiger”), Claims of creditors entitled to separation and recovery (“Aussonderungs-gläubiger”)</t>
  </si>
  <si>
    <t>Liabilities and own funds</t>
  </si>
  <si>
    <t>of which excluded liabilities</t>
  </si>
  <si>
    <t>Liabilities and own funds less excluded liabilities</t>
  </si>
  <si>
    <t>Subset of liabilities and own funds less excluded liabilities that are own funds and liabilities potentially eligible for meeting [choose as a appropriate: MREL/TLAC]</t>
  </si>
  <si>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</si>
  <si>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</si>
  <si>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</si>
  <si>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</si>
  <si>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</si>
  <si>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EU TLAC3b: creditor ranking - resolution entity</t>
  </si>
  <si>
    <t>Own funds and liabilities potentially eligible for meeting MREL</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</si>
  <si>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</si>
  <si>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</si>
  <si>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</si>
  <si>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</si>
  <si>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</si>
  <si>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</si>
  <si>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</si>
  <si>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</si>
  <si>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</si>
  <si>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</si>
  <si>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</si>
  <si>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</si>
  <si>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</si>
  <si>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</si>
  <si>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</si>
  <si>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</si>
  <si>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</si>
  <si>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</si>
  <si>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</si>
  <si>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</si>
  <si>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</si>
  <si>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</si>
  <si>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</si>
  <si>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</si>
  <si>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</si>
  <si>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</si>
  <si>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</si>
  <si>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</si>
  <si>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</si>
  <si>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</si>
  <si>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</si>
  <si>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</si>
  <si>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</si>
  <si>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</si>
  <si>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</si>
  <si>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</si>
  <si>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</si>
  <si>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</si>
  <si>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</si>
  <si>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</si>
  <si>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</si>
  <si>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</si>
  <si>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</si>
  <si>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</si>
  <si>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</si>
  <si>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</si>
  <si>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</si>
  <si>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</si>
  <si>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</si>
  <si>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</si>
  <si>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</si>
  <si>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</si>
  <si>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</si>
  <si>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</si>
  <si>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</si>
  <si>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</si>
  <si>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</si>
  <si>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</si>
  <si>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</si>
  <si>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</si>
  <si>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</si>
  <si>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</si>
  <si>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</si>
  <si>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</si>
  <si>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</si>
  <si>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</si>
  <si>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</si>
  <si>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</si>
  <si>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</si>
  <si>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</si>
  <si>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</si>
  <si>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</si>
  <si>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</si>
  <si>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</si>
  <si>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</si>
  <si>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</si>
  <si>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</si>
  <si>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</si>
  <si>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</si>
  <si>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</si>
  <si>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</si>
  <si>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</si>
  <si>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</si>
  <si>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</si>
  <si>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</si>
  <si>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</si>
  <si>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</si>
  <si>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</si>
  <si>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are calculated based on the methodolgy provided by PCAF (Partnership for Carbon Accounting Financials).</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</si>
  <si>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</si>
  <si>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</si>
  <si>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</si>
  <si>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</si>
  <si>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</si>
  <si>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</si>
  <si>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</si>
  <si>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</si>
  <si>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</si>
  <si>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</si>
  <si>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</si>
  <si>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</si>
  <si>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</si>
  <si>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</si>
  <si>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</si>
  <si>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</si>
  <si>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</si>
  <si>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</si>
  <si>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</si>
  <si>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</si>
  <si>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</si>
  <si>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</si>
  <si>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</si>
  <si>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</si>
  <si>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</si>
  <si>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</si>
  <si>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</si>
  <si>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3.CC: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</si>
  <si>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</si>
  <si>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</si>
  <si>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</si>
  <si>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</si>
  <si>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</si>
  <si>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</si>
  <si>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</si>
  <si>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</si>
  <si>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power</t>
  </si>
  <si>
    <t>0,267tCO²/MWh</t>
  </si>
  <si>
    <t>2024</t>
  </si>
  <si>
    <t xml:space="preserve">Fossil fuel combustion </t>
  </si>
  <si>
    <t>oil and gas</t>
  </si>
  <si>
    <t>79,119gCO²e/MJ</t>
  </si>
  <si>
    <t>2022</t>
  </si>
  <si>
    <t>Automotive</t>
  </si>
  <si>
    <t>automotive</t>
  </si>
  <si>
    <t>35,754gCO²/pkm</t>
  </si>
  <si>
    <t>2023</t>
  </si>
  <si>
    <t>Aviation</t>
  </si>
  <si>
    <t>aviation</t>
  </si>
  <si>
    <t>88gCO²/pkm</t>
  </si>
  <si>
    <t xml:space="preserve">Maritime transport </t>
  </si>
  <si>
    <t>shipping</t>
  </si>
  <si>
    <t>5,166gCO²/ t-km</t>
  </si>
  <si>
    <t>Cement, clinker and lime production</t>
  </si>
  <si>
    <t>cement</t>
  </si>
  <si>
    <t>0,608tCO²/ t</t>
  </si>
  <si>
    <t xml:space="preserve">Iron and steel, coke, and metal ore production </t>
  </si>
  <si>
    <t>steel</t>
  </si>
  <si>
    <t>1,558tCO²/ t</t>
  </si>
  <si>
    <t>coal</t>
  </si>
  <si>
    <t>0,4kg/kWh</t>
  </si>
  <si>
    <t>… potential additions relavant to the business model of the institution</t>
  </si>
  <si>
    <t>*** PiT distance to 2030 NZE2050 scenario in %  (for each metric)</t>
  </si>
  <si>
    <t>Comment</t>
  </si>
  <si>
    <t>BAWAG Group set a decarbonization Target based on the SBTi Framework for Energy Provider. The bank has chosen to disclose the target for 2030 according to SBTi.</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</si>
  <si>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</si>
  <si>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</si>
  <si>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</si>
  <si>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</si>
  <si>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</si>
  <si>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</si>
  <si>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</si>
  <si>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Average tonnes of CO2 per passenger-km
Average gCO₂/MJ
and
Average share of high carbon technologies (ICE).</t>
  </si>
  <si>
    <t>Average tonnes of CO2 per MWh
and
Average share of high carbon technologies (oil, gas, coal).</t>
  </si>
  <si>
    <t>Average tons pf CO2 per GJ.
and
Average share of high carbon technologies (ICE).</t>
  </si>
  <si>
    <t>Average tonnes of CO2 per tonne of output
and
Average share of high carbon technologies (ICE).</t>
  </si>
  <si>
    <t>Average share of sustainable aviation fuels
and
Average tonnes of CO2 per passenger-km</t>
  </si>
  <si>
    <t>Average tonnes of CO2 per passenger-km
and
Average share of high carbon technologies (ICE).</t>
  </si>
  <si>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</si>
  <si>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</si>
  <si>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</si>
  <si>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</si>
  <si>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</si>
  <si>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</si>
  <si>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</si>
  <si>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</si>
  <si>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2018 Data Set released December 2020).
All relevant exposures have been included in the template which are exclusively of subsidiaries of the top 20 carbon emitting companies.</t>
    </r>
  </si>
  <si>
    <t>5.CC: Banking book - Climate change physical risk: Exposures subject to physical risk</t>
  </si>
  <si>
    <t xml:space="preserve">o </t>
  </si>
  <si>
    <t>Variable: DACH/NL</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</si>
  <si>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</si>
  <si>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</si>
  <si>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</si>
  <si>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</si>
  <si>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</si>
  <si>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&lt;= 5 years</t>
  </si>
  <si>
    <t>&gt; 5 year</t>
  </si>
  <si>
    <t>&gt; 10 year</t>
  </si>
  <si>
    <t>of which Stage 2 exposures</t>
  </si>
  <si>
    <t>&lt;= 10 years</t>
  </si>
  <si>
    <t>&lt;= 20 years</t>
  </si>
  <si>
    <t>Loans collateralised by residential immovable property</t>
  </si>
  <si>
    <t>Loans collateralised by commercial immovable property</t>
  </si>
  <si>
    <t>Repossessed collaterals</t>
  </si>
  <si>
    <t>Other relevant sectors (breakdown below where relevant)</t>
  </si>
  <si>
    <t>Variable: Western Europe + US</t>
  </si>
  <si>
    <t>Variable: TOTAL</t>
  </si>
  <si>
    <t>The gross carrying amount column includes loans and advances exposures to non-financial counterparties in each sector as well as loans collateralised by residential or commercial immovable property. The regional split represents BAWAG's geographic footprint, with its focus on the DACH/NL region. The Western Europe + US Portfolio also includes a minimal share of other countries. Subsequent columns include only amounts exposed to physical risk.</t>
  </si>
  <si>
    <t>BAWAG applied the most severe scenario for the idenfitifcation of exposures more prone to be subject to climate change physical risk (RCP 8.5 with a time horizon up to 2050). This scenario assumescccccc no policy-driven mitigation and anticipates a global temperature rise of several degrees which would increase the probability and severity of chronic and acute climate-related hazards. To evaluate the potential impact of chronic climate-related hazards under RCP 8.5 scenario on BAWAG Group’s exposures, fire weather stress, heat stress, drought stress, precipitation stress and cold stress were selected. In terms of acute climate-related events, the rising likelihood of tropical cyclones, storm surge and river flood were taken into consideration.</t>
  </si>
  <si>
    <t>The time horizon applied is 2050 in order to have a harmonized methodology. However, this may not be aligned with the maturity profile of the respective portfolios. Therefore, physical risk exposure may be shown higher for select NACE codes, e.g. like real estate activities, where the maturity of the greatest share of the portfolio is below 5 years and therefore can be actively managed until 2050.</t>
  </si>
  <si>
    <t>6.CC: Summary of GAR KPIs</t>
  </si>
  <si>
    <t>KPI</t>
  </si>
  <si>
    <t>% coverage (over total assets)*</t>
  </si>
  <si>
    <t>Climate change mitigation</t>
  </si>
  <si>
    <t>Climate change adaptation</t>
  </si>
  <si>
    <t>Total (Climate change mitigation 
+ Climate change adaptation)</t>
  </si>
  <si>
    <t>GAR stock</t>
  </si>
  <si>
    <t>GAR flow</t>
  </si>
  <si>
    <t>NA</t>
  </si>
  <si>
    <t>* % of assets covered by the KPI over banks´ total assets</t>
  </si>
  <si>
    <t>7.CC: Mitigating actions: Assets for the calculation of GAR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</si>
  <si>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</si>
  <si>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</si>
  <si>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</si>
  <si>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</si>
  <si>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</si>
  <si>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</si>
  <si>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</si>
  <si>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</si>
  <si>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</si>
  <si>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</si>
  <si>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</si>
  <si>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</si>
  <si>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</si>
  <si>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</si>
  <si>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</si>
  <si>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</si>
  <si>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</si>
  <si>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</si>
  <si>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</si>
  <si>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</si>
  <si>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</si>
  <si>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</si>
  <si>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</si>
  <si>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</si>
  <si>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</si>
  <si>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</si>
  <si>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</si>
  <si>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</si>
  <si>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</si>
  <si>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</si>
  <si>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</si>
  <si>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</si>
  <si>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</si>
  <si>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</si>
  <si>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</si>
  <si>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</si>
  <si>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  </t>
  </si>
  <si>
    <r>
      <t>Other assets excluded from both the numerator and denominator for GAR</t>
    </r>
    <r>
      <rPr>
        <b/>
        <strike/>
        <sz val="11"/>
        <color rgb="FFFF0000"/>
        <rFont val="Calibri"/>
        <family val="2"/>
      </rPr>
      <t xml:space="preserve"> </t>
    </r>
    <r>
      <rPr>
        <b/>
        <sz val="11"/>
        <color rgb="FF000000"/>
        <rFont val="Calibri"/>
        <family val="2"/>
      </rPr>
      <t xml:space="preserve">calculation </t>
    </r>
  </si>
  <si>
    <t>Sovereigns</t>
  </si>
  <si>
    <t>Central banks exposure</t>
  </si>
  <si>
    <t>Trading book</t>
  </si>
  <si>
    <t>TOTAL ASSETS EXCLUDED FROM NUMERATOR AND DENOMINATOR</t>
  </si>
  <si>
    <t>TOTAL ASSETS</t>
  </si>
  <si>
    <t>8.CC: GAR (%)</t>
  </si>
  <si>
    <t> %  (compared to total covered assets in the denominator)</t>
  </si>
  <si>
    <t>r</t>
  </si>
  <si>
    <t>s</t>
  </si>
  <si>
    <t>t</t>
  </si>
  <si>
    <t>u</t>
  </si>
  <si>
    <t>v</t>
  </si>
  <si>
    <t>w</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</si>
  <si>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</si>
  <si>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</si>
  <si>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</si>
  <si>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</si>
  <si>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</si>
  <si>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</si>
  <si>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</si>
  <si>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</si>
  <si>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</si>
  <si>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</si>
  <si>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</si>
  <si>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</si>
  <si>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</si>
  <si>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</si>
  <si>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GAR</t>
  </si>
  <si>
    <t>Financial corporations</t>
  </si>
  <si>
    <t>of which management companies</t>
  </si>
  <si>
    <t>Non-financial corporations subject to NFRD disclosure obligations</t>
  </si>
  <si>
    <t>Local government financing</t>
  </si>
  <si>
    <t>10.CC: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</si>
  <si>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</si>
  <si>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</si>
  <si>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</si>
  <si>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</si>
  <si>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</si>
  <si>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</si>
  <si>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</si>
  <si>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</si>
  <si>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</si>
  <si>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</si>
  <si>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rPr>
        <b/>
        <sz val="11"/>
        <color theme="1"/>
        <rFont val="Calibri"/>
        <family val="2"/>
        <scheme val="minor"/>
      </rPr>
      <t>Comment</t>
    </r>
    <r>
      <rPr>
        <sz val="11"/>
        <color theme="1"/>
        <rFont val="Calibri"/>
        <family val="2"/>
        <scheme val="minor"/>
      </rPr>
      <t xml:space="preserve">
Template 10 shows BAWAG Groups non-taxonomy eligible exposure which are considered climate change mitigating. BAWAG Groups climate change mitigating exposure is also taxonomy eligible or aligned and therefore not mentioned in Template 10.</t>
    </r>
  </si>
  <si>
    <t>Ergebnisse der prospektiven Effektivitätsmessung</t>
  </si>
  <si>
    <t>FMA Circular in December 2013, Chapter 2.8 (Rz 44)</t>
  </si>
  <si>
    <t>(200)bp</t>
  </si>
  <si>
    <t>(150)bp</t>
  </si>
  <si>
    <t>(100)bp</t>
  </si>
  <si>
    <t>(50)bp</t>
  </si>
  <si>
    <t>(25)bp</t>
  </si>
  <si>
    <t>25bp</t>
  </si>
  <si>
    <t>50bp</t>
  </si>
  <si>
    <t>110bp</t>
  </si>
  <si>
    <t>150bp</t>
  </si>
  <si>
    <t>200bp</t>
  </si>
  <si>
    <t>Flatte
ning</t>
  </si>
  <si>
    <t>Steepe-ning</t>
  </si>
  <si>
    <t>EUR incl. other currencies</t>
  </si>
  <si>
    <t>USD</t>
  </si>
  <si>
    <t>GBP</t>
  </si>
  <si>
    <t>The dollar offset method is used to prospectively measure effectiveness. By means of various scenario analyses (parallel shifts, steepening or flattening of the 
relevant yield curves) and taking into account the differentiation by currency, it is demonstrated that the simulated changes in value from the underlying hedged 
items and the hedging instruments offset each other or lie within the permissible ranges of 80% to 125%.</t>
  </si>
  <si>
    <t>FMA Minimum Standards for Risk management and Granting of Foreign currency Loans and Loans with repayment vehicles (FMA-FXTT-MS)</t>
  </si>
  <si>
    <t>FMA Circular in June 2007</t>
  </si>
  <si>
    <t xml:space="preserve">BAWAG Group in accordance with FMA Minimum Standards for Risk management and Granting of Foreign currency Loans </t>
  </si>
  <si>
    <t xml:space="preserve">and Loans with repayment vehicles (FMA-FXTT-MS) dated June 2017 is disclosing the information on loans with repayment </t>
  </si>
  <si>
    <t xml:space="preserve">vehicles due to the funding gap for loans with repayment vehicles being over prescribed threshold of 20% as follows: </t>
  </si>
  <si>
    <t xml:space="preserve">Share of loans with repayment vehicles is 0.7% of total BAWAG Group portfolio. The share of non-performing loans with repayment </t>
  </si>
  <si>
    <t xml:space="preserve">vehicles is 2.7% of the total BAWAG Group portfolio. </t>
  </si>
  <si>
    <t>Loans with repayment vehicles</t>
  </si>
  <si>
    <t>Asset quality of loans with repayment vehicles</t>
  </si>
  <si>
    <t xml:space="preserve"> of which: NPL</t>
  </si>
  <si>
    <t>LLP</t>
  </si>
  <si>
    <t xml:space="preserve"> of which: NPL LLP</t>
  </si>
  <si>
    <t>Table 1: Loans with repayment vehicles by maturity</t>
  </si>
  <si>
    <t>of which: Bullet loans</t>
  </si>
  <si>
    <t>Residual maturity</t>
  </si>
  <si>
    <t>&lt; 1 year</t>
  </si>
  <si>
    <t>1 - 5 years</t>
  </si>
  <si>
    <t>5 - 10 years</t>
  </si>
  <si>
    <t>10 - 15 years</t>
  </si>
  <si>
    <t>&gt; 15 years</t>
  </si>
  <si>
    <t>Funding gap of loans with repayment vehicles based on currencies</t>
  </si>
  <si>
    <t>Funding gap based on portfolio booked in Austria</t>
  </si>
  <si>
    <t>Currency</t>
  </si>
  <si>
    <t>GAP (%)</t>
  </si>
  <si>
    <t>CHF</t>
  </si>
  <si>
    <t>JPY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</si>
</sst>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_-* #,##0.00\ [$€]_-;\-* #,##0.00\ [$€]_-;_-* &quot;-&quot;??\ [$€]_-;_-@_-"/>
    <numFmt numFmtId="166" formatCode="#,##0;0;\–"/>
    <numFmt numFmtId="167" formatCode="#,##0;\(#,##0\);0;\–"/>
    <numFmt numFmtId="168" formatCode="#,##0;\(#,##0\);\–"/>
    <numFmt numFmtId="169" formatCode="#,##0.0"/>
    <numFmt numFmtId="170" formatCode="_-* #,##0_-;\-* #,##0_-;_-* &quot;-&quot;??_-;_-@_-"/>
    <numFmt numFmtId="171" formatCode="#,##0;\-#,##0;\-"/>
    <numFmt numFmtId="172" formatCode="#,##0.0;\(#,##0.0\);\–"/>
    <numFmt numFmtId="173" formatCode="#,##0,,;\-#,##0,,"/>
    <numFmt numFmtId="174" formatCode="0.0000"/>
    <numFmt numFmtId="175" formatCode="0.000"/>
    <numFmt numFmtId="176" formatCode="#,##0.000"/>
    <numFmt numFmtId="177" formatCode="#,##0.00000"/>
  </numFmts>
  <fonts count="102"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strike/>
      <sz val="10"/>
      <name val="Arial"/>
      <family val="2"/>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color rgb="FF0070C0"/>
      <name val="Calibri"/>
      <family val="2"/>
      <scheme val="minor"/>
    </font>
    <font>
      <i/>
      <u/>
      <sz val="11"/>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b/>
      <sz val="11"/>
      <color theme="5"/>
      <name val="Calibri"/>
      <family val="2"/>
      <scheme val="minor"/>
    </font>
    <font>
      <sz val="11"/>
      <color theme="5"/>
      <name val="Calibri"/>
      <family val="2"/>
      <scheme val="minor"/>
    </font>
    <font>
      <i/>
      <sz val="8"/>
      <name val="Segoe UI"/>
      <family val="2"/>
    </font>
    <font>
      <i/>
      <sz val="8.5"/>
      <name val="Segoe UI"/>
      <family val="2"/>
    </font>
    <font>
      <i/>
      <sz val="11"/>
      <color theme="1"/>
      <name val="Calibri"/>
      <family val="2"/>
      <scheme val="minor"/>
    </font>
    <font>
      <b/>
      <i/>
      <sz val="11"/>
      <color theme="1"/>
      <name val="Calibri"/>
      <family val="2"/>
      <scheme val="minor"/>
    </font>
    <font>
      <sz val="14"/>
      <name val="Calibri"/>
      <family val="2"/>
      <scheme val="minor"/>
    </font>
    <font>
      <sz val="14"/>
      <color theme="1"/>
      <name val="Calibri"/>
      <family val="2"/>
      <scheme val="minor"/>
    </font>
    <font>
      <sz val="12"/>
      <name val="Calibri"/>
      <family val="2"/>
      <scheme val="minor"/>
    </font>
    <font>
      <b/>
      <i/>
      <sz val="9"/>
      <name val="Calibri"/>
      <family val="2"/>
      <scheme val="minor"/>
    </font>
    <font>
      <sz val="8.5"/>
      <name val="Segoe UI"/>
      <family val="2"/>
    </font>
    <font>
      <sz val="9"/>
      <name val="Times New Roman"/>
      <family val="1"/>
    </font>
    <font>
      <b/>
      <i/>
      <sz val="8.5"/>
      <name val="Segoe UI"/>
      <family val="2"/>
    </font>
    <font>
      <b/>
      <sz val="8.5"/>
      <name val="Segoe UI"/>
      <family val="2"/>
    </font>
    <font>
      <i/>
      <strike/>
      <sz val="8.5"/>
      <name val="Segoe UI"/>
      <family val="2"/>
    </font>
    <font>
      <sz val="7.5"/>
      <color theme="1"/>
      <name val="Segoe UI"/>
      <family val="2"/>
    </font>
    <font>
      <b/>
      <sz val="11"/>
      <color theme="0"/>
      <name val="Calibri"/>
      <family val="2"/>
      <scheme val="minor"/>
    </font>
    <font>
      <b/>
      <sz val="7.5"/>
      <color theme="1"/>
      <name val="Segoe UI"/>
      <family val="2"/>
    </font>
    <font>
      <i/>
      <sz val="7.5"/>
      <color theme="1"/>
      <name val="Segoe UI"/>
      <family val="2"/>
    </font>
    <font>
      <sz val="7.5"/>
      <color theme="1"/>
      <name val="Symbol"/>
      <family val="1"/>
      <charset val="2"/>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strike/>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7030A0"/>
      <name val="Calibri"/>
      <family val="2"/>
      <scheme val="minor"/>
    </font>
    <font>
      <b/>
      <sz val="11"/>
      <color indexed="8"/>
      <name val="Calibri"/>
      <family val="2"/>
      <scheme val="minor"/>
    </font>
    <font>
      <b/>
      <sz val="11"/>
      <color rgb="FF990000"/>
      <name val="Calibri"/>
      <family val="2"/>
      <scheme val="minor"/>
    </font>
    <font>
      <sz val="11"/>
      <color rgb="FF898D8F"/>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sz val="11"/>
      <color theme="0"/>
      <name val="Calibri"/>
      <family val="2"/>
      <scheme val="minor"/>
    </font>
    <font>
      <b/>
      <sz val="12"/>
      <color theme="1"/>
      <name val="Calibri"/>
      <family val="2"/>
      <scheme val="minor"/>
    </font>
    <font>
      <b/>
      <sz val="11"/>
      <color rgb="FF000000"/>
      <name val="Calibri"/>
      <family val="2"/>
    </font>
    <font>
      <sz val="10"/>
      <name val="Calibri"/>
      <family val="2"/>
      <scheme val="minor"/>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b/>
      <u/>
      <sz val="11"/>
      <color rgb="FF000000"/>
      <name val="Calibri"/>
      <family val="2"/>
    </font>
    <font>
      <i/>
      <sz val="11"/>
      <color rgb="FF000000"/>
      <name val="Calibri"/>
      <family val="2"/>
    </font>
    <font>
      <sz val="14"/>
      <color rgb="FF000000"/>
      <name val="Calibri"/>
      <family val="2"/>
    </font>
    <font>
      <b/>
      <u/>
      <sz val="14"/>
      <name val="Calibri"/>
      <family val="2"/>
    </font>
    <font>
      <b/>
      <u/>
      <sz val="14"/>
      <color rgb="FF000000"/>
      <name val="Calibri"/>
      <family val="2"/>
    </font>
    <font>
      <b/>
      <strike/>
      <sz val="11"/>
      <color rgb="FFFF0000"/>
      <name val="Calibri"/>
      <family val="2"/>
    </font>
    <font>
      <u/>
      <sz val="11"/>
      <color rgb="FF0000FF"/>
      <name val="Calibri"/>
      <family val="2"/>
    </font>
  </fonts>
  <fills count="2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E7E7E8"/>
        <bgColor indexed="64"/>
      </patternFill>
    </fill>
    <fill>
      <patternFill patternType="solid">
        <fgColor rgb="FFFFFFFF"/>
        <bgColor rgb="FF000000"/>
      </patternFill>
    </fill>
    <fill>
      <patternFill patternType="solid">
        <fgColor rgb="FFD0CECE"/>
        <bgColor indexed="64"/>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right style="medium">
        <color indexed="64"/>
      </right>
      <top/>
      <bottom style="thin">
        <color theme="0" tint="-0.14996795556505021"/>
      </bottom>
      <diagonal/>
    </border>
    <border>
      <left/>
      <right style="medium">
        <color rgb="FFFFFFFF"/>
      </right>
      <top/>
      <bottom style="medium">
        <color rgb="FFB8B8B9"/>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diagonal/>
    </border>
    <border>
      <left style="medium">
        <color rgb="FFFFFFFF"/>
      </left>
      <right style="medium">
        <color rgb="FFFFFFFF"/>
      </right>
      <top/>
      <bottom/>
      <diagonal/>
    </border>
    <border>
      <left/>
      <right/>
      <top/>
      <bottom style="medium">
        <color rgb="FFB8B8B9"/>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s>
  <cellStyleXfs count="28">
    <xf numFmtId="0" fontId="0" fillId="0" borderId="0"/>
    <xf numFmtId="0" fontId="5" fillId="2" borderId="3"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0" fontId="4" fillId="2" borderId="2" applyFont="0" applyBorder="0">
      <alignment horizontal="center" wrapText="1"/>
    </xf>
    <xf numFmtId="0" fontId="2" fillId="3" borderId="1" applyNumberFormat="0" applyFont="0" applyBorder="0">
      <alignment horizontal="center" vertical="center"/>
    </xf>
    <xf numFmtId="3" fontId="2" fillId="4" borderId="1" applyFont="0">
      <alignment horizontal="right" vertical="center"/>
      <protection locked="0"/>
    </xf>
    <xf numFmtId="0" fontId="2" fillId="0" borderId="0"/>
    <xf numFmtId="0" fontId="2" fillId="0" borderId="0"/>
    <xf numFmtId="0" fontId="39" fillId="0" borderId="0"/>
    <xf numFmtId="9" fontId="21" fillId="0" borderId="0" applyFont="0" applyFill="0" applyBorder="0" applyAlignment="0" applyProtection="0"/>
    <xf numFmtId="0" fontId="2" fillId="0" borderId="0"/>
    <xf numFmtId="0" fontId="2" fillId="0" borderId="0"/>
    <xf numFmtId="0" fontId="2" fillId="0" borderId="0">
      <alignment horizontal="left" wrapText="1"/>
    </xf>
    <xf numFmtId="0" fontId="2" fillId="0" borderId="0"/>
    <xf numFmtId="49" fontId="4" fillId="0" borderId="14" applyNumberFormat="0" applyFill="0" applyAlignment="0" applyProtection="0"/>
    <xf numFmtId="165" fontId="4" fillId="0" borderId="0" applyNumberFormat="0" applyFill="0" applyAlignment="0" applyProtection="0"/>
    <xf numFmtId="0" fontId="4" fillId="0" borderId="0" applyNumberFormat="0" applyFill="0" applyAlignment="0" applyProtection="0"/>
    <xf numFmtId="3" fontId="2" fillId="4" borderId="1" applyFont="0">
      <alignment horizontal="right" vertical="center"/>
      <protection locked="0"/>
    </xf>
    <xf numFmtId="0" fontId="4" fillId="2" borderId="2" applyFont="0" applyBorder="0">
      <alignment horizontal="center" wrapText="1"/>
    </xf>
    <xf numFmtId="43" fontId="21" fillId="0" borderId="0" applyFont="0" applyFill="0" applyBorder="0" applyAlignment="0" applyProtection="0"/>
    <xf numFmtId="43" fontId="21" fillId="0" borderId="0" applyFont="0" applyFill="0" applyBorder="0" applyAlignment="0" applyProtection="0"/>
    <xf numFmtId="0" fontId="76" fillId="0" borderId="0"/>
    <xf numFmtId="43" fontId="21" fillId="0" borderId="0" applyFont="0" applyFill="0" applyBorder="0" applyAlignment="0" applyProtection="0"/>
    <xf numFmtId="0" fontId="21" fillId="0" borderId="0"/>
    <xf numFmtId="0" fontId="22" fillId="0" borderId="0" applyNumberFormat="0" applyFill="0" applyBorder="0" applyAlignment="0" applyProtection="0"/>
    <xf numFmtId="9" fontId="1" fillId="0" borderId="0" applyFont="0" applyFill="0" applyBorder="0" applyAlignment="0" applyProtection="0"/>
  </cellStyleXfs>
  <cellXfs count="1285">
    <xf numFmtId="0" fontId="0" fillId="0" borderId="0" xfId="0"/>
    <xf numFmtId="0" fontId="8" fillId="0" borderId="0" xfId="0" applyFont="1" applyAlignment="1">
      <alignment vertical="center"/>
    </xf>
    <xf numFmtId="0" fontId="6" fillId="0" borderId="0" xfId="0" applyFont="1" applyAlignment="1">
      <alignment vertical="center"/>
    </xf>
    <xf numFmtId="0" fontId="0" fillId="0" borderId="0" xfId="0" applyAlignment="1">
      <alignment horizontal="center" vertical="center"/>
    </xf>
    <xf numFmtId="0" fontId="9" fillId="0" borderId="0" xfId="0" applyFont="1" applyAlignment="1">
      <alignment horizontal="center" vertical="center" wrapText="1"/>
    </xf>
    <xf numFmtId="0" fontId="0" fillId="0" borderId="0" xfId="0" applyAlignment="1">
      <alignment horizontal="center"/>
    </xf>
    <xf numFmtId="0" fontId="11" fillId="0" borderId="0" xfId="0" applyFont="1" applyAlignment="1">
      <alignment horizontal="center" vertical="center"/>
    </xf>
    <xf numFmtId="0" fontId="10" fillId="0" borderId="0" xfId="0" applyFont="1" applyAlignment="1">
      <alignment horizontal="center" vertical="center" wrapText="1"/>
    </xf>
    <xf numFmtId="0" fontId="14" fillId="0" borderId="0" xfId="0" applyFont="1"/>
    <xf numFmtId="0" fontId="0" fillId="0" borderId="0" xfId="0" applyAlignment="1">
      <alignment vertical="center" wrapText="1"/>
    </xf>
    <xf numFmtId="0" fontId="15" fillId="0" borderId="0" xfId="0" applyFont="1"/>
    <xf numFmtId="0" fontId="13" fillId="0" borderId="0" xfId="0" applyFont="1"/>
    <xf numFmtId="0" fontId="16" fillId="0" borderId="0" xfId="0" applyFont="1"/>
    <xf numFmtId="0" fontId="17" fillId="0" borderId="0" xfId="0" applyFont="1" applyAlignment="1">
      <alignment horizontal="center" vertical="center" wrapText="1"/>
    </xf>
    <xf numFmtId="0" fontId="13" fillId="0" borderId="1" xfId="0" applyFont="1" applyBorder="1" applyAlignment="1">
      <alignment horizontal="center" vertical="top"/>
    </xf>
    <xf numFmtId="0" fontId="13" fillId="0" borderId="0" xfId="0" applyFont="1" applyAlignment="1">
      <alignment horizontal="center" vertical="center"/>
    </xf>
    <xf numFmtId="0" fontId="12" fillId="0" borderId="0" xfId="0" applyFont="1"/>
    <xf numFmtId="0" fontId="23" fillId="0" borderId="0" xfId="0" applyFont="1"/>
    <xf numFmtId="0" fontId="25" fillId="0" borderId="1" xfId="0" applyFont="1" applyBorder="1" applyAlignment="1">
      <alignment horizontal="left" vertical="center" wrapText="1" indent="1"/>
    </xf>
    <xf numFmtId="0" fontId="25" fillId="0" borderId="1" xfId="0" applyFont="1" applyBorder="1" applyAlignment="1">
      <alignment horizontal="left" vertical="center" wrapText="1" indent="2"/>
    </xf>
    <xf numFmtId="0" fontId="25" fillId="0" borderId="1" xfId="0" quotePrefix="1" applyFont="1" applyBorder="1" applyAlignment="1">
      <alignment horizontal="center" vertical="center" wrapText="1"/>
    </xf>
    <xf numFmtId="0" fontId="26" fillId="0" borderId="1" xfId="0" applyFont="1" applyBorder="1" applyAlignment="1">
      <alignment vertical="center" wrapText="1"/>
    </xf>
    <xf numFmtId="0" fontId="26" fillId="0" borderId="1" xfId="0" quotePrefix="1" applyFont="1" applyBorder="1" applyAlignment="1">
      <alignment horizontal="center" vertical="center" wrapText="1"/>
    </xf>
    <xf numFmtId="0" fontId="26" fillId="0" borderId="0" xfId="0" applyFont="1" applyAlignment="1">
      <alignment horizontal="justify" vertical="center" wrapText="1"/>
    </xf>
    <xf numFmtId="0" fontId="25" fillId="0" borderId="0" xfId="0" applyFont="1" applyAlignment="1">
      <alignment horizontal="right" vertical="center" wrapText="1"/>
    </xf>
    <xf numFmtId="0" fontId="25" fillId="0" borderId="6" xfId="0" applyFont="1" applyBorder="1" applyAlignment="1">
      <alignment vertical="center" wrapText="1"/>
    </xf>
    <xf numFmtId="0" fontId="26" fillId="0" borderId="1" xfId="0" applyFont="1" applyBorder="1" applyAlignment="1">
      <alignment horizontal="center" vertical="center" wrapText="1"/>
    </xf>
    <xf numFmtId="0" fontId="13" fillId="0" borderId="1" xfId="0" applyFont="1" applyBorder="1" applyAlignment="1">
      <alignment horizontal="left" vertical="center" wrapText="1" indent="1"/>
    </xf>
    <xf numFmtId="0" fontId="28" fillId="0" borderId="0" xfId="0" applyFont="1" applyAlignment="1">
      <alignment horizontal="left" vertical="center"/>
    </xf>
    <xf numFmtId="49" fontId="18" fillId="0" borderId="1" xfId="9" applyNumberFormat="1" applyFont="1" applyBorder="1" applyAlignment="1">
      <alignment horizontal="center" vertical="center" wrapText="1"/>
    </xf>
    <xf numFmtId="49" fontId="18" fillId="0" borderId="1" xfId="9" quotePrefix="1" applyNumberFormat="1" applyFont="1" applyBorder="1" applyAlignment="1">
      <alignment horizontal="center" vertical="center" wrapText="1"/>
    </xf>
    <xf numFmtId="0" fontId="13" fillId="0" borderId="1" xfId="9" applyFont="1" applyBorder="1" applyAlignment="1">
      <alignment horizontal="left" vertical="center" wrapText="1"/>
    </xf>
    <xf numFmtId="0" fontId="13" fillId="0" borderId="1" xfId="9" applyFont="1" applyBorder="1" applyAlignment="1">
      <alignment vertical="center" wrapText="1"/>
    </xf>
    <xf numFmtId="0" fontId="29" fillId="0" borderId="1" xfId="9" applyFont="1" applyBorder="1" applyAlignment="1">
      <alignment horizontal="left" vertical="center" wrapText="1" indent="2"/>
    </xf>
    <xf numFmtId="0" fontId="18" fillId="0" borderId="1" xfId="9" quotePrefix="1" applyFont="1" applyBorder="1" applyAlignment="1">
      <alignment horizontal="center" vertical="center" wrapText="1"/>
    </xf>
    <xf numFmtId="0" fontId="33" fillId="0" borderId="0" xfId="0" applyFont="1"/>
    <xf numFmtId="0" fontId="12" fillId="0" borderId="0" xfId="0" applyFont="1" applyAlignment="1">
      <alignment vertical="center"/>
    </xf>
    <xf numFmtId="0" fontId="25"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2" fillId="0" borderId="0" xfId="0" applyFont="1" applyAlignment="1">
      <alignment horizontal="center" vertical="center"/>
    </xf>
    <xf numFmtId="0" fontId="44" fillId="0" borderId="5" xfId="0" applyFont="1" applyBorder="1" applyAlignment="1">
      <alignment vertical="center" wrapText="1"/>
    </xf>
    <xf numFmtId="0" fontId="43" fillId="0" borderId="14" xfId="0" applyFont="1" applyBorder="1" applyAlignment="1">
      <alignment vertical="center" wrapText="1"/>
    </xf>
    <xf numFmtId="0" fontId="43" fillId="0" borderId="4" xfId="0" applyFont="1" applyBorder="1" applyAlignment="1">
      <alignment vertical="center" wrapText="1"/>
    </xf>
    <xf numFmtId="0" fontId="13" fillId="0" borderId="2" xfId="0" applyFont="1" applyBorder="1" applyAlignment="1">
      <alignment vertical="center" wrapText="1"/>
    </xf>
    <xf numFmtId="0" fontId="25" fillId="0" borderId="2" xfId="0" applyFont="1" applyBorder="1" applyAlignment="1">
      <alignment horizontal="left" vertical="center" wrapText="1"/>
    </xf>
    <xf numFmtId="0" fontId="45" fillId="0" borderId="0" xfId="0" applyFont="1" applyAlignment="1">
      <alignment wrapText="1"/>
    </xf>
    <xf numFmtId="0" fontId="46" fillId="0" borderId="0" xfId="0" applyFont="1"/>
    <xf numFmtId="0" fontId="0" fillId="0" borderId="14" xfId="0" applyBorder="1"/>
    <xf numFmtId="0" fontId="25" fillId="0" borderId="1" xfId="0" applyFont="1" applyBorder="1" applyAlignment="1">
      <alignment horizontal="left" vertical="center" wrapText="1"/>
    </xf>
    <xf numFmtId="0" fontId="13" fillId="0" borderId="0" xfId="0" applyFont="1" applyAlignment="1">
      <alignment wrapText="1"/>
    </xf>
    <xf numFmtId="0" fontId="18" fillId="0" borderId="0" xfId="0" applyFont="1"/>
    <xf numFmtId="0" fontId="13" fillId="0" borderId="0" xfId="0" applyFont="1" applyAlignment="1">
      <alignment horizontal="center" vertical="center" wrapText="1"/>
    </xf>
    <xf numFmtId="0" fontId="13" fillId="0" borderId="1" xfId="0" applyFont="1" applyBorder="1" applyAlignment="1">
      <alignment wrapText="1"/>
    </xf>
    <xf numFmtId="0" fontId="13" fillId="12" borderId="8" xfId="0" applyFont="1" applyFill="1" applyBorder="1" applyAlignment="1">
      <alignment wrapText="1"/>
    </xf>
    <xf numFmtId="0" fontId="13" fillId="12" borderId="9" xfId="0" applyFont="1" applyFill="1" applyBorder="1" applyAlignment="1">
      <alignment horizontal="left" vertical="center" wrapText="1"/>
    </xf>
    <xf numFmtId="0" fontId="13" fillId="12" borderId="24" xfId="0" applyFont="1" applyFill="1" applyBorder="1" applyAlignment="1">
      <alignment wrapText="1"/>
    </xf>
    <xf numFmtId="0" fontId="13" fillId="12" borderId="6" xfId="0" applyFont="1" applyFill="1" applyBorder="1" applyAlignment="1">
      <alignment wrapText="1"/>
    </xf>
    <xf numFmtId="0" fontId="18" fillId="12" borderId="1" xfId="0" applyFont="1" applyFill="1" applyBorder="1" applyAlignment="1">
      <alignment horizontal="center" vertical="center" wrapText="1"/>
    </xf>
    <xf numFmtId="0" fontId="13" fillId="12" borderId="1" xfId="0" applyFont="1" applyFill="1" applyBorder="1" applyAlignment="1">
      <alignment horizontal="center" vertical="center"/>
    </xf>
    <xf numFmtId="0" fontId="13" fillId="12" borderId="0" xfId="0" applyFont="1" applyFill="1"/>
    <xf numFmtId="0" fontId="50" fillId="0" borderId="0" xfId="0" applyFont="1"/>
    <xf numFmtId="0" fontId="12" fillId="0" borderId="1" xfId="0" applyFont="1" applyBorder="1" applyAlignment="1">
      <alignment horizontal="center" vertical="center"/>
    </xf>
    <xf numFmtId="0" fontId="12" fillId="0" borderId="1" xfId="0" applyFont="1" applyBorder="1" applyAlignment="1">
      <alignment vertical="center"/>
    </xf>
    <xf numFmtId="0" fontId="13" fillId="0" borderId="1" xfId="0" applyFont="1" applyBorder="1"/>
    <xf numFmtId="0" fontId="13" fillId="0" borderId="0" xfId="0" applyFont="1" applyAlignment="1">
      <alignment vertical="center"/>
    </xf>
    <xf numFmtId="0" fontId="13" fillId="0" borderId="5" xfId="0" applyFont="1" applyBorder="1" applyAlignment="1">
      <alignment vertical="center"/>
    </xf>
    <xf numFmtId="0" fontId="13" fillId="0" borderId="14" xfId="0" applyFont="1" applyBorder="1" applyAlignment="1">
      <alignment vertical="center"/>
    </xf>
    <xf numFmtId="0" fontId="13" fillId="0" borderId="4" xfId="0" applyFont="1" applyBorder="1" applyAlignment="1">
      <alignment vertical="center"/>
    </xf>
    <xf numFmtId="0" fontId="18" fillId="0" borderId="1" xfId="0" applyFont="1" applyBorder="1" applyAlignment="1">
      <alignment horizontal="center" vertical="center"/>
    </xf>
    <xf numFmtId="0" fontId="18" fillId="0" borderId="1" xfId="0" applyFont="1" applyBorder="1" applyAlignment="1">
      <alignment horizontal="left" vertical="center"/>
    </xf>
    <xf numFmtId="0" fontId="13" fillId="0" borderId="8" xfId="0" applyFont="1" applyBorder="1" applyAlignment="1">
      <alignment horizontal="left" wrapText="1"/>
    </xf>
    <xf numFmtId="0" fontId="13" fillId="0" borderId="1" xfId="0" applyFont="1" applyBorder="1" applyAlignment="1">
      <alignment horizontal="left" wrapText="1"/>
    </xf>
    <xf numFmtId="0" fontId="20" fillId="0" borderId="0" xfId="0" applyFont="1"/>
    <xf numFmtId="0" fontId="20" fillId="0" borderId="0" xfId="0" applyFont="1" applyAlignment="1">
      <alignment horizontal="left"/>
    </xf>
    <xf numFmtId="0" fontId="23" fillId="0" borderId="0" xfId="0" applyFont="1" applyAlignment="1">
      <alignment horizontal="left"/>
    </xf>
    <xf numFmtId="0" fontId="52" fillId="0" borderId="0" xfId="0" applyFont="1"/>
    <xf numFmtId="9" fontId="13" fillId="0" borderId="8" xfId="11" applyFont="1" applyFill="1" applyBorder="1" applyAlignment="1">
      <alignment horizontal="center" vertical="center" wrapText="1"/>
    </xf>
    <xf numFmtId="0" fontId="18" fillId="0" borderId="1" xfId="0" applyFont="1" applyBorder="1" applyAlignment="1">
      <alignment horizontal="center"/>
    </xf>
    <xf numFmtId="0" fontId="13" fillId="0" borderId="5" xfId="0" applyFont="1" applyBorder="1"/>
    <xf numFmtId="0" fontId="13" fillId="0" borderId="14" xfId="0" applyFont="1" applyBorder="1"/>
    <xf numFmtId="0" fontId="13" fillId="0" borderId="4" xfId="0" applyFont="1" applyBorder="1"/>
    <xf numFmtId="0" fontId="12" fillId="0" borderId="0" xfId="0" applyFont="1" applyAlignment="1">
      <alignment horizontal="left"/>
    </xf>
    <xf numFmtId="49" fontId="53" fillId="0" borderId="0" xfId="0" applyNumberFormat="1" applyFont="1"/>
    <xf numFmtId="49" fontId="13" fillId="0" borderId="0" xfId="0" applyNumberFormat="1" applyFont="1"/>
    <xf numFmtId="49" fontId="56" fillId="0" borderId="0" xfId="0" applyNumberFormat="1" applyFont="1" applyAlignment="1">
      <alignment vertical="center" wrapText="1"/>
    </xf>
    <xf numFmtId="49" fontId="36" fillId="0" borderId="0" xfId="0" applyNumberFormat="1" applyFont="1" applyAlignment="1">
      <alignment vertical="center"/>
    </xf>
    <xf numFmtId="0" fontId="6" fillId="0" borderId="0" xfId="0" applyFont="1"/>
    <xf numFmtId="0" fontId="25" fillId="0" borderId="1" xfId="0" applyFont="1" applyBorder="1" applyAlignment="1">
      <alignment horizontal="justify" vertical="center" wrapText="1"/>
    </xf>
    <xf numFmtId="0" fontId="0" fillId="0" borderId="1" xfId="0" applyBorder="1" applyAlignment="1">
      <alignment horizontal="left" vertical="center" wrapText="1" indent="1"/>
    </xf>
    <xf numFmtId="0" fontId="30" fillId="0" borderId="1" xfId="0" applyFont="1" applyBorder="1" applyAlignment="1">
      <alignment vertical="center" wrapText="1"/>
    </xf>
    <xf numFmtId="0" fontId="43" fillId="0" borderId="0" xfId="0" applyFont="1" applyAlignment="1">
      <alignment vertical="center" wrapText="1"/>
    </xf>
    <xf numFmtId="0" fontId="0" fillId="0" borderId="1" xfId="0" applyBorder="1"/>
    <xf numFmtId="0" fontId="0" fillId="0" borderId="0" xfId="0" applyAlignment="1">
      <alignment horizontal="justify"/>
    </xf>
    <xf numFmtId="0" fontId="0" fillId="7" borderId="1" xfId="0" applyFill="1" applyBorder="1" applyAlignment="1">
      <alignment vertical="center" wrapText="1"/>
    </xf>
    <xf numFmtId="49" fontId="0" fillId="0" borderId="1" xfId="0" applyNumberFormat="1" applyBorder="1" applyAlignment="1">
      <alignment horizontal="center" vertical="center"/>
    </xf>
    <xf numFmtId="49" fontId="12" fillId="0" borderId="1" xfId="0" applyNumberFormat="1" applyFont="1" applyBorder="1" applyAlignment="1">
      <alignment horizontal="center" vertical="center"/>
    </xf>
    <xf numFmtId="0" fontId="12" fillId="7" borderId="1" xfId="0" applyFont="1" applyFill="1" applyBorder="1" applyAlignment="1">
      <alignment vertical="center" wrapText="1"/>
    </xf>
    <xf numFmtId="0" fontId="13" fillId="7"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49" fillId="7" borderId="1" xfId="0" applyFont="1" applyFill="1" applyBorder="1" applyAlignment="1">
      <alignment vertical="center" wrapText="1"/>
    </xf>
    <xf numFmtId="0" fontId="49" fillId="0" borderId="1" xfId="0" applyFont="1" applyBorder="1" applyAlignment="1">
      <alignment horizontal="center" vertical="center"/>
    </xf>
    <xf numFmtId="0" fontId="65" fillId="0" borderId="0" xfId="0" applyFont="1" applyAlignment="1">
      <alignment vertical="center"/>
    </xf>
    <xf numFmtId="0" fontId="27" fillId="0" borderId="16"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3" fillId="0" borderId="1" xfId="3" applyFont="1" applyBorder="1" applyAlignment="1">
      <alignment horizontal="left" vertical="center" wrapText="1" indent="1"/>
    </xf>
    <xf numFmtId="3" fontId="13" fillId="0" borderId="1" xfId="7" applyFont="1" applyFill="1" applyAlignment="1">
      <alignment horizontal="center" vertical="center"/>
      <protection locked="0"/>
    </xf>
    <xf numFmtId="0" fontId="40" fillId="0" borderId="0" xfId="10" applyFont="1"/>
    <xf numFmtId="0" fontId="39" fillId="0" borderId="0" xfId="10"/>
    <xf numFmtId="0" fontId="41" fillId="0" borderId="0" xfId="10" applyFont="1"/>
    <xf numFmtId="0" fontId="42" fillId="0" borderId="0" xfId="10" applyFont="1"/>
    <xf numFmtId="0" fontId="18" fillId="0" borderId="0" xfId="10" applyFont="1"/>
    <xf numFmtId="0" fontId="13" fillId="0" borderId="0" xfId="10" applyFont="1" applyAlignment="1">
      <alignment horizontal="center"/>
    </xf>
    <xf numFmtId="0" fontId="13" fillId="0" borderId="0" xfId="10" applyFont="1"/>
    <xf numFmtId="0" fontId="26" fillId="0" borderId="0" xfId="0" applyFont="1"/>
    <xf numFmtId="0" fontId="13" fillId="0" borderId="1" xfId="10" applyFont="1" applyBorder="1" applyAlignment="1">
      <alignment vertical="center" wrapText="1"/>
    </xf>
    <xf numFmtId="0" fontId="13" fillId="0" borderId="1" xfId="0" applyFont="1" applyBorder="1" applyAlignment="1">
      <alignment horizontal="justify" vertical="top"/>
    </xf>
    <xf numFmtId="0" fontId="13" fillId="0" borderId="1" xfId="10" applyFont="1" applyBorder="1" applyAlignment="1">
      <alignment horizontal="justify" vertical="top"/>
    </xf>
    <xf numFmtId="0" fontId="13" fillId="0" borderId="1" xfId="0" applyFont="1" applyBorder="1" applyAlignment="1">
      <alignment horizontal="justify" vertical="top" wrapText="1"/>
    </xf>
    <xf numFmtId="0" fontId="21" fillId="0" borderId="0" xfId="10" applyFont="1"/>
    <xf numFmtId="0" fontId="26" fillId="7" borderId="1" xfId="0" applyFont="1" applyFill="1" applyBorder="1" applyAlignment="1">
      <alignment vertical="center" wrapText="1"/>
    </xf>
    <xf numFmtId="0" fontId="25" fillId="7" borderId="1" xfId="0" applyFont="1" applyFill="1" applyBorder="1" applyAlignment="1">
      <alignment horizontal="left" vertical="center" wrapText="1" indent="1"/>
    </xf>
    <xf numFmtId="0" fontId="13" fillId="0" borderId="0" xfId="0" quotePrefix="1" applyFont="1" applyAlignment="1">
      <alignment vertical="center" wrapText="1"/>
    </xf>
    <xf numFmtId="0" fontId="23" fillId="0" borderId="0" xfId="0" applyFont="1" applyAlignment="1">
      <alignment vertical="center"/>
    </xf>
    <xf numFmtId="0" fontId="66" fillId="0" borderId="0" xfId="0" applyFont="1" applyAlignment="1">
      <alignmen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32" fillId="0" borderId="0" xfId="0" applyFont="1" applyAlignment="1">
      <alignment vertical="center" wrapText="1"/>
    </xf>
    <xf numFmtId="0" fontId="36" fillId="0" borderId="0" xfId="0" applyFont="1" applyAlignment="1">
      <alignment horizontal="center" vertical="center"/>
    </xf>
    <xf numFmtId="0" fontId="37" fillId="0" borderId="0" xfId="0" applyFont="1" applyAlignment="1">
      <alignment horizontal="center" vertical="center" wrapText="1"/>
    </xf>
    <xf numFmtId="0" fontId="36" fillId="0" borderId="0" xfId="0" applyFont="1" applyAlignment="1">
      <alignment horizontal="center" vertical="center" wrapText="1"/>
    </xf>
    <xf numFmtId="0" fontId="38" fillId="0" borderId="0" xfId="0" applyFont="1" applyAlignment="1">
      <alignment vertical="center" wrapText="1"/>
    </xf>
    <xf numFmtId="0" fontId="35" fillId="0" borderId="0" xfId="0" applyFont="1" applyAlignment="1">
      <alignment vertical="center"/>
    </xf>
    <xf numFmtId="0" fontId="37" fillId="0" borderId="0" xfId="0" applyFont="1" applyAlignment="1">
      <alignment vertical="center"/>
    </xf>
    <xf numFmtId="0" fontId="37" fillId="0" borderId="0" xfId="0" applyFont="1" applyAlignment="1">
      <alignment vertical="center" wrapText="1"/>
    </xf>
    <xf numFmtId="0" fontId="36" fillId="0" borderId="0" xfId="0" applyFont="1" applyAlignment="1">
      <alignment vertical="center" wrapText="1"/>
    </xf>
    <xf numFmtId="0" fontId="0" fillId="0" borderId="0" xfId="0" applyAlignment="1">
      <alignment vertical="center"/>
    </xf>
    <xf numFmtId="0" fontId="70" fillId="0" borderId="0" xfId="0" applyFont="1" applyAlignment="1">
      <alignment vertical="center"/>
    </xf>
    <xf numFmtId="49" fontId="55" fillId="0" borderId="0" xfId="0" applyNumberFormat="1" applyFont="1" applyAlignment="1">
      <alignment vertical="center"/>
    </xf>
    <xf numFmtId="49" fontId="55" fillId="0" borderId="0" xfId="0" applyNumberFormat="1" applyFont="1" applyAlignment="1">
      <alignment vertical="center" wrapText="1"/>
    </xf>
    <xf numFmtId="49" fontId="47" fillId="0" borderId="0" xfId="0" applyNumberFormat="1" applyFont="1" applyAlignment="1">
      <alignment horizontal="center" vertical="center" wrapText="1"/>
    </xf>
    <xf numFmtId="49" fontId="38" fillId="0" borderId="0" xfId="0" applyNumberFormat="1" applyFont="1" applyAlignment="1">
      <alignment vertical="center" wrapText="1"/>
    </xf>
    <xf numFmtId="49" fontId="54" fillId="0" borderId="0" xfId="0" applyNumberFormat="1" applyFont="1" applyAlignment="1">
      <alignment vertical="center" wrapText="1"/>
    </xf>
    <xf numFmtId="49" fontId="37" fillId="0" borderId="0" xfId="0" quotePrefix="1" applyNumberFormat="1" applyFont="1" applyAlignment="1">
      <alignment vertical="center" wrapText="1"/>
    </xf>
    <xf numFmtId="49" fontId="57" fillId="0" borderId="0" xfId="0" applyNumberFormat="1" applyFont="1" applyAlignment="1">
      <alignment horizontal="center" vertical="center" wrapText="1"/>
    </xf>
    <xf numFmtId="49" fontId="58" fillId="0" borderId="0" xfId="0" applyNumberFormat="1" applyFont="1" applyAlignment="1">
      <alignment vertical="center" wrapText="1"/>
    </xf>
    <xf numFmtId="49" fontId="53" fillId="0" borderId="0" xfId="0" applyNumberFormat="1" applyFont="1" applyAlignment="1">
      <alignment vertical="center" wrapText="1"/>
    </xf>
    <xf numFmtId="49" fontId="48" fillId="0" borderId="0" xfId="0" applyNumberFormat="1" applyFont="1" applyAlignment="1">
      <alignment vertical="center" wrapText="1"/>
    </xf>
    <xf numFmtId="49" fontId="59" fillId="0" borderId="0" xfId="0" applyNumberFormat="1" applyFont="1" applyAlignment="1">
      <alignment vertical="center" wrapText="1"/>
    </xf>
    <xf numFmtId="49" fontId="53" fillId="0" borderId="0" xfId="0" applyNumberFormat="1" applyFont="1" applyAlignment="1">
      <alignment vertical="center"/>
    </xf>
    <xf numFmtId="49" fontId="71" fillId="0" borderId="0" xfId="0" applyNumberFormat="1" applyFont="1" applyAlignment="1">
      <alignment vertical="center"/>
    </xf>
    <xf numFmtId="49" fontId="13"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2"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2" fillId="0" borderId="0" xfId="0" applyFont="1" applyAlignment="1">
      <alignment wrapText="1"/>
    </xf>
    <xf numFmtId="0" fontId="22" fillId="0" borderId="18" xfId="26" applyBorder="1" applyAlignment="1">
      <alignment vertical="center" wrapText="1"/>
    </xf>
    <xf numFmtId="0" fontId="22" fillId="0" borderId="15" xfId="26" applyBorder="1" applyAlignment="1">
      <alignment vertical="center" wrapText="1"/>
    </xf>
    <xf numFmtId="0" fontId="22" fillId="0" borderId="20" xfId="26" applyBorder="1" applyAlignment="1">
      <alignment vertical="center" wrapText="1"/>
    </xf>
    <xf numFmtId="0" fontId="61" fillId="15" borderId="22" xfId="0" applyFont="1" applyFill="1" applyBorder="1" applyAlignment="1">
      <alignment horizontal="center" vertical="center" wrapText="1"/>
    </xf>
    <xf numFmtId="0" fontId="23" fillId="0" borderId="0" xfId="0" applyFont="1" applyAlignment="1">
      <alignment horizontal="left" vertical="center"/>
    </xf>
    <xf numFmtId="0" fontId="12" fillId="0" borderId="23" xfId="0" applyFont="1" applyBorder="1" applyAlignment="1">
      <alignment horizontal="center" vertical="center"/>
    </xf>
    <xf numFmtId="0" fontId="12" fillId="0" borderId="15" xfId="0" applyFont="1" applyBorder="1" applyAlignment="1">
      <alignment horizontal="center" vertical="center"/>
    </xf>
    <xf numFmtId="0" fontId="12" fillId="0" borderId="26" xfId="0" applyFont="1" applyBorder="1" applyAlignment="1">
      <alignment horizontal="center" vertical="center"/>
    </xf>
    <xf numFmtId="0" fontId="22" fillId="0" borderId="27" xfId="26" applyBorder="1" applyAlignment="1">
      <alignment vertical="center" wrapText="1"/>
    </xf>
    <xf numFmtId="0" fontId="12" fillId="0" borderId="28" xfId="0" applyFont="1" applyBorder="1" applyAlignment="1">
      <alignment horizontal="center" vertical="center"/>
    </xf>
    <xf numFmtId="0" fontId="22" fillId="0" borderId="29" xfId="26" applyBorder="1" applyAlignment="1">
      <alignment vertical="center" wrapText="1"/>
    </xf>
    <xf numFmtId="0" fontId="12" fillId="10" borderId="15" xfId="0" applyFont="1" applyFill="1" applyBorder="1" applyAlignment="1">
      <alignment horizontal="center" vertical="center"/>
    </xf>
    <xf numFmtId="0" fontId="12" fillId="0" borderId="31" xfId="0" applyFont="1" applyBorder="1" applyAlignment="1">
      <alignment horizontal="center" vertical="center"/>
    </xf>
    <xf numFmtId="0" fontId="22" fillId="0" borderId="32" xfId="26" applyBorder="1" applyAlignment="1">
      <alignment vertical="center" wrapText="1"/>
    </xf>
    <xf numFmtId="0" fontId="12" fillId="0" borderId="30" xfId="0" applyFont="1" applyBorder="1" applyAlignment="1">
      <alignment horizontal="center" vertical="center"/>
    </xf>
    <xf numFmtId="0" fontId="22" fillId="0" borderId="33" xfId="26" applyBorder="1" applyAlignment="1">
      <alignment vertical="center" wrapText="1"/>
    </xf>
    <xf numFmtId="0" fontId="13" fillId="0" borderId="1" xfId="0" applyFont="1" applyBorder="1" applyAlignment="1">
      <alignment horizontal="left" indent="2"/>
    </xf>
    <xf numFmtId="0" fontId="13" fillId="0" borderId="1" xfId="0" applyFont="1" applyBorder="1" applyAlignment="1">
      <alignment horizontal="left" wrapText="1" indent="2"/>
    </xf>
    <xf numFmtId="0" fontId="13" fillId="0" borderId="1" xfId="0" applyFont="1" applyBorder="1" applyAlignment="1">
      <alignment horizontal="left" indent="4"/>
    </xf>
    <xf numFmtId="0" fontId="73" fillId="0" borderId="0" xfId="0" applyFont="1"/>
    <xf numFmtId="0" fontId="13" fillId="0" borderId="0" xfId="0" applyFont="1" applyAlignment="1">
      <alignment horizontal="left" wrapText="1"/>
    </xf>
    <xf numFmtId="0" fontId="73" fillId="0" borderId="0" xfId="0" applyFont="1" applyAlignment="1">
      <alignment horizontal="left" wrapText="1"/>
    </xf>
    <xf numFmtId="0" fontId="13" fillId="0" borderId="1" xfId="0" applyFont="1" applyBorder="1" applyAlignment="1">
      <alignment vertical="top" wrapText="1"/>
    </xf>
    <xf numFmtId="0" fontId="13" fillId="0" borderId="0" xfId="0" applyFont="1" applyAlignment="1">
      <alignment horizont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3" fillId="0" borderId="0" xfId="14" applyFont="1" applyAlignment="1">
      <alignment vertical="center"/>
    </xf>
    <xf numFmtId="0" fontId="16" fillId="0" borderId="0" xfId="14" applyFont="1" applyAlignment="1"/>
    <xf numFmtId="0" fontId="12" fillId="0" borderId="0" xfId="14" applyFont="1" applyAlignment="1"/>
    <xf numFmtId="0" fontId="27" fillId="0" borderId="0" xfId="0" applyFont="1" applyAlignment="1">
      <alignment horizontal="center" vertical="center" wrapText="1"/>
    </xf>
    <xf numFmtId="0" fontId="22" fillId="0" borderId="26" xfId="26" applyBorder="1" applyAlignment="1">
      <alignment vertical="center" wrapText="1"/>
    </xf>
    <xf numFmtId="0" fontId="0" fillId="0" borderId="1" xfId="0" applyBorder="1" applyAlignment="1">
      <alignment horizontal="left" vertical="center" wrapText="1"/>
    </xf>
    <xf numFmtId="0" fontId="12" fillId="0" borderId="1" xfId="0" applyFont="1" applyBorder="1" applyAlignment="1">
      <alignment horizontal="left" vertical="center" wrapText="1"/>
    </xf>
    <xf numFmtId="0" fontId="18" fillId="0" borderId="1" xfId="0" applyFont="1" applyBorder="1" applyAlignment="1">
      <alignment vertical="center"/>
    </xf>
    <xf numFmtId="0" fontId="18" fillId="0" borderId="1" xfId="0" applyFont="1" applyBorder="1" applyAlignment="1">
      <alignment vertical="center" wrapText="1"/>
    </xf>
    <xf numFmtId="0" fontId="13" fillId="0" borderId="1" xfId="0" applyFont="1" applyBorder="1" applyAlignment="1">
      <alignment horizontal="justify" vertical="center" wrapText="1"/>
    </xf>
    <xf numFmtId="0" fontId="0" fillId="0" borderId="0" xfId="0" applyAlignment="1">
      <alignment horizontal="left" vertical="center"/>
    </xf>
    <xf numFmtId="0" fontId="13" fillId="0" borderId="8" xfId="0" applyFont="1" applyBorder="1" applyAlignment="1">
      <alignment horizontal="left" vertical="center" wrapText="1"/>
    </xf>
    <xf numFmtId="0" fontId="0" fillId="0" borderId="1" xfId="0" quotePrefix="1" applyBorder="1" applyAlignment="1">
      <alignment horizontal="center"/>
    </xf>
    <xf numFmtId="0" fontId="18" fillId="11" borderId="1" xfId="3" applyFont="1" applyFill="1" applyBorder="1" applyAlignment="1">
      <alignment horizontal="left" vertical="center" wrapText="1" indent="1"/>
    </xf>
    <xf numFmtId="3" fontId="13" fillId="11" borderId="1" xfId="7" applyFont="1" applyFill="1" applyAlignment="1">
      <alignment horizontal="center" vertical="center"/>
      <protection locked="0"/>
    </xf>
    <xf numFmtId="0" fontId="0" fillId="11" borderId="1" xfId="0" applyFill="1" applyBorder="1"/>
    <xf numFmtId="0" fontId="13" fillId="0" borderId="1" xfId="3" applyFont="1" applyBorder="1" applyAlignment="1">
      <alignment horizontal="left" vertical="center" wrapText="1" indent="3"/>
    </xf>
    <xf numFmtId="0" fontId="12" fillId="0" borderId="1" xfId="0" applyFont="1" applyBorder="1" applyAlignment="1">
      <alignment horizontal="center"/>
    </xf>
    <xf numFmtId="0" fontId="0" fillId="0" borderId="0" xfId="10" applyFont="1"/>
    <xf numFmtId="0" fontId="0" fillId="11" borderId="1" xfId="0" applyFill="1" applyBorder="1" applyAlignment="1">
      <alignment vertical="center" wrapText="1"/>
    </xf>
    <xf numFmtId="0" fontId="0" fillId="11" borderId="9" xfId="0" applyFill="1" applyBorder="1" applyAlignment="1">
      <alignment vertical="center" wrapText="1"/>
    </xf>
    <xf numFmtId="0" fontId="7" fillId="11" borderId="1" xfId="0" applyFont="1" applyFill="1" applyBorder="1" applyAlignment="1">
      <alignment vertical="center" wrapText="1"/>
    </xf>
    <xf numFmtId="0" fontId="12" fillId="9" borderId="1" xfId="0" applyFont="1" applyFill="1" applyBorder="1" applyAlignment="1">
      <alignment vertical="center"/>
    </xf>
    <xf numFmtId="0" fontId="12" fillId="9" borderId="1" xfId="0" applyFont="1" applyFill="1" applyBorder="1" applyAlignment="1">
      <alignment horizontal="center" vertical="center"/>
    </xf>
    <xf numFmtId="0" fontId="0" fillId="9" borderId="1" xfId="0" applyFill="1" applyBorder="1" applyAlignment="1">
      <alignment horizontal="center" vertical="center"/>
    </xf>
    <xf numFmtId="0" fontId="69" fillId="0" borderId="0" xfId="0" applyFont="1" applyAlignment="1">
      <alignment vertical="center" wrapText="1"/>
    </xf>
    <xf numFmtId="49" fontId="13" fillId="0" borderId="1" xfId="0" applyNumberFormat="1" applyFont="1" applyBorder="1" applyAlignment="1">
      <alignment horizontal="center" vertical="center"/>
    </xf>
    <xf numFmtId="49" fontId="13" fillId="0" borderId="1" xfId="0" applyNumberFormat="1" applyFont="1" applyBorder="1" applyAlignment="1">
      <alignment vertical="center" wrapText="1"/>
    </xf>
    <xf numFmtId="49" fontId="12" fillId="0" borderId="1" xfId="0" applyNumberFormat="1" applyFont="1" applyBorder="1" applyAlignment="1">
      <alignment horizontal="center" vertical="center" wrapText="1"/>
    </xf>
    <xf numFmtId="49" fontId="18"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9" fillId="7" borderId="1" xfId="0" applyNumberFormat="1" applyFont="1" applyFill="1" applyBorder="1" applyAlignment="1">
      <alignment horizontal="center" vertical="center" wrapText="1"/>
    </xf>
    <xf numFmtId="0" fontId="49" fillId="7" borderId="1" xfId="0" applyFont="1" applyFill="1" applyBorder="1" applyAlignment="1">
      <alignment horizontal="left" vertical="center" wrapText="1" indent="1"/>
    </xf>
    <xf numFmtId="49" fontId="50" fillId="0" borderId="1" xfId="0" applyNumberFormat="1" applyFont="1" applyBorder="1" applyAlignment="1">
      <alignment horizontal="center" vertical="center" wrapText="1"/>
    </xf>
    <xf numFmtId="0" fontId="50" fillId="0" borderId="1" xfId="0" applyFont="1" applyBorder="1" applyAlignment="1">
      <alignment vertical="center" wrapText="1"/>
    </xf>
    <xf numFmtId="49" fontId="72" fillId="0" borderId="1" xfId="0" applyNumberFormat="1" applyFont="1" applyBorder="1" applyAlignment="1">
      <alignment vertical="center"/>
    </xf>
    <xf numFmtId="49" fontId="13" fillId="0" borderId="24" xfId="0" applyNumberFormat="1" applyFont="1" applyBorder="1" applyAlignment="1">
      <alignment horizontal="center" vertical="center"/>
    </xf>
    <xf numFmtId="0" fontId="27" fillId="0" borderId="0" xfId="0" applyFont="1" applyAlignment="1">
      <alignment horizontal="left"/>
    </xf>
    <xf numFmtId="49" fontId="18" fillId="0" borderId="1" xfId="0" applyNumberFormat="1" applyFont="1" applyBorder="1" applyAlignment="1">
      <alignment vertical="center" wrapText="1"/>
    </xf>
    <xf numFmtId="49" fontId="0" fillId="7" borderId="1" xfId="0" applyNumberFormat="1" applyFill="1" applyBorder="1" applyAlignment="1">
      <alignment horizontal="center" vertical="center" wrapText="1"/>
    </xf>
    <xf numFmtId="49" fontId="25" fillId="0" borderId="1" xfId="0" applyNumberFormat="1" applyFont="1" applyBorder="1" applyAlignment="1">
      <alignment horizontal="center" vertical="center" wrapText="1"/>
    </xf>
    <xf numFmtId="49" fontId="30" fillId="0" borderId="1" xfId="0" applyNumberFormat="1" applyFont="1" applyBorder="1" applyAlignment="1">
      <alignment horizontal="center" vertical="center" wrapText="1"/>
    </xf>
    <xf numFmtId="49" fontId="26" fillId="0" borderId="1" xfId="0" applyNumberFormat="1" applyFont="1" applyBorder="1" applyAlignment="1">
      <alignment horizontal="center" vertical="center" wrapText="1"/>
    </xf>
    <xf numFmtId="49" fontId="12" fillId="7" borderId="1" xfId="0" applyNumberFormat="1" applyFont="1" applyFill="1" applyBorder="1" applyAlignment="1">
      <alignment horizontal="center" vertical="center" wrapText="1"/>
    </xf>
    <xf numFmtId="0" fontId="0" fillId="0" borderId="1" xfId="0" applyBorder="1" applyAlignment="1">
      <alignment wrapText="1"/>
    </xf>
    <xf numFmtId="0" fontId="13" fillId="0" borderId="1" xfId="0" quotePrefix="1" applyFont="1" applyBorder="1" applyAlignment="1">
      <alignment horizontal="center" vertical="center"/>
    </xf>
    <xf numFmtId="0" fontId="31" fillId="0" borderId="1" xfId="0" applyFont="1" applyBorder="1" applyAlignment="1">
      <alignment horizontal="left" vertical="center" wrapText="1"/>
    </xf>
    <xf numFmtId="0" fontId="31" fillId="0" borderId="1" xfId="0" applyFont="1" applyBorder="1" applyAlignment="1">
      <alignment vertical="center" wrapText="1"/>
    </xf>
    <xf numFmtId="0" fontId="25" fillId="0" borderId="0" xfId="0" applyFont="1" applyAlignment="1">
      <alignment vertical="center"/>
    </xf>
    <xf numFmtId="0" fontId="12" fillId="0" borderId="0" xfId="0" applyFont="1" applyAlignment="1">
      <alignment vertical="center" wrapText="1"/>
    </xf>
    <xf numFmtId="0" fontId="26" fillId="12" borderId="10" xfId="0" applyFont="1" applyFill="1" applyBorder="1" applyAlignment="1">
      <alignment vertical="center" wrapText="1"/>
    </xf>
    <xf numFmtId="0" fontId="26" fillId="12" borderId="9" xfId="0" applyFont="1" applyFill="1" applyBorder="1" applyAlignment="1">
      <alignment vertical="center" wrapText="1"/>
    </xf>
    <xf numFmtId="0" fontId="26" fillId="12" borderId="9" xfId="0" applyFont="1" applyFill="1" applyBorder="1" applyAlignment="1">
      <alignment horizontal="center" vertical="center" wrapText="1"/>
    </xf>
    <xf numFmtId="0" fontId="25" fillId="0" borderId="2" xfId="0" applyFont="1" applyBorder="1" applyAlignment="1">
      <alignment horizontal="center" vertical="center" wrapText="1"/>
    </xf>
    <xf numFmtId="0" fontId="12" fillId="12" borderId="0" xfId="0" applyFont="1" applyFill="1"/>
    <xf numFmtId="0" fontId="12" fillId="12" borderId="1" xfId="0" applyFont="1" applyFill="1" applyBorder="1" applyAlignment="1">
      <alignment vertical="center" wrapText="1"/>
    </xf>
    <xf numFmtId="0" fontId="23" fillId="12" borderId="0" xfId="0" applyFont="1" applyFill="1" applyAlignment="1">
      <alignment horizontal="left"/>
    </xf>
    <xf numFmtId="9" fontId="12" fillId="0" borderId="9" xfId="0" applyNumberFormat="1" applyFont="1" applyBorder="1" applyAlignment="1">
      <alignment horizontal="center" vertical="center" wrapText="1"/>
    </xf>
    <xf numFmtId="9" fontId="12" fillId="0" borderId="1" xfId="0" applyNumberFormat="1" applyFont="1" applyBorder="1" applyAlignment="1">
      <alignment horizontal="center" vertical="center" wrapText="1"/>
    </xf>
    <xf numFmtId="0" fontId="23" fillId="12" borderId="0" xfId="0" applyFont="1" applyFill="1"/>
    <xf numFmtId="0" fontId="49" fillId="0" borderId="1" xfId="0" applyFont="1" applyBorder="1" applyAlignment="1">
      <alignment horizontal="center" vertical="center" wrapText="1"/>
    </xf>
    <xf numFmtId="0" fontId="49" fillId="0" borderId="1" xfId="0" applyFont="1" applyBorder="1" applyAlignment="1">
      <alignment vertical="center" wrapText="1"/>
    </xf>
    <xf numFmtId="0" fontId="49" fillId="0" borderId="1" xfId="0" applyFont="1" applyBorder="1" applyAlignment="1">
      <alignment horizontal="center"/>
    </xf>
    <xf numFmtId="0" fontId="18" fillId="0" borderId="0" xfId="0" applyFont="1" applyAlignment="1">
      <alignment wrapText="1"/>
    </xf>
    <xf numFmtId="0" fontId="13" fillId="0" borderId="9" xfId="0" applyFont="1" applyBorder="1" applyAlignment="1">
      <alignment horizontal="left" vertical="center" wrapText="1" indent="3"/>
    </xf>
    <xf numFmtId="9" fontId="0" fillId="0" borderId="1" xfId="0" applyNumberFormat="1" applyBorder="1" applyAlignment="1">
      <alignment horizontal="center" vertical="center" wrapText="1"/>
    </xf>
    <xf numFmtId="9" fontId="0" fillId="0" borderId="1" xfId="0" applyNumberFormat="1" applyBorder="1" applyAlignment="1">
      <alignment horizontal="center" wrapText="1"/>
    </xf>
    <xf numFmtId="0" fontId="12" fillId="0" borderId="1" xfId="0" applyFont="1" applyBorder="1" applyAlignment="1">
      <alignment wrapText="1"/>
    </xf>
    <xf numFmtId="0" fontId="0" fillId="6" borderId="1" xfId="0" applyFill="1" applyBorder="1" applyAlignment="1">
      <alignment vertical="center" wrapText="1"/>
    </xf>
    <xf numFmtId="0" fontId="20" fillId="0" borderId="0" xfId="2" applyFont="1">
      <alignment vertical="center"/>
    </xf>
    <xf numFmtId="0" fontId="13" fillId="0" borderId="7" xfId="0" applyFont="1" applyBorder="1" applyAlignment="1">
      <alignment vertical="center" wrapText="1"/>
    </xf>
    <xf numFmtId="0" fontId="18" fillId="0" borderId="6" xfId="0" applyFont="1" applyBorder="1" applyAlignment="1">
      <alignment horizontal="center" vertical="center"/>
    </xf>
    <xf numFmtId="0" fontId="0" fillId="0" borderId="2" xfId="0" applyBorder="1" applyAlignment="1">
      <alignment horizontal="left" vertical="center" wrapText="1" indent="3"/>
    </xf>
    <xf numFmtId="0" fontId="12" fillId="0" borderId="2" xfId="0" applyFont="1" applyBorder="1" applyAlignment="1">
      <alignment vertical="center" wrapText="1"/>
    </xf>
    <xf numFmtId="0" fontId="12" fillId="0" borderId="2" xfId="0" applyFont="1" applyBorder="1" applyAlignment="1">
      <alignment vertical="center"/>
    </xf>
    <xf numFmtId="0" fontId="12" fillId="0" borderId="9" xfId="0" applyFont="1" applyBorder="1" applyAlignment="1">
      <alignment vertical="center" wrapText="1"/>
    </xf>
    <xf numFmtId="0" fontId="75" fillId="9" borderId="1" xfId="0" applyFont="1" applyFill="1" applyBorder="1" applyAlignment="1">
      <alignment vertical="center" wrapText="1"/>
    </xf>
    <xf numFmtId="0" fontId="75" fillId="9" borderId="6" xfId="0" applyFont="1" applyFill="1" applyBorder="1" applyAlignment="1">
      <alignment vertical="center" wrapText="1"/>
    </xf>
    <xf numFmtId="0" fontId="13" fillId="0" borderId="2" xfId="0" applyFont="1" applyBorder="1"/>
    <xf numFmtId="0" fontId="13" fillId="12" borderId="1" xfId="0" applyFont="1" applyFill="1" applyBorder="1" applyAlignment="1">
      <alignment horizontal="center" vertical="center" wrapText="1"/>
    </xf>
    <xf numFmtId="0" fontId="18" fillId="0" borderId="1" xfId="0" applyFont="1" applyBorder="1" applyAlignment="1">
      <alignment wrapText="1"/>
    </xf>
    <xf numFmtId="0" fontId="13" fillId="0" borderId="1" xfId="0" applyFont="1" applyBorder="1" applyAlignment="1">
      <alignment horizontal="center" vertical="top" wrapText="1"/>
    </xf>
    <xf numFmtId="0" fontId="76" fillId="0" borderId="1" xfId="12" applyFont="1" applyBorder="1" applyAlignment="1">
      <alignment wrapText="1"/>
    </xf>
    <xf numFmtId="0" fontId="18" fillId="0" borderId="0" xfId="12" applyFont="1" applyAlignment="1">
      <alignment horizontal="left" vertical="center"/>
    </xf>
    <xf numFmtId="0" fontId="13" fillId="0" borderId="1" xfId="13" applyFont="1" applyBorder="1" applyAlignment="1">
      <alignment horizontal="center" vertical="center" wrapText="1"/>
    </xf>
    <xf numFmtId="49" fontId="13" fillId="0" borderId="1" xfId="12" applyNumberFormat="1" applyFont="1" applyBorder="1" applyAlignment="1">
      <alignment horizontal="center" vertical="center" wrapText="1"/>
    </xf>
    <xf numFmtId="0" fontId="13" fillId="0" borderId="2" xfId="0" applyFont="1" applyBorder="1" applyAlignment="1">
      <alignment horizontal="left" indent="1"/>
    </xf>
    <xf numFmtId="0" fontId="13" fillId="12" borderId="2" xfId="0" applyFont="1" applyFill="1" applyBorder="1" applyAlignment="1">
      <alignment horizontal="left" indent="1"/>
    </xf>
    <xf numFmtId="49" fontId="73" fillId="0" borderId="1" xfId="12" applyNumberFormat="1" applyFont="1" applyBorder="1" applyAlignment="1">
      <alignment horizontal="center" vertical="center" wrapText="1"/>
    </xf>
    <xf numFmtId="0" fontId="13" fillId="9" borderId="1" xfId="12" applyFont="1" applyFill="1" applyBorder="1" applyAlignment="1">
      <alignment wrapText="1"/>
    </xf>
    <xf numFmtId="0" fontId="18" fillId="9" borderId="1" xfId="12" applyFont="1" applyFill="1" applyBorder="1" applyAlignment="1">
      <alignment horizontal="center" wrapText="1"/>
    </xf>
    <xf numFmtId="0" fontId="25" fillId="0" borderId="6" xfId="0" applyFont="1" applyBorder="1" applyAlignment="1">
      <alignment horizontal="center" vertical="center" wrapText="1"/>
    </xf>
    <xf numFmtId="0" fontId="13" fillId="0" borderId="0" xfId="2" applyFont="1" applyAlignment="1">
      <alignment vertical="top"/>
    </xf>
    <xf numFmtId="0" fontId="18" fillId="0" borderId="0" xfId="2" applyFont="1" applyAlignment="1">
      <alignment vertical="top" wrapText="1"/>
    </xf>
    <xf numFmtId="0" fontId="18" fillId="0" borderId="0" xfId="4" applyFont="1" applyFill="1" applyBorder="1" applyAlignment="1">
      <alignment vertical="top"/>
    </xf>
    <xf numFmtId="0" fontId="18" fillId="0" borderId="0" xfId="4" applyFont="1" applyFill="1" applyBorder="1" applyAlignment="1">
      <alignment horizontal="left" vertical="top"/>
    </xf>
    <xf numFmtId="0" fontId="13" fillId="0" borderId="1" xfId="3" quotePrefix="1" applyFont="1" applyBorder="1" applyAlignment="1">
      <alignment horizontal="center" vertical="top"/>
    </xf>
    <xf numFmtId="0" fontId="13" fillId="2" borderId="0" xfId="2" applyFont="1" applyFill="1" applyAlignment="1">
      <alignment vertical="top"/>
    </xf>
    <xf numFmtId="3" fontId="13" fillId="11" borderId="9" xfId="7" applyFont="1" applyFill="1" applyBorder="1" applyAlignment="1">
      <alignment horizontal="center" vertical="top"/>
      <protection locked="0"/>
    </xf>
    <xf numFmtId="49" fontId="13" fillId="0" borderId="1" xfId="3" quotePrefix="1" applyNumberFormat="1" applyFont="1" applyBorder="1" applyAlignment="1">
      <alignment horizontal="center" vertical="center"/>
    </xf>
    <xf numFmtId="0" fontId="13" fillId="0" borderId="0" xfId="4" applyFont="1" applyFill="1" applyBorder="1" applyAlignment="1">
      <alignment vertical="top"/>
    </xf>
    <xf numFmtId="0" fontId="13" fillId="0" borderId="1" xfId="4" applyFont="1" applyFill="1" applyBorder="1" applyAlignment="1">
      <alignment horizontal="center" vertical="center" wrapText="1"/>
    </xf>
    <xf numFmtId="0" fontId="12" fillId="0" borderId="8" xfId="0" applyFont="1" applyBorder="1" applyAlignment="1">
      <alignment horizontal="center" vertical="center" wrapText="1"/>
    </xf>
    <xf numFmtId="0" fontId="18" fillId="0" borderId="0" xfId="4" applyFont="1" applyFill="1" applyBorder="1" applyAlignment="1">
      <alignment horizontal="left"/>
    </xf>
    <xf numFmtId="0" fontId="0" fillId="0" borderId="0" xfId="0" quotePrefix="1"/>
    <xf numFmtId="0" fontId="18" fillId="0" borderId="1" xfId="0" applyFont="1" applyBorder="1" applyAlignment="1">
      <alignment horizontal="left" vertical="center" wrapText="1"/>
    </xf>
    <xf numFmtId="0" fontId="0" fillId="0" borderId="1" xfId="0" applyBorder="1" applyAlignment="1">
      <alignment horizontal="left" vertical="center" wrapText="1" indent="3"/>
    </xf>
    <xf numFmtId="0" fontId="13" fillId="0" borderId="1" xfId="0" applyFont="1" applyBorder="1" applyAlignment="1">
      <alignment horizontal="left" vertical="center" wrapText="1" indent="3"/>
    </xf>
    <xf numFmtId="0" fontId="0" fillId="12" borderId="1" xfId="0" applyFill="1" applyBorder="1" applyAlignment="1">
      <alignment horizontal="left" vertical="center" wrapText="1" indent="3"/>
    </xf>
    <xf numFmtId="0" fontId="49" fillId="0" borderId="1" xfId="0" applyFont="1" applyBorder="1" applyAlignment="1">
      <alignment horizontal="left" vertical="center" wrapText="1" indent="1"/>
    </xf>
    <xf numFmtId="0" fontId="13" fillId="0" borderId="2" xfId="0" applyFont="1" applyBorder="1" applyAlignment="1">
      <alignment horizontal="center" vertical="center" wrapText="1"/>
    </xf>
    <xf numFmtId="0" fontId="18" fillId="9" borderId="1" xfId="0" applyFont="1" applyFill="1" applyBorder="1" applyAlignment="1">
      <alignment horizontal="left" vertical="center" wrapText="1"/>
    </xf>
    <xf numFmtId="0" fontId="18" fillId="9" borderId="2" xfId="0" applyFont="1" applyFill="1" applyBorder="1" applyAlignment="1">
      <alignment horizontal="left" vertical="center" wrapText="1"/>
    </xf>
    <xf numFmtId="0" fontId="12" fillId="9" borderId="1" xfId="0" applyFont="1" applyFill="1" applyBorder="1" applyAlignment="1">
      <alignment horizontal="left" vertical="center" wrapText="1"/>
    </xf>
    <xf numFmtId="0" fontId="18" fillId="9" borderId="1" xfId="0" applyFont="1" applyFill="1" applyBorder="1" applyAlignment="1">
      <alignment horizontal="center" vertical="center" wrapText="1"/>
    </xf>
    <xf numFmtId="0" fontId="18" fillId="0" borderId="0" xfId="4" applyFont="1" applyFill="1" applyBorder="1" applyAlignment="1">
      <alignment horizontal="left" vertical="center"/>
    </xf>
    <xf numFmtId="0" fontId="13" fillId="0" borderId="0" xfId="2" applyFont="1">
      <alignment vertical="center"/>
    </xf>
    <xf numFmtId="0" fontId="13" fillId="0" borderId="0" xfId="3" applyFont="1">
      <alignment vertical="center"/>
    </xf>
    <xf numFmtId="0" fontId="18" fillId="0" borderId="0" xfId="4" applyFont="1" applyFill="1" applyBorder="1" applyAlignment="1">
      <alignment vertical="center"/>
    </xf>
    <xf numFmtId="0" fontId="13" fillId="0" borderId="1" xfId="3" quotePrefix="1" applyFont="1" applyBorder="1" applyAlignment="1">
      <alignment horizontal="center" vertical="center"/>
    </xf>
    <xf numFmtId="0" fontId="13" fillId="0" borderId="0" xfId="3" quotePrefix="1" applyFont="1" applyAlignment="1">
      <alignment horizontal="center" vertical="center"/>
    </xf>
    <xf numFmtId="0" fontId="13" fillId="0" borderId="0" xfId="3" applyFont="1" applyAlignment="1">
      <alignment horizontal="left" vertical="center" wrapText="1" indent="3"/>
    </xf>
    <xf numFmtId="3" fontId="13" fillId="0" borderId="0" xfId="7" applyFont="1" applyFill="1" applyBorder="1" applyAlignment="1">
      <alignment horizontal="center" vertical="center"/>
      <protection locked="0"/>
    </xf>
    <xf numFmtId="0" fontId="13" fillId="0" borderId="0" xfId="4" applyFont="1" applyFill="1" applyBorder="1" applyAlignment="1">
      <alignment horizontal="left" vertical="center"/>
    </xf>
    <xf numFmtId="0" fontId="13" fillId="9" borderId="1" xfId="0" applyFont="1" applyFill="1" applyBorder="1" applyAlignment="1">
      <alignment horizontal="left" vertical="center" wrapText="1"/>
    </xf>
    <xf numFmtId="0" fontId="77" fillId="0" borderId="0" xfId="1" applyFont="1" applyFill="1" applyBorder="1" applyAlignment="1"/>
    <xf numFmtId="0" fontId="13" fillId="0" borderId="0" xfId="3" applyFont="1" applyAlignment="1">
      <alignment horizontal="left" vertical="center" wrapText="1" indent="1"/>
    </xf>
    <xf numFmtId="0" fontId="18" fillId="2" borderId="0" xfId="15" applyFont="1" applyFill="1" applyAlignment="1">
      <alignment horizontal="center"/>
    </xf>
    <xf numFmtId="0" fontId="78" fillId="2" borderId="0" xfId="14" applyFont="1" applyFill="1" applyAlignment="1">
      <alignment horizontal="center"/>
    </xf>
    <xf numFmtId="0" fontId="78" fillId="0" borderId="0" xfId="14" applyFont="1" applyAlignment="1">
      <alignment horizontal="center"/>
    </xf>
    <xf numFmtId="14" fontId="13" fillId="2" borderId="0" xfId="15" applyNumberFormat="1" applyFont="1" applyFill="1"/>
    <xf numFmtId="0" fontId="13" fillId="2" borderId="0" xfId="15" applyFont="1" applyFill="1"/>
    <xf numFmtId="0" fontId="13" fillId="0" borderId="0" xfId="14" applyFont="1" applyAlignment="1"/>
    <xf numFmtId="0" fontId="18" fillId="0" borderId="0" xfId="14" applyFont="1" applyAlignment="1"/>
    <xf numFmtId="14" fontId="13" fillId="2" borderId="0" xfId="14" applyNumberFormat="1" applyFont="1" applyFill="1" applyAlignment="1">
      <alignment horizontal="left"/>
    </xf>
    <xf numFmtId="0" fontId="13" fillId="2" borderId="0" xfId="14" applyFont="1" applyFill="1" applyAlignment="1"/>
    <xf numFmtId="14" fontId="79" fillId="0" borderId="34" xfId="14" applyNumberFormat="1" applyFont="1" applyBorder="1" applyAlignment="1">
      <alignment horizontal="left" vertical="center" wrapText="1"/>
    </xf>
    <xf numFmtId="0" fontId="80" fillId="0" borderId="35" xfId="14" applyFont="1" applyBorder="1" applyAlignment="1">
      <alignment horizontal="center" vertical="center" wrapText="1"/>
    </xf>
    <xf numFmtId="0" fontId="80" fillId="0" borderId="36" xfId="14" applyFont="1" applyBorder="1" applyAlignment="1">
      <alignment horizontal="center" vertical="center" wrapText="1"/>
    </xf>
    <xf numFmtId="0" fontId="13" fillId="0" borderId="34" xfId="14" applyFont="1" applyBorder="1" applyAlignment="1">
      <alignment vertical="center" wrapText="1"/>
    </xf>
    <xf numFmtId="9" fontId="25" fillId="17" borderId="35" xfId="14" applyNumberFormat="1" applyFont="1" applyFill="1" applyBorder="1" applyAlignment="1">
      <alignment horizontal="right" vertical="center" wrapText="1"/>
    </xf>
    <xf numFmtId="9" fontId="25" fillId="17" borderId="36" xfId="14" applyNumberFormat="1" applyFont="1" applyFill="1" applyBorder="1" applyAlignment="1">
      <alignment horizontal="right" vertical="center" wrapText="1"/>
    </xf>
    <xf numFmtId="0" fontId="20" fillId="0" borderId="0" xfId="14" applyFont="1" applyAlignment="1"/>
    <xf numFmtId="0" fontId="18" fillId="0" borderId="0" xfId="14" applyFont="1">
      <alignment horizontal="left" wrapText="1"/>
    </xf>
    <xf numFmtId="0" fontId="13" fillId="0" borderId="0" xfId="14" applyFont="1">
      <alignment horizontal="left" wrapText="1"/>
    </xf>
    <xf numFmtId="14" fontId="79" fillId="0" borderId="34" xfId="14" applyNumberFormat="1" applyFont="1" applyBorder="1">
      <alignment horizontal="left" wrapText="1"/>
    </xf>
    <xf numFmtId="0" fontId="26" fillId="0" borderId="34" xfId="14" applyFont="1" applyBorder="1" applyAlignment="1">
      <alignment vertical="center" wrapText="1"/>
    </xf>
    <xf numFmtId="0" fontId="80" fillId="0" borderId="37" xfId="14" applyFont="1" applyBorder="1" applyAlignment="1">
      <alignment horizontal="center" vertical="center" wrapText="1"/>
    </xf>
    <xf numFmtId="3" fontId="26" fillId="17" borderId="36" xfId="14" applyNumberFormat="1" applyFont="1" applyFill="1" applyBorder="1" applyAlignment="1">
      <alignment horizontal="center" vertical="center" wrapText="1"/>
    </xf>
    <xf numFmtId="3" fontId="25" fillId="17" borderId="36" xfId="14" applyNumberFormat="1" applyFont="1" applyFill="1" applyBorder="1" applyAlignment="1">
      <alignment horizontal="center" vertical="center" wrapText="1"/>
    </xf>
    <xf numFmtId="0" fontId="26" fillId="0" borderId="0" xfId="14" applyFont="1" applyAlignment="1">
      <alignment vertical="center"/>
    </xf>
    <xf numFmtId="0" fontId="80" fillId="0" borderId="38" xfId="14" applyFont="1" applyBorder="1" applyAlignment="1">
      <alignment horizontal="center" vertical="center" wrapText="1"/>
    </xf>
    <xf numFmtId="0" fontId="18" fillId="0" borderId="34" xfId="14" applyFont="1" applyBorder="1" applyAlignment="1">
      <alignment vertical="center" wrapText="1"/>
    </xf>
    <xf numFmtId="14" fontId="79" fillId="0" borderId="39" xfId="14" applyNumberFormat="1" applyFont="1" applyBorder="1" applyAlignment="1">
      <alignment horizontal="center" vertical="center" wrapText="1"/>
    </xf>
    <xf numFmtId="0" fontId="20" fillId="0" borderId="0" xfId="14" applyFont="1">
      <alignment horizontal="left" wrapText="1"/>
    </xf>
    <xf numFmtId="0" fontId="12" fillId="14" borderId="1" xfId="0" applyFont="1" applyFill="1" applyBorder="1" applyAlignment="1">
      <alignment vertical="center" wrapText="1"/>
    </xf>
    <xf numFmtId="0" fontId="26" fillId="14" borderId="1" xfId="0" applyFont="1" applyFill="1" applyBorder="1" applyAlignment="1">
      <alignment horizontal="center" vertical="center" wrapText="1"/>
    </xf>
    <xf numFmtId="0" fontId="22" fillId="0" borderId="0" xfId="26" applyAlignment="1">
      <alignment vertical="center"/>
    </xf>
    <xf numFmtId="0" fontId="49" fillId="0" borderId="1" xfId="0" applyFont="1" applyBorder="1" applyAlignment="1">
      <alignment horizontal="left" vertical="center" wrapText="1"/>
    </xf>
    <xf numFmtId="0" fontId="49" fillId="0" borderId="0" xfId="0" applyFont="1"/>
    <xf numFmtId="0" fontId="23" fillId="0" borderId="0" xfId="0" applyFont="1" applyAlignment="1">
      <alignment horizontal="center"/>
    </xf>
    <xf numFmtId="0" fontId="31" fillId="0" borderId="1" xfId="0" applyFont="1" applyBorder="1" applyAlignment="1">
      <alignment horizontal="center" vertical="center"/>
    </xf>
    <xf numFmtId="0" fontId="26" fillId="7" borderId="1" xfId="0" applyFont="1" applyFill="1" applyBorder="1" applyAlignment="1">
      <alignment horizontal="center" vertical="center" wrapText="1"/>
    </xf>
    <xf numFmtId="0" fontId="2" fillId="0" borderId="0" xfId="0" applyFont="1"/>
    <xf numFmtId="0" fontId="2" fillId="0" borderId="0" xfId="0" applyFont="1" applyAlignment="1">
      <alignment horizontal="left"/>
    </xf>
    <xf numFmtId="14" fontId="12" fillId="0" borderId="1" xfId="0" applyNumberFormat="1" applyFont="1" applyBorder="1" applyAlignment="1">
      <alignment horizontal="center" vertical="center" wrapText="1"/>
    </xf>
    <xf numFmtId="4" fontId="0" fillId="0" borderId="0" xfId="0" applyNumberFormat="1"/>
    <xf numFmtId="49" fontId="13" fillId="0" borderId="8" xfId="0" applyNumberFormat="1" applyFont="1" applyBorder="1" applyAlignment="1">
      <alignment horizontal="center" vertical="center"/>
    </xf>
    <xf numFmtId="0" fontId="25" fillId="0" borderId="0" xfId="0" applyFont="1"/>
    <xf numFmtId="0" fontId="26" fillId="0" borderId="0" xfId="0" applyFont="1" applyAlignment="1">
      <alignment wrapText="1"/>
    </xf>
    <xf numFmtId="3" fontId="0" fillId="0" borderId="0" xfId="0" applyNumberFormat="1" applyAlignment="1">
      <alignment horizontal="center" vertical="center"/>
    </xf>
    <xf numFmtId="3" fontId="25" fillId="0" borderId="0" xfId="0" applyNumberFormat="1" applyFont="1" applyAlignment="1">
      <alignment horizontal="center" vertical="center" wrapText="1"/>
    </xf>
    <xf numFmtId="0" fontId="79" fillId="0" borderId="0" xfId="0" applyFont="1"/>
    <xf numFmtId="166" fontId="13" fillId="0" borderId="1" xfId="0" applyNumberFormat="1" applyFont="1" applyBorder="1" applyAlignment="1">
      <alignment horizontal="center" wrapText="1"/>
    </xf>
    <xf numFmtId="166" fontId="18" fillId="0" borderId="1" xfId="0" applyNumberFormat="1" applyFont="1" applyBorder="1" applyAlignment="1">
      <alignment horizontal="center" wrapText="1"/>
    </xf>
    <xf numFmtId="166" fontId="0" fillId="6" borderId="1" xfId="0" applyNumberFormat="1" applyFill="1" applyBorder="1" applyAlignment="1">
      <alignment vertical="center" wrapText="1"/>
    </xf>
    <xf numFmtId="166" fontId="11" fillId="6" borderId="1" xfId="0" applyNumberFormat="1" applyFont="1" applyFill="1" applyBorder="1" applyAlignment="1">
      <alignment vertical="center" wrapText="1"/>
    </xf>
    <xf numFmtId="166" fontId="0" fillId="7" borderId="1" xfId="0" applyNumberFormat="1" applyFill="1" applyBorder="1" applyAlignment="1">
      <alignment horizontal="center" vertical="center" wrapText="1"/>
    </xf>
    <xf numFmtId="2" fontId="39" fillId="0" borderId="0" xfId="10" applyNumberFormat="1" applyAlignment="1">
      <alignment vertical="center"/>
    </xf>
    <xf numFmtId="166" fontId="0" fillId="0" borderId="1" xfId="0" applyNumberFormat="1" applyBorder="1" applyAlignment="1">
      <alignment horizontal="center" vertical="center" wrapText="1"/>
    </xf>
    <xf numFmtId="166" fontId="12" fillId="0" borderId="1" xfId="0" applyNumberFormat="1" applyFont="1" applyBorder="1" applyAlignment="1">
      <alignment horizontal="center" vertical="center" wrapText="1"/>
    </xf>
    <xf numFmtId="166" fontId="25" fillId="0" borderId="1" xfId="0" applyNumberFormat="1" applyFont="1" applyBorder="1" applyAlignment="1">
      <alignment horizontal="center" vertical="center" wrapText="1"/>
    </xf>
    <xf numFmtId="166" fontId="12" fillId="7" borderId="1" xfId="0" applyNumberFormat="1" applyFont="1" applyFill="1" applyBorder="1" applyAlignment="1">
      <alignment horizontal="center" vertical="center" wrapText="1"/>
    </xf>
    <xf numFmtId="166" fontId="13" fillId="6" borderId="1" xfId="0" applyNumberFormat="1" applyFont="1" applyFill="1" applyBorder="1" applyAlignment="1">
      <alignment horizontal="center" vertical="center"/>
    </xf>
    <xf numFmtId="166" fontId="13" fillId="0" borderId="1" xfId="0" applyNumberFormat="1" applyFont="1" applyBorder="1" applyAlignment="1">
      <alignment horizontal="center" vertical="center"/>
    </xf>
    <xf numFmtId="166" fontId="13" fillId="5" borderId="1" xfId="0" applyNumberFormat="1" applyFont="1" applyFill="1" applyBorder="1" applyAlignment="1">
      <alignment horizontal="center" vertical="center"/>
    </xf>
    <xf numFmtId="166" fontId="13" fillId="0" borderId="1" xfId="0" applyNumberFormat="1" applyFont="1" applyBorder="1" applyAlignment="1">
      <alignment horizontal="center" vertical="center" wrapText="1"/>
    </xf>
    <xf numFmtId="166" fontId="0" fillId="6" borderId="1" xfId="0" applyNumberFormat="1" applyFill="1" applyBorder="1" applyAlignment="1">
      <alignment horizontal="center" vertical="center" wrapText="1"/>
    </xf>
    <xf numFmtId="166" fontId="18" fillId="0" borderId="1" xfId="0" applyNumberFormat="1" applyFont="1" applyBorder="1" applyAlignment="1">
      <alignment horizontal="center" vertical="center" wrapText="1"/>
    </xf>
    <xf numFmtId="0" fontId="0" fillId="11" borderId="1" xfId="0" quotePrefix="1" applyFill="1" applyBorder="1" applyAlignment="1">
      <alignment horizontal="center" vertical="center" wrapText="1"/>
    </xf>
    <xf numFmtId="0" fontId="18" fillId="11" borderId="1" xfId="0" applyFont="1" applyFill="1" applyBorder="1" applyAlignment="1">
      <alignment horizontal="center" vertical="center"/>
    </xf>
    <xf numFmtId="0" fontId="13" fillId="0" borderId="0" xfId="10" applyFont="1" applyAlignment="1">
      <alignment horizontal="center" vertical="center"/>
    </xf>
    <xf numFmtId="168" fontId="0" fillId="0" borderId="1" xfId="0" applyNumberFormat="1" applyBorder="1" applyAlignment="1">
      <alignment horizontal="center" vertical="center"/>
    </xf>
    <xf numFmtId="168" fontId="0" fillId="11" borderId="1" xfId="0" applyNumberFormat="1" applyFill="1" applyBorder="1" applyAlignment="1">
      <alignment horizontal="center" vertical="center"/>
    </xf>
    <xf numFmtId="168" fontId="12" fillId="11" borderId="1" xfId="0" applyNumberFormat="1" applyFont="1" applyFill="1" applyBorder="1" applyAlignment="1">
      <alignment horizontal="center" vertical="center"/>
    </xf>
    <xf numFmtId="168" fontId="13" fillId="0" borderId="1" xfId="0" applyNumberFormat="1" applyFont="1" applyBorder="1" applyAlignment="1">
      <alignment horizontal="center" vertical="center"/>
    </xf>
    <xf numFmtId="168" fontId="25" fillId="0" borderId="1" xfId="0" applyNumberFormat="1" applyFont="1" applyBorder="1" applyAlignment="1">
      <alignment horizontal="center" vertical="center" wrapText="1"/>
    </xf>
    <xf numFmtId="168" fontId="13" fillId="0" borderId="1" xfId="0" applyNumberFormat="1" applyFont="1" applyBorder="1" applyAlignment="1">
      <alignment horizontal="center" vertical="center" wrapText="1"/>
    </xf>
    <xf numFmtId="168" fontId="12" fillId="0" borderId="1" xfId="0" applyNumberFormat="1" applyFont="1" applyBorder="1" applyAlignment="1">
      <alignment horizontal="center" vertical="center"/>
    </xf>
    <xf numFmtId="168" fontId="0" fillId="0" borderId="1" xfId="0" quotePrefix="1" applyNumberFormat="1" applyBorder="1" applyAlignment="1">
      <alignment horizontal="center" vertical="center"/>
    </xf>
    <xf numFmtId="168" fontId="12" fillId="0" borderId="1" xfId="0" applyNumberFormat="1" applyFont="1" applyBorder="1" applyAlignment="1">
      <alignment horizontal="center" vertical="center" wrapText="1"/>
    </xf>
    <xf numFmtId="168" fontId="12" fillId="9" borderId="1" xfId="0" applyNumberFormat="1" applyFont="1" applyFill="1" applyBorder="1" applyAlignment="1">
      <alignment vertical="center" wrapText="1"/>
    </xf>
    <xf numFmtId="168" fontId="12" fillId="9" borderId="1" xfId="0" applyNumberFormat="1" applyFont="1" applyFill="1" applyBorder="1" applyAlignment="1">
      <alignment wrapText="1"/>
    </xf>
    <xf numFmtId="168" fontId="13" fillId="12" borderId="9" xfId="0" applyNumberFormat="1" applyFont="1" applyFill="1" applyBorder="1" applyAlignment="1">
      <alignment horizontal="center" vertical="center" wrapText="1"/>
    </xf>
    <xf numFmtId="168" fontId="18" fillId="12" borderId="9" xfId="0" applyNumberFormat="1" applyFont="1" applyFill="1" applyBorder="1" applyAlignment="1">
      <alignment horizontal="center" vertical="center" wrapText="1"/>
    </xf>
    <xf numFmtId="168" fontId="26" fillId="0" borderId="1" xfId="0" applyNumberFormat="1" applyFont="1" applyBorder="1" applyAlignment="1">
      <alignment horizontal="center" vertical="center" wrapText="1"/>
    </xf>
    <xf numFmtId="168" fontId="0" fillId="12" borderId="9" xfId="0" applyNumberFormat="1" applyFill="1" applyBorder="1" applyAlignment="1">
      <alignment horizontal="center" vertical="center" wrapText="1"/>
    </xf>
    <xf numFmtId="168" fontId="12" fillId="12" borderId="9" xfId="0" applyNumberFormat="1" applyFont="1" applyFill="1" applyBorder="1" applyAlignment="1">
      <alignment horizontal="center" vertical="center" wrapText="1"/>
    </xf>
    <xf numFmtId="10" fontId="0" fillId="12" borderId="9" xfId="0" applyNumberFormat="1" applyFill="1" applyBorder="1" applyAlignment="1">
      <alignment horizontal="center" vertical="center" wrapText="1"/>
    </xf>
    <xf numFmtId="10" fontId="12" fillId="12" borderId="9" xfId="0" applyNumberFormat="1" applyFont="1" applyFill="1" applyBorder="1" applyAlignment="1">
      <alignment horizontal="center" vertical="center" wrapText="1"/>
    </xf>
    <xf numFmtId="168" fontId="0" fillId="12" borderId="0" xfId="0" applyNumberFormat="1" applyFill="1" applyAlignment="1">
      <alignment wrapText="1"/>
    </xf>
    <xf numFmtId="0" fontId="18" fillId="0" borderId="1" xfId="3" applyFont="1" applyBorder="1" applyAlignment="1">
      <alignment horizontal="left" vertical="center" wrapText="1" indent="1"/>
    </xf>
    <xf numFmtId="168" fontId="13" fillId="0" borderId="1" xfId="7" applyNumberFormat="1" applyFont="1" applyFill="1" applyAlignment="1">
      <alignment horizontal="center" vertical="center"/>
      <protection locked="0"/>
    </xf>
    <xf numFmtId="0" fontId="12" fillId="0" borderId="1" xfId="0" quotePrefix="1" applyFont="1" applyBorder="1" applyAlignment="1">
      <alignment horizontal="center" vertical="center"/>
    </xf>
    <xf numFmtId="168" fontId="18" fillId="0" borderId="1" xfId="7" applyNumberFormat="1" applyFont="1" applyFill="1" applyAlignment="1">
      <alignment horizontal="center" vertical="center"/>
      <protection locked="0"/>
    </xf>
    <xf numFmtId="168" fontId="0" fillId="7" borderId="1" xfId="0" applyNumberFormat="1" applyFill="1" applyBorder="1" applyAlignment="1">
      <alignment horizontal="center" vertical="center" wrapText="1"/>
    </xf>
    <xf numFmtId="168" fontId="12"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2" fillId="7" borderId="1" xfId="0" applyNumberFormat="1" applyFont="1" applyFill="1" applyBorder="1" applyAlignment="1">
      <alignment horizontal="center" vertical="center" wrapText="1"/>
    </xf>
    <xf numFmtId="0" fontId="18" fillId="0" borderId="1" xfId="0" applyFont="1" applyBorder="1" applyAlignment="1">
      <alignment horizontal="center" vertical="top"/>
    </xf>
    <xf numFmtId="0" fontId="85" fillId="0" borderId="0" xfId="0" applyFont="1"/>
    <xf numFmtId="0" fontId="85" fillId="0" borderId="0" xfId="0" applyFont="1" applyAlignment="1">
      <alignment wrapText="1"/>
    </xf>
    <xf numFmtId="10" fontId="13" fillId="12" borderId="9" xfId="0" applyNumberFormat="1" applyFont="1" applyFill="1" applyBorder="1" applyAlignment="1">
      <alignment horizontal="center" vertical="center" wrapText="1"/>
    </xf>
    <xf numFmtId="10" fontId="25" fillId="0" borderId="1" xfId="0" applyNumberFormat="1" applyFont="1" applyBorder="1" applyAlignment="1">
      <alignment horizontal="center" vertical="center" wrapText="1"/>
    </xf>
    <xf numFmtId="0" fontId="13" fillId="0" borderId="0" xfId="0" applyFont="1" applyAlignment="1">
      <alignment horizontal="center"/>
    </xf>
    <xf numFmtId="168" fontId="0" fillId="11" borderId="1" xfId="0" applyNumberFormat="1" applyFill="1" applyBorder="1" applyAlignment="1">
      <alignment horizontal="center" vertical="center" wrapText="1"/>
    </xf>
    <xf numFmtId="168" fontId="0" fillId="11" borderId="1" xfId="0" applyNumberFormat="1" applyFill="1" applyBorder="1" applyAlignment="1">
      <alignment vertical="center" wrapText="1"/>
    </xf>
    <xf numFmtId="168" fontId="49" fillId="0" borderId="1" xfId="0" applyNumberFormat="1" applyFont="1" applyBorder="1" applyAlignment="1">
      <alignment horizontal="left" vertical="center" wrapText="1" indent="2"/>
    </xf>
    <xf numFmtId="168" fontId="12" fillId="0" borderId="1" xfId="0" applyNumberFormat="1" applyFont="1" applyBorder="1" applyAlignment="1">
      <alignment vertical="center" wrapText="1"/>
    </xf>
    <xf numFmtId="168" fontId="12" fillId="9" borderId="1" xfId="0" applyNumberFormat="1" applyFont="1" applyFill="1" applyBorder="1" applyAlignment="1">
      <alignment horizontal="center" vertical="center" wrapText="1"/>
    </xf>
    <xf numFmtId="168" fontId="0" fillId="9" borderId="1" xfId="0" applyNumberFormat="1" applyFill="1" applyBorder="1" applyAlignment="1">
      <alignment horizontal="center" vertical="center" wrapText="1"/>
    </xf>
    <xf numFmtId="168" fontId="31" fillId="0" borderId="1" xfId="0" applyNumberFormat="1" applyFont="1" applyBorder="1" applyAlignment="1">
      <alignment horizontal="left" vertical="center" wrapText="1" indent="2"/>
    </xf>
    <xf numFmtId="168" fontId="49" fillId="0" borderId="1" xfId="0" applyNumberFormat="1" applyFont="1" applyBorder="1" applyAlignment="1">
      <alignment horizontal="left" vertical="center" wrapText="1" indent="4"/>
    </xf>
    <xf numFmtId="168" fontId="0" fillId="9" borderId="1" xfId="0" applyNumberFormat="1" applyFill="1" applyBorder="1" applyAlignment="1">
      <alignment horizontal="center" vertical="center"/>
    </xf>
    <xf numFmtId="168" fontId="12" fillId="11" borderId="1" xfId="0" applyNumberFormat="1" applyFont="1" applyFill="1" applyBorder="1" applyAlignment="1">
      <alignment horizontal="center" vertical="center" wrapText="1"/>
    </xf>
    <xf numFmtId="168" fontId="49" fillId="9" borderId="1" xfId="0" applyNumberFormat="1" applyFont="1" applyFill="1" applyBorder="1" applyAlignment="1">
      <alignment horizontal="center" vertical="center" wrapText="1"/>
    </xf>
    <xf numFmtId="168" fontId="0" fillId="12" borderId="1" xfId="0" applyNumberFormat="1" applyFill="1" applyBorder="1" applyAlignment="1">
      <alignment horizontal="center" vertical="center" wrapText="1"/>
    </xf>
    <xf numFmtId="168" fontId="13" fillId="12" borderId="1" xfId="0" applyNumberFormat="1" applyFont="1" applyFill="1" applyBorder="1" applyAlignment="1">
      <alignment horizontal="center" vertical="center" wrapText="1"/>
    </xf>
    <xf numFmtId="168" fontId="12" fillId="12" borderId="1" xfId="0" applyNumberFormat="1" applyFont="1" applyFill="1" applyBorder="1" applyAlignment="1">
      <alignment horizontal="center" vertical="center" wrapText="1"/>
    </xf>
    <xf numFmtId="0" fontId="35" fillId="0" borderId="0" xfId="0" applyFont="1" applyAlignment="1">
      <alignment horizontal="center" vertical="center"/>
    </xf>
    <xf numFmtId="0" fontId="34" fillId="0" borderId="0" xfId="0" applyFont="1" applyAlignment="1">
      <alignment horizontal="center" vertical="center" wrapText="1"/>
    </xf>
    <xf numFmtId="10" fontId="13" fillId="0" borderId="1" xfId="11" applyNumberFormat="1" applyFont="1" applyBorder="1" applyAlignment="1">
      <alignment horizontal="center" vertical="center"/>
    </xf>
    <xf numFmtId="168" fontId="82" fillId="0" borderId="1" xfId="0" applyNumberFormat="1" applyFont="1" applyBorder="1" applyAlignment="1">
      <alignment horizontal="center" vertical="center"/>
    </xf>
    <xf numFmtId="168" fontId="82" fillId="0" borderId="6" xfId="0" applyNumberFormat="1" applyFont="1" applyBorder="1" applyAlignment="1">
      <alignment horizontal="center" vertical="center"/>
    </xf>
    <xf numFmtId="168" fontId="83" fillId="0" borderId="6" xfId="0" applyNumberFormat="1" applyFont="1" applyBorder="1" applyAlignment="1">
      <alignment horizontal="center" vertical="center"/>
    </xf>
    <xf numFmtId="10" fontId="13" fillId="0" borderId="1" xfId="7" applyNumberFormat="1" applyFont="1" applyFill="1" applyAlignment="1">
      <alignment horizontal="center" vertical="center" wrapText="1"/>
      <protection locked="0"/>
    </xf>
    <xf numFmtId="10" fontId="13" fillId="0" borderId="1" xfId="0" applyNumberFormat="1" applyFont="1" applyBorder="1" applyAlignment="1">
      <alignment horizontal="center" vertical="center" wrapText="1"/>
    </xf>
    <xf numFmtId="10" fontId="18" fillId="12" borderId="9" xfId="0" applyNumberFormat="1" applyFont="1" applyFill="1" applyBorder="1" applyAlignment="1">
      <alignment horizontal="center" vertical="center" wrapText="1"/>
    </xf>
    <xf numFmtId="0" fontId="12" fillId="0" borderId="0" xfId="0" applyFont="1" applyAlignment="1">
      <alignment horizontal="center"/>
    </xf>
    <xf numFmtId="168" fontId="0" fillId="0" borderId="0" xfId="0" applyNumberFormat="1"/>
    <xf numFmtId="168" fontId="13" fillId="0" borderId="0" xfId="0" applyNumberFormat="1" applyFont="1"/>
    <xf numFmtId="168" fontId="82" fillId="0" borderId="0" xfId="0" applyNumberFormat="1" applyFont="1" applyAlignment="1">
      <alignment horizontal="center" vertical="center"/>
    </xf>
    <xf numFmtId="10" fontId="12"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9" fontId="13" fillId="12" borderId="9" xfId="0" applyNumberFormat="1" applyFont="1" applyFill="1" applyBorder="1" applyAlignment="1">
      <alignment horizontal="center" vertical="center" wrapText="1"/>
    </xf>
    <xf numFmtId="0" fontId="25" fillId="7" borderId="1" xfId="0" applyFont="1" applyFill="1" applyBorder="1" applyAlignment="1">
      <alignment horizontal="left" vertical="center" wrapText="1"/>
    </xf>
    <xf numFmtId="0" fontId="30" fillId="7" borderId="1" xfId="0" applyFont="1" applyFill="1" applyBorder="1" applyAlignment="1">
      <alignment horizontal="left" vertical="center" wrapText="1"/>
    </xf>
    <xf numFmtId="0" fontId="25" fillId="0" borderId="1" xfId="0" applyFont="1" applyBorder="1" applyAlignment="1">
      <alignment horizontal="left" vertical="center"/>
    </xf>
    <xf numFmtId="168" fontId="18" fillId="0" borderId="1" xfId="0" applyNumberFormat="1" applyFont="1" applyBorder="1" applyAlignment="1">
      <alignment horizontal="center" vertical="center"/>
    </xf>
    <xf numFmtId="168" fontId="18" fillId="0" borderId="1" xfId="0" applyNumberFormat="1" applyFont="1" applyBorder="1" applyAlignment="1">
      <alignment horizontal="center" vertical="center" wrapText="1"/>
    </xf>
    <xf numFmtId="168" fontId="13" fillId="9" borderId="6" xfId="0" applyNumberFormat="1" applyFont="1" applyFill="1" applyBorder="1" applyAlignment="1">
      <alignment horizontal="center" vertical="center"/>
    </xf>
    <xf numFmtId="168" fontId="13" fillId="9" borderId="1" xfId="0" applyNumberFormat="1" applyFont="1" applyFill="1" applyBorder="1" applyAlignment="1">
      <alignment horizontal="center" vertical="center"/>
    </xf>
    <xf numFmtId="168" fontId="13" fillId="9" borderId="1" xfId="0" applyNumberFormat="1" applyFont="1" applyFill="1" applyBorder="1" applyAlignment="1">
      <alignment horizontal="center" vertical="center" wrapText="1"/>
    </xf>
    <xf numFmtId="168" fontId="25" fillId="13" borderId="1" xfId="0" applyNumberFormat="1" applyFont="1" applyFill="1" applyBorder="1" applyAlignment="1">
      <alignment horizontal="center" vertical="center" wrapText="1"/>
    </xf>
    <xf numFmtId="168" fontId="50" fillId="9" borderId="1" xfId="0" applyNumberFormat="1" applyFont="1" applyFill="1" applyBorder="1" applyAlignment="1">
      <alignment horizontal="center" vertical="center" wrapText="1"/>
    </xf>
    <xf numFmtId="0" fontId="25" fillId="0" borderId="0" xfId="0" applyFont="1" applyAlignment="1">
      <alignment vertical="center" wrapText="1"/>
    </xf>
    <xf numFmtId="49" fontId="18" fillId="0" borderId="0" xfId="0" applyNumberFormat="1" applyFont="1" applyAlignment="1">
      <alignment vertical="center"/>
    </xf>
    <xf numFmtId="49" fontId="37" fillId="0" borderId="0" xfId="0" applyNumberFormat="1" applyFont="1" applyAlignment="1">
      <alignment vertical="center"/>
    </xf>
    <xf numFmtId="0" fontId="25" fillId="0" borderId="1" xfId="0" applyFont="1" applyBorder="1" applyAlignment="1">
      <alignment vertical="center" wrapText="1"/>
    </xf>
    <xf numFmtId="10" fontId="26" fillId="0" borderId="1" xfId="0" applyNumberFormat="1" applyFont="1" applyBorder="1" applyAlignment="1">
      <alignment horizontal="center" vertical="center"/>
    </xf>
    <xf numFmtId="3" fontId="13" fillId="12" borderId="1" xfId="7" applyFont="1" applyFill="1" applyAlignment="1">
      <alignment horizontal="center" vertical="center"/>
      <protection locked="0"/>
    </xf>
    <xf numFmtId="10" fontId="13" fillId="0" borderId="1" xfId="7" applyNumberFormat="1" applyFont="1" applyFill="1" applyAlignment="1">
      <alignment horizontal="center" vertical="center"/>
      <protection locked="0"/>
    </xf>
    <xf numFmtId="10" fontId="13" fillId="12" borderId="1" xfId="7" applyNumberFormat="1" applyFont="1" applyFill="1" applyAlignment="1">
      <alignment horizontal="center" vertical="center"/>
      <protection locked="0"/>
    </xf>
    <xf numFmtId="3" fontId="13" fillId="9" borderId="1" xfId="7" applyFont="1" applyFill="1" applyAlignment="1">
      <alignment horizontal="center" vertical="center"/>
      <protection locked="0"/>
    </xf>
    <xf numFmtId="10" fontId="13" fillId="12" borderId="1" xfId="7" applyNumberFormat="1" applyFont="1" applyFill="1" applyAlignment="1">
      <alignment horizontal="center" vertical="top"/>
      <protection locked="0"/>
    </xf>
    <xf numFmtId="166" fontId="13" fillId="12" borderId="1" xfId="7" applyNumberFormat="1" applyFont="1" applyFill="1" applyAlignment="1">
      <alignment horizontal="center" vertical="top"/>
      <protection locked="0"/>
    </xf>
    <xf numFmtId="49" fontId="18" fillId="7" borderId="2" xfId="0" applyNumberFormat="1" applyFont="1" applyFill="1" applyBorder="1" applyAlignment="1">
      <alignment vertical="center"/>
    </xf>
    <xf numFmtId="49" fontId="13" fillId="7" borderId="2" xfId="0" applyNumberFormat="1" applyFont="1" applyFill="1" applyBorder="1" applyAlignment="1">
      <alignment vertical="center"/>
    </xf>
    <xf numFmtId="49" fontId="13" fillId="7" borderId="2" xfId="0" applyNumberFormat="1" applyFont="1" applyFill="1" applyBorder="1" applyAlignment="1">
      <alignment horizontal="left" vertical="center" indent="1"/>
    </xf>
    <xf numFmtId="49" fontId="13" fillId="7" borderId="0" xfId="0" applyNumberFormat="1" applyFont="1" applyFill="1"/>
    <xf numFmtId="0" fontId="86" fillId="0" borderId="0" xfId="0" applyFont="1"/>
    <xf numFmtId="168" fontId="18" fillId="14" borderId="1" xfId="0" applyNumberFormat="1" applyFont="1" applyFill="1" applyBorder="1" applyAlignment="1">
      <alignment horizontal="center" vertical="center" wrapText="1"/>
    </xf>
    <xf numFmtId="168" fontId="13" fillId="14" borderId="1" xfId="0" applyNumberFormat="1" applyFont="1" applyFill="1" applyBorder="1" applyAlignment="1">
      <alignment horizontal="center" vertical="center"/>
    </xf>
    <xf numFmtId="168" fontId="18" fillId="14" borderId="1" xfId="0" applyNumberFormat="1" applyFont="1" applyFill="1" applyBorder="1" applyAlignment="1">
      <alignment horizontal="center" vertical="center"/>
    </xf>
    <xf numFmtId="168" fontId="13" fillId="14" borderId="1"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0" fontId="0" fillId="0" borderId="1" xfId="0" applyBorder="1" applyAlignment="1">
      <alignment horizontal="center" vertical="center" wrapText="1"/>
    </xf>
    <xf numFmtId="0" fontId="13" fillId="0" borderId="6" xfId="0" applyFont="1" applyBorder="1" applyAlignment="1">
      <alignment horizontal="center" vertical="center"/>
    </xf>
    <xf numFmtId="0" fontId="13" fillId="0" borderId="1" xfId="0" applyFont="1" applyBorder="1" applyAlignment="1">
      <alignment horizontal="center" vertical="center"/>
    </xf>
    <xf numFmtId="0" fontId="12" fillId="0" borderId="44" xfId="0" applyFont="1" applyBorder="1" applyAlignment="1">
      <alignment vertical="center" wrapText="1"/>
    </xf>
    <xf numFmtId="0" fontId="12" fillId="9" borderId="46" xfId="0" applyFont="1" applyFill="1" applyBorder="1"/>
    <xf numFmtId="0" fontId="18" fillId="9" borderId="46" xfId="0" applyFont="1" applyFill="1" applyBorder="1"/>
    <xf numFmtId="0" fontId="12" fillId="9" borderId="9" xfId="0" applyFont="1" applyFill="1" applyBorder="1"/>
    <xf numFmtId="0" fontId="12" fillId="9" borderId="9" xfId="0" applyFont="1" applyFill="1" applyBorder="1" applyAlignment="1">
      <alignment vertical="center" wrapText="1"/>
    </xf>
    <xf numFmtId="0" fontId="13" fillId="0" borderId="6" xfId="0" applyFont="1" applyBorder="1" applyAlignment="1">
      <alignment vertical="center" wrapText="1"/>
    </xf>
    <xf numFmtId="168" fontId="0" fillId="0" borderId="6" xfId="0" applyNumberFormat="1" applyBorder="1" applyAlignment="1">
      <alignment horizontal="center" vertical="center"/>
    </xf>
    <xf numFmtId="0" fontId="13" fillId="11" borderId="8" xfId="0" applyFont="1" applyFill="1" applyBorder="1" applyAlignment="1">
      <alignment horizontal="center"/>
    </xf>
    <xf numFmtId="0" fontId="13" fillId="11" borderId="8" xfId="0" quotePrefix="1" applyFont="1" applyFill="1" applyBorder="1" applyAlignment="1">
      <alignment wrapText="1"/>
    </xf>
    <xf numFmtId="0" fontId="25" fillId="7" borderId="6" xfId="0" applyFont="1" applyFill="1" applyBorder="1" applyAlignment="1">
      <alignment vertical="center" wrapText="1"/>
    </xf>
    <xf numFmtId="0" fontId="0" fillId="11" borderId="8" xfId="0" applyFill="1" applyBorder="1" applyAlignment="1">
      <alignment horizontal="center" vertical="center"/>
    </xf>
    <xf numFmtId="0" fontId="12" fillId="11" borderId="8" xfId="0" applyFont="1" applyFill="1" applyBorder="1" applyAlignment="1">
      <alignment horizontal="justify" vertical="top"/>
    </xf>
    <xf numFmtId="168" fontId="12" fillId="11" borderId="8" xfId="0" applyNumberFormat="1" applyFont="1" applyFill="1" applyBorder="1" applyAlignment="1">
      <alignment horizontal="center" vertical="center"/>
    </xf>
    <xf numFmtId="168" fontId="0" fillId="11" borderId="8" xfId="0" applyNumberFormat="1" applyFill="1" applyBorder="1" applyAlignment="1">
      <alignment horizontal="center" vertical="center"/>
    </xf>
    <xf numFmtId="0" fontId="13" fillId="11" borderId="8" xfId="10" applyFont="1" applyFill="1" applyBorder="1" applyAlignment="1">
      <alignment horizontal="center" vertical="center"/>
    </xf>
    <xf numFmtId="0" fontId="13" fillId="11" borderId="8" xfId="10" applyFont="1" applyFill="1" applyBorder="1" applyAlignment="1">
      <alignment horizontal="justify" vertical="top"/>
    </xf>
    <xf numFmtId="0" fontId="18" fillId="0" borderId="6" xfId="0" applyFont="1" applyBorder="1"/>
    <xf numFmtId="0" fontId="13" fillId="11" borderId="8" xfId="0" applyFont="1" applyFill="1" applyBorder="1" applyAlignment="1">
      <alignment horizontal="center" vertical="center"/>
    </xf>
    <xf numFmtId="0" fontId="18" fillId="11" borderId="8" xfId="0" applyFont="1" applyFill="1" applyBorder="1" applyAlignment="1">
      <alignment horizontal="justify" vertical="top"/>
    </xf>
    <xf numFmtId="0" fontId="13" fillId="0" borderId="6" xfId="0" applyFont="1" applyBorder="1"/>
    <xf numFmtId="10" fontId="13" fillId="0" borderId="6" xfId="0" applyNumberFormat="1" applyFont="1" applyBorder="1" applyAlignment="1">
      <alignment horizontal="center" vertical="center" wrapText="1"/>
    </xf>
    <xf numFmtId="0" fontId="0" fillId="0" borderId="8" xfId="0" applyBorder="1" applyAlignment="1">
      <alignment vertical="center" wrapText="1"/>
    </xf>
    <xf numFmtId="168" fontId="0" fillId="0" borderId="8" xfId="0" applyNumberFormat="1" applyBorder="1" applyAlignment="1">
      <alignment horizontal="center" vertical="center"/>
    </xf>
    <xf numFmtId="0" fontId="0" fillId="0" borderId="24" xfId="0" applyBorder="1" applyAlignment="1">
      <alignment horizontal="center" vertical="center" wrapText="1"/>
    </xf>
    <xf numFmtId="0" fontId="13" fillId="0" borderId="24" xfId="0" applyFont="1" applyBorder="1" applyAlignment="1">
      <alignment vertical="center" wrapText="1"/>
    </xf>
    <xf numFmtId="0" fontId="82" fillId="0" borderId="1" xfId="0" applyFont="1" applyBorder="1" applyAlignment="1">
      <alignment wrapText="1"/>
    </xf>
    <xf numFmtId="0" fontId="82" fillId="0" borderId="6" xfId="0" applyFont="1" applyBorder="1" applyAlignment="1">
      <alignment wrapText="1"/>
    </xf>
    <xf numFmtId="3" fontId="83" fillId="0" borderId="1" xfId="0" applyNumberFormat="1" applyFont="1" applyBorder="1" applyAlignment="1">
      <alignment horizontal="center" vertical="center" wrapText="1"/>
    </xf>
    <xf numFmtId="10" fontId="84" fillId="0" borderId="9" xfId="0" applyNumberFormat="1" applyFont="1" applyBorder="1" applyAlignment="1">
      <alignment horizontal="center"/>
    </xf>
    <xf numFmtId="10" fontId="84" fillId="0" borderId="4" xfId="0" applyNumberFormat="1" applyFont="1" applyBorder="1" applyAlignment="1">
      <alignment horizontal="center"/>
    </xf>
    <xf numFmtId="0" fontId="25"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25" fillId="0" borderId="1" xfId="0" applyFont="1" applyBorder="1" applyAlignment="1">
      <alignment vertical="center"/>
    </xf>
    <xf numFmtId="0" fontId="0" fillId="7" borderId="6" xfId="0" applyFill="1" applyBorder="1" applyAlignment="1">
      <alignment horizontal="center" vertical="center" wrapText="1"/>
    </xf>
    <xf numFmtId="0" fontId="27" fillId="0" borderId="0" xfId="0" applyFont="1" applyAlignment="1">
      <alignment horizontal="left" vertical="center" wrapText="1"/>
    </xf>
    <xf numFmtId="0" fontId="25" fillId="7" borderId="1" xfId="0" applyFont="1" applyFill="1" applyBorder="1" applyAlignment="1">
      <alignment horizontal="center" vertical="center" wrapText="1"/>
    </xf>
    <xf numFmtId="0" fontId="26" fillId="11" borderId="1" xfId="0" applyFont="1" applyFill="1" applyBorder="1" applyAlignment="1">
      <alignment horizontal="center" vertical="center" wrapText="1"/>
    </xf>
    <xf numFmtId="168" fontId="0" fillId="0" borderId="1" xfId="0" applyNumberFormat="1" applyBorder="1" applyAlignment="1">
      <alignment horizontal="center" vertical="center" wrapText="1"/>
    </xf>
    <xf numFmtId="0" fontId="0" fillId="0" borderId="1" xfId="0" applyBorder="1" applyAlignment="1">
      <alignment horizontal="center"/>
    </xf>
    <xf numFmtId="49" fontId="31" fillId="0" borderId="0" xfId="0" applyNumberFormat="1" applyFont="1" applyAlignment="1">
      <alignment horizontal="justify" vertical="center" wrapText="1"/>
    </xf>
    <xf numFmtId="49" fontId="20" fillId="0" borderId="0" xfId="0" applyNumberFormat="1" applyFont="1" applyAlignment="1">
      <alignment vertical="center"/>
    </xf>
    <xf numFmtId="0" fontId="25" fillId="0" borderId="0" xfId="0" applyFont="1" applyAlignment="1">
      <alignment horizontal="justify" vertical="center" wrapText="1"/>
    </xf>
    <xf numFmtId="0" fontId="13" fillId="0" borderId="1" xfId="0" applyFont="1" applyBorder="1" applyAlignment="1">
      <alignment vertical="center"/>
    </xf>
    <xf numFmtId="0" fontId="25" fillId="0" borderId="1" xfId="0" applyFont="1" applyBorder="1" applyAlignment="1">
      <alignment horizontal="center" vertical="center"/>
    </xf>
    <xf numFmtId="0" fontId="0" fillId="0" borderId="8" xfId="0" applyBorder="1" applyAlignment="1">
      <alignment horizontal="center" vertical="center" wrapText="1"/>
    </xf>
    <xf numFmtId="49" fontId="13" fillId="0" borderId="0" xfId="0" applyNumberFormat="1" applyFont="1" applyAlignment="1">
      <alignment vertical="center" wrapText="1"/>
    </xf>
    <xf numFmtId="49" fontId="13" fillId="0" borderId="0" xfId="0" applyNumberFormat="1" applyFont="1" applyAlignment="1">
      <alignment horizontal="center" vertical="center"/>
    </xf>
    <xf numFmtId="49" fontId="13" fillId="0" borderId="3" xfId="0" applyNumberFormat="1" applyFont="1" applyBorder="1" applyAlignment="1">
      <alignment horizontal="center" vertical="center"/>
    </xf>
    <xf numFmtId="49" fontId="37" fillId="0" borderId="0" xfId="0" applyNumberFormat="1" applyFont="1" applyAlignment="1">
      <alignment vertical="center" wrapText="1"/>
    </xf>
    <xf numFmtId="49" fontId="13" fillId="0" borderId="1" xfId="0" applyNumberFormat="1" applyFont="1" applyBorder="1" applyAlignment="1">
      <alignment horizontal="center" vertical="center" wrapText="1"/>
    </xf>
    <xf numFmtId="0" fontId="12" fillId="0" borderId="1" xfId="0" applyFont="1" applyBorder="1" applyAlignment="1">
      <alignment vertical="center" wrapText="1"/>
    </xf>
    <xf numFmtId="0" fontId="13" fillId="0" borderId="0" xfId="0" applyFont="1" applyAlignment="1">
      <alignment vertical="center" wrapText="1"/>
    </xf>
    <xf numFmtId="0" fontId="20" fillId="0" borderId="0" xfId="0" applyFont="1" applyAlignment="1">
      <alignment vertical="center"/>
    </xf>
    <xf numFmtId="0" fontId="13" fillId="0" borderId="1" xfId="0" applyFont="1" applyBorder="1" applyAlignment="1">
      <alignment horizontal="center" vertical="center" wrapText="1"/>
    </xf>
    <xf numFmtId="0" fontId="26" fillId="12" borderId="8"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3"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4"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3" fillId="0" borderId="8" xfId="0" applyFont="1" applyBorder="1" applyAlignment="1">
      <alignment horizontal="center"/>
    </xf>
    <xf numFmtId="0" fontId="13" fillId="0" borderId="6" xfId="0" applyFont="1" applyBorder="1" applyAlignment="1">
      <alignment horizontal="center"/>
    </xf>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center"/>
    </xf>
    <xf numFmtId="0" fontId="13" fillId="0" borderId="1" xfId="0" applyFont="1" applyBorder="1" applyAlignment="1">
      <alignment horizontal="center" wrapText="1"/>
    </xf>
    <xf numFmtId="0" fontId="18" fillId="0" borderId="1" xfId="9" applyFont="1" applyBorder="1" applyAlignment="1">
      <alignment horizontal="center" vertical="center" wrapText="1"/>
    </xf>
    <xf numFmtId="0" fontId="13" fillId="0" borderId="1" xfId="9" applyFont="1" applyBorder="1" applyAlignment="1">
      <alignment horizontal="center" vertical="center" wrapText="1"/>
    </xf>
    <xf numFmtId="0" fontId="13" fillId="0" borderId="1" xfId="0" applyFont="1" applyBorder="1" applyAlignment="1">
      <alignment horizontal="left" vertical="center" wrapText="1"/>
    </xf>
    <xf numFmtId="0" fontId="13" fillId="0" borderId="9" xfId="0" applyFont="1" applyBorder="1" applyAlignment="1">
      <alignment horizontal="left" vertical="center" wrapText="1"/>
    </xf>
    <xf numFmtId="0" fontId="26" fillId="0" borderId="0" xfId="0" applyFont="1" applyAlignment="1">
      <alignment vertical="center" wrapText="1"/>
    </xf>
    <xf numFmtId="0" fontId="13" fillId="0" borderId="1" xfId="5" applyFont="1" applyFill="1" applyBorder="1" applyAlignment="1">
      <alignment horizontal="center" vertical="center" wrapText="1"/>
    </xf>
    <xf numFmtId="0" fontId="84" fillId="0" borderId="0" xfId="0" applyFont="1"/>
    <xf numFmtId="14" fontId="13"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5" fillId="0" borderId="1" xfId="0" applyNumberFormat="1" applyFont="1" applyBorder="1" applyAlignment="1">
      <alignment horizontal="center" vertical="center" wrapText="1"/>
    </xf>
    <xf numFmtId="0" fontId="25" fillId="18" borderId="1" xfId="0" applyFont="1" applyFill="1" applyBorder="1" applyAlignment="1">
      <alignment horizontal="center" vertical="center" wrapText="1"/>
    </xf>
    <xf numFmtId="17" fontId="13" fillId="0" borderId="0" xfId="14" applyNumberFormat="1" applyFont="1" applyAlignment="1"/>
    <xf numFmtId="0" fontId="18" fillId="11" borderId="12" xfId="0" applyFont="1" applyFill="1" applyBorder="1" applyAlignment="1">
      <alignment vertical="center" wrapText="1"/>
    </xf>
    <xf numFmtId="0" fontId="18" fillId="11" borderId="5" xfId="0" applyFont="1" applyFill="1" applyBorder="1" applyAlignment="1">
      <alignment vertical="center" wrapText="1"/>
    </xf>
    <xf numFmtId="0" fontId="18" fillId="11" borderId="13" xfId="0" applyFont="1" applyFill="1" applyBorder="1" applyAlignment="1">
      <alignment vertical="center" wrapText="1"/>
    </xf>
    <xf numFmtId="0" fontId="13" fillId="0" borderId="1" xfId="3" applyFont="1" applyBorder="1">
      <alignment vertical="center"/>
    </xf>
    <xf numFmtId="10" fontId="13" fillId="12" borderId="9" xfId="11" applyNumberFormat="1" applyFont="1" applyFill="1" applyBorder="1" applyAlignment="1">
      <alignment horizontal="center" vertical="center" wrapText="1"/>
    </xf>
    <xf numFmtId="49" fontId="13" fillId="7" borderId="1" xfId="0" applyNumberFormat="1" applyFont="1" applyFill="1" applyBorder="1" applyAlignment="1">
      <alignment horizontal="center" vertical="center" wrapText="1"/>
    </xf>
    <xf numFmtId="3" fontId="25" fillId="9" borderId="1" xfId="0" applyNumberFormat="1" applyFont="1" applyFill="1" applyBorder="1" applyAlignment="1">
      <alignment vertical="center" wrapText="1"/>
    </xf>
    <xf numFmtId="3" fontId="13" fillId="0" borderId="0" xfId="0" applyNumberFormat="1" applyFont="1"/>
    <xf numFmtId="3" fontId="18" fillId="9" borderId="1" xfId="12" applyNumberFormat="1" applyFont="1" applyFill="1" applyBorder="1" applyAlignment="1">
      <alignment horizontal="center" wrapText="1"/>
    </xf>
    <xf numFmtId="171" fontId="13" fillId="12" borderId="9" xfId="0" applyNumberFormat="1" applyFont="1" applyFill="1" applyBorder="1" applyAlignment="1">
      <alignment horizontal="center" vertical="center" wrapText="1"/>
    </xf>
    <xf numFmtId="0" fontId="13" fillId="10" borderId="1" xfId="9" applyFont="1" applyFill="1" applyBorder="1" applyAlignment="1">
      <alignment horizontal="center" vertical="center" wrapText="1"/>
    </xf>
    <xf numFmtId="0" fontId="13" fillId="10" borderId="1" xfId="9" applyFont="1" applyFill="1" applyBorder="1" applyAlignment="1">
      <alignment wrapText="1"/>
    </xf>
    <xf numFmtId="0" fontId="13" fillId="10" borderId="1" xfId="9" applyFont="1" applyFill="1" applyBorder="1"/>
    <xf numFmtId="10" fontId="13" fillId="0" borderId="1" xfId="0" applyNumberFormat="1" applyFont="1" applyBorder="1" applyAlignment="1">
      <alignment horizontal="center" vertical="center"/>
    </xf>
    <xf numFmtId="171" fontId="13" fillId="0" borderId="9" xfId="0" applyNumberFormat="1" applyFont="1" applyBorder="1" applyAlignment="1">
      <alignment horizontal="center" vertical="center" wrapText="1"/>
    </xf>
    <xf numFmtId="171" fontId="18" fillId="12" borderId="9" xfId="0" applyNumberFormat="1" applyFont="1" applyFill="1" applyBorder="1" applyAlignment="1">
      <alignment horizontal="center" vertical="center" wrapText="1"/>
    </xf>
    <xf numFmtId="10" fontId="18" fillId="0" borderId="0" xfId="0" applyNumberFormat="1" applyFont="1" applyAlignment="1">
      <alignment wrapText="1"/>
    </xf>
    <xf numFmtId="169" fontId="18" fillId="12" borderId="9" xfId="0" applyNumberFormat="1" applyFont="1" applyFill="1" applyBorder="1" applyAlignment="1">
      <alignment horizontal="center" vertical="center" wrapText="1"/>
    </xf>
    <xf numFmtId="10" fontId="18" fillId="12" borderId="9" xfId="11" applyNumberFormat="1" applyFont="1" applyFill="1" applyBorder="1" applyAlignment="1">
      <alignment horizontal="center" vertical="center" wrapText="1"/>
    </xf>
    <xf numFmtId="166" fontId="0" fillId="0" borderId="0" xfId="0" applyNumberFormat="1"/>
    <xf numFmtId="3" fontId="55" fillId="0" borderId="0" xfId="0" applyNumberFormat="1" applyFont="1" applyAlignment="1">
      <alignment vertical="center" wrapText="1"/>
    </xf>
    <xf numFmtId="10" fontId="13" fillId="0" borderId="9" xfId="11" applyNumberFormat="1" applyFont="1" applyFill="1" applyBorder="1" applyAlignment="1">
      <alignment horizontal="center" vertical="center" wrapText="1"/>
    </xf>
    <xf numFmtId="10" fontId="0" fillId="12" borderId="9" xfId="11" applyNumberFormat="1" applyFont="1" applyFill="1" applyBorder="1" applyAlignment="1">
      <alignment horizontal="center" vertical="center" wrapText="1"/>
    </xf>
    <xf numFmtId="10" fontId="0" fillId="0" borderId="0" xfId="0" applyNumberFormat="1"/>
    <xf numFmtId="168" fontId="0" fillId="12" borderId="0" xfId="0" applyNumberFormat="1" applyFill="1"/>
    <xf numFmtId="0" fontId="30" fillId="0" borderId="1" xfId="0" applyFont="1" applyBorder="1" applyAlignment="1">
      <alignment vertical="center"/>
    </xf>
    <xf numFmtId="0" fontId="30" fillId="0" borderId="1" xfId="0" applyFont="1" applyBorder="1" applyAlignment="1">
      <alignment horizontal="center" vertical="center" wrapText="1"/>
    </xf>
    <xf numFmtId="14" fontId="25" fillId="0" borderId="1" xfId="0" applyNumberFormat="1" applyFont="1" applyBorder="1" applyAlignment="1">
      <alignment horizontal="center" vertical="center"/>
    </xf>
    <xf numFmtId="0" fontId="15" fillId="0" borderId="0" xfId="0" applyFont="1" applyAlignment="1">
      <alignment vertical="center" wrapText="1"/>
    </xf>
    <xf numFmtId="3" fontId="0" fillId="11" borderId="9" xfId="0" applyNumberFormat="1" applyFill="1" applyBorder="1" applyAlignment="1">
      <alignment vertical="center" wrapText="1"/>
    </xf>
    <xf numFmtId="3" fontId="0" fillId="11" borderId="1" xfId="0" applyNumberFormat="1" applyFill="1" applyBorder="1" applyAlignment="1">
      <alignment vertical="center" wrapText="1"/>
    </xf>
    <xf numFmtId="0" fontId="0" fillId="0" borderId="1" xfId="0" applyBorder="1" applyAlignment="1">
      <alignment horizontal="center" vertical="top" wrapText="1"/>
    </xf>
    <xf numFmtId="9" fontId="18" fillId="8" borderId="9" xfId="11" applyFont="1" applyFill="1" applyBorder="1" applyAlignment="1">
      <alignment horizontal="center" vertical="center" wrapText="1"/>
    </xf>
    <xf numFmtId="10" fontId="12" fillId="0" borderId="9" xfId="11" applyNumberFormat="1" applyFont="1" applyFill="1" applyBorder="1" applyAlignment="1">
      <alignment horizontal="center" vertical="center" wrapText="1"/>
    </xf>
    <xf numFmtId="10" fontId="12" fillId="12" borderId="9" xfId="11" applyNumberFormat="1" applyFont="1" applyFill="1" applyBorder="1" applyAlignment="1">
      <alignment horizontal="center" vertical="center" wrapText="1"/>
    </xf>
    <xf numFmtId="170" fontId="13" fillId="9" borderId="9" xfId="21" applyNumberFormat="1" applyFont="1" applyFill="1" applyBorder="1" applyAlignment="1">
      <alignment vertical="center" wrapText="1"/>
    </xf>
    <xf numFmtId="171" fontId="18" fillId="0" borderId="9" xfId="0" applyNumberFormat="1" applyFont="1" applyBorder="1" applyAlignment="1">
      <alignment horizontal="center" vertical="center" wrapText="1"/>
    </xf>
    <xf numFmtId="171" fontId="0" fillId="7" borderId="1" xfId="0" applyNumberFormat="1" applyFill="1" applyBorder="1" applyAlignment="1" applyProtection="1">
      <alignment horizontal="center" vertical="center" wrapText="1"/>
      <protection locked="0"/>
    </xf>
    <xf numFmtId="171" fontId="12" fillId="7"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lignment horizontal="center"/>
    </xf>
    <xf numFmtId="3" fontId="84" fillId="0" borderId="0" xfId="0" applyNumberFormat="1" applyFont="1" applyAlignment="1">
      <alignment horizontal="center"/>
    </xf>
    <xf numFmtId="0" fontId="13" fillId="9" borderId="1" xfId="12" applyFont="1" applyFill="1" applyBorder="1" applyAlignment="1">
      <alignment horizontal="center" wrapText="1"/>
    </xf>
    <xf numFmtId="10" fontId="0" fillId="0" borderId="1" xfId="0" applyNumberFormat="1" applyBorder="1" applyAlignment="1">
      <alignment horizontal="center" vertical="center" wrapText="1"/>
    </xf>
    <xf numFmtId="10" fontId="13" fillId="0" borderId="2" xfId="0" applyNumberFormat="1" applyFont="1" applyBorder="1" applyAlignment="1">
      <alignment horizontal="center" vertical="center" wrapText="1"/>
    </xf>
    <xf numFmtId="0" fontId="13" fillId="0" borderId="1" xfId="3" quotePrefix="1" applyFont="1" applyBorder="1" applyAlignment="1">
      <alignment horizontal="center" vertical="center" wrapText="1"/>
    </xf>
    <xf numFmtId="9" fontId="25" fillId="17" borderId="35" xfId="14" applyNumberFormat="1" applyFont="1" applyFill="1" applyBorder="1" applyAlignment="1">
      <alignment horizontal="center" vertical="center" wrapText="1"/>
    </xf>
    <xf numFmtId="9" fontId="25" fillId="17" borderId="36" xfId="14" applyNumberFormat="1" applyFont="1" applyFill="1" applyBorder="1" applyAlignment="1">
      <alignment horizontal="center" vertical="center" wrapText="1"/>
    </xf>
    <xf numFmtId="0" fontId="18" fillId="0" borderId="0" xfId="14" applyFont="1" applyAlignment="1">
      <alignment vertical="center"/>
    </xf>
    <xf numFmtId="3" fontId="25" fillId="17" borderId="35" xfId="14" applyNumberFormat="1" applyFont="1" applyFill="1" applyBorder="1" applyAlignment="1">
      <alignment horizontal="center" vertical="center" wrapText="1"/>
    </xf>
    <xf numFmtId="10" fontId="13" fillId="0" borderId="9" xfId="11" applyNumberFormat="1" applyFont="1" applyBorder="1" applyAlignment="1">
      <alignment horizontal="center" vertical="center" wrapText="1"/>
    </xf>
    <xf numFmtId="3" fontId="87" fillId="0" borderId="1" xfId="0" applyNumberFormat="1" applyFont="1" applyBorder="1" applyAlignment="1">
      <alignment horizontal="center" wrapText="1"/>
    </xf>
    <xf numFmtId="3" fontId="87" fillId="0" borderId="9" xfId="0" applyNumberFormat="1" applyFont="1" applyBorder="1" applyAlignment="1">
      <alignment horizontal="center" wrapText="1"/>
    </xf>
    <xf numFmtId="0" fontId="87" fillId="0" borderId="9" xfId="0" applyFont="1" applyBorder="1" applyAlignment="1">
      <alignment horizontal="center" wrapText="1"/>
    </xf>
    <xf numFmtId="3" fontId="87" fillId="0" borderId="4" xfId="0" applyNumberFormat="1" applyFont="1" applyBorder="1" applyAlignment="1">
      <alignment horizontal="center" wrapText="1"/>
    </xf>
    <xf numFmtId="0" fontId="87" fillId="0" borderId="4" xfId="0" applyFont="1" applyBorder="1" applyAlignment="1">
      <alignment horizontal="center" wrapText="1"/>
    </xf>
    <xf numFmtId="0" fontId="82" fillId="12" borderId="9" xfId="0" applyFont="1" applyFill="1" applyBorder="1" applyAlignment="1">
      <alignment horizontal="left" vertical="center" wrapText="1" indent="3"/>
    </xf>
    <xf numFmtId="0" fontId="84" fillId="12" borderId="9" xfId="0" applyFont="1" applyFill="1" applyBorder="1" applyAlignment="1">
      <alignment horizontal="left" vertical="center" wrapText="1" indent="3"/>
    </xf>
    <xf numFmtId="3" fontId="13" fillId="2" borderId="0" xfId="2" applyNumberFormat="1" applyFont="1" applyFill="1" applyAlignment="1">
      <alignment vertical="top"/>
    </xf>
    <xf numFmtId="10" fontId="13" fillId="2" borderId="0" xfId="11" applyNumberFormat="1" applyFont="1" applyFill="1" applyAlignment="1">
      <alignment vertical="top"/>
    </xf>
    <xf numFmtId="3" fontId="0" fillId="0" borderId="0" xfId="0" applyNumberFormat="1"/>
    <xf numFmtId="3" fontId="25" fillId="18" borderId="1" xfId="0" applyNumberFormat="1" applyFont="1" applyFill="1" applyBorder="1" applyAlignment="1">
      <alignment horizontal="center" wrapText="1"/>
    </xf>
    <xf numFmtId="10" fontId="0" fillId="0" borderId="0" xfId="11" applyNumberFormat="1" applyFont="1"/>
    <xf numFmtId="1" fontId="13" fillId="0" borderId="0" xfId="2" applyNumberFormat="1" applyFont="1">
      <alignment vertical="center"/>
    </xf>
    <xf numFmtId="1" fontId="13" fillId="2" borderId="0" xfId="2" applyNumberFormat="1" applyFont="1" applyFill="1" applyAlignment="1">
      <alignment vertical="top"/>
    </xf>
    <xf numFmtId="10" fontId="12" fillId="8" borderId="1" xfId="0" applyNumberFormat="1" applyFont="1" applyFill="1" applyBorder="1" applyAlignment="1">
      <alignment horizontal="center" vertical="center" wrapText="1"/>
    </xf>
    <xf numFmtId="1" fontId="0" fillId="0" borderId="0" xfId="0" applyNumberFormat="1"/>
    <xf numFmtId="169" fontId="13" fillId="0" borderId="1" xfId="0" applyNumberFormat="1" applyFont="1" applyBorder="1" applyAlignment="1">
      <alignment horizontal="center"/>
    </xf>
    <xf numFmtId="169" fontId="13" fillId="11" borderId="1" xfId="0" applyNumberFormat="1" applyFont="1" applyFill="1" applyBorder="1" applyAlignment="1">
      <alignment horizontal="center"/>
    </xf>
    <xf numFmtId="169" fontId="13" fillId="19" borderId="1" xfId="0" applyNumberFormat="1" applyFont="1" applyFill="1" applyBorder="1" applyAlignment="1">
      <alignment horizontal="center"/>
    </xf>
    <xf numFmtId="169" fontId="84" fillId="0" borderId="41" xfId="0" applyNumberFormat="1" applyFont="1" applyBorder="1" applyAlignment="1">
      <alignment horizontal="center"/>
    </xf>
    <xf numFmtId="169" fontId="87" fillId="0" borderId="41" xfId="0" applyNumberFormat="1" applyFont="1" applyBorder="1" applyAlignment="1">
      <alignment horizontal="center"/>
    </xf>
    <xf numFmtId="169" fontId="18" fillId="0" borderId="1" xfId="0" applyNumberFormat="1" applyFont="1" applyBorder="1" applyAlignment="1">
      <alignment horizontal="center"/>
    </xf>
    <xf numFmtId="0" fontId="25" fillId="12" borderId="1" xfId="0" applyFont="1" applyFill="1" applyBorder="1" applyAlignment="1">
      <alignment horizontal="center" vertical="center"/>
    </xf>
    <xf numFmtId="0" fontId="25" fillId="12" borderId="24" xfId="0" applyFont="1" applyFill="1" applyBorder="1" applyAlignment="1">
      <alignment horizontal="center" vertical="center"/>
    </xf>
    <xf numFmtId="168" fontId="87" fillId="7" borderId="41" xfId="0" applyNumberFormat="1" applyFont="1" applyFill="1" applyBorder="1" applyAlignment="1">
      <alignment horizontal="center"/>
    </xf>
    <xf numFmtId="168" fontId="84" fillId="7" borderId="41" xfId="0" applyNumberFormat="1" applyFont="1" applyFill="1" applyBorder="1" applyAlignment="1">
      <alignment horizontal="center"/>
    </xf>
    <xf numFmtId="168" fontId="0" fillId="0" borderId="0" xfId="0" applyNumberFormat="1" applyAlignment="1">
      <alignment horizontal="center"/>
    </xf>
    <xf numFmtId="167" fontId="0" fillId="11" borderId="8" xfId="0" applyNumberFormat="1" applyFill="1" applyBorder="1" applyAlignment="1">
      <alignment horizontal="center" vertical="center" wrapText="1"/>
    </xf>
    <xf numFmtId="4" fontId="12" fillId="0" borderId="0" xfId="0" applyNumberFormat="1" applyFont="1" applyAlignment="1">
      <alignment wrapText="1"/>
    </xf>
    <xf numFmtId="171" fontId="0" fillId="0" borderId="0" xfId="0" applyNumberFormat="1"/>
    <xf numFmtId="171" fontId="13" fillId="0" borderId="0" xfId="0" applyNumberFormat="1" applyFont="1"/>
    <xf numFmtId="3" fontId="25" fillId="0" borderId="1" xfId="0" applyNumberFormat="1" applyFont="1" applyBorder="1" applyAlignment="1">
      <alignment horizontal="center" vertical="center" wrapText="1"/>
    </xf>
    <xf numFmtId="14" fontId="13" fillId="0" borderId="1" xfId="0" applyNumberFormat="1" applyFont="1" applyBorder="1" applyAlignment="1">
      <alignment horizontal="center" vertical="center" wrapText="1"/>
    </xf>
    <xf numFmtId="9" fontId="13" fillId="0" borderId="9" xfId="11" applyFont="1" applyFill="1" applyBorder="1" applyAlignment="1">
      <alignment horizontal="center" vertical="center" wrapText="1"/>
    </xf>
    <xf numFmtId="10" fontId="0" fillId="0" borderId="9" xfId="11" applyNumberFormat="1" applyFont="1" applyFill="1" applyBorder="1" applyAlignment="1">
      <alignment horizontal="center" vertical="center" wrapText="1"/>
    </xf>
    <xf numFmtId="10" fontId="18" fillId="0" borderId="9" xfId="0" applyNumberFormat="1" applyFont="1" applyBorder="1" applyAlignment="1">
      <alignment horizontal="center" vertical="center" wrapText="1"/>
    </xf>
    <xf numFmtId="10" fontId="13" fillId="0" borderId="9" xfId="0" applyNumberFormat="1" applyFont="1" applyBorder="1" applyAlignment="1">
      <alignment horizontal="center" vertical="center" wrapText="1"/>
    </xf>
    <xf numFmtId="168" fontId="13" fillId="0" borderId="9" xfId="0" applyNumberFormat="1" applyFont="1" applyBorder="1" applyAlignment="1">
      <alignment horizontal="center" vertical="center" wrapText="1"/>
    </xf>
    <xf numFmtId="10" fontId="13" fillId="0" borderId="0" xfId="14" applyNumberFormat="1" applyFont="1" applyAlignment="1"/>
    <xf numFmtId="173" fontId="25" fillId="10" borderId="1" xfId="0" applyNumberFormat="1" applyFont="1" applyFill="1" applyBorder="1" applyAlignment="1">
      <alignment horizontal="center" vertical="center" wrapText="1"/>
    </xf>
    <xf numFmtId="173" fontId="24" fillId="10" borderId="1" xfId="0" applyNumberFormat="1" applyFont="1" applyFill="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8" fontId="0" fillId="6" borderId="1" xfId="0" applyNumberFormat="1" applyFill="1" applyBorder="1" applyAlignment="1">
      <alignment horizontal="center" vertical="center" wrapText="1"/>
    </xf>
    <xf numFmtId="0" fontId="82" fillId="0" borderId="0" xfId="0" applyFont="1" applyAlignment="1">
      <alignment wrapText="1"/>
    </xf>
    <xf numFmtId="0" fontId="89" fillId="18" borderId="0" xfId="0" applyFont="1" applyFill="1"/>
    <xf numFmtId="0" fontId="90" fillId="18" borderId="0" xfId="0" applyFont="1" applyFill="1"/>
    <xf numFmtId="0" fontId="89" fillId="18" borderId="1" xfId="0" applyFont="1" applyFill="1" applyBorder="1"/>
    <xf numFmtId="0" fontId="91" fillId="18" borderId="0" xfId="0" applyFont="1" applyFill="1"/>
    <xf numFmtId="0" fontId="82" fillId="18" borderId="0" xfId="0" applyFont="1" applyFill="1"/>
    <xf numFmtId="0" fontId="83" fillId="18" borderId="8" xfId="0" applyFont="1" applyFill="1" applyBorder="1" applyAlignment="1">
      <alignment wrapText="1"/>
    </xf>
    <xf numFmtId="0" fontId="83" fillId="18" borderId="9" xfId="0" applyFont="1" applyFill="1" applyBorder="1" applyAlignment="1">
      <alignment wrapText="1"/>
    </xf>
    <xf numFmtId="0" fontId="82" fillId="18" borderId="4" xfId="0" applyFont="1" applyFill="1" applyBorder="1"/>
    <xf numFmtId="0" fontId="94" fillId="18" borderId="0" xfId="0" applyFont="1" applyFill="1"/>
    <xf numFmtId="0" fontId="84" fillId="18" borderId="4" xfId="0" applyFont="1" applyFill="1" applyBorder="1"/>
    <xf numFmtId="0" fontId="84" fillId="18" borderId="0" xfId="0" applyFont="1" applyFill="1"/>
    <xf numFmtId="0" fontId="87" fillId="18" borderId="4" xfId="0" applyFont="1" applyFill="1" applyBorder="1" applyAlignment="1">
      <alignment wrapText="1"/>
    </xf>
    <xf numFmtId="0" fontId="84" fillId="18" borderId="4" xfId="0" applyFont="1" applyFill="1" applyBorder="1" applyAlignment="1">
      <alignment wrapText="1"/>
    </xf>
    <xf numFmtId="0" fontId="82" fillId="18" borderId="0" xfId="0" applyFont="1" applyFill="1" applyAlignment="1">
      <alignment wrapText="1"/>
    </xf>
    <xf numFmtId="0" fontId="89" fillId="18" borderId="0" xfId="0" applyFont="1" applyFill="1" applyAlignment="1">
      <alignment horizontal="left"/>
    </xf>
    <xf numFmtId="0" fontId="82" fillId="18" borderId="0" xfId="0" applyFont="1" applyFill="1" applyAlignment="1">
      <alignment horizontal="left"/>
    </xf>
    <xf numFmtId="0" fontId="82" fillId="18" borderId="1" xfId="0" applyFont="1" applyFill="1" applyBorder="1" applyAlignment="1">
      <alignment horizontal="left"/>
    </xf>
    <xf numFmtId="0" fontId="82" fillId="18" borderId="6" xfId="0" applyFont="1" applyFill="1" applyBorder="1" applyAlignment="1">
      <alignment horizontal="left"/>
    </xf>
    <xf numFmtId="0" fontId="82" fillId="18" borderId="0" xfId="0" applyFont="1" applyFill="1" applyAlignment="1">
      <alignment horizontal="center"/>
    </xf>
    <xf numFmtId="0" fontId="82" fillId="18" borderId="9" xfId="0" applyFont="1" applyFill="1" applyBorder="1" applyAlignment="1">
      <alignment horizontal="center"/>
    </xf>
    <xf numFmtId="0" fontId="90" fillId="18" borderId="0" xfId="0" applyFont="1" applyFill="1" applyAlignment="1">
      <alignment horizontal="center"/>
    </xf>
    <xf numFmtId="0" fontId="82" fillId="18" borderId="5" xfId="0" applyFont="1" applyFill="1" applyBorder="1" applyAlignment="1">
      <alignment wrapText="1"/>
    </xf>
    <xf numFmtId="0" fontId="82" fillId="18" borderId="4" xfId="0" applyFont="1" applyFill="1" applyBorder="1" applyAlignment="1">
      <alignment wrapText="1"/>
    </xf>
    <xf numFmtId="0" fontId="82" fillId="20" borderId="4" xfId="0" applyFont="1" applyFill="1" applyBorder="1" applyAlignment="1">
      <alignment wrapText="1"/>
    </xf>
    <xf numFmtId="0" fontId="82" fillId="18" borderId="1" xfId="0" applyFont="1" applyFill="1" applyBorder="1" applyAlignment="1">
      <alignment horizontal="center"/>
    </xf>
    <xf numFmtId="0" fontId="95" fillId="18" borderId="0" xfId="0" applyFont="1" applyFill="1"/>
    <xf numFmtId="0" fontId="96" fillId="18" borderId="6" xfId="0" applyFont="1" applyFill="1" applyBorder="1"/>
    <xf numFmtId="0" fontId="96" fillId="18" borderId="4" xfId="0" applyFont="1" applyFill="1" applyBorder="1"/>
    <xf numFmtId="0" fontId="96" fillId="18" borderId="0" xfId="0" applyFont="1" applyFill="1"/>
    <xf numFmtId="0" fontId="84" fillId="0" borderId="4" xfId="0" applyFont="1" applyBorder="1" applyAlignment="1">
      <alignment wrapText="1"/>
    </xf>
    <xf numFmtId="0" fontId="84" fillId="18" borderId="0" xfId="0" applyFont="1" applyFill="1" applyAlignment="1">
      <alignment horizontal="left"/>
    </xf>
    <xf numFmtId="0" fontId="91" fillId="18" borderId="0" xfId="0" applyFont="1" applyFill="1" applyAlignment="1">
      <alignment horizontal="left"/>
    </xf>
    <xf numFmtId="0" fontId="96" fillId="18" borderId="0" xfId="0" applyFont="1" applyFill="1" applyAlignment="1">
      <alignment horizontal="left"/>
    </xf>
    <xf numFmtId="0" fontId="84" fillId="18" borderId="8" xfId="0" applyFont="1" applyFill="1" applyBorder="1" applyAlignment="1">
      <alignment horizontal="left"/>
    </xf>
    <xf numFmtId="0" fontId="84" fillId="18" borderId="5" xfId="0" applyFont="1" applyFill="1" applyBorder="1" applyAlignment="1">
      <alignment wrapText="1"/>
    </xf>
    <xf numFmtId="0" fontId="84" fillId="18" borderId="13" xfId="0" applyFont="1" applyFill="1" applyBorder="1" applyAlignment="1">
      <alignment wrapText="1"/>
    </xf>
    <xf numFmtId="0" fontId="84" fillId="18" borderId="9" xfId="0" applyFont="1" applyFill="1" applyBorder="1" applyAlignment="1">
      <alignment wrapText="1"/>
    </xf>
    <xf numFmtId="0" fontId="84" fillId="18" borderId="1" xfId="0" applyFont="1" applyFill="1" applyBorder="1" applyAlignment="1">
      <alignment horizontal="left"/>
    </xf>
    <xf numFmtId="0" fontId="84" fillId="18" borderId="0" xfId="0" applyFont="1" applyFill="1" applyAlignment="1">
      <alignment horizontal="center"/>
    </xf>
    <xf numFmtId="0" fontId="84" fillId="18" borderId="1" xfId="0" applyFont="1" applyFill="1" applyBorder="1" applyAlignment="1">
      <alignment horizontal="center"/>
    </xf>
    <xf numFmtId="0" fontId="84" fillId="18" borderId="9" xfId="0" applyFont="1" applyFill="1" applyBorder="1" applyAlignment="1">
      <alignment horizontal="center"/>
    </xf>
    <xf numFmtId="0" fontId="84" fillId="0" borderId="0" xfId="0" applyFont="1" applyAlignment="1">
      <alignment horizontal="center"/>
    </xf>
    <xf numFmtId="0" fontId="84" fillId="0" borderId="4" xfId="0" applyFont="1" applyBorder="1" applyAlignment="1">
      <alignment horizontal="center" vertical="center" wrapText="1"/>
    </xf>
    <xf numFmtId="0" fontId="84" fillId="0" borderId="0" xfId="0" applyFont="1" applyAlignment="1">
      <alignment horizontal="center" vertical="center"/>
    </xf>
    <xf numFmtId="0" fontId="96" fillId="18" borderId="1" xfId="0" applyFont="1" applyFill="1" applyBorder="1" applyAlignment="1">
      <alignment vertical="center"/>
    </xf>
    <xf numFmtId="0" fontId="84" fillId="18" borderId="0" xfId="0" applyFont="1" applyFill="1" applyAlignment="1">
      <alignment horizontal="center" vertical="center"/>
    </xf>
    <xf numFmtId="0" fontId="84" fillId="18" borderId="6" xfId="0" applyFont="1" applyFill="1" applyBorder="1" applyAlignment="1">
      <alignment horizontal="center" vertical="center" wrapText="1"/>
    </xf>
    <xf numFmtId="0" fontId="84" fillId="18" borderId="4" xfId="0" applyFont="1" applyFill="1" applyBorder="1" applyAlignment="1">
      <alignment horizontal="center" vertical="center" wrapText="1"/>
    </xf>
    <xf numFmtId="0" fontId="82" fillId="18" borderId="0" xfId="0" applyFont="1" applyFill="1" applyAlignment="1">
      <alignment horizontal="center" vertical="center"/>
    </xf>
    <xf numFmtId="0" fontId="83" fillId="18" borderId="24" xfId="0" applyFont="1" applyFill="1" applyBorder="1" applyAlignment="1">
      <alignment horizontal="center" vertical="center" wrapText="1"/>
    </xf>
    <xf numFmtId="0" fontId="92" fillId="18" borderId="0" xfId="0" applyFont="1" applyFill="1" applyAlignment="1">
      <alignment horizontal="center" vertical="center" wrapText="1"/>
    </xf>
    <xf numFmtId="0" fontId="82" fillId="18" borderId="8" xfId="0" applyFont="1" applyFill="1" applyBorder="1" applyAlignment="1">
      <alignment horizontal="center" vertical="center" wrapText="1"/>
    </xf>
    <xf numFmtId="0" fontId="82" fillId="18" borderId="13" xfId="0" applyFont="1" applyFill="1" applyBorder="1" applyAlignment="1">
      <alignment horizontal="center" vertical="center" wrapText="1"/>
    </xf>
    <xf numFmtId="0" fontId="82" fillId="18" borderId="12" xfId="0" applyFont="1" applyFill="1" applyBorder="1" applyAlignment="1">
      <alignment horizontal="center" vertical="center" wrapText="1"/>
    </xf>
    <xf numFmtId="0" fontId="82" fillId="18" borderId="11" xfId="0" applyFont="1" applyFill="1" applyBorder="1" applyAlignment="1">
      <alignment horizontal="center" vertical="center" wrapText="1"/>
    </xf>
    <xf numFmtId="0" fontId="82" fillId="18" borderId="24" xfId="0" applyFont="1" applyFill="1" applyBorder="1" applyAlignment="1">
      <alignment horizontal="center" vertical="center" wrapText="1"/>
    </xf>
    <xf numFmtId="0" fontId="92" fillId="18" borderId="5" xfId="0" applyFont="1" applyFill="1" applyBorder="1" applyAlignment="1">
      <alignment horizontal="center" vertical="center" wrapText="1"/>
    </xf>
    <xf numFmtId="0" fontId="82" fillId="18" borderId="0" xfId="0" applyFont="1" applyFill="1" applyAlignment="1">
      <alignment vertical="center"/>
    </xf>
    <xf numFmtId="0" fontId="82" fillId="18" borderId="0" xfId="0" applyFont="1" applyFill="1" applyAlignment="1">
      <alignment horizontal="left" vertical="center"/>
    </xf>
    <xf numFmtId="0" fontId="82" fillId="18" borderId="4" xfId="0" applyFont="1" applyFill="1" applyBorder="1" applyAlignment="1">
      <alignment vertical="center" wrapText="1"/>
    </xf>
    <xf numFmtId="0" fontId="82" fillId="18" borderId="4" xfId="0" applyFont="1" applyFill="1" applyBorder="1" applyAlignment="1">
      <alignment horizontal="center" vertical="center" wrapText="1"/>
    </xf>
    <xf numFmtId="0" fontId="82" fillId="18" borderId="0" xfId="0" applyFont="1" applyFill="1" applyAlignment="1">
      <alignment vertical="center" wrapText="1"/>
    </xf>
    <xf numFmtId="0" fontId="82" fillId="18" borderId="9" xfId="0" applyFont="1" applyFill="1" applyBorder="1" applyAlignment="1">
      <alignment horizontal="center" vertical="center" wrapText="1"/>
    </xf>
    <xf numFmtId="0" fontId="84" fillId="0" borderId="9" xfId="0" applyFont="1" applyBorder="1" applyAlignment="1">
      <alignment horizontal="center"/>
    </xf>
    <xf numFmtId="0" fontId="84" fillId="18" borderId="5" xfId="0" applyFont="1" applyFill="1" applyBorder="1" applyAlignment="1">
      <alignment horizontal="center" wrapText="1"/>
    </xf>
    <xf numFmtId="0" fontId="91" fillId="18" borderId="0" xfId="0" applyFont="1" applyFill="1" applyAlignment="1">
      <alignment horizontal="center"/>
    </xf>
    <xf numFmtId="0" fontId="84" fillId="0" borderId="5" xfId="0" applyFont="1" applyBorder="1" applyAlignment="1">
      <alignment horizontal="center" vertical="center" wrapText="1"/>
    </xf>
    <xf numFmtId="0" fontId="84" fillId="18" borderId="5" xfId="0" applyFont="1" applyFill="1" applyBorder="1" applyAlignment="1">
      <alignment horizontal="center" vertical="center" wrapText="1"/>
    </xf>
    <xf numFmtId="0" fontId="97" fillId="18" borderId="0" xfId="0" applyFont="1" applyFill="1" applyAlignment="1">
      <alignment horizontal="left"/>
    </xf>
    <xf numFmtId="0" fontId="52" fillId="0" borderId="0" xfId="0" applyFont="1" applyAlignment="1">
      <alignment horizontal="left"/>
    </xf>
    <xf numFmtId="0" fontId="82" fillId="0" borderId="9" xfId="0" applyFont="1" applyBorder="1" applyAlignment="1">
      <alignment horizontal="center" wrapText="1"/>
    </xf>
    <xf numFmtId="0" fontId="87" fillId="18" borderId="1" xfId="0" applyFont="1" applyFill="1" applyBorder="1"/>
    <xf numFmtId="0" fontId="87" fillId="18" borderId="6" xfId="0" applyFont="1" applyFill="1" applyBorder="1"/>
    <xf numFmtId="0" fontId="99" fillId="18" borderId="0" xfId="0" applyFont="1" applyFill="1"/>
    <xf numFmtId="0" fontId="87" fillId="18" borderId="4" xfId="0" applyFont="1" applyFill="1" applyBorder="1" applyAlignment="1">
      <alignment horizontal="center" vertical="center"/>
    </xf>
    <xf numFmtId="0" fontId="87" fillId="18" borderId="4" xfId="0" applyFont="1" applyFill="1" applyBorder="1" applyAlignment="1">
      <alignment horizontal="center" vertical="center" wrapText="1"/>
    </xf>
    <xf numFmtId="0" fontId="84" fillId="18" borderId="0" xfId="0" applyFont="1" applyFill="1" applyAlignment="1">
      <alignment wrapText="1"/>
    </xf>
    <xf numFmtId="0" fontId="84" fillId="0" borderId="0" xfId="0" applyFont="1" applyAlignment="1">
      <alignment wrapText="1"/>
    </xf>
    <xf numFmtId="0" fontId="84" fillId="22" borderId="2" xfId="0" applyFont="1" applyFill="1" applyBorder="1" applyAlignment="1">
      <alignment wrapText="1"/>
    </xf>
    <xf numFmtId="0" fontId="87" fillId="22" borderId="10" xfId="0" applyFont="1" applyFill="1" applyBorder="1" applyAlignment="1">
      <alignment wrapText="1"/>
    </xf>
    <xf numFmtId="0" fontId="84" fillId="22" borderId="10" xfId="0" applyFont="1" applyFill="1" applyBorder="1" applyAlignment="1">
      <alignment wrapText="1"/>
    </xf>
    <xf numFmtId="0" fontId="87" fillId="0" borderId="4" xfId="0" applyFont="1" applyBorder="1" applyAlignment="1">
      <alignment wrapText="1"/>
    </xf>
    <xf numFmtId="0" fontId="87" fillId="22" borderId="14" xfId="0" applyFont="1" applyFill="1" applyBorder="1" applyAlignment="1">
      <alignment wrapText="1"/>
    </xf>
    <xf numFmtId="0" fontId="84" fillId="22" borderId="14" xfId="0" applyFont="1" applyFill="1" applyBorder="1" applyAlignment="1">
      <alignment wrapText="1"/>
    </xf>
    <xf numFmtId="0" fontId="84" fillId="18" borderId="6" xfId="0" applyFont="1" applyFill="1" applyBorder="1" applyAlignment="1">
      <alignment horizontal="left" wrapText="1"/>
    </xf>
    <xf numFmtId="0" fontId="84" fillId="22" borderId="7" xfId="0" applyFont="1" applyFill="1" applyBorder="1" applyAlignment="1">
      <alignment horizontal="left" wrapText="1"/>
    </xf>
    <xf numFmtId="0" fontId="82" fillId="18" borderId="6" xfId="0" applyFont="1" applyFill="1" applyBorder="1" applyAlignment="1">
      <alignment horizontal="left" wrapText="1"/>
    </xf>
    <xf numFmtId="0" fontId="94" fillId="22" borderId="7" xfId="0" applyFont="1" applyFill="1" applyBorder="1" applyAlignment="1">
      <alignment horizontal="left" wrapText="1"/>
    </xf>
    <xf numFmtId="0" fontId="84" fillId="18" borderId="0" xfId="0" applyFont="1" applyFill="1" applyAlignment="1">
      <alignment horizontal="center" wrapText="1"/>
    </xf>
    <xf numFmtId="0" fontId="84" fillId="18" borderId="9" xfId="0" applyFont="1" applyFill="1" applyBorder="1" applyAlignment="1">
      <alignment horizontal="center" wrapText="1"/>
    </xf>
    <xf numFmtId="0" fontId="84" fillId="18" borderId="0" xfId="0" applyFont="1" applyFill="1" applyAlignment="1">
      <alignment horizontal="center" vertical="center" wrapText="1"/>
    </xf>
    <xf numFmtId="0" fontId="84" fillId="18" borderId="9" xfId="0" applyFont="1" applyFill="1" applyBorder="1" applyAlignment="1">
      <alignment horizontal="center" vertical="center" wrapText="1"/>
    </xf>
    <xf numFmtId="0" fontId="84" fillId="18" borderId="13" xfId="0" applyFont="1" applyFill="1" applyBorder="1" applyAlignment="1">
      <alignment horizontal="center" vertical="center" wrapText="1"/>
    </xf>
    <xf numFmtId="0" fontId="84" fillId="22" borderId="10" xfId="0" applyFont="1" applyFill="1" applyBorder="1" applyAlignment="1">
      <alignment horizontal="center" vertical="center" wrapText="1"/>
    </xf>
    <xf numFmtId="0" fontId="84" fillId="20" borderId="4" xfId="0" applyFont="1" applyFill="1" applyBorder="1" applyAlignment="1">
      <alignment horizontal="center" vertical="center" wrapText="1"/>
    </xf>
    <xf numFmtId="0" fontId="84" fillId="22" borderId="0" xfId="0" applyFont="1" applyFill="1" applyAlignment="1">
      <alignment horizontal="center" vertical="center" wrapText="1"/>
    </xf>
    <xf numFmtId="0" fontId="84" fillId="20" borderId="1" xfId="0" applyFont="1" applyFill="1" applyBorder="1" applyAlignment="1">
      <alignment horizontal="center" vertical="center" wrapText="1"/>
    </xf>
    <xf numFmtId="0" fontId="84" fillId="20" borderId="9" xfId="0" applyFont="1" applyFill="1" applyBorder="1" applyAlignment="1">
      <alignment horizontal="center" vertical="center" wrapText="1"/>
    </xf>
    <xf numFmtId="0" fontId="84" fillId="20" borderId="6" xfId="0" applyFont="1" applyFill="1" applyBorder="1" applyAlignment="1">
      <alignment horizontal="center" vertical="center" wrapText="1"/>
    </xf>
    <xf numFmtId="0" fontId="84" fillId="22" borderId="14" xfId="0" applyFont="1" applyFill="1" applyBorder="1" applyAlignment="1">
      <alignment horizontal="center" vertical="center" wrapText="1"/>
    </xf>
    <xf numFmtId="0" fontId="90" fillId="18" borderId="4" xfId="0" applyFont="1" applyFill="1" applyBorder="1" applyAlignment="1">
      <alignment wrapText="1"/>
    </xf>
    <xf numFmtId="0" fontId="82" fillId="18" borderId="0" xfId="0" applyFont="1" applyFill="1" applyAlignment="1">
      <alignment horizontal="center" wrapText="1"/>
    </xf>
    <xf numFmtId="0" fontId="82" fillId="21" borderId="0" xfId="0" applyFont="1" applyFill="1" applyAlignment="1">
      <alignment horizontal="center" wrapText="1"/>
    </xf>
    <xf numFmtId="0" fontId="82" fillId="18" borderId="0" xfId="0" applyFont="1" applyFill="1" applyAlignment="1">
      <alignment horizontal="center" vertical="center" wrapText="1"/>
    </xf>
    <xf numFmtId="0" fontId="82" fillId="18" borderId="0" xfId="0" applyFont="1" applyFill="1" applyAlignment="1">
      <alignment horizontal="left" wrapText="1"/>
    </xf>
    <xf numFmtId="0" fontId="83" fillId="18" borderId="0" xfId="0" applyFont="1" applyFill="1"/>
    <xf numFmtId="172" fontId="13" fillId="0" borderId="1" xfId="0" applyNumberFormat="1" applyFont="1" applyBorder="1" applyAlignment="1">
      <alignment horizontal="center" vertical="center"/>
    </xf>
    <xf numFmtId="9" fontId="13" fillId="0" borderId="1" xfId="11" applyFont="1" applyBorder="1" applyAlignment="1">
      <alignment horizontal="center" vertical="center"/>
    </xf>
    <xf numFmtId="0" fontId="0" fillId="0" borderId="0" xfId="0" applyAlignment="1">
      <alignment vertical="top"/>
    </xf>
    <xf numFmtId="168" fontId="82" fillId="18" borderId="0" xfId="0" applyNumberFormat="1" applyFont="1" applyFill="1"/>
    <xf numFmtId="168" fontId="83" fillId="18" borderId="0" xfId="0" applyNumberFormat="1" applyFont="1" applyFill="1"/>
    <xf numFmtId="168" fontId="33" fillId="0" borderId="0" xfId="0" applyNumberFormat="1" applyFont="1"/>
    <xf numFmtId="10" fontId="33" fillId="0" borderId="0" xfId="0" applyNumberFormat="1" applyFont="1"/>
    <xf numFmtId="174" fontId="33" fillId="0" borderId="0" xfId="0" applyNumberFormat="1" applyFont="1"/>
    <xf numFmtId="169" fontId="33" fillId="0" borderId="0" xfId="0" applyNumberFormat="1" applyFont="1"/>
    <xf numFmtId="168" fontId="18" fillId="0" borderId="9" xfId="0" applyNumberFormat="1" applyFont="1" applyBorder="1" applyAlignment="1">
      <alignment horizontal="center" vertical="center" wrapText="1"/>
    </xf>
    <xf numFmtId="3" fontId="89" fillId="18" borderId="0" xfId="0" applyNumberFormat="1" applyFont="1" applyFill="1"/>
    <xf numFmtId="3" fontId="18" fillId="0" borderId="0" xfId="0" applyNumberFormat="1" applyFont="1" applyAlignment="1">
      <alignment horizontal="center" vertical="center"/>
    </xf>
    <xf numFmtId="0" fontId="18" fillId="0" borderId="0" xfId="0" applyFont="1" applyAlignment="1">
      <alignment horizontal="center" vertical="center"/>
    </xf>
    <xf numFmtId="9" fontId="89" fillId="18" borderId="0" xfId="11" applyFont="1" applyFill="1" applyBorder="1"/>
    <xf numFmtId="4" fontId="33" fillId="0" borderId="0" xfId="0" applyNumberFormat="1" applyFont="1"/>
    <xf numFmtId="14" fontId="0" fillId="0" borderId="0" xfId="0" applyNumberFormat="1"/>
    <xf numFmtId="14" fontId="0" fillId="0" borderId="0" xfId="0" applyNumberFormat="1" applyAlignment="1">
      <alignment horizontal="left"/>
    </xf>
    <xf numFmtId="10" fontId="13" fillId="0" borderId="9" xfId="11" applyNumberFormat="1" applyFont="1" applyFill="1" applyBorder="1" applyAlignment="1" applyProtection="1">
      <alignment horizontal="center" vertical="center" wrapText="1"/>
    </xf>
    <xf numFmtId="3" fontId="13" fillId="0" borderId="8" xfId="0" applyNumberFormat="1" applyFont="1" applyBorder="1" applyAlignment="1">
      <alignment horizontal="center"/>
    </xf>
    <xf numFmtId="0" fontId="13" fillId="0" borderId="1" xfId="12" applyFont="1" applyBorder="1" applyAlignment="1">
      <alignment horizontal="center" wrapText="1"/>
    </xf>
    <xf numFmtId="0" fontId="18" fillId="0" borderId="1" xfId="12" applyFont="1" applyBorder="1" applyAlignment="1">
      <alignment horizontal="center" wrapText="1"/>
    </xf>
    <xf numFmtId="169" fontId="13" fillId="0" borderId="1" xfId="12" applyNumberFormat="1" applyFont="1" applyBorder="1" applyAlignment="1">
      <alignment horizontal="center" wrapText="1"/>
    </xf>
    <xf numFmtId="10" fontId="13" fillId="13" borderId="9" xfId="11" applyNumberFormat="1" applyFont="1" applyFill="1" applyBorder="1" applyAlignment="1">
      <alignment horizontal="center" vertical="center" wrapText="1"/>
    </xf>
    <xf numFmtId="9" fontId="18" fillId="13" borderId="9" xfId="11" applyFont="1" applyFill="1" applyBorder="1" applyAlignment="1">
      <alignment horizontal="center" vertical="center" wrapText="1"/>
    </xf>
    <xf numFmtId="0" fontId="25" fillId="0" borderId="9" xfId="0" applyFont="1" applyBorder="1" applyAlignment="1">
      <alignment horizontal="center" vertical="center" wrapText="1"/>
    </xf>
    <xf numFmtId="168" fontId="0" fillId="0" borderId="6" xfId="0" applyNumberFormat="1" applyBorder="1" applyAlignment="1">
      <alignment horizontal="center" vertical="center" wrapText="1"/>
    </xf>
    <xf numFmtId="0" fontId="0" fillId="12" borderId="57" xfId="0" applyFill="1" applyBorder="1" applyAlignment="1">
      <alignment horizontal="center" vertical="center" wrapText="1"/>
    </xf>
    <xf numFmtId="166" fontId="25" fillId="0" borderId="6" xfId="0" applyNumberFormat="1" applyFont="1" applyBorder="1" applyAlignment="1">
      <alignment horizontal="center" vertical="center" wrapText="1"/>
    </xf>
    <xf numFmtId="171" fontId="13" fillId="13" borderId="9" xfId="0" applyNumberFormat="1" applyFont="1" applyFill="1" applyBorder="1" applyAlignment="1">
      <alignment horizontal="center" vertical="center" wrapText="1"/>
    </xf>
    <xf numFmtId="169" fontId="26" fillId="12" borderId="35" xfId="14" applyNumberFormat="1" applyFont="1" applyFill="1" applyBorder="1" applyAlignment="1">
      <alignment horizontal="center" vertical="center" wrapText="1"/>
    </xf>
    <xf numFmtId="169" fontId="26" fillId="12" borderId="36" xfId="14" applyNumberFormat="1" applyFont="1" applyFill="1" applyBorder="1" applyAlignment="1">
      <alignment horizontal="center" vertical="center" wrapText="1"/>
    </xf>
    <xf numFmtId="0" fontId="13" fillId="0" borderId="6" xfId="5" applyFont="1" applyFill="1" applyBorder="1" applyAlignment="1">
      <alignment horizontal="center" vertical="center" wrapText="1"/>
    </xf>
    <xf numFmtId="0" fontId="32" fillId="0" borderId="0" xfId="0" applyFont="1" applyAlignment="1">
      <alignment wrapText="1"/>
    </xf>
    <xf numFmtId="0" fontId="13" fillId="0" borderId="1" xfId="3" applyFont="1" applyBorder="1" applyAlignment="1">
      <alignment horizontal="center" vertical="center"/>
    </xf>
    <xf numFmtId="0" fontId="82" fillId="18" borderId="10" xfId="0" applyFont="1" applyFill="1" applyBorder="1" applyAlignment="1">
      <alignment horizontal="center"/>
    </xf>
    <xf numFmtId="168" fontId="13" fillId="11" borderId="1" xfId="0" applyNumberFormat="1" applyFont="1" applyFill="1" applyBorder="1" applyAlignment="1">
      <alignment horizontal="center" vertical="center"/>
    </xf>
    <xf numFmtId="10" fontId="87" fillId="18" borderId="4" xfId="11" applyNumberFormat="1" applyFont="1" applyFill="1" applyBorder="1" applyAlignment="1">
      <alignment horizontal="center"/>
    </xf>
    <xf numFmtId="0" fontId="22" fillId="0" borderId="29" xfId="26" applyFill="1" applyBorder="1" applyAlignment="1">
      <alignment vertical="center" wrapText="1"/>
    </xf>
    <xf numFmtId="0" fontId="101" fillId="0" borderId="29" xfId="26" applyFont="1" applyFill="1" applyBorder="1" applyAlignment="1">
      <alignment vertical="center" wrapText="1"/>
    </xf>
    <xf numFmtId="9" fontId="18" fillId="0" borderId="1" xfId="11" applyFont="1" applyBorder="1" applyAlignment="1">
      <alignment horizontal="center" vertical="center"/>
    </xf>
    <xf numFmtId="168" fontId="1" fillId="0" borderId="1" xfId="0" applyNumberFormat="1" applyFont="1" applyBorder="1" applyAlignment="1">
      <alignment horizontal="center" vertical="center" wrapText="1"/>
    </xf>
    <xf numFmtId="0" fontId="1" fillId="0" borderId="0" xfId="10" applyFont="1"/>
    <xf numFmtId="168" fontId="1" fillId="0" borderId="0" xfId="10" applyNumberFormat="1" applyFont="1"/>
    <xf numFmtId="10" fontId="0" fillId="12" borderId="0" xfId="0" applyNumberFormat="1" applyFill="1" applyAlignment="1">
      <alignment wrapText="1"/>
    </xf>
    <xf numFmtId="171" fontId="18" fillId="0" borderId="1" xfId="0" applyNumberFormat="1" applyFont="1" applyBorder="1" applyAlignment="1">
      <alignment horizontal="center" wrapText="1"/>
    </xf>
    <xf numFmtId="1" fontId="13" fillId="0" borderId="0" xfId="10" applyNumberFormat="1" applyFont="1"/>
    <xf numFmtId="1" fontId="0" fillId="0" borderId="0" xfId="10" applyNumberFormat="1" applyFont="1"/>
    <xf numFmtId="171" fontId="13" fillId="0" borderId="1" xfId="0" applyNumberFormat="1" applyFont="1" applyBorder="1" applyAlignment="1">
      <alignment horizontal="center" wrapText="1"/>
    </xf>
    <xf numFmtId="0" fontId="82" fillId="0" borderId="1" xfId="0" applyFont="1" applyBorder="1" applyAlignment="1">
      <alignment horizontal="center"/>
    </xf>
    <xf numFmtId="164" fontId="13" fillId="0" borderId="1" xfId="11" applyNumberFormat="1" applyFont="1" applyBorder="1" applyAlignment="1">
      <alignment horizontal="center" vertical="center"/>
    </xf>
    <xf numFmtId="9" fontId="18" fillId="0" borderId="1" xfId="0" applyNumberFormat="1" applyFont="1" applyBorder="1" applyAlignment="1">
      <alignment horizontal="center" vertical="center"/>
    </xf>
    <xf numFmtId="172" fontId="18" fillId="0" borderId="1" xfId="0" applyNumberFormat="1" applyFont="1" applyBorder="1" applyAlignment="1">
      <alignment horizontal="center" vertical="center"/>
    </xf>
    <xf numFmtId="9" fontId="13" fillId="0" borderId="1" xfId="0" applyNumberFormat="1" applyFont="1" applyBorder="1" applyAlignment="1">
      <alignment horizontal="center" vertical="center"/>
    </xf>
    <xf numFmtId="175" fontId="0" fillId="0" borderId="0" xfId="0" applyNumberFormat="1"/>
    <xf numFmtId="9" fontId="83" fillId="0" borderId="1" xfId="0" applyNumberFormat="1" applyFont="1" applyBorder="1" applyAlignment="1">
      <alignment horizontal="center" vertical="center" wrapText="1"/>
    </xf>
    <xf numFmtId="171" fontId="13" fillId="0" borderId="0" xfId="0" applyNumberFormat="1" applyFont="1" applyAlignment="1">
      <alignment horizontal="center"/>
    </xf>
    <xf numFmtId="171" fontId="13" fillId="0" borderId="0" xfId="0" applyNumberFormat="1" applyFont="1" applyAlignment="1">
      <alignment wrapText="1"/>
    </xf>
    <xf numFmtId="3" fontId="13" fillId="0" borderId="9" xfId="0" applyNumberFormat="1" applyFont="1" applyBorder="1" applyAlignment="1">
      <alignment horizontal="center" vertical="center" wrapText="1"/>
    </xf>
    <xf numFmtId="10" fontId="13" fillId="0" borderId="9" xfId="27" applyNumberFormat="1" applyFont="1" applyFill="1" applyBorder="1" applyAlignment="1" applyProtection="1">
      <alignment horizontal="center" vertical="center" wrapText="1"/>
    </xf>
    <xf numFmtId="168" fontId="12" fillId="0" borderId="0" xfId="0" applyNumberFormat="1" applyFont="1"/>
    <xf numFmtId="168" fontId="0" fillId="0" borderId="9" xfId="0" applyNumberFormat="1" applyBorder="1" applyAlignment="1">
      <alignment horizontal="center" vertical="center" wrapText="1"/>
    </xf>
    <xf numFmtId="168" fontId="12" fillId="0" borderId="9" xfId="0" applyNumberFormat="1" applyFont="1" applyBorder="1" applyAlignment="1">
      <alignment horizontal="center" vertical="center" wrapText="1"/>
    </xf>
    <xf numFmtId="0" fontId="13" fillId="0" borderId="0" xfId="14" applyFont="1" applyAlignment="1">
      <alignment vertical="center" wrapText="1"/>
    </xf>
    <xf numFmtId="0" fontId="25" fillId="12" borderId="1" xfId="0" quotePrefix="1" applyFont="1" applyFill="1" applyBorder="1" applyAlignment="1">
      <alignment horizontal="center" vertical="center"/>
    </xf>
    <xf numFmtId="14" fontId="25" fillId="12" borderId="1" xfId="0" applyNumberFormat="1" applyFont="1" applyFill="1" applyBorder="1" applyAlignment="1">
      <alignment horizontal="center" vertical="center"/>
    </xf>
    <xf numFmtId="0" fontId="25" fillId="12" borderId="1" xfId="0" applyFont="1" applyFill="1" applyBorder="1" applyAlignment="1">
      <alignment horizontal="center" vertical="center" wrapText="1"/>
    </xf>
    <xf numFmtId="0" fontId="30" fillId="12" borderId="1" xfId="0" applyFont="1" applyFill="1" applyBorder="1" applyAlignment="1">
      <alignment horizontal="center" vertical="center" wrapText="1"/>
    </xf>
    <xf numFmtId="0" fontId="22" fillId="12" borderId="1" xfId="26" applyFill="1" applyBorder="1" applyAlignment="1">
      <alignment horizontal="center" vertical="center" wrapText="1"/>
    </xf>
    <xf numFmtId="164" fontId="25" fillId="17" borderId="36" xfId="14" applyNumberFormat="1" applyFont="1" applyFill="1" applyBorder="1" applyAlignment="1">
      <alignment horizontal="center" vertical="center" wrapText="1"/>
    </xf>
    <xf numFmtId="164" fontId="26" fillId="17" borderId="36" xfId="14" applyNumberFormat="1" applyFont="1" applyFill="1" applyBorder="1" applyAlignment="1">
      <alignment horizontal="center" vertical="center" wrapText="1"/>
    </xf>
    <xf numFmtId="49" fontId="31" fillId="0" borderId="1" xfId="0" applyNumberFormat="1" applyFont="1" applyBorder="1" applyAlignment="1">
      <alignment vertical="center"/>
    </xf>
    <xf numFmtId="0" fontId="16" fillId="0" borderId="0" xfId="2" applyFont="1">
      <alignment vertical="center"/>
    </xf>
    <xf numFmtId="0" fontId="25" fillId="0" borderId="1" xfId="0" quotePrefix="1" applyFont="1" applyBorder="1" applyAlignment="1">
      <alignment horizontal="center" vertical="center"/>
    </xf>
    <xf numFmtId="0" fontId="13" fillId="0" borderId="1" xfId="0" applyFont="1" applyBorder="1" applyAlignment="1">
      <alignment horizontal="left" vertical="center"/>
    </xf>
    <xf numFmtId="0" fontId="25" fillId="0" borderId="0" xfId="0" applyFont="1" applyAlignment="1">
      <alignment horizontal="left" vertical="center" wrapText="1"/>
    </xf>
    <xf numFmtId="0" fontId="12" fillId="0" borderId="0" xfId="0" applyFont="1" applyAlignment="1">
      <alignment horizontal="left" vertical="center"/>
    </xf>
    <xf numFmtId="168" fontId="25" fillId="0" borderId="2" xfId="0" applyNumberFormat="1" applyFont="1" applyBorder="1" applyAlignment="1">
      <alignment horizontal="center" vertical="center" wrapText="1"/>
    </xf>
    <xf numFmtId="0" fontId="12" fillId="16" borderId="19" xfId="0" applyFont="1" applyFill="1" applyBorder="1" applyAlignment="1">
      <alignment horizontal="center" vertical="center"/>
    </xf>
    <xf numFmtId="0" fontId="12" fillId="16" borderId="21" xfId="0" applyFont="1" applyFill="1" applyBorder="1" applyAlignment="1">
      <alignment horizontal="center" vertical="center"/>
    </xf>
    <xf numFmtId="0" fontId="12" fillId="16" borderId="20" xfId="0" applyFont="1" applyFill="1" applyBorder="1" applyAlignment="1">
      <alignment horizontal="center" vertical="center"/>
    </xf>
    <xf numFmtId="0" fontId="22" fillId="0" borderId="16" xfId="26" applyBorder="1"/>
    <xf numFmtId="0" fontId="16" fillId="0" borderId="0" xfId="0" applyFont="1" applyAlignment="1">
      <alignment horizontal="left"/>
    </xf>
    <xf numFmtId="0" fontId="25" fillId="0" borderId="24" xfId="0" applyFont="1" applyBorder="1" applyAlignment="1">
      <alignment horizontal="center" vertical="center"/>
    </xf>
    <xf numFmtId="0" fontId="0" fillId="0" borderId="0" xfId="0" applyAlignment="1">
      <alignment horizontal="center" wrapText="1"/>
    </xf>
    <xf numFmtId="0" fontId="25" fillId="0" borderId="1" xfId="0" applyFont="1" applyBorder="1" applyAlignment="1">
      <alignment horizontal="center"/>
    </xf>
    <xf numFmtId="176" fontId="25" fillId="0" borderId="1" xfId="0" applyNumberFormat="1" applyFont="1" applyBorder="1" applyAlignment="1">
      <alignment horizontal="center" vertical="center"/>
    </xf>
    <xf numFmtId="177" fontId="25" fillId="0" borderId="1" xfId="0" applyNumberFormat="1" applyFont="1" applyBorder="1" applyAlignment="1">
      <alignment horizontal="center" vertical="center"/>
    </xf>
    <xf numFmtId="0" fontId="22" fillId="0" borderId="1" xfId="26" applyFill="1" applyBorder="1" applyAlignment="1">
      <alignment horizontal="center" vertical="center" wrapText="1"/>
    </xf>
    <xf numFmtId="0" fontId="84" fillId="18" borderId="52" xfId="0" applyFont="1" applyFill="1" applyBorder="1" applyAlignment="1">
      <alignment vertical="center" wrapText="1"/>
    </xf>
    <xf numFmtId="0" fontId="30" fillId="18" borderId="4" xfId="0" applyFont="1" applyFill="1" applyBorder="1" applyAlignment="1">
      <alignment horizontal="center"/>
    </xf>
    <xf numFmtId="0" fontId="96" fillId="18" borderId="4" xfId="0" applyFont="1" applyFill="1" applyBorder="1" applyAlignment="1">
      <alignment horizontal="right"/>
    </xf>
    <xf numFmtId="0" fontId="25" fillId="0" borderId="0" xfId="0" applyFont="1" applyAlignment="1">
      <alignment horizontal="center"/>
    </xf>
    <xf numFmtId="169" fontId="13" fillId="0" borderId="1" xfId="0" applyNumberFormat="1" applyFont="1" applyBorder="1" applyAlignment="1">
      <alignment horizontal="center" vertical="center"/>
    </xf>
    <xf numFmtId="0" fontId="82" fillId="12" borderId="1" xfId="0" applyFont="1" applyFill="1" applyBorder="1" applyAlignment="1">
      <alignment horizontal="center"/>
    </xf>
    <xf numFmtId="0" fontId="93" fillId="18" borderId="4" xfId="0" applyFont="1" applyFill="1" applyBorder="1" applyAlignment="1">
      <alignment vertical="center" wrapText="1"/>
    </xf>
    <xf numFmtId="0" fontId="84" fillId="18" borderId="4" xfId="0" applyFont="1" applyFill="1" applyBorder="1" applyAlignment="1">
      <alignment vertical="center" wrapText="1"/>
    </xf>
    <xf numFmtId="0" fontId="87" fillId="18" borderId="4" xfId="0" applyFont="1" applyFill="1" applyBorder="1" applyAlignment="1">
      <alignment vertical="center" wrapText="1"/>
    </xf>
    <xf numFmtId="0" fontId="82" fillId="18" borderId="1" xfId="0" applyFont="1" applyFill="1" applyBorder="1" applyAlignment="1">
      <alignment horizontal="left" vertical="center" wrapText="1"/>
    </xf>
    <xf numFmtId="0" fontId="82" fillId="18" borderId="6" xfId="0" applyFont="1" applyFill="1" applyBorder="1" applyAlignment="1">
      <alignment horizontal="left" vertical="center" wrapText="1"/>
    </xf>
    <xf numFmtId="0" fontId="83" fillId="18" borderId="6" xfId="0" applyFont="1" applyFill="1" applyBorder="1" applyAlignment="1">
      <alignment horizontal="left" vertical="center" wrapText="1"/>
    </xf>
    <xf numFmtId="0" fontId="25" fillId="18" borderId="0" xfId="0" applyFont="1" applyFill="1"/>
    <xf numFmtId="0" fontId="25" fillId="18" borderId="1" xfId="0" applyFont="1" applyFill="1" applyBorder="1" applyAlignment="1">
      <alignment horizontal="center"/>
    </xf>
    <xf numFmtId="0" fontId="25" fillId="18" borderId="13" xfId="0" applyFont="1" applyFill="1" applyBorder="1" applyAlignment="1">
      <alignment horizontal="center"/>
    </xf>
    <xf numFmtId="0" fontId="25" fillId="0" borderId="13" xfId="0" applyFont="1" applyBorder="1" applyAlignment="1">
      <alignment horizontal="center"/>
    </xf>
    <xf numFmtId="0" fontId="25" fillId="18" borderId="24" xfId="0" applyFont="1" applyFill="1" applyBorder="1" applyAlignment="1">
      <alignment wrapText="1"/>
    </xf>
    <xf numFmtId="0" fontId="25" fillId="18" borderId="5" xfId="0" applyFont="1" applyFill="1" applyBorder="1" applyAlignment="1">
      <alignment wrapText="1"/>
    </xf>
    <xf numFmtId="0" fontId="13" fillId="0" borderId="3" xfId="0" applyFont="1" applyBorder="1" applyAlignment="1">
      <alignment horizontal="center" wrapText="1"/>
    </xf>
    <xf numFmtId="0" fontId="25" fillId="18" borderId="4" xfId="0" applyFont="1" applyFill="1" applyBorder="1"/>
    <xf numFmtId="0" fontId="13" fillId="0" borderId="7" xfId="0" applyFont="1" applyBorder="1" applyAlignment="1">
      <alignment horizontal="center" wrapText="1"/>
    </xf>
    <xf numFmtId="0" fontId="25" fillId="18" borderId="6" xfId="0" applyFont="1" applyFill="1" applyBorder="1" applyAlignment="1">
      <alignment horizontal="center"/>
    </xf>
    <xf numFmtId="0" fontId="87" fillId="18" borderId="0" xfId="0" applyFont="1" applyFill="1"/>
    <xf numFmtId="176" fontId="13" fillId="0" borderId="1" xfId="0" applyNumberFormat="1" applyFont="1" applyBorder="1" applyAlignment="1">
      <alignment horizontal="center" vertical="center"/>
    </xf>
    <xf numFmtId="0" fontId="84" fillId="0" borderId="0" xfId="0" applyFont="1" applyAlignment="1">
      <alignment horizontal="left" wrapText="1"/>
    </xf>
    <xf numFmtId="0" fontId="12" fillId="10" borderId="40" xfId="0" applyFont="1" applyFill="1" applyBorder="1" applyAlignment="1">
      <alignment horizontal="center" vertical="center"/>
    </xf>
    <xf numFmtId="0" fontId="12" fillId="10" borderId="17" xfId="0" applyFont="1" applyFill="1" applyBorder="1" applyAlignment="1">
      <alignment horizontal="center" vertical="center"/>
    </xf>
    <xf numFmtId="0" fontId="12" fillId="16" borderId="19" xfId="0" applyFont="1" applyFill="1" applyBorder="1" applyAlignment="1">
      <alignment horizontal="center" vertical="center"/>
    </xf>
    <xf numFmtId="0" fontId="12" fillId="16" borderId="21" xfId="0" applyFont="1" applyFill="1" applyBorder="1" applyAlignment="1">
      <alignment horizontal="center" vertical="center"/>
    </xf>
    <xf numFmtId="0" fontId="12" fillId="16" borderId="20" xfId="0" applyFont="1" applyFill="1" applyBorder="1" applyAlignment="1">
      <alignment horizontal="center" vertical="center"/>
    </xf>
    <xf numFmtId="0" fontId="12" fillId="10" borderId="22" xfId="0" applyFont="1" applyFill="1" applyBorder="1" applyAlignment="1">
      <alignment horizontal="center" vertical="center"/>
    </xf>
    <xf numFmtId="0" fontId="12" fillId="10" borderId="25" xfId="0" applyFont="1" applyFill="1" applyBorder="1" applyAlignment="1">
      <alignment horizontal="center" vertical="center"/>
    </xf>
    <xf numFmtId="0" fontId="12" fillId="10" borderId="23" xfId="0" applyFont="1" applyFill="1" applyBorder="1" applyAlignment="1">
      <alignment horizontal="center" vertical="center"/>
    </xf>
    <xf numFmtId="0" fontId="12" fillId="10" borderId="22" xfId="0" applyFont="1" applyFill="1" applyBorder="1" applyAlignment="1">
      <alignment horizontal="center" vertical="center" wrapText="1"/>
    </xf>
    <xf numFmtId="0" fontId="18" fillId="16" borderId="19" xfId="0" applyFont="1" applyFill="1" applyBorder="1" applyAlignment="1">
      <alignment horizontal="center" wrapText="1"/>
    </xf>
    <xf numFmtId="0" fontId="18" fillId="16" borderId="21" xfId="0" applyFont="1" applyFill="1" applyBorder="1" applyAlignment="1">
      <alignment horizontal="center" wrapText="1"/>
    </xf>
    <xf numFmtId="0" fontId="18" fillId="16" borderId="20" xfId="0" applyFont="1" applyFill="1" applyBorder="1" applyAlignment="1">
      <alignment horizontal="center" wrapText="1"/>
    </xf>
    <xf numFmtId="0" fontId="12" fillId="16" borderId="19" xfId="0" applyFont="1" applyFill="1" applyBorder="1" applyAlignment="1">
      <alignment horizontal="center" vertical="center" wrapText="1"/>
    </xf>
    <xf numFmtId="0" fontId="18" fillId="16" borderId="19" xfId="0" applyFont="1" applyFill="1" applyBorder="1" applyAlignment="1">
      <alignment horizontal="center"/>
    </xf>
    <xf numFmtId="0" fontId="18" fillId="16" borderId="21" xfId="0" applyFont="1" applyFill="1" applyBorder="1" applyAlignment="1">
      <alignment horizontal="center"/>
    </xf>
    <xf numFmtId="0" fontId="18" fillId="16" borderId="20" xfId="0" applyFont="1" applyFill="1" applyBorder="1" applyAlignment="1">
      <alignment horizontal="center"/>
    </xf>
    <xf numFmtId="0" fontId="12" fillId="16" borderId="19" xfId="0" applyFont="1" applyFill="1" applyBorder="1" applyAlignment="1">
      <alignment horizontal="center"/>
    </xf>
    <xf numFmtId="0" fontId="12" fillId="16" borderId="21" xfId="0" applyFont="1" applyFill="1" applyBorder="1" applyAlignment="1">
      <alignment horizontal="center"/>
    </xf>
    <xf numFmtId="0" fontId="12" fillId="16" borderId="20" xfId="0" applyFont="1" applyFill="1" applyBorder="1" applyAlignment="1">
      <alignment horizontal="center"/>
    </xf>
    <xf numFmtId="0" fontId="0" fillId="0" borderId="0" xfId="0" applyAlignment="1">
      <alignment horizontal="center" vertical="top" wrapText="1"/>
    </xf>
    <xf numFmtId="0" fontId="12" fillId="0" borderId="0" xfId="0" applyFont="1" applyAlignment="1">
      <alignment horizontal="center"/>
    </xf>
    <xf numFmtId="0" fontId="25" fillId="0" borderId="0" xfId="0" applyFont="1" applyAlignment="1">
      <alignment horizontal="center" vertical="center" wrapText="1"/>
    </xf>
    <xf numFmtId="0" fontId="25" fillId="0" borderId="5"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1" xfId="0" applyFont="1" applyBorder="1" applyAlignment="1">
      <alignment horizontal="center" vertical="center" wrapText="1"/>
    </xf>
    <xf numFmtId="0" fontId="26" fillId="14" borderId="2" xfId="0" applyFont="1" applyFill="1" applyBorder="1" applyAlignment="1">
      <alignment horizontal="left" vertical="center" wrapText="1"/>
    </xf>
    <xf numFmtId="0" fontId="26" fillId="14" borderId="10" xfId="0" applyFont="1" applyFill="1" applyBorder="1" applyAlignment="1">
      <alignment horizontal="left" vertical="center" wrapText="1"/>
    </xf>
    <xf numFmtId="0" fontId="26" fillId="14" borderId="9" xfId="0" applyFont="1" applyFill="1" applyBorder="1" applyAlignment="1">
      <alignment horizontal="left" vertical="center" wrapText="1"/>
    </xf>
    <xf numFmtId="0" fontId="18" fillId="11" borderId="2" xfId="0" applyFont="1" applyFill="1" applyBorder="1" applyAlignment="1">
      <alignment horizontal="left" vertical="center" wrapText="1"/>
    </xf>
    <xf numFmtId="0" fontId="18" fillId="11" borderId="10" xfId="0" applyFont="1" applyFill="1" applyBorder="1" applyAlignment="1">
      <alignment horizontal="left" vertical="center" wrapText="1"/>
    </xf>
    <xf numFmtId="0" fontId="18" fillId="11" borderId="9" xfId="0" applyFont="1" applyFill="1" applyBorder="1" applyAlignment="1">
      <alignment horizontal="left" vertical="center" wrapText="1"/>
    </xf>
    <xf numFmtId="0" fontId="12" fillId="14" borderId="2" xfId="0" applyFont="1" applyFill="1" applyBorder="1" applyAlignment="1">
      <alignment horizontal="left" vertical="center" wrapText="1"/>
    </xf>
    <xf numFmtId="0" fontId="12" fillId="14" borderId="10" xfId="0" applyFont="1" applyFill="1" applyBorder="1" applyAlignment="1">
      <alignment horizontal="left" vertical="center" wrapText="1"/>
    </xf>
    <xf numFmtId="0" fontId="12" fillId="14" borderId="9" xfId="0" applyFont="1" applyFill="1" applyBorder="1" applyAlignment="1">
      <alignment horizontal="left" vertical="center" wrapText="1"/>
    </xf>
    <xf numFmtId="0" fontId="26" fillId="11" borderId="2" xfId="0" applyFont="1" applyFill="1" applyBorder="1" applyAlignment="1">
      <alignment horizontal="left" vertical="center" wrapText="1"/>
    </xf>
    <xf numFmtId="0" fontId="26" fillId="11" borderId="10" xfId="0" applyFont="1" applyFill="1" applyBorder="1" applyAlignment="1">
      <alignment horizontal="left" vertical="center" wrapText="1"/>
    </xf>
    <xf numFmtId="0" fontId="26" fillId="11" borderId="9" xfId="0" applyFont="1" applyFill="1" applyBorder="1" applyAlignment="1">
      <alignment horizontal="left" vertical="center" wrapText="1"/>
    </xf>
    <xf numFmtId="0" fontId="64" fillId="0" borderId="0" xfId="0" applyFont="1" applyAlignment="1">
      <alignment horizontal="justify" vertical="center" wrapText="1"/>
    </xf>
    <xf numFmtId="0" fontId="60" fillId="0" borderId="0" xfId="0" applyFont="1" applyAlignment="1">
      <alignment horizontal="justify" vertical="center" wrapText="1"/>
    </xf>
    <xf numFmtId="0" fontId="62" fillId="0" borderId="0" xfId="0" applyFont="1" applyAlignment="1">
      <alignment horizontal="justify" vertical="center" wrapText="1"/>
    </xf>
    <xf numFmtId="0" fontId="0" fillId="7" borderId="1" xfId="0" applyFill="1" applyBorder="1" applyAlignment="1">
      <alignment horizontal="center" vertical="center" wrapText="1"/>
    </xf>
    <xf numFmtId="0" fontId="12" fillId="0" borderId="0" xfId="0" applyFont="1" applyAlignment="1">
      <alignment horizontal="justify" vertical="center" wrapText="1"/>
    </xf>
    <xf numFmtId="0" fontId="0" fillId="0" borderId="0" xfId="0" applyAlignment="1">
      <alignment horizontal="justify" vertical="center" wrapText="1"/>
    </xf>
    <xf numFmtId="0" fontId="63" fillId="0" borderId="0" xfId="0" applyFont="1" applyAlignment="1">
      <alignment horizontal="justify"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8" fillId="11" borderId="2" xfId="0" applyFont="1" applyFill="1" applyBorder="1" applyAlignment="1">
      <alignment horizontal="center" vertical="center"/>
    </xf>
    <xf numFmtId="0" fontId="18" fillId="11" borderId="10" xfId="0" applyFont="1" applyFill="1" applyBorder="1" applyAlignment="1">
      <alignment horizontal="center" vertical="center"/>
    </xf>
    <xf numFmtId="0" fontId="18" fillId="11" borderId="9" xfId="0" applyFont="1" applyFill="1" applyBorder="1" applyAlignment="1">
      <alignment horizontal="center" vertical="center"/>
    </xf>
    <xf numFmtId="0" fontId="18" fillId="11" borderId="2"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26" fillId="11" borderId="2" xfId="0" applyFont="1" applyFill="1" applyBorder="1" applyAlignment="1">
      <alignment horizontal="center" vertical="center" wrapText="1"/>
    </xf>
    <xf numFmtId="0" fontId="26" fillId="11" borderId="10" xfId="0" applyFont="1" applyFill="1" applyBorder="1" applyAlignment="1">
      <alignment horizontal="center" vertical="center" wrapText="1"/>
    </xf>
    <xf numFmtId="0" fontId="26"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4"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3" fillId="0" borderId="0" xfId="0" applyFont="1" applyAlignment="1">
      <alignment horizontal="left" wrapText="1"/>
    </xf>
    <xf numFmtId="0" fontId="27" fillId="0" borderId="0" xfId="0" applyFont="1" applyAlignment="1">
      <alignment horizontal="left" vertical="center" wrapText="1"/>
    </xf>
    <xf numFmtId="0" fontId="12" fillId="0" borderId="2" xfId="0" applyFont="1" applyBorder="1" applyAlignment="1">
      <alignment horizontal="center" vertical="center" wrapText="1"/>
    </xf>
    <xf numFmtId="0" fontId="12" fillId="0" borderId="9" xfId="0" applyFont="1" applyBorder="1" applyAlignment="1">
      <alignment horizontal="center" vertical="center" wrapText="1"/>
    </xf>
    <xf numFmtId="0" fontId="12" fillId="9" borderId="45" xfId="0" applyFont="1" applyFill="1" applyBorder="1" applyAlignment="1">
      <alignment horizontal="center" vertical="center" wrapText="1"/>
    </xf>
    <xf numFmtId="0" fontId="12" fillId="9" borderId="47" xfId="0" applyFont="1" applyFill="1" applyBorder="1" applyAlignment="1">
      <alignment horizontal="center" vertical="center" wrapText="1"/>
    </xf>
    <xf numFmtId="0" fontId="12" fillId="9" borderId="44"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2" fillId="9" borderId="45" xfId="0" applyFont="1" applyFill="1" applyBorder="1" applyAlignment="1">
      <alignment horizontal="center"/>
    </xf>
    <xf numFmtId="0" fontId="12" fillId="9" borderId="47" xfId="0" applyFont="1" applyFill="1" applyBorder="1" applyAlignment="1">
      <alignment horizontal="center"/>
    </xf>
    <xf numFmtId="0" fontId="12" fillId="9" borderId="44" xfId="0" applyFont="1" applyFill="1" applyBorder="1" applyAlignment="1">
      <alignment horizontal="center"/>
    </xf>
    <xf numFmtId="0" fontId="18" fillId="9" borderId="45" xfId="0" applyFont="1" applyFill="1" applyBorder="1" applyAlignment="1">
      <alignment horizontal="center"/>
    </xf>
    <xf numFmtId="0" fontId="18" fillId="9" borderId="47" xfId="0" applyFont="1" applyFill="1" applyBorder="1" applyAlignment="1">
      <alignment horizontal="center"/>
    </xf>
    <xf numFmtId="0" fontId="18" fillId="9" borderId="44" xfId="0" applyFont="1" applyFill="1" applyBorder="1" applyAlignment="1">
      <alignment horizontal="center"/>
    </xf>
    <xf numFmtId="0" fontId="26" fillId="11" borderId="1" xfId="0" applyFont="1" applyFill="1" applyBorder="1" applyAlignment="1">
      <alignment horizontal="center" vertical="center" wrapText="1"/>
    </xf>
    <xf numFmtId="0" fontId="0" fillId="11" borderId="48" xfId="0" applyFill="1" applyBorder="1" applyAlignment="1">
      <alignment horizontal="center" vertical="center" wrapText="1"/>
    </xf>
    <xf numFmtId="0" fontId="0" fillId="11" borderId="49" xfId="0" applyFill="1" applyBorder="1" applyAlignment="1">
      <alignment horizontal="center" vertical="center" wrapText="1"/>
    </xf>
    <xf numFmtId="0" fontId="0" fillId="11" borderId="50" xfId="0" applyFill="1" applyBorder="1" applyAlignment="1">
      <alignment horizontal="center" vertical="center" wrapText="1"/>
    </xf>
    <xf numFmtId="168" fontId="0" fillId="11" borderId="48" xfId="0" applyNumberFormat="1" applyFill="1" applyBorder="1" applyAlignment="1">
      <alignment horizontal="center" vertical="center" wrapText="1"/>
    </xf>
    <xf numFmtId="168" fontId="0" fillId="11" borderId="49" xfId="0" applyNumberFormat="1" applyFill="1" applyBorder="1" applyAlignment="1">
      <alignment horizontal="center" vertical="center" wrapText="1"/>
    </xf>
    <xf numFmtId="168" fontId="0" fillId="11" borderId="50" xfId="0" applyNumberFormat="1" applyFill="1" applyBorder="1" applyAlignment="1">
      <alignment horizontal="center" vertical="center" wrapText="1"/>
    </xf>
    <xf numFmtId="0" fontId="25" fillId="7" borderId="1" xfId="0" applyFont="1" applyFill="1" applyBorder="1" applyAlignment="1">
      <alignment horizontal="center" vertical="center" wrapText="1"/>
    </xf>
    <xf numFmtId="0" fontId="25" fillId="7" borderId="2" xfId="0" applyFont="1" applyFill="1" applyBorder="1" applyAlignment="1">
      <alignment horizontal="center" vertical="center" wrapText="1"/>
    </xf>
    <xf numFmtId="0" fontId="25" fillId="7" borderId="10" xfId="0" applyFont="1" applyFill="1" applyBorder="1" applyAlignment="1">
      <alignment horizontal="center" vertical="center" wrapText="1"/>
    </xf>
    <xf numFmtId="0" fontId="25" fillId="7" borderId="9" xfId="0" applyFont="1" applyFill="1" applyBorder="1" applyAlignment="1">
      <alignment horizontal="center" vertical="center" wrapText="1"/>
    </xf>
    <xf numFmtId="0" fontId="13" fillId="0" borderId="0" xfId="0" applyFont="1" applyAlignment="1">
      <alignment horizontal="center" vertical="center"/>
    </xf>
    <xf numFmtId="0" fontId="12" fillId="11" borderId="2" xfId="0" applyFont="1" applyFill="1" applyBorder="1" applyAlignment="1">
      <alignment horizontal="center"/>
    </xf>
    <xf numFmtId="0" fontId="12" fillId="11" borderId="10" xfId="0" applyFont="1" applyFill="1" applyBorder="1" applyAlignment="1">
      <alignment horizontal="center"/>
    </xf>
    <xf numFmtId="0" fontId="12" fillId="11" borderId="9" xfId="0" applyFont="1" applyFill="1" applyBorder="1" applyAlignment="1">
      <alignment horizontal="center"/>
    </xf>
    <xf numFmtId="0" fontId="13" fillId="0" borderId="0" xfId="0" applyFont="1" applyAlignment="1">
      <alignment horizontal="center"/>
    </xf>
    <xf numFmtId="0" fontId="25" fillId="11" borderId="48" xfId="0" applyFont="1" applyFill="1" applyBorder="1" applyAlignment="1">
      <alignment horizontal="center" vertical="center"/>
    </xf>
    <xf numFmtId="0" fontId="25" fillId="11" borderId="49" xfId="0" applyFont="1" applyFill="1" applyBorder="1" applyAlignment="1">
      <alignment horizontal="center" vertical="center"/>
    </xf>
    <xf numFmtId="0" fontId="25" fillId="11" borderId="50" xfId="0" applyFont="1" applyFill="1" applyBorder="1" applyAlignment="1">
      <alignment horizontal="center" vertical="center"/>
    </xf>
    <xf numFmtId="0" fontId="49" fillId="0" borderId="1" xfId="0" applyFont="1" applyBorder="1" applyAlignment="1">
      <alignment vertical="center"/>
    </xf>
    <xf numFmtId="0" fontId="13" fillId="0" borderId="0" xfId="0" applyFont="1" applyAlignment="1">
      <alignment horizontal="left" vertical="top" wrapText="1"/>
    </xf>
    <xf numFmtId="0" fontId="13" fillId="0" borderId="0" xfId="0" applyFont="1" applyAlignment="1">
      <alignment horizontal="left" vertical="top"/>
    </xf>
    <xf numFmtId="168" fontId="12" fillId="9" borderId="1" xfId="0" applyNumberFormat="1" applyFont="1" applyFill="1" applyBorder="1" applyAlignment="1">
      <alignment horizontal="left" vertical="center"/>
    </xf>
    <xf numFmtId="168"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31" fillId="0" borderId="0" xfId="0" applyNumberFormat="1" applyFont="1" applyAlignment="1">
      <alignment horizontal="justify" vertical="center" wrapText="1"/>
    </xf>
    <xf numFmtId="49" fontId="20" fillId="0" borderId="0" xfId="0" applyNumberFormat="1" applyFont="1" applyAlignment="1">
      <alignment vertical="center"/>
    </xf>
    <xf numFmtId="49" fontId="13" fillId="7" borderId="0" xfId="0" applyNumberFormat="1" applyFont="1" applyFill="1" applyAlignment="1">
      <alignment horizontal="justify" vertical="center"/>
    </xf>
    <xf numFmtId="49" fontId="18" fillId="0" borderId="0" xfId="0" applyNumberFormat="1" applyFont="1" applyAlignment="1">
      <alignment horizontal="left" vertical="top" wrapText="1"/>
    </xf>
    <xf numFmtId="49" fontId="18" fillId="0" borderId="0" xfId="0" applyNumberFormat="1" applyFont="1" applyAlignment="1">
      <alignment horizontal="left" vertical="top"/>
    </xf>
    <xf numFmtId="49" fontId="13" fillId="0" borderId="0" xfId="0" applyNumberFormat="1" applyFont="1" applyAlignment="1">
      <alignment horizontal="left" vertical="center" wrapText="1"/>
    </xf>
    <xf numFmtId="0" fontId="25" fillId="0" borderId="2" xfId="0" applyFont="1" applyBorder="1" applyAlignment="1">
      <alignment horizontal="center" vertical="center" wrapText="1"/>
    </xf>
    <xf numFmtId="0" fontId="0" fillId="12" borderId="24" xfId="0" applyFill="1" applyBorder="1" applyAlignment="1">
      <alignment horizontal="center" vertical="center" wrapText="1"/>
    </xf>
    <xf numFmtId="0" fontId="0" fillId="12" borderId="6" xfId="0" applyFill="1" applyBorder="1" applyAlignment="1">
      <alignment horizontal="center" vertical="center" wrapText="1"/>
    </xf>
    <xf numFmtId="0" fontId="0" fillId="12" borderId="1" xfId="0" applyFill="1" applyBorder="1" applyAlignment="1">
      <alignment horizontal="center" vertical="center" wrapText="1"/>
    </xf>
    <xf numFmtId="0" fontId="0" fillId="0" borderId="0" xfId="0" applyAlignment="1">
      <alignment vertical="center" wrapText="1"/>
    </xf>
    <xf numFmtId="0" fontId="0" fillId="12" borderId="8" xfId="0" applyFill="1" applyBorder="1" applyAlignment="1">
      <alignment horizontal="center" vertical="center" wrapText="1"/>
    </xf>
    <xf numFmtId="49" fontId="13" fillId="0" borderId="0" xfId="0" applyNumberFormat="1" applyFont="1" applyAlignment="1">
      <alignment horizontal="center" vertical="center"/>
    </xf>
    <xf numFmtId="49" fontId="13" fillId="0" borderId="3" xfId="0" applyNumberFormat="1" applyFont="1" applyBorder="1" applyAlignment="1">
      <alignment horizontal="center" vertical="center"/>
    </xf>
    <xf numFmtId="49" fontId="13" fillId="0" borderId="8" xfId="0" applyNumberFormat="1" applyFont="1" applyBorder="1" applyAlignment="1">
      <alignment horizontal="center" vertical="center" wrapText="1"/>
    </xf>
    <xf numFmtId="49" fontId="13" fillId="0" borderId="24" xfId="0" applyNumberFormat="1" applyFont="1" applyBorder="1" applyAlignment="1">
      <alignment horizontal="center" vertical="center" wrapText="1"/>
    </xf>
    <xf numFmtId="49" fontId="13" fillId="0" borderId="6" xfId="0" applyNumberFormat="1" applyFont="1" applyBorder="1" applyAlignment="1">
      <alignment horizontal="center" vertical="center" wrapText="1"/>
    </xf>
    <xf numFmtId="49" fontId="13" fillId="0" borderId="11" xfId="0" applyNumberFormat="1" applyFont="1" applyBorder="1" applyAlignment="1">
      <alignment horizontal="center" vertical="center"/>
    </xf>
    <xf numFmtId="49" fontId="13" fillId="0" borderId="13" xfId="0" applyNumberFormat="1" applyFont="1" applyBorder="1" applyAlignment="1">
      <alignment horizontal="center" vertical="center"/>
    </xf>
    <xf numFmtId="49" fontId="18" fillId="0" borderId="0" xfId="0" applyNumberFormat="1" applyFont="1" applyAlignment="1">
      <alignment horizontal="justify" vertical="center" wrapText="1"/>
    </xf>
    <xf numFmtId="49" fontId="13" fillId="0" borderId="0" xfId="0" applyNumberFormat="1" applyFont="1" applyAlignment="1">
      <alignment vertical="center" wrapText="1"/>
    </xf>
    <xf numFmtId="49" fontId="13" fillId="0" borderId="0" xfId="0" applyNumberFormat="1" applyFont="1" applyAlignment="1">
      <alignment horizontal="justify" vertical="center" wrapText="1"/>
    </xf>
    <xf numFmtId="49" fontId="37" fillId="0" borderId="0" xfId="0" applyNumberFormat="1" applyFont="1" applyAlignment="1">
      <alignment horizontal="center" vertical="center" wrapText="1"/>
    </xf>
    <xf numFmtId="49" fontId="37" fillId="0" borderId="0" xfId="0" applyNumberFormat="1" applyFont="1" applyAlignment="1">
      <alignment vertical="center" wrapText="1"/>
    </xf>
    <xf numFmtId="49" fontId="13" fillId="0" borderId="1" xfId="0" applyNumberFormat="1" applyFont="1" applyBorder="1" applyAlignment="1">
      <alignment horizontal="center" vertical="center" wrapText="1"/>
    </xf>
    <xf numFmtId="49" fontId="38" fillId="0" borderId="0" xfId="0" applyNumberFormat="1" applyFont="1" applyAlignment="1">
      <alignment horizontal="justify" vertical="center"/>
    </xf>
    <xf numFmtId="49" fontId="53" fillId="0" borderId="0" xfId="0" applyNumberFormat="1" applyFont="1" applyAlignment="1"/>
    <xf numFmtId="49" fontId="38" fillId="0" borderId="0" xfId="0" applyNumberFormat="1" applyFont="1" applyAlignment="1">
      <alignment horizontal="justify" vertical="center" wrapText="1"/>
    </xf>
    <xf numFmtId="49" fontId="37" fillId="0" borderId="0" xfId="0" applyNumberFormat="1" applyFont="1" applyAlignment="1">
      <alignment horizontal="justify" vertical="center" wrapText="1"/>
    </xf>
    <xf numFmtId="49" fontId="48" fillId="0" borderId="0" xfId="0" applyNumberFormat="1" applyFont="1" applyAlignment="1">
      <alignment horizontal="justify" vertical="center" wrapText="1"/>
    </xf>
    <xf numFmtId="49" fontId="36" fillId="0" borderId="0" xfId="0" applyNumberFormat="1" applyFont="1" applyAlignment="1">
      <alignment horizontal="justify" vertical="center"/>
    </xf>
    <xf numFmtId="0" fontId="0" fillId="0" borderId="0" xfId="0" applyAlignment="1"/>
    <xf numFmtId="0" fontId="49"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2" fillId="0" borderId="1" xfId="0" applyFont="1" applyBorder="1" applyAlignment="1">
      <alignment vertical="center" wrapText="1"/>
    </xf>
    <xf numFmtId="0" fontId="26" fillId="12" borderId="8" xfId="0" applyFont="1" applyFill="1" applyBorder="1" applyAlignment="1">
      <alignment horizontal="center" vertical="center" wrapText="1"/>
    </xf>
    <xf numFmtId="0" fontId="26" fillId="12" borderId="6" xfId="0" applyFont="1" applyFill="1" applyBorder="1" applyAlignment="1">
      <alignment horizontal="center" vertical="center" wrapText="1"/>
    </xf>
    <xf numFmtId="0" fontId="26" fillId="12" borderId="11" xfId="0" applyFont="1" applyFill="1" applyBorder="1" applyAlignment="1">
      <alignment horizontal="center" vertical="center" wrapText="1"/>
    </xf>
    <xf numFmtId="0" fontId="26" fillId="12" borderId="7" xfId="0" applyFont="1" applyFill="1" applyBorder="1" applyAlignment="1">
      <alignment horizontal="center" vertical="center" wrapText="1"/>
    </xf>
    <xf numFmtId="0" fontId="26" fillId="12" borderId="24" xfId="0" applyFont="1" applyFill="1" applyBorder="1" applyAlignment="1">
      <alignment horizontal="center" vertical="center" wrapText="1"/>
    </xf>
    <xf numFmtId="0" fontId="26" fillId="12" borderId="3"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9"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2" fillId="12" borderId="11" xfId="0" applyFont="1" applyFill="1" applyBorder="1" applyAlignment="1">
      <alignment horizontal="center" vertical="center" wrapText="1"/>
    </xf>
    <xf numFmtId="0" fontId="12" fillId="12" borderId="13" xfId="0" applyFont="1" applyFill="1" applyBorder="1" applyAlignment="1">
      <alignment horizontal="center" vertical="center" wrapText="1"/>
    </xf>
    <xf numFmtId="0" fontId="12" fillId="12" borderId="3" xfId="0" applyFont="1" applyFill="1" applyBorder="1" applyAlignment="1">
      <alignment horizontal="center" vertical="center" wrapText="1"/>
    </xf>
    <xf numFmtId="0" fontId="12" fillId="12" borderId="5" xfId="0" applyFont="1" applyFill="1" applyBorder="1" applyAlignment="1">
      <alignment horizontal="center" vertical="center" wrapText="1"/>
    </xf>
    <xf numFmtId="0" fontId="12" fillId="12" borderId="7" xfId="0" applyFont="1" applyFill="1" applyBorder="1" applyAlignment="1">
      <alignment horizontal="center" vertical="center" wrapText="1"/>
    </xf>
    <xf numFmtId="0" fontId="12" fillId="12" borderId="4" xfId="0" applyFont="1" applyFill="1" applyBorder="1" applyAlignment="1">
      <alignment horizontal="center" vertical="center" wrapText="1"/>
    </xf>
    <xf numFmtId="0" fontId="13" fillId="0" borderId="8" xfId="0" applyFont="1" applyBorder="1" applyAlignment="1">
      <alignment horizontal="center" vertical="center"/>
    </xf>
    <xf numFmtId="0" fontId="13" fillId="0" borderId="6" xfId="0" applyFont="1" applyBorder="1" applyAlignment="1">
      <alignment horizontal="center" vertical="center"/>
    </xf>
    <xf numFmtId="0" fontId="18" fillId="12" borderId="2" xfId="0" applyFont="1" applyFill="1" applyBorder="1" applyAlignment="1">
      <alignment horizontal="center" vertical="center" wrapText="1"/>
    </xf>
    <xf numFmtId="0" fontId="18" fillId="12" borderId="9" xfId="0" applyFont="1" applyFill="1" applyBorder="1" applyAlignment="1">
      <alignment horizontal="center" vertical="center" wrapText="1"/>
    </xf>
    <xf numFmtId="0" fontId="13" fillId="12" borderId="8" xfId="0" applyFont="1" applyFill="1" applyBorder="1" applyAlignment="1">
      <alignment horizontal="center" vertical="center"/>
    </xf>
    <xf numFmtId="0" fontId="13" fillId="12" borderId="6" xfId="0" applyFont="1" applyFill="1" applyBorder="1" applyAlignment="1">
      <alignment horizontal="center" vertical="center"/>
    </xf>
    <xf numFmtId="0" fontId="18" fillId="12" borderId="2" xfId="0" applyFont="1" applyFill="1" applyBorder="1" applyAlignment="1">
      <alignment wrapText="1"/>
    </xf>
    <xf numFmtId="0" fontId="18" fillId="12" borderId="10" xfId="0" applyFont="1" applyFill="1" applyBorder="1" applyAlignment="1">
      <alignment wrapText="1"/>
    </xf>
    <xf numFmtId="0" fontId="18" fillId="12" borderId="9" xfId="0" applyFont="1" applyFill="1" applyBorder="1" applyAlignment="1">
      <alignment wrapText="1"/>
    </xf>
    <xf numFmtId="0" fontId="18" fillId="12" borderId="2" xfId="0" applyFont="1" applyFill="1" applyBorder="1" applyAlignment="1">
      <alignment horizontal="left" wrapText="1"/>
    </xf>
    <xf numFmtId="0" fontId="18" fillId="12" borderId="10" xfId="0" applyFont="1" applyFill="1" applyBorder="1" applyAlignment="1">
      <alignment horizontal="left" wrapText="1"/>
    </xf>
    <xf numFmtId="0" fontId="18" fillId="12" borderId="9" xfId="0" applyFont="1" applyFill="1" applyBorder="1" applyAlignment="1">
      <alignment horizontal="left" wrapText="1"/>
    </xf>
    <xf numFmtId="0" fontId="12" fillId="12" borderId="2" xfId="0" applyFont="1" applyFill="1" applyBorder="1" applyAlignment="1">
      <alignment horizontal="center" vertical="center" wrapText="1"/>
    </xf>
    <xf numFmtId="0" fontId="12"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2" fillId="12" borderId="8" xfId="0" applyFont="1" applyFill="1" applyBorder="1" applyAlignment="1">
      <alignment horizontal="center" vertical="center" wrapText="1"/>
    </xf>
    <xf numFmtId="0" fontId="12" fillId="12" borderId="24" xfId="0" applyFont="1" applyFill="1" applyBorder="1" applyAlignment="1">
      <alignment horizontal="center" vertical="center" wrapText="1"/>
    </xf>
    <xf numFmtId="0" fontId="12"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2" fillId="1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20" fillId="0" borderId="0" xfId="0" applyFont="1" applyAlignment="1">
      <alignment wrapText="1"/>
    </xf>
    <xf numFmtId="0" fontId="51" fillId="0" borderId="0" xfId="0" applyFont="1" applyAlignment="1"/>
    <xf numFmtId="0" fontId="13" fillId="0" borderId="8" xfId="0" applyFont="1" applyBorder="1" applyAlignment="1">
      <alignment horizontal="center" vertical="center" wrapText="1"/>
    </xf>
    <xf numFmtId="0" fontId="88" fillId="0" borderId="6" xfId="0" applyFont="1" applyBorder="1" applyAlignment="1"/>
    <xf numFmtId="0" fontId="13" fillId="0" borderId="6" xfId="0" applyFont="1" applyBorder="1" applyAlignment="1">
      <alignment horizontal="center" vertical="center" wrapText="1"/>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center"/>
    </xf>
    <xf numFmtId="0" fontId="13" fillId="0" borderId="24" xfId="0" applyFont="1" applyBorder="1" applyAlignment="1">
      <alignment horizontal="center"/>
    </xf>
    <xf numFmtId="0" fontId="13" fillId="0" borderId="6" xfId="0" applyFont="1" applyBorder="1" applyAlignment="1">
      <alignment horizontal="center"/>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3"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0" fillId="0" borderId="10" xfId="0" applyBorder="1" applyAlignment="1">
      <alignment horizontal="center" vertical="center" wrapText="1"/>
    </xf>
    <xf numFmtId="0" fontId="12" fillId="0" borderId="2" xfId="0" applyFont="1" applyBorder="1" applyAlignment="1">
      <alignment horizontal="left" vertical="center" wrapText="1"/>
    </xf>
    <xf numFmtId="0" fontId="12" fillId="0" borderId="9" xfId="0" applyFont="1" applyBorder="1" applyAlignment="1">
      <alignment horizontal="left" vertical="center" wrapText="1"/>
    </xf>
    <xf numFmtId="0" fontId="82" fillId="0" borderId="0" xfId="0" applyFont="1" applyAlignment="1">
      <alignment wrapText="1"/>
    </xf>
    <xf numFmtId="0" fontId="0" fillId="0" borderId="0" xfId="0" applyAlignment="1">
      <alignment wrapText="1"/>
    </xf>
    <xf numFmtId="0" fontId="13" fillId="0" borderId="24" xfId="0" applyFont="1" applyBorder="1" applyAlignment="1">
      <alignment horizontal="center" vertical="center"/>
    </xf>
    <xf numFmtId="0" fontId="13" fillId="0" borderId="1" xfId="0" applyFont="1" applyBorder="1" applyAlignment="1">
      <alignment horizontal="center"/>
    </xf>
    <xf numFmtId="0" fontId="13" fillId="0" borderId="2" xfId="0" applyFont="1" applyBorder="1" applyAlignment="1">
      <alignment horizontal="center"/>
    </xf>
    <xf numFmtId="0" fontId="13" fillId="0" borderId="10" xfId="0" applyFont="1" applyBorder="1" applyAlignment="1">
      <alignment horizontal="center"/>
    </xf>
    <xf numFmtId="0" fontId="13" fillId="0" borderId="9" xfId="0" applyFont="1" applyBorder="1" applyAlignment="1">
      <alignment horizontal="center"/>
    </xf>
    <xf numFmtId="0" fontId="13" fillId="0" borderId="11" xfId="0" applyFont="1" applyBorder="1" applyAlignment="1">
      <alignment horizontal="center"/>
    </xf>
    <xf numFmtId="0" fontId="13" fillId="0" borderId="1" xfId="0" applyFont="1" applyBorder="1" applyAlignment="1">
      <alignment horizontal="left"/>
    </xf>
    <xf numFmtId="0" fontId="13" fillId="0" borderId="1" xfId="0" applyFont="1" applyBorder="1" applyAlignment="1">
      <alignment horizontal="center" wrapText="1"/>
    </xf>
    <xf numFmtId="0" fontId="18" fillId="0" borderId="1" xfId="0" applyFont="1" applyBorder="1" applyAlignment="1">
      <alignment horizontal="left"/>
    </xf>
    <xf numFmtId="0" fontId="13" fillId="0" borderId="1" xfId="0" applyFont="1" applyBorder="1" applyAlignment="1">
      <alignment horizontal="left" indent="1"/>
    </xf>
    <xf numFmtId="0" fontId="18" fillId="0" borderId="1" xfId="9" applyFont="1" applyBorder="1" applyAlignment="1">
      <alignment horizontal="center" vertical="center" wrapText="1"/>
    </xf>
    <xf numFmtId="0" fontId="13" fillId="0" borderId="1" xfId="9"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3" fillId="11" borderId="2" xfId="0" applyFont="1" applyFill="1" applyBorder="1" applyAlignment="1">
      <alignment horizontal="left" vertical="center" wrapText="1"/>
    </xf>
    <xf numFmtId="0" fontId="13" fillId="11" borderId="10" xfId="0" applyFont="1" applyFill="1" applyBorder="1" applyAlignment="1">
      <alignment horizontal="left" vertical="center" wrapText="1"/>
    </xf>
    <xf numFmtId="0" fontId="13" fillId="11" borderId="9" xfId="0" applyFont="1" applyFill="1" applyBorder="1" applyAlignment="1">
      <alignment horizontal="left" vertical="center" wrapText="1"/>
    </xf>
    <xf numFmtId="0" fontId="13" fillId="0" borderId="2" xfId="0" applyFont="1" applyBorder="1" applyAlignment="1">
      <alignment horizontal="left"/>
    </xf>
    <xf numFmtId="0" fontId="13" fillId="0" borderId="10" xfId="0" applyFont="1" applyBorder="1" applyAlignment="1">
      <alignment horizontal="left"/>
    </xf>
    <xf numFmtId="0" fontId="13" fillId="0" borderId="2" xfId="0" applyFont="1" applyBorder="1" applyAlignment="1">
      <alignment horizontal="left" vertical="center" wrapText="1"/>
    </xf>
    <xf numFmtId="0" fontId="13" fillId="0" borderId="2" xfId="0" applyFont="1" applyBorder="1" applyAlignment="1">
      <alignment horizontal="left" vertical="center" wrapText="1" indent="2"/>
    </xf>
    <xf numFmtId="0" fontId="13" fillId="0" borderId="9" xfId="0" applyFont="1" applyBorder="1" applyAlignment="1">
      <alignment horizontal="left" vertical="center" wrapText="1" indent="2"/>
    </xf>
    <xf numFmtId="0" fontId="13" fillId="0" borderId="0" xfId="0" applyFont="1" applyAlignment="1">
      <alignment horizontal="left"/>
    </xf>
    <xf numFmtId="0" fontId="13" fillId="0" borderId="1" xfId="12" applyFont="1" applyBorder="1" applyAlignment="1">
      <alignment horizontal="center" vertical="center"/>
    </xf>
    <xf numFmtId="0" fontId="27" fillId="0" borderId="0" xfId="0" applyFont="1" applyAlignment="1">
      <alignment vertical="center" wrapText="1"/>
    </xf>
    <xf numFmtId="0" fontId="26" fillId="0" borderId="0" xfId="0" applyFont="1" applyAlignment="1">
      <alignment vertical="center" wrapText="1"/>
    </xf>
    <xf numFmtId="0" fontId="25" fillId="0" borderId="11"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8" xfId="0" applyFont="1" applyBorder="1" applyAlignment="1">
      <alignment horizontal="center" vertical="center" wrapText="1"/>
    </xf>
    <xf numFmtId="0" fontId="27" fillId="0" borderId="0" xfId="0" applyFont="1" applyAlignment="1">
      <alignment horizontal="left" vertical="center"/>
    </xf>
    <xf numFmtId="0" fontId="13" fillId="0" borderId="0" xfId="4" applyFont="1" applyFill="1" applyBorder="1" applyAlignment="1">
      <alignment horizontal="center" vertical="top"/>
    </xf>
    <xf numFmtId="0" fontId="13" fillId="0" borderId="5" xfId="4" applyFont="1" applyFill="1" applyBorder="1" applyAlignment="1">
      <alignment horizontal="center" vertical="top"/>
    </xf>
    <xf numFmtId="0" fontId="18" fillId="11" borderId="2" xfId="0" applyFont="1" applyFill="1" applyBorder="1" applyAlignment="1">
      <alignment horizontal="left" vertical="center" wrapText="1" indent="1"/>
    </xf>
    <xf numFmtId="0" fontId="18" fillId="11" borderId="10" xfId="0" applyFont="1" applyFill="1" applyBorder="1" applyAlignment="1">
      <alignment horizontal="left" vertical="center" wrapText="1" indent="1"/>
    </xf>
    <xf numFmtId="0" fontId="20" fillId="0" borderId="0" xfId="2" applyFont="1" applyAlignment="1">
      <alignment horizontal="left" vertical="top" wrapText="1"/>
    </xf>
    <xf numFmtId="0" fontId="18" fillId="11" borderId="11" xfId="0" applyFont="1" applyFill="1" applyBorder="1" applyAlignment="1">
      <alignment horizontal="left" vertical="center" wrapText="1" indent="1"/>
    </xf>
    <xf numFmtId="0" fontId="18" fillId="11" borderId="12" xfId="0" applyFont="1" applyFill="1" applyBorder="1" applyAlignment="1">
      <alignment horizontal="left" vertical="center" wrapText="1" indent="1"/>
    </xf>
    <xf numFmtId="0" fontId="18" fillId="11" borderId="13" xfId="0" applyFont="1" applyFill="1" applyBorder="1" applyAlignment="1">
      <alignment horizontal="left" vertical="center" wrapText="1" indent="1"/>
    </xf>
    <xf numFmtId="0" fontId="13" fillId="0" borderId="0" xfId="3" applyFont="1" applyAlignment="1">
      <alignment horizontal="center" vertical="center"/>
    </xf>
    <xf numFmtId="0" fontId="13" fillId="0" borderId="5" xfId="3" applyFont="1" applyBorder="1" applyAlignment="1">
      <alignment horizontal="center" vertical="center"/>
    </xf>
    <xf numFmtId="0" fontId="13" fillId="0" borderId="14" xfId="3" applyFont="1" applyBorder="1" applyAlignment="1">
      <alignment horizontal="center" vertical="center"/>
    </xf>
    <xf numFmtId="0" fontId="13" fillId="0" borderId="4" xfId="3" applyFont="1" applyBorder="1" applyAlignment="1">
      <alignment horizontal="center" vertical="center"/>
    </xf>
    <xf numFmtId="0" fontId="13" fillId="0" borderId="13" xfId="5" applyFont="1" applyFill="1" applyBorder="1" applyAlignment="1">
      <alignment horizontal="center" vertical="center" wrapText="1"/>
    </xf>
    <xf numFmtId="0" fontId="13" fillId="0" borderId="24" xfId="5" applyFont="1" applyFill="1" applyBorder="1" applyAlignment="1">
      <alignment horizontal="center" vertical="center" wrapText="1"/>
    </xf>
    <xf numFmtId="0" fontId="18" fillId="0" borderId="45" xfId="5" applyFont="1" applyFill="1" applyBorder="1" applyAlignment="1">
      <alignment horizontal="center" vertical="center" wrapText="1"/>
    </xf>
    <xf numFmtId="0" fontId="18" fillId="0" borderId="47" xfId="5" applyFont="1" applyFill="1" applyBorder="1" applyAlignment="1">
      <alignment horizontal="center" vertical="center" wrapText="1"/>
    </xf>
    <xf numFmtId="0" fontId="18" fillId="0" borderId="44" xfId="5" applyFont="1" applyFill="1" applyBorder="1" applyAlignment="1">
      <alignment horizontal="center" vertical="center" wrapText="1"/>
    </xf>
    <xf numFmtId="0" fontId="84"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3" fillId="0" borderId="2" xfId="0" applyFont="1" applyBorder="1" applyAlignment="1">
      <alignment horizontal="center" vertical="center" wrapText="1"/>
    </xf>
    <xf numFmtId="0" fontId="13" fillId="0" borderId="9" xfId="0" applyFont="1" applyBorder="1" applyAlignment="1">
      <alignment horizontal="center" vertical="center" wrapText="1"/>
    </xf>
    <xf numFmtId="0" fontId="87" fillId="18" borderId="12" xfId="0" applyFont="1" applyFill="1" applyBorder="1" applyAlignment="1">
      <alignment wrapText="1"/>
    </xf>
    <xf numFmtId="0" fontId="87" fillId="18" borderId="0" xfId="0" applyFont="1" applyFill="1" applyAlignment="1">
      <alignment wrapText="1"/>
    </xf>
    <xf numFmtId="0" fontId="87" fillId="18" borderId="58" xfId="0" applyFont="1" applyFill="1" applyBorder="1" applyAlignment="1">
      <alignment wrapText="1"/>
    </xf>
    <xf numFmtId="0" fontId="82" fillId="18" borderId="0" xfId="0" applyFont="1" applyFill="1" applyAlignment="1">
      <alignment horizontal="left" wrapText="1"/>
    </xf>
    <xf numFmtId="0" fontId="82" fillId="18" borderId="24" xfId="0" applyFont="1" applyFill="1" applyBorder="1" applyAlignment="1">
      <alignment horizontal="center" vertical="center" wrapText="1"/>
    </xf>
    <xf numFmtId="0" fontId="82" fillId="18" borderId="52" xfId="0" applyFont="1" applyFill="1" applyBorder="1" applyAlignment="1">
      <alignment horizontal="center" vertical="center" wrapText="1"/>
    </xf>
    <xf numFmtId="0" fontId="84" fillId="18" borderId="12" xfId="0" applyFont="1" applyFill="1" applyBorder="1" applyAlignment="1">
      <alignment horizontal="left"/>
    </xf>
    <xf numFmtId="0" fontId="83" fillId="18" borderId="12" xfId="0" applyFont="1" applyFill="1" applyBorder="1" applyAlignment="1">
      <alignment horizontal="center" vertical="center" wrapText="1"/>
    </xf>
    <xf numFmtId="0" fontId="83" fillId="18" borderId="51" xfId="0" applyFont="1" applyFill="1" applyBorder="1" applyAlignment="1">
      <alignment horizontal="center" vertical="center" wrapText="1"/>
    </xf>
    <xf numFmtId="0" fontId="23" fillId="0" borderId="0" xfId="0" applyFont="1" applyAlignment="1">
      <alignment horizontal="left" vertical="center"/>
    </xf>
    <xf numFmtId="0" fontId="0" fillId="0" borderId="12"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82" fillId="18" borderId="12" xfId="0" applyFont="1" applyFill="1" applyBorder="1" applyAlignment="1">
      <alignment wrapText="1"/>
    </xf>
    <xf numFmtId="0" fontId="82" fillId="18" borderId="51" xfId="0" applyFont="1" applyFill="1" applyBorder="1" applyAlignment="1">
      <alignment wrapText="1"/>
    </xf>
    <xf numFmtId="0" fontId="82" fillId="18" borderId="10" xfId="0" applyFont="1" applyFill="1" applyBorder="1" applyAlignment="1">
      <alignment horizontal="center" wrapText="1"/>
    </xf>
    <xf numFmtId="0" fontId="82" fillId="18" borderId="2" xfId="0" applyFont="1" applyFill="1" applyBorder="1" applyAlignment="1">
      <alignment horizontal="center" wrapText="1"/>
    </xf>
    <xf numFmtId="0" fontId="82" fillId="18" borderId="46" xfId="0" applyFont="1" applyFill="1" applyBorder="1" applyAlignment="1">
      <alignment horizontal="center" wrapText="1"/>
    </xf>
    <xf numFmtId="0" fontId="82" fillId="18" borderId="12" xfId="0" applyFont="1" applyFill="1" applyBorder="1" applyAlignment="1">
      <alignment horizontal="center" wrapText="1"/>
    </xf>
    <xf numFmtId="0" fontId="82" fillId="18" borderId="51" xfId="0" applyFont="1" applyFill="1" applyBorder="1" applyAlignment="1">
      <alignment horizontal="center" wrapText="1"/>
    </xf>
    <xf numFmtId="0" fontId="82" fillId="18" borderId="8" xfId="0" applyFont="1" applyFill="1" applyBorder="1" applyAlignment="1">
      <alignment horizontal="center" vertical="center" wrapText="1"/>
    </xf>
    <xf numFmtId="0" fontId="82" fillId="18" borderId="6" xfId="0" applyFont="1" applyFill="1" applyBorder="1" applyAlignment="1">
      <alignment horizontal="center" vertical="center" wrapText="1"/>
    </xf>
    <xf numFmtId="0" fontId="84" fillId="0" borderId="24" xfId="0" applyFont="1" applyBorder="1" applyAlignment="1">
      <alignment horizontal="center" vertical="center" wrapText="1"/>
    </xf>
    <xf numFmtId="0" fontId="84" fillId="18" borderId="10" xfId="0" applyFont="1" applyFill="1" applyBorder="1" applyAlignment="1">
      <alignment horizontal="center" vertical="center" wrapText="1"/>
    </xf>
    <xf numFmtId="0" fontId="84" fillId="18" borderId="46" xfId="0" applyFont="1" applyFill="1" applyBorder="1" applyAlignment="1">
      <alignment horizontal="center" vertical="center"/>
    </xf>
    <xf numFmtId="0" fontId="84" fillId="0" borderId="8" xfId="0" applyFont="1" applyBorder="1" applyAlignment="1">
      <alignment horizontal="center" vertical="center" wrapText="1"/>
    </xf>
    <xf numFmtId="0" fontId="84" fillId="0" borderId="52" xfId="0" applyFont="1" applyBorder="1" applyAlignment="1">
      <alignment horizontal="center" vertical="center" wrapText="1"/>
    </xf>
    <xf numFmtId="0" fontId="0" fillId="0" borderId="0" xfId="0" applyAlignment="1">
      <alignment horizontal="left"/>
    </xf>
    <xf numFmtId="0" fontId="25" fillId="18" borderId="0" xfId="0" applyFont="1" applyFill="1" applyAlignment="1"/>
    <xf numFmtId="0" fontId="25" fillId="18" borderId="5" xfId="0" applyFont="1" applyFill="1" applyBorder="1" applyAlignment="1"/>
    <xf numFmtId="0" fontId="25" fillId="18" borderId="4" xfId="0" applyFont="1" applyFill="1" applyBorder="1" applyAlignment="1"/>
    <xf numFmtId="0" fontId="25" fillId="18" borderId="24" xfId="0" applyFont="1" applyFill="1" applyBorder="1" applyAlignment="1">
      <alignment wrapText="1"/>
    </xf>
    <xf numFmtId="0" fontId="25" fillId="18" borderId="6" xfId="0" applyFont="1" applyFill="1" applyBorder="1" applyAlignment="1">
      <alignment wrapText="1"/>
    </xf>
    <xf numFmtId="0" fontId="13" fillId="0" borderId="8" xfId="0" applyFont="1" applyBorder="1" applyAlignment="1">
      <alignment horizontal="center" wrapText="1"/>
    </xf>
    <xf numFmtId="0" fontId="13" fillId="0" borderId="6" xfId="0" applyFont="1" applyBorder="1" applyAlignment="1">
      <alignment horizontal="center" wrapText="1"/>
    </xf>
    <xf numFmtId="0" fontId="13" fillId="18" borderId="8" xfId="0" applyFont="1" applyFill="1" applyBorder="1" applyAlignment="1">
      <alignment horizontal="center" wrapText="1"/>
    </xf>
    <xf numFmtId="0" fontId="13" fillId="18" borderId="6" xfId="0" applyFont="1" applyFill="1" applyBorder="1" applyAlignment="1">
      <alignment horizontal="center" wrapText="1"/>
    </xf>
    <xf numFmtId="0" fontId="98" fillId="18" borderId="0" xfId="0" applyFont="1" applyFill="1" applyAlignment="1">
      <alignment horizontal="left"/>
    </xf>
    <xf numFmtId="0" fontId="25" fillId="18" borderId="11" xfId="0" applyFont="1" applyFill="1" applyBorder="1" applyAlignment="1">
      <alignment horizontal="center"/>
    </xf>
    <xf numFmtId="0" fontId="25" fillId="18" borderId="10" xfId="0" applyFont="1" applyFill="1" applyBorder="1" applyAlignment="1">
      <alignment horizontal="center"/>
    </xf>
    <xf numFmtId="0" fontId="25" fillId="18" borderId="9" xfId="0" applyFont="1" applyFill="1" applyBorder="1" applyAlignment="1">
      <alignment horizontal="center"/>
    </xf>
    <xf numFmtId="0" fontId="25" fillId="18" borderId="2" xfId="0" applyFont="1" applyFill="1" applyBorder="1" applyAlignment="1">
      <alignment horizontal="center" wrapText="1"/>
    </xf>
    <xf numFmtId="0" fontId="25" fillId="18" borderId="10" xfId="0" applyFont="1" applyFill="1" applyBorder="1" applyAlignment="1">
      <alignment horizontal="center" wrapText="1"/>
    </xf>
    <xf numFmtId="0" fontId="25" fillId="18" borderId="9" xfId="0" applyFont="1" applyFill="1" applyBorder="1" applyAlignment="1">
      <alignment horizontal="center" wrapText="1"/>
    </xf>
    <xf numFmtId="0" fontId="13" fillId="0" borderId="11" xfId="0" applyFont="1" applyBorder="1" applyAlignment="1">
      <alignment horizontal="center" wrapText="1"/>
    </xf>
    <xf numFmtId="0" fontId="13" fillId="0" borderId="10" xfId="0" applyFont="1" applyBorder="1" applyAlignment="1">
      <alignment horizontal="center" wrapText="1"/>
    </xf>
    <xf numFmtId="0" fontId="13" fillId="0" borderId="9" xfId="0" applyFont="1" applyBorder="1" applyAlignment="1">
      <alignment horizontal="center" wrapText="1"/>
    </xf>
    <xf numFmtId="0" fontId="25" fillId="18" borderId="8" xfId="0" applyFont="1" applyFill="1" applyBorder="1" applyAlignment="1">
      <alignment wrapText="1"/>
    </xf>
    <xf numFmtId="0" fontId="25" fillId="0" borderId="8" xfId="0" applyFont="1" applyBorder="1" applyAlignment="1">
      <alignment horizontal="center" wrapText="1"/>
    </xf>
    <xf numFmtId="0" fontId="25" fillId="0" borderId="24" xfId="0" applyFont="1" applyBorder="1" applyAlignment="1">
      <alignment horizontal="center" wrapText="1"/>
    </xf>
    <xf numFmtId="0" fontId="25" fillId="0" borderId="0" xfId="0" applyFont="1" applyAlignment="1">
      <alignment horizontal="center" vertical="center"/>
    </xf>
    <xf numFmtId="0" fontId="16" fillId="18" borderId="24" xfId="0" applyFont="1" applyFill="1" applyBorder="1" applyAlignment="1">
      <alignment horizontal="center"/>
    </xf>
    <xf numFmtId="0" fontId="16" fillId="18" borderId="6" xfId="0" applyFont="1" applyFill="1" applyBorder="1" applyAlignment="1">
      <alignment horizontal="center"/>
    </xf>
    <xf numFmtId="0" fontId="13" fillId="0" borderId="24" xfId="0" applyFont="1" applyBorder="1" applyAlignment="1">
      <alignment horizontal="center" wrapText="1"/>
    </xf>
    <xf numFmtId="0" fontId="25" fillId="0" borderId="3" xfId="0" applyFont="1" applyBorder="1" applyAlignment="1">
      <alignment horizontal="center" vertical="center"/>
    </xf>
    <xf numFmtId="0" fontId="25" fillId="18" borderId="8" xfId="0" applyFont="1" applyFill="1" applyBorder="1" applyAlignment="1">
      <alignment horizontal="center" wrapText="1"/>
    </xf>
    <xf numFmtId="0" fontId="25" fillId="18" borderId="24" xfId="0" applyFont="1" applyFill="1" applyBorder="1" applyAlignment="1">
      <alignment horizontal="center" wrapText="1"/>
    </xf>
    <xf numFmtId="0" fontId="25" fillId="0" borderId="0" xfId="0" applyFont="1" applyAlignment="1"/>
    <xf numFmtId="0" fontId="25" fillId="0" borderId="12" xfId="0" applyFont="1" applyBorder="1" applyAlignment="1"/>
    <xf numFmtId="0" fontId="25" fillId="0" borderId="3" xfId="0" applyFont="1" applyBorder="1" applyAlignment="1"/>
    <xf numFmtId="0" fontId="13" fillId="0" borderId="2" xfId="0" applyFont="1" applyBorder="1" applyAlignment="1">
      <alignment horizontal="center" wrapText="1"/>
    </xf>
    <xf numFmtId="0" fontId="25" fillId="18" borderId="0" xfId="0" applyFont="1" applyFill="1" applyAlignment="1">
      <alignment wrapText="1"/>
    </xf>
    <xf numFmtId="0" fontId="26" fillId="18" borderId="12" xfId="0" applyFont="1" applyFill="1" applyBorder="1" applyAlignment="1">
      <alignment wrapText="1"/>
    </xf>
    <xf numFmtId="0" fontId="87" fillId="18" borderId="10" xfId="0" applyFont="1" applyFill="1" applyBorder="1" applyAlignment="1">
      <alignment horizontal="center" vertical="center"/>
    </xf>
    <xf numFmtId="0" fontId="87" fillId="18" borderId="46" xfId="0" applyFont="1" applyFill="1" applyBorder="1" applyAlignment="1">
      <alignment horizontal="center" vertical="center"/>
    </xf>
    <xf numFmtId="0" fontId="87" fillId="18" borderId="8" xfId="0" applyFont="1" applyFill="1" applyBorder="1" applyAlignment="1">
      <alignment horizontal="center" vertical="center"/>
    </xf>
    <xf numFmtId="0" fontId="87" fillId="18" borderId="52" xfId="0" applyFont="1" applyFill="1" applyBorder="1" applyAlignment="1">
      <alignment horizontal="center" vertical="center"/>
    </xf>
    <xf numFmtId="0" fontId="84" fillId="18" borderId="11" xfId="0" applyFont="1" applyFill="1" applyBorder="1" applyAlignment="1">
      <alignment horizontal="center" vertical="center" wrapText="1"/>
    </xf>
    <xf numFmtId="0" fontId="84" fillId="18" borderId="12" xfId="0" applyFont="1" applyFill="1" applyBorder="1" applyAlignment="1">
      <alignment horizontal="center" vertical="center" wrapText="1"/>
    </xf>
    <xf numFmtId="0" fontId="84" fillId="18" borderId="51" xfId="0" applyFont="1" applyFill="1" applyBorder="1" applyAlignment="1">
      <alignment horizontal="center" vertical="center" wrapText="1"/>
    </xf>
    <xf numFmtId="0" fontId="98" fillId="0" borderId="0" xfId="0" applyFont="1" applyAlignment="1">
      <alignment horizontal="left"/>
    </xf>
    <xf numFmtId="0" fontId="84" fillId="18" borderId="11" xfId="0" applyFont="1" applyFill="1" applyBorder="1" applyAlignment="1">
      <alignment wrapText="1"/>
    </xf>
    <xf numFmtId="0" fontId="84" fillId="18" borderId="51" xfId="0" applyFont="1" applyFill="1" applyBorder="1" applyAlignment="1">
      <alignment wrapText="1"/>
    </xf>
    <xf numFmtId="0" fontId="84" fillId="18" borderId="3" xfId="0" applyFont="1" applyFill="1" applyBorder="1" applyAlignment="1">
      <alignment wrapText="1"/>
    </xf>
    <xf numFmtId="0" fontId="84" fillId="18" borderId="42" xfId="0" applyFont="1" applyFill="1" applyBorder="1" applyAlignment="1">
      <alignment wrapText="1"/>
    </xf>
    <xf numFmtId="0" fontId="84" fillId="18" borderId="0" xfId="0" applyFont="1" applyFill="1" applyAlignment="1">
      <alignment horizontal="center" wrapText="1"/>
    </xf>
    <xf numFmtId="0" fontId="84" fillId="18" borderId="42" xfId="0" applyFont="1" applyFill="1" applyBorder="1" applyAlignment="1">
      <alignment horizontal="center" wrapText="1"/>
    </xf>
    <xf numFmtId="0" fontId="84" fillId="18" borderId="24" xfId="0" applyFont="1" applyFill="1" applyBorder="1" applyAlignment="1">
      <alignment horizontal="center" vertical="center" wrapText="1"/>
    </xf>
    <xf numFmtId="0" fontId="87" fillId="21" borderId="10" xfId="0" applyFont="1" applyFill="1" applyBorder="1" applyAlignment="1">
      <alignment horizontal="center" vertical="center" wrapText="1"/>
    </xf>
    <xf numFmtId="0" fontId="87" fillId="21" borderId="46" xfId="0" applyFont="1" applyFill="1" applyBorder="1" applyAlignment="1">
      <alignment horizontal="center" vertical="center" wrapText="1"/>
    </xf>
    <xf numFmtId="0" fontId="82" fillId="18" borderId="12" xfId="0" applyFont="1" applyFill="1" applyBorder="1" applyAlignment="1">
      <alignment horizontal="center" vertical="center" wrapText="1"/>
    </xf>
    <xf numFmtId="0" fontId="82" fillId="18" borderId="51" xfId="0" applyFont="1" applyFill="1" applyBorder="1" applyAlignment="1">
      <alignment horizontal="center" vertical="center" wrapText="1"/>
    </xf>
    <xf numFmtId="0" fontId="82" fillId="21" borderId="10" xfId="0" applyFont="1" applyFill="1" applyBorder="1" applyAlignment="1">
      <alignment horizontal="center" wrapText="1"/>
    </xf>
    <xf numFmtId="0" fontId="82" fillId="21" borderId="2" xfId="0" applyFont="1" applyFill="1" applyBorder="1" applyAlignment="1">
      <alignment horizontal="center" wrapText="1"/>
    </xf>
    <xf numFmtId="0" fontId="82" fillId="21" borderId="46" xfId="0" applyFont="1" applyFill="1" applyBorder="1" applyAlignment="1">
      <alignment horizontal="center" wrapText="1"/>
    </xf>
    <xf numFmtId="0" fontId="83" fillId="21" borderId="10" xfId="0" applyFont="1" applyFill="1" applyBorder="1" applyAlignment="1">
      <alignment horizontal="center" wrapText="1"/>
    </xf>
    <xf numFmtId="0" fontId="83" fillId="21" borderId="46" xfId="0" applyFont="1" applyFill="1" applyBorder="1" applyAlignment="1">
      <alignment horizontal="center" wrapText="1"/>
    </xf>
    <xf numFmtId="0" fontId="83" fillId="21" borderId="2" xfId="0" applyFont="1" applyFill="1" applyBorder="1" applyAlignment="1">
      <alignment horizontal="center" wrapText="1"/>
    </xf>
    <xf numFmtId="0" fontId="82" fillId="18" borderId="54" xfId="0" applyFont="1" applyFill="1" applyBorder="1" applyAlignment="1">
      <alignment horizontal="center" vertical="center" wrapText="1"/>
    </xf>
    <xf numFmtId="0" fontId="82" fillId="18" borderId="55" xfId="0" applyFont="1" applyFill="1" applyBorder="1" applyAlignment="1">
      <alignment horizontal="center" vertical="center" wrapText="1"/>
    </xf>
    <xf numFmtId="0" fontId="82" fillId="18" borderId="53" xfId="0" applyFont="1" applyFill="1" applyBorder="1" applyAlignment="1">
      <alignment horizontal="center" vertical="center" wrapText="1"/>
    </xf>
    <xf numFmtId="0" fontId="82" fillId="18" borderId="42" xfId="0" applyFont="1" applyFill="1" applyBorder="1" applyAlignment="1">
      <alignment horizontal="center" vertical="center" wrapText="1"/>
    </xf>
    <xf numFmtId="0" fontId="82" fillId="18" borderId="56" xfId="0" applyFont="1" applyFill="1" applyBorder="1" applyAlignment="1">
      <alignment horizontal="center" vertical="center" wrapText="1"/>
    </xf>
    <xf numFmtId="0" fontId="82" fillId="18" borderId="43" xfId="0" applyFont="1" applyFill="1" applyBorder="1" applyAlignment="1">
      <alignment horizontal="center" vertical="center" wrapText="1"/>
    </xf>
    <xf numFmtId="14" fontId="13" fillId="0" borderId="0" xfId="0" applyNumberFormat="1" applyFont="1" applyAlignment="1">
      <alignment horizontal="left"/>
    </xf>
    <xf numFmtId="0" fontId="82" fillId="18" borderId="11" xfId="0" applyFont="1" applyFill="1" applyBorder="1" applyAlignment="1">
      <alignment horizontal="center" vertical="center" wrapText="1"/>
    </xf>
    <xf numFmtId="0" fontId="82" fillId="18" borderId="52" xfId="0" applyFont="1" applyFill="1" applyBorder="1" applyAlignment="1">
      <alignment horizontal="center" vertical="center"/>
    </xf>
    <xf numFmtId="0" fontId="82" fillId="18" borderId="24" xfId="0" applyFont="1" applyFill="1" applyBorder="1" applyAlignment="1">
      <alignment vertical="center"/>
    </xf>
    <xf numFmtId="0" fontId="82" fillId="18" borderId="52" xfId="0" applyFont="1" applyFill="1" applyBorder="1" applyAlignment="1">
      <alignment vertical="center"/>
    </xf>
    <xf numFmtId="0" fontId="82" fillId="18" borderId="24" xfId="0" applyFont="1" applyFill="1" applyBorder="1" applyAlignment="1">
      <alignment horizontal="center" wrapText="1"/>
    </xf>
    <xf numFmtId="0" fontId="82" fillId="18" borderId="52" xfId="0" applyFont="1" applyFill="1" applyBorder="1" applyAlignment="1">
      <alignment horizontal="center"/>
    </xf>
    <xf numFmtId="0" fontId="82" fillId="0" borderId="24" xfId="0" applyFont="1" applyBorder="1" applyAlignment="1">
      <alignment horizontal="center" wrapText="1"/>
    </xf>
    <xf numFmtId="0" fontId="82" fillId="0" borderId="52" xfId="0" applyFont="1" applyBorder="1" applyAlignment="1">
      <alignment horizontal="center" wrapText="1"/>
    </xf>
    <xf numFmtId="0" fontId="82" fillId="0" borderId="24" xfId="0" applyFont="1" applyBorder="1" applyAlignment="1">
      <alignment horizontal="center" vertical="center" wrapText="1"/>
    </xf>
    <xf numFmtId="0" fontId="82" fillId="0" borderId="52" xfId="0" applyFont="1" applyBorder="1" applyAlignment="1">
      <alignment horizontal="center" vertical="center" wrapText="1"/>
    </xf>
    <xf numFmtId="0" fontId="82" fillId="18" borderId="24" xfId="0" applyFont="1" applyFill="1" applyBorder="1" applyAlignment="1">
      <alignment vertical="center" wrapText="1"/>
    </xf>
    <xf numFmtId="0" fontId="82" fillId="18" borderId="52" xfId="0" applyFont="1" applyFill="1" applyBorder="1" applyAlignment="1">
      <alignment vertical="center" wrapText="1"/>
    </xf>
    <xf numFmtId="0" fontId="13" fillId="0" borderId="0" xfId="14" applyFont="1" applyAlignment="1">
      <alignment horizontal="left" wrapText="1"/>
    </xf>
    <xf numFmtId="0" fontId="13" fillId="0" borderId="0" xfId="14" applyFont="1" applyAlignment="1">
      <alignment horizontal="left"/>
    </xf>
  </cellXfs>
  <cellStyles count="28">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20" xr:uid="{2F174C6E-B88C-4A96-97DD-AE749594E9F1}"/>
    <cellStyle name="Hyperlink" xfId="26" xr:uid="{00000000-000B-0000-0000-000008000000}"/>
    <cellStyle name="Komma" xfId="21" builtinId="3"/>
    <cellStyle name="Komma 2" xfId="22" xr:uid="{81279B1E-4A30-47D1-829B-F9E890371D47}"/>
    <cellStyle name="Komma 3" xfId="24" xr:uid="{B60C9A63-C697-48B7-9A8D-A6D0957F19E3}"/>
    <cellStyle name="Kopf einzelne" xfId="16" xr:uid="{4B2FD90B-5DE7-4AE0-927C-864230F21265}"/>
    <cellStyle name="Kopf erste" xfId="18" xr:uid="{F3701991-8B6E-4E6D-B49F-6DB83A8B0E54}"/>
    <cellStyle name="Normal 2" xfId="2" xr:uid="{00000000-0005-0000-0000-000007000000}"/>
    <cellStyle name="Normal 2 2" xfId="10" xr:uid="{00000000-0005-0000-0000-000008000000}"/>
    <cellStyle name="Normal 2 2 2" xfId="8" xr:uid="{00000000-0005-0000-0000-000009000000}"/>
    <cellStyle name="Normal 4" xfId="12" xr:uid="{D197297F-704E-4B54-9E74-AFD1163EA3A8}"/>
    <cellStyle name="Normal_20 OPR" xfId="9" xr:uid="{00000000-0005-0000-0000-00000A000000}"/>
    <cellStyle name="optionalExposure" xfId="7" xr:uid="{00000000-0005-0000-0000-00000B000000}"/>
    <cellStyle name="optionalExposure 12" xfId="19" xr:uid="{358C4207-2EC1-47D4-9ADE-E8DCF164198A}"/>
    <cellStyle name="Prozent" xfId="11" builtinId="5"/>
    <cellStyle name="Prozent 2" xfId="27" xr:uid="{5BE0F2EC-EEA2-4AF3-B9C4-38E56986AFC2}"/>
    <cellStyle name="Standard" xfId="0" builtinId="0"/>
    <cellStyle name="Standard 2" xfId="14" xr:uid="{868AB3C9-D0CC-49D9-870B-7AB1C53610B5}"/>
    <cellStyle name="Standard 26" xfId="25" xr:uid="{2FC92AB5-41D7-4DCD-9C31-F0BA049DA01F}"/>
    <cellStyle name="Standard 3" xfId="13" xr:uid="{D7082F74-00A7-4460-9642-3C3BE22EDCF6}"/>
    <cellStyle name="Standard 3 2" xfId="23" xr:uid="{D607826D-6D2D-4C34-A853-0570448D50A8}"/>
    <cellStyle name="Standard_Tabelle1" xfId="15" xr:uid="{93D13C2E-6169-461A-B643-2F262179F818}"/>
    <cellStyle name="Summe" xfId="17" xr:uid="{E978ED61-9AEE-4479-ABC4-CABAF7EE765D}"/>
  </cellStyles>
  <dxfs count="1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08D8D"/>
      <color rgb="FFFFFFCC"/>
      <color rgb="FFC00000"/>
      <color rgb="FF990000"/>
      <color rgb="FFB99FCC"/>
      <color rgb="FF6E141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2.xml"/><Relationship Id="rId89" Type="http://schemas.openxmlformats.org/officeDocument/2006/relationships/externalLink" Target="externalLinks/externalLink1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0.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customXml" Target="../customXml/item3.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externalLink" Target="externalLinks/externalLink7.xml"/><Relationship Id="rId87" Type="http://schemas.openxmlformats.org/officeDocument/2006/relationships/externalLink" Target="externalLinks/externalLink15.xml"/><Relationship Id="rId102"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10.xml"/><Relationship Id="rId90" Type="http://schemas.openxmlformats.org/officeDocument/2006/relationships/externalLink" Target="externalLinks/externalLink18.xml"/><Relationship Id="rId95" Type="http://schemas.openxmlformats.org/officeDocument/2006/relationships/externalLink" Target="externalLinks/externalLink2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5.xml"/><Relationship Id="rId100" Type="http://schemas.openxmlformats.org/officeDocument/2006/relationships/externalLink" Target="externalLinks/externalLink28.xml"/><Relationship Id="rId105"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8.xml"/><Relationship Id="rId85" Type="http://schemas.openxmlformats.org/officeDocument/2006/relationships/externalLink" Target="externalLinks/externalLink13.xml"/><Relationship Id="rId93" Type="http://schemas.openxmlformats.org/officeDocument/2006/relationships/externalLink" Target="externalLinks/externalLink21.xml"/><Relationship Id="rId98" Type="http://schemas.openxmlformats.org/officeDocument/2006/relationships/externalLink" Target="externalLinks/externalLink2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108"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83" Type="http://schemas.openxmlformats.org/officeDocument/2006/relationships/externalLink" Target="externalLinks/externalLink11.xml"/><Relationship Id="rId88" Type="http://schemas.openxmlformats.org/officeDocument/2006/relationships/externalLink" Target="externalLinks/externalLink16.xml"/><Relationship Id="rId91" Type="http://schemas.openxmlformats.org/officeDocument/2006/relationships/externalLink" Target="externalLinks/externalLink19.xml"/><Relationship Id="rId96"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2.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externalLink" Target="externalLinks/externalLink6.xml"/><Relationship Id="rId81" Type="http://schemas.openxmlformats.org/officeDocument/2006/relationships/externalLink" Target="externalLinks/externalLink9.xml"/><Relationship Id="rId86" Type="http://schemas.openxmlformats.org/officeDocument/2006/relationships/externalLink" Target="externalLinks/externalLink14.xml"/><Relationship Id="rId94" Type="http://schemas.openxmlformats.org/officeDocument/2006/relationships/externalLink" Target="externalLinks/externalLink22.xml"/><Relationship Id="rId99" Type="http://schemas.openxmlformats.org/officeDocument/2006/relationships/externalLink" Target="externalLinks/externalLink27.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4.xml"/><Relationship Id="rId97" Type="http://schemas.openxmlformats.org/officeDocument/2006/relationships/externalLink" Target="externalLinks/externalLink25.xml"/><Relationship Id="rId10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8191500</xdr:colOff>
      <xdr:row>0</xdr:row>
      <xdr:rowOff>76200</xdr:rowOff>
    </xdr:from>
    <xdr:to>
      <xdr:col>2</xdr:col>
      <xdr:colOff>8869458</xdr:colOff>
      <xdr:row>2</xdr:row>
      <xdr:rowOff>57075</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39300" y="76200"/>
          <a:ext cx="677958"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30</xdr:col>
      <xdr:colOff>1162049</xdr:colOff>
      <xdr:row>0</xdr:row>
      <xdr:rowOff>38100</xdr:rowOff>
    </xdr:from>
    <xdr:to>
      <xdr:col>30</xdr:col>
      <xdr:colOff>1840007</xdr:colOff>
      <xdr:row>2</xdr:row>
      <xdr:rowOff>18975</xdr:rowOff>
    </xdr:to>
    <xdr:pic>
      <xdr:nvPicPr>
        <xdr:cNvPr id="2" name="Grafik 1">
          <a:extLst>
            <a:ext uri="{FF2B5EF4-FFF2-40B4-BE49-F238E27FC236}">
              <a16:creationId xmlns:a16="http://schemas.microsoft.com/office/drawing/2014/main" id="{DE10CB06-69FA-476F-8968-5A5A8587A5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42774" y="3810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14</xdr:col>
      <xdr:colOff>209550</xdr:colOff>
      <xdr:row>0</xdr:row>
      <xdr:rowOff>38100</xdr:rowOff>
    </xdr:from>
    <xdr:to>
      <xdr:col>15</xdr:col>
      <xdr:colOff>1683</xdr:colOff>
      <xdr:row>2</xdr:row>
      <xdr:rowOff>16594</xdr:rowOff>
    </xdr:to>
    <xdr:pic>
      <xdr:nvPicPr>
        <xdr:cNvPr id="2" name="Grafik 1">
          <a:extLst>
            <a:ext uri="{FF2B5EF4-FFF2-40B4-BE49-F238E27FC236}">
              <a16:creationId xmlns:a16="http://schemas.microsoft.com/office/drawing/2014/main" id="{8545CEA5-73C6-483C-8A46-D0E24C9B4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38100"/>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552450</xdr:colOff>
      <xdr:row>0</xdr:row>
      <xdr:rowOff>0</xdr:rowOff>
    </xdr:from>
    <xdr:to>
      <xdr:col>8</xdr:col>
      <xdr:colOff>1230408</xdr:colOff>
      <xdr:row>1</xdr:row>
      <xdr:rowOff>216619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19</xdr:col>
      <xdr:colOff>9525</xdr:colOff>
      <xdr:row>0</xdr:row>
      <xdr:rowOff>57150</xdr:rowOff>
    </xdr:from>
    <xdr:to>
      <xdr:col>19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885825</xdr:colOff>
      <xdr:row>0</xdr:row>
      <xdr:rowOff>0</xdr:rowOff>
    </xdr:from>
    <xdr:to>
      <xdr:col>8</xdr:col>
      <xdr:colOff>11208</xdr:colOff>
      <xdr:row>1</xdr:row>
      <xdr:rowOff>216619</xdr:rowOff>
    </xdr:to>
    <xdr:pic>
      <xdr:nvPicPr>
        <xdr:cNvPr id="2" name="Grafik 1">
          <a:extLst>
            <a:ext uri="{FF2B5EF4-FFF2-40B4-BE49-F238E27FC236}">
              <a16:creationId xmlns:a16="http://schemas.microsoft.com/office/drawing/2014/main" id="{43C66495-FC03-4B26-9F17-CECE99A1F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87175" y="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8</xdr:col>
      <xdr:colOff>371475</xdr:colOff>
      <xdr:row>0</xdr:row>
      <xdr:rowOff>47625</xdr:rowOff>
    </xdr:from>
    <xdr:to>
      <xdr:col>8</xdr:col>
      <xdr:colOff>1049433</xdr:colOff>
      <xdr:row>2</xdr:row>
      <xdr:rowOff>26119</xdr:rowOff>
    </xdr:to>
    <xdr:pic>
      <xdr:nvPicPr>
        <xdr:cNvPr id="2" name="Grafik 1">
          <a:extLst>
            <a:ext uri="{FF2B5EF4-FFF2-40B4-BE49-F238E27FC236}">
              <a16:creationId xmlns:a16="http://schemas.microsoft.com/office/drawing/2014/main" id="{4D8F546D-74DC-4BD1-90C8-82128C0D1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47625"/>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457200</xdr:colOff>
      <xdr:row>0</xdr:row>
      <xdr:rowOff>57150</xdr:rowOff>
    </xdr:from>
    <xdr:to>
      <xdr:col>7</xdr:col>
      <xdr:colOff>1135158</xdr:colOff>
      <xdr:row>2</xdr:row>
      <xdr:rowOff>35644</xdr:rowOff>
    </xdr:to>
    <xdr:pic>
      <xdr:nvPicPr>
        <xdr:cNvPr id="2" name="Grafik 1">
          <a:extLst>
            <a:ext uri="{FF2B5EF4-FFF2-40B4-BE49-F238E27FC236}">
              <a16:creationId xmlns:a16="http://schemas.microsoft.com/office/drawing/2014/main" id="{E2377318-CC55-4CC4-A880-04C50ABE4D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3525" y="57150"/>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xdr:col>
      <xdr:colOff>533400</xdr:colOff>
      <xdr:row>0</xdr:row>
      <xdr:rowOff>66675</xdr:rowOff>
    </xdr:from>
    <xdr:to>
      <xdr:col>4</xdr:col>
      <xdr:colOff>1211358</xdr:colOff>
      <xdr:row>2</xdr:row>
      <xdr:rowOff>45169</xdr:rowOff>
    </xdr:to>
    <xdr:pic>
      <xdr:nvPicPr>
        <xdr:cNvPr id="2" name="Grafik 1">
          <a:extLst>
            <a:ext uri="{FF2B5EF4-FFF2-40B4-BE49-F238E27FC236}">
              <a16:creationId xmlns:a16="http://schemas.microsoft.com/office/drawing/2014/main" id="{603BE045-46CB-4F16-8878-1F0A47C99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01000" y="66675"/>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1363758</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20</xdr:col>
      <xdr:colOff>771525</xdr:colOff>
      <xdr:row>0</xdr:row>
      <xdr:rowOff>28575</xdr:rowOff>
    </xdr:from>
    <xdr:to>
      <xdr:col>20</xdr:col>
      <xdr:colOff>1449483</xdr:colOff>
      <xdr:row>1</xdr:row>
      <xdr:rowOff>245194</xdr:rowOff>
    </xdr:to>
    <xdr:pic>
      <xdr:nvPicPr>
        <xdr:cNvPr id="2" name="Grafik 1">
          <a:extLst>
            <a:ext uri="{FF2B5EF4-FFF2-40B4-BE49-F238E27FC236}">
              <a16:creationId xmlns:a16="http://schemas.microsoft.com/office/drawing/2014/main" id="{2EC08156-6BA3-404B-89F6-D1EAB511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41525" y="28575"/>
          <a:ext cx="677958" cy="40711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7</xdr:col>
      <xdr:colOff>800100</xdr:colOff>
      <xdr:row>0</xdr:row>
      <xdr:rowOff>38100</xdr:rowOff>
    </xdr:from>
    <xdr:to>
      <xdr:col>7</xdr:col>
      <xdr:colOff>1478058</xdr:colOff>
      <xdr:row>2</xdr:row>
      <xdr:rowOff>16594</xdr:rowOff>
    </xdr:to>
    <xdr:pic>
      <xdr:nvPicPr>
        <xdr:cNvPr id="2" name="Grafik 1">
          <a:extLst>
            <a:ext uri="{FF2B5EF4-FFF2-40B4-BE49-F238E27FC236}">
              <a16:creationId xmlns:a16="http://schemas.microsoft.com/office/drawing/2014/main" id="{4233AB88-54D9-4D6F-996C-CCC5E7CE9F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87125" y="38100"/>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1111253</xdr:colOff>
      <xdr:row>0</xdr:row>
      <xdr:rowOff>31750</xdr:rowOff>
    </xdr:from>
    <xdr:to>
      <xdr:col>4</xdr:col>
      <xdr:colOff>1789211</xdr:colOff>
      <xdr:row>2</xdr:row>
      <xdr:rowOff>12625</xdr:rowOff>
    </xdr:to>
    <xdr:pic>
      <xdr:nvPicPr>
        <xdr:cNvPr id="2" name="Grafik 1">
          <a:extLst>
            <a:ext uri="{FF2B5EF4-FFF2-40B4-BE49-F238E27FC236}">
              <a16:creationId xmlns:a16="http://schemas.microsoft.com/office/drawing/2014/main" id="{0E57DBC3-A2C2-4134-8C26-E95F90636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1" y="317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8</xdr:col>
      <xdr:colOff>819150</xdr:colOff>
      <xdr:row>0</xdr:row>
      <xdr:rowOff>9525</xdr:rowOff>
    </xdr:from>
    <xdr:to>
      <xdr:col>8</xdr:col>
      <xdr:colOff>1497108</xdr:colOff>
      <xdr:row>1</xdr:row>
      <xdr:rowOff>226144</xdr:rowOff>
    </xdr:to>
    <xdr:pic>
      <xdr:nvPicPr>
        <xdr:cNvPr id="2" name="Grafik 1">
          <a:extLst>
            <a:ext uri="{FF2B5EF4-FFF2-40B4-BE49-F238E27FC236}">
              <a16:creationId xmlns:a16="http://schemas.microsoft.com/office/drawing/2014/main" id="{EA927DEA-D7A6-43EB-9FD5-73F793EC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5350" y="9525"/>
          <a:ext cx="677958" cy="40711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7</xdr:col>
      <xdr:colOff>1582833</xdr:colOff>
      <xdr:row>1</xdr:row>
      <xdr:rowOff>216619</xdr:rowOff>
    </xdr:to>
    <xdr:pic>
      <xdr:nvPicPr>
        <xdr:cNvPr id="2" name="Grafik 1">
          <a:extLst>
            <a:ext uri="{FF2B5EF4-FFF2-40B4-BE49-F238E27FC236}">
              <a16:creationId xmlns:a16="http://schemas.microsoft.com/office/drawing/2014/main" id="{55A7D5E7-DC02-47F6-A94C-7B41EC271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0"/>
          <a:ext cx="677958" cy="40711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10</xdr:col>
      <xdr:colOff>723900</xdr:colOff>
      <xdr:row>0</xdr:row>
      <xdr:rowOff>38100</xdr:rowOff>
    </xdr:from>
    <xdr:to>
      <xdr:col>10</xdr:col>
      <xdr:colOff>1401858</xdr:colOff>
      <xdr:row>2</xdr:row>
      <xdr:rowOff>16594</xdr:rowOff>
    </xdr:to>
    <xdr:pic>
      <xdr:nvPicPr>
        <xdr:cNvPr id="2" name="Grafik 1">
          <a:extLst>
            <a:ext uri="{FF2B5EF4-FFF2-40B4-BE49-F238E27FC236}">
              <a16:creationId xmlns:a16="http://schemas.microsoft.com/office/drawing/2014/main" id="{993E66FB-65FC-434B-B21A-AA9AC4D744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38100"/>
          <a:ext cx="677958" cy="40711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3</xdr:col>
      <xdr:colOff>2466975</xdr:colOff>
      <xdr:row>0</xdr:row>
      <xdr:rowOff>47625</xdr:rowOff>
    </xdr:from>
    <xdr:to>
      <xdr:col>3</xdr:col>
      <xdr:colOff>3144933</xdr:colOff>
      <xdr:row>2</xdr:row>
      <xdr:rowOff>26119</xdr:rowOff>
    </xdr:to>
    <xdr:pic>
      <xdr:nvPicPr>
        <xdr:cNvPr id="2" name="Grafik 1">
          <a:extLst>
            <a:ext uri="{FF2B5EF4-FFF2-40B4-BE49-F238E27FC236}">
              <a16:creationId xmlns:a16="http://schemas.microsoft.com/office/drawing/2014/main" id="{3AFD3962-D510-4E7C-BEB0-D8FA760036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47625"/>
          <a:ext cx="677958" cy="40711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12</xdr:col>
      <xdr:colOff>219075</xdr:colOff>
      <xdr:row>0</xdr:row>
      <xdr:rowOff>19050</xdr:rowOff>
    </xdr:from>
    <xdr:to>
      <xdr:col>12</xdr:col>
      <xdr:colOff>897033</xdr:colOff>
      <xdr:row>1</xdr:row>
      <xdr:rowOff>226144</xdr:rowOff>
    </xdr:to>
    <xdr:pic>
      <xdr:nvPicPr>
        <xdr:cNvPr id="2" name="Grafik 1">
          <a:extLst>
            <a:ext uri="{FF2B5EF4-FFF2-40B4-BE49-F238E27FC236}">
              <a16:creationId xmlns:a16="http://schemas.microsoft.com/office/drawing/2014/main" id="{213AD92F-E2E0-494B-88B1-63253B9BB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87550" y="19050"/>
          <a:ext cx="677958" cy="4071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10</xdr:col>
      <xdr:colOff>638175</xdr:colOff>
      <xdr:row>0</xdr:row>
      <xdr:rowOff>47625</xdr:rowOff>
    </xdr:from>
    <xdr:to>
      <xdr:col>10</xdr:col>
      <xdr:colOff>1316133</xdr:colOff>
      <xdr:row>1</xdr:row>
      <xdr:rowOff>159469</xdr:rowOff>
    </xdr:to>
    <xdr:pic>
      <xdr:nvPicPr>
        <xdr:cNvPr id="2" name="Grafik 1">
          <a:extLst>
            <a:ext uri="{FF2B5EF4-FFF2-40B4-BE49-F238E27FC236}">
              <a16:creationId xmlns:a16="http://schemas.microsoft.com/office/drawing/2014/main" id="{6F84A3EC-7A75-4183-A106-B9FC4DE83C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83050" y="47625"/>
          <a:ext cx="677958" cy="4071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6</xdr:col>
      <xdr:colOff>1371600</xdr:colOff>
      <xdr:row>0</xdr:row>
      <xdr:rowOff>38100</xdr:rowOff>
    </xdr:from>
    <xdr:to>
      <xdr:col>6</xdr:col>
      <xdr:colOff>2049558</xdr:colOff>
      <xdr:row>2</xdr:row>
      <xdr:rowOff>16594</xdr:rowOff>
    </xdr:to>
    <xdr:pic>
      <xdr:nvPicPr>
        <xdr:cNvPr id="2" name="Grafik 1">
          <a:extLst>
            <a:ext uri="{FF2B5EF4-FFF2-40B4-BE49-F238E27FC236}">
              <a16:creationId xmlns:a16="http://schemas.microsoft.com/office/drawing/2014/main" id="{9315E533-6B3C-4CA5-BB2C-CB9A9888A2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25400" y="38100"/>
          <a:ext cx="677958" cy="4071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4</xdr:col>
      <xdr:colOff>2209800</xdr:colOff>
      <xdr:row>0</xdr:row>
      <xdr:rowOff>28575</xdr:rowOff>
    </xdr:from>
    <xdr:to>
      <xdr:col>4</xdr:col>
      <xdr:colOff>2887758</xdr:colOff>
      <xdr:row>2</xdr:row>
      <xdr:rowOff>7069</xdr:rowOff>
    </xdr:to>
    <xdr:pic>
      <xdr:nvPicPr>
        <xdr:cNvPr id="2" name="Grafik 1">
          <a:extLst>
            <a:ext uri="{FF2B5EF4-FFF2-40B4-BE49-F238E27FC236}">
              <a16:creationId xmlns:a16="http://schemas.microsoft.com/office/drawing/2014/main" id="{1635A2CD-C44C-48AE-B977-E8F01CE41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6425" y="28575"/>
          <a:ext cx="677958" cy="4071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5</xdr:col>
      <xdr:colOff>676275</xdr:colOff>
      <xdr:row>0</xdr:row>
      <xdr:rowOff>66675</xdr:rowOff>
    </xdr:from>
    <xdr:to>
      <xdr:col>5</xdr:col>
      <xdr:colOff>1354233</xdr:colOff>
      <xdr:row>2</xdr:row>
      <xdr:rowOff>116606</xdr:rowOff>
    </xdr:to>
    <xdr:pic>
      <xdr:nvPicPr>
        <xdr:cNvPr id="2" name="Grafik 1">
          <a:extLst>
            <a:ext uri="{FF2B5EF4-FFF2-40B4-BE49-F238E27FC236}">
              <a16:creationId xmlns:a16="http://schemas.microsoft.com/office/drawing/2014/main" id="{A50B921F-6FEC-4231-A54F-74BEE3EFC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0700" y="66675"/>
          <a:ext cx="677958" cy="4023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698495</xdr:colOff>
      <xdr:row>0</xdr:row>
      <xdr:rowOff>52916</xdr:rowOff>
    </xdr:from>
    <xdr:to>
      <xdr:col>9</xdr:col>
      <xdr:colOff>1376453</xdr:colOff>
      <xdr:row>1</xdr:row>
      <xdr:rowOff>271916</xdr:rowOff>
    </xdr:to>
    <xdr:pic>
      <xdr:nvPicPr>
        <xdr:cNvPr id="2" name="Grafik 1">
          <a:extLst>
            <a:ext uri="{FF2B5EF4-FFF2-40B4-BE49-F238E27FC236}">
              <a16:creationId xmlns:a16="http://schemas.microsoft.com/office/drawing/2014/main" id="{97CA92FA-64A3-4F58-9047-49C30FFA8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1412" y="52916"/>
          <a:ext cx="677958" cy="4095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13</xdr:col>
      <xdr:colOff>657225</xdr:colOff>
      <xdr:row>0</xdr:row>
      <xdr:rowOff>19050</xdr:rowOff>
    </xdr:from>
    <xdr:to>
      <xdr:col>13</xdr:col>
      <xdr:colOff>1335183</xdr:colOff>
      <xdr:row>2</xdr:row>
      <xdr:rowOff>21356</xdr:rowOff>
    </xdr:to>
    <xdr:pic>
      <xdr:nvPicPr>
        <xdr:cNvPr id="2" name="Grafik 1">
          <a:extLst>
            <a:ext uri="{FF2B5EF4-FFF2-40B4-BE49-F238E27FC236}">
              <a16:creationId xmlns:a16="http://schemas.microsoft.com/office/drawing/2014/main" id="{D116BCCA-885E-4CF6-977D-E65F103A1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07350" y="19050"/>
          <a:ext cx="677958" cy="402356"/>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8</xdr:col>
      <xdr:colOff>638175</xdr:colOff>
      <xdr:row>0</xdr:row>
      <xdr:rowOff>47625</xdr:rowOff>
    </xdr:from>
    <xdr:to>
      <xdr:col>8</xdr:col>
      <xdr:colOff>1316133</xdr:colOff>
      <xdr:row>2</xdr:row>
      <xdr:rowOff>68981</xdr:rowOff>
    </xdr:to>
    <xdr:pic>
      <xdr:nvPicPr>
        <xdr:cNvPr id="2" name="Bild 1">
          <a:extLst>
            <a:ext uri="{FF2B5EF4-FFF2-40B4-BE49-F238E27FC236}">
              <a16:creationId xmlns:a16="http://schemas.microsoft.com/office/drawing/2014/main" id="{4AD24BC9-320D-4108-BB61-2DAEB6954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5300" y="47625"/>
          <a:ext cx="677958" cy="449981"/>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5</xdr:col>
      <xdr:colOff>1771650</xdr:colOff>
      <xdr:row>0</xdr:row>
      <xdr:rowOff>9525</xdr:rowOff>
    </xdr:from>
    <xdr:to>
      <xdr:col>5</xdr:col>
      <xdr:colOff>2447925</xdr:colOff>
      <xdr:row>2</xdr:row>
      <xdr:rowOff>57150</xdr:rowOff>
    </xdr:to>
    <xdr:pic>
      <xdr:nvPicPr>
        <xdr:cNvPr id="2" name="Bild 1">
          <a:extLst>
            <a:ext uri="{FF2B5EF4-FFF2-40B4-BE49-F238E27FC236}">
              <a16:creationId xmlns:a16="http://schemas.microsoft.com/office/drawing/2014/main" id="{58393561-1BE3-41F1-AD62-349201BB1B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63375" y="9525"/>
          <a:ext cx="676275" cy="476250"/>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18</xdr:col>
      <xdr:colOff>133350</xdr:colOff>
      <xdr:row>0</xdr:row>
      <xdr:rowOff>19050</xdr:rowOff>
    </xdr:from>
    <xdr:to>
      <xdr:col>18</xdr:col>
      <xdr:colOff>809625</xdr:colOff>
      <xdr:row>2</xdr:row>
      <xdr:rowOff>114300</xdr:rowOff>
    </xdr:to>
    <xdr:pic>
      <xdr:nvPicPr>
        <xdr:cNvPr id="2" name="Bild 1">
          <a:extLst>
            <a:ext uri="{FF2B5EF4-FFF2-40B4-BE49-F238E27FC236}">
              <a16:creationId xmlns:a16="http://schemas.microsoft.com/office/drawing/2014/main" id="{ABF0C907-FB53-4951-B3D8-3562FBDB3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87975" y="19050"/>
          <a:ext cx="676275" cy="476250"/>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34</xdr:col>
      <xdr:colOff>0</xdr:colOff>
      <xdr:row>0</xdr:row>
      <xdr:rowOff>19050</xdr:rowOff>
    </xdr:from>
    <xdr:to>
      <xdr:col>34</xdr:col>
      <xdr:colOff>676275</xdr:colOff>
      <xdr:row>2</xdr:row>
      <xdr:rowOff>66675</xdr:rowOff>
    </xdr:to>
    <xdr:pic>
      <xdr:nvPicPr>
        <xdr:cNvPr id="2" name="Bild 1">
          <a:extLst>
            <a:ext uri="{FF2B5EF4-FFF2-40B4-BE49-F238E27FC236}">
              <a16:creationId xmlns:a16="http://schemas.microsoft.com/office/drawing/2014/main" id="{92B6B4A8-9D99-4C55-B35F-911D5348F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94100" y="19050"/>
          <a:ext cx="676275" cy="476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304800</xdr:colOff>
      <xdr:row>0</xdr:row>
      <xdr:rowOff>28575</xdr:rowOff>
    </xdr:from>
    <xdr:to>
      <xdr:col>8</xdr:col>
      <xdr:colOff>1683</xdr:colOff>
      <xdr:row>2</xdr:row>
      <xdr:rowOff>9450</xdr:rowOff>
    </xdr:to>
    <xdr:pic>
      <xdr:nvPicPr>
        <xdr:cNvPr id="2" name="Grafik 1">
          <a:extLst>
            <a:ext uri="{FF2B5EF4-FFF2-40B4-BE49-F238E27FC236}">
              <a16:creationId xmlns:a16="http://schemas.microsoft.com/office/drawing/2014/main" id="{CFF67645-9E63-4588-820D-131BF807FA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2425" y="28575"/>
          <a:ext cx="677958" cy="409500"/>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7</xdr:col>
      <xdr:colOff>752475</xdr:colOff>
      <xdr:row>0</xdr:row>
      <xdr:rowOff>19050</xdr:rowOff>
    </xdr:from>
    <xdr:to>
      <xdr:col>7</xdr:col>
      <xdr:colOff>1428750</xdr:colOff>
      <xdr:row>2</xdr:row>
      <xdr:rowOff>114300</xdr:rowOff>
    </xdr:to>
    <xdr:pic>
      <xdr:nvPicPr>
        <xdr:cNvPr id="2" name="Bild 1">
          <a:extLst>
            <a:ext uri="{FF2B5EF4-FFF2-40B4-BE49-F238E27FC236}">
              <a16:creationId xmlns:a16="http://schemas.microsoft.com/office/drawing/2014/main" id="{9CC4084A-3D01-4A02-882F-F2D3CA547B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25325" y="19050"/>
          <a:ext cx="676275" cy="476250"/>
        </a:xfrm>
        <a:prstGeom prst="rect">
          <a:avLst/>
        </a:prstGeom>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12</xdr:col>
      <xdr:colOff>247650</xdr:colOff>
      <xdr:row>0</xdr:row>
      <xdr:rowOff>47625</xdr:rowOff>
    </xdr:from>
    <xdr:to>
      <xdr:col>13</xdr:col>
      <xdr:colOff>287433</xdr:colOff>
      <xdr:row>2</xdr:row>
      <xdr:rowOff>21356</xdr:rowOff>
    </xdr:to>
    <xdr:pic>
      <xdr:nvPicPr>
        <xdr:cNvPr id="2" name="Grafik 1">
          <a:extLst>
            <a:ext uri="{FF2B5EF4-FFF2-40B4-BE49-F238E27FC236}">
              <a16:creationId xmlns:a16="http://schemas.microsoft.com/office/drawing/2014/main" id="{CAA2F577-673D-4E28-A104-B254C683B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525" y="47625"/>
          <a:ext cx="677958" cy="402356"/>
        </a:xfrm>
        <a:prstGeom prst="rect">
          <a:avLst/>
        </a:prstGeom>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3</xdr:col>
      <xdr:colOff>447675</xdr:colOff>
      <xdr:row>0</xdr:row>
      <xdr:rowOff>0</xdr:rowOff>
    </xdr:from>
    <xdr:to>
      <xdr:col>4</xdr:col>
      <xdr:colOff>77883</xdr:colOff>
      <xdr:row>1</xdr:row>
      <xdr:rowOff>211856</xdr:rowOff>
    </xdr:to>
    <xdr:pic>
      <xdr:nvPicPr>
        <xdr:cNvPr id="2" name="Grafik 1">
          <a:extLst>
            <a:ext uri="{FF2B5EF4-FFF2-40B4-BE49-F238E27FC236}">
              <a16:creationId xmlns:a16="http://schemas.microsoft.com/office/drawing/2014/main" id="{1A88D902-5CCF-4F44-9BCD-051BB159C2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0" y="0"/>
          <a:ext cx="677958" cy="4023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1028700</xdr:colOff>
      <xdr:row>0</xdr:row>
      <xdr:rowOff>28575</xdr:rowOff>
    </xdr:from>
    <xdr:to>
      <xdr:col>8</xdr:col>
      <xdr:colOff>1706658</xdr:colOff>
      <xdr:row>2</xdr:row>
      <xdr:rowOff>9450</xdr:rowOff>
    </xdr:to>
    <xdr:pic>
      <xdr:nvPicPr>
        <xdr:cNvPr id="2" name="Grafik 1">
          <a:extLst>
            <a:ext uri="{FF2B5EF4-FFF2-40B4-BE49-F238E27FC236}">
              <a16:creationId xmlns:a16="http://schemas.microsoft.com/office/drawing/2014/main" id="{95E13096-D036-47BE-BB08-1DF6F54B7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58625" y="28575"/>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sers\malba\AppData\Local\Microsoft\Windows\Temporary%2520Internet%2520Files\Content.Outlook\5FJ8X6ZY\TemplateAnalysisMatrix%25202012%252010%252003_EGA%25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b_G\IAS%252039\2009-07\AS\bewdaten_07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Users\malba\AppData\Roaming\Microsoft\Excel\TemplateAnalysisMatrix%25202012%252012%252004%2520-%2520Maria.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aluation\Bewertung%2520Muster\Bew%2520DCF%2520III.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ikWin\prog\Reports\G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MP\faf\Budget2001\1201P211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rojekte\BEKO%2520E&amp;I%2520AG.UB.04\DCF\Bewertung%2520DCF%252017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EMP\notesC079F1\Kopie%2520in%2520Werten%2520von%2520ABS_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irucic\SEC%25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iederhergestellterexternerHyperlink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REC\Offenlegung\2020\FY%25202020\FY_2020_Tabellen%2520quantitative%2520Offenleg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 val="Group_Solvency_Details"/>
      <sheetName val="Credit_Risk"/>
      <sheetName val="Market_Risk"/>
      <sheetName val="Operational_Risk"/>
      <sheetName val="List_details"/>
      <sheetName val="Table_39_"/>
      <sheetName val="Original_List_GE_&amp;_GM-Details"/>
      <sheetName val="Cross_Bus_Details"/>
      <sheetName val="Rates_and_Tables"/>
      <sheetName val="Group_Solvency_Details1"/>
      <sheetName val="Credit_Risk1"/>
      <sheetName val="Market_Risk1"/>
      <sheetName val="Operational_Risk1"/>
      <sheetName val="List_details1"/>
      <sheetName val="Table_39_1"/>
      <sheetName val="Original_List_GE_&amp;_GM-Details1"/>
      <sheetName val="Cross_Bus_Details1"/>
      <sheetName val="Group_Solvency_Details2"/>
      <sheetName val="Credit_Risk2"/>
      <sheetName val="Market_Risk2"/>
      <sheetName val="Operational_Risk2"/>
      <sheetName val="List_details2"/>
      <sheetName val="Table_39_2"/>
      <sheetName val="Original_List_GE_&amp;_GM-Details2"/>
      <sheetName val="Cross_Bus_Details2"/>
      <sheetName val="Group_Solvency_Details3"/>
      <sheetName val="Credit_Risk3"/>
      <sheetName val="Market_Risk3"/>
      <sheetName val="Operational_Risk3"/>
      <sheetName val="List_details3"/>
      <sheetName val="Table_39_3"/>
      <sheetName val="Original_List_GE_&amp;_GM-Details3"/>
      <sheetName val="Cross_Bus_Details3"/>
      <sheetName val="List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HiddenSheet"/>
      <sheetName val="Parameters"/>
      <sheetName val="Table 39_"/>
      <sheetName val="Sector"/>
      <sheetName val="Tabelle4"/>
      <sheetName val="COREP_Implementation"/>
      <sheetName val="CR_TB_SETT"/>
      <sheetName val="Table_39_"/>
      <sheetName val="COREP_Implementation1"/>
      <sheetName val="CR_TB_SETT1"/>
      <sheetName val="Table_39_1"/>
      <sheetName val="static data"/>
      <sheetName val="Dados"/>
      <sheetName val="ISO-Code countires"/>
      <sheetName val="Exposure Type"/>
      <sheetName val="Asset_Liability"/>
      <sheetName val="ISO-Code Currenc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drawing" Target="../drawings/drawing11.xml"/><Relationship Id="rId3" Type="http://schemas.openxmlformats.org/officeDocument/2006/relationships/hyperlink" Target="https://www.bawaggroup.com/resource/blob/68088/fdc76362c0993dd7eda7374d89fbb46b/final-terms-upload-data.pdf" TargetMode="External"/><Relationship Id="rId7" Type="http://schemas.openxmlformats.org/officeDocument/2006/relationships/printerSettings" Target="../printerSettings/printerSettings11.bin"/><Relationship Id="rId2" Type="http://schemas.openxmlformats.org/officeDocument/2006/relationships/hyperlink" Target="https://www.bawaggroup.com/linkableblob/-/473634/db431d415b40cc47acb0d5f6bb052b20/0-375--bawag-psk-2027-senior-non-preferred-data.pdf" TargetMode="External"/><Relationship Id="rId1" Type="http://schemas.openxmlformats.org/officeDocument/2006/relationships/hyperlink" Target="https://www.bawaggroup.com/linkableblob/-/510262/d03cd509ac43cd864b96eb98a1c09a0b/1-875--bawag-group-2030-tier-2-final-terms-data.pdf" TargetMode="External"/><Relationship Id="rId6" Type="http://schemas.openxmlformats.org/officeDocument/2006/relationships/hyperlink" Target="https://www.bawaggroup.com/resource/blob/89270/ace97722dd03d120ae1c5071061470ac/bawag-p-s-k-green-sp-2024-final-terms-data.pdf" TargetMode="External"/><Relationship Id="rId5" Type="http://schemas.openxmlformats.org/officeDocument/2006/relationships/hyperlink" Target="https://www.bawaggroup.com/resource/blob/88358/e8ee11c92375a9dd1628df6a92176494/bawag-2024-at1-prospectus-data.pdf" TargetMode="External"/><Relationship Id="rId4" Type="http://schemas.openxmlformats.org/officeDocument/2006/relationships/hyperlink" Target="https://www.bawaggroup.com/resource/blob/37568/a7220b7739017aa42dbc389d4c26a4e0/4-125-bawag-psk-2027-senior-preferred-data-data.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S102"/>
  <sheetViews>
    <sheetView showGridLines="0" topLeftCell="A54" zoomScaleNormal="100" workbookViewId="0">
      <selection activeCell="C85" sqref="C85"/>
    </sheetView>
  </sheetViews>
  <sheetFormatPr baseColWidth="10" defaultColWidth="9.140625" defaultRowHeight="15" x14ac:dyDescent="0.25"/>
  <cols>
    <col min="1" max="1" width="9.5703125" style="36" customWidth="1"/>
    <col min="2" max="2" width="12.140625" style="40" customWidth="1"/>
    <col min="3" max="3" width="133.5703125" style="9" customWidth="1"/>
    <col min="7" max="7" width="12.7109375" bestFit="1" customWidth="1"/>
  </cols>
  <sheetData>
    <row r="1" spans="1:19" ht="18.75" x14ac:dyDescent="0.25">
      <c r="A1" s="170" t="s">
        <v>0</v>
      </c>
      <c r="E1" s="360"/>
      <c r="F1" s="360"/>
      <c r="G1" s="412" t="s">
        <v>1</v>
      </c>
      <c r="H1" s="360"/>
      <c r="I1" s="360"/>
      <c r="J1" s="360"/>
      <c r="K1" s="360"/>
      <c r="L1" s="360"/>
      <c r="M1" s="360"/>
      <c r="N1" s="360"/>
      <c r="O1" s="360"/>
      <c r="P1" s="360"/>
      <c r="Q1" s="360"/>
      <c r="R1" s="360"/>
      <c r="S1" s="360"/>
    </row>
    <row r="2" spans="1:19" x14ac:dyDescent="0.25">
      <c r="A2" s="137" t="s">
        <v>2</v>
      </c>
      <c r="B2" s="3"/>
      <c r="E2" s="360"/>
      <c r="F2" s="360"/>
      <c r="G2" s="412" t="s">
        <v>3</v>
      </c>
      <c r="H2" s="360"/>
      <c r="I2" s="360"/>
      <c r="J2" s="360"/>
      <c r="K2" s="360"/>
      <c r="L2" s="360"/>
      <c r="M2" s="360"/>
      <c r="N2" s="360"/>
      <c r="O2" s="360"/>
      <c r="P2" s="360"/>
      <c r="Q2" s="360"/>
      <c r="R2" s="360"/>
      <c r="S2" s="360"/>
    </row>
    <row r="3" spans="1:19" ht="15.75" thickBot="1" x14ac:dyDescent="0.3">
      <c r="E3" s="360"/>
      <c r="F3" s="360"/>
      <c r="G3" s="412" t="s">
        <v>4</v>
      </c>
      <c r="H3" s="360"/>
      <c r="I3" s="360"/>
      <c r="J3" s="360"/>
      <c r="K3" s="360"/>
      <c r="L3" s="360"/>
      <c r="M3" s="360"/>
      <c r="N3" s="360"/>
      <c r="O3" s="360"/>
      <c r="P3" s="360"/>
      <c r="Q3" s="360"/>
      <c r="R3" s="360"/>
      <c r="S3" s="360"/>
    </row>
    <row r="4" spans="1:19" s="165" customFormat="1" ht="15" customHeight="1" thickBot="1" x14ac:dyDescent="0.3">
      <c r="A4" s="169" t="s">
        <v>5</v>
      </c>
      <c r="B4" s="169" t="s">
        <v>6</v>
      </c>
      <c r="C4" s="169" t="s">
        <v>7</v>
      </c>
      <c r="E4" s="361"/>
      <c r="F4" s="361"/>
      <c r="G4" s="413" t="s">
        <v>8</v>
      </c>
      <c r="H4" s="361"/>
      <c r="I4" s="361"/>
      <c r="J4" s="361"/>
      <c r="K4" s="361"/>
      <c r="L4" s="361"/>
      <c r="M4" s="361"/>
      <c r="N4" s="361"/>
      <c r="O4" s="361"/>
      <c r="P4" s="361"/>
      <c r="Q4" s="361"/>
      <c r="R4" s="361"/>
      <c r="S4" s="361"/>
    </row>
    <row r="5" spans="1:19" s="39" customFormat="1" ht="15" customHeight="1" thickBot="1" x14ac:dyDescent="0.3">
      <c r="A5" s="899" t="s">
        <v>9</v>
      </c>
      <c r="B5" s="900"/>
      <c r="C5" s="901"/>
    </row>
    <row r="6" spans="1:19" ht="15" customHeight="1" x14ac:dyDescent="0.25">
      <c r="A6" s="895" t="s">
        <v>10</v>
      </c>
      <c r="B6" s="173" t="s">
        <v>11</v>
      </c>
      <c r="C6" s="174" t="s">
        <v>12</v>
      </c>
      <c r="E6" s="360"/>
      <c r="F6" s="360"/>
      <c r="G6" s="360"/>
      <c r="H6" s="360"/>
      <c r="I6" s="360"/>
      <c r="J6" s="360"/>
      <c r="K6" s="360"/>
      <c r="L6" s="360"/>
      <c r="M6" s="360"/>
      <c r="N6" s="360"/>
      <c r="O6" s="360"/>
      <c r="P6" s="360"/>
      <c r="Q6" s="360"/>
      <c r="R6" s="360"/>
      <c r="S6" s="360"/>
    </row>
    <row r="7" spans="1:19" ht="15" customHeight="1" x14ac:dyDescent="0.25">
      <c r="A7" s="896"/>
      <c r="B7" s="175" t="s">
        <v>13</v>
      </c>
      <c r="C7" s="176" t="s">
        <v>14</v>
      </c>
      <c r="E7" s="360"/>
      <c r="F7" s="360"/>
      <c r="G7" s="360"/>
      <c r="H7" s="360"/>
      <c r="I7" s="360"/>
      <c r="J7" s="360"/>
      <c r="K7" s="360"/>
      <c r="L7" s="360"/>
      <c r="M7" s="360"/>
      <c r="N7" s="360"/>
      <c r="O7" s="360"/>
      <c r="P7" s="360"/>
      <c r="Q7" s="360"/>
      <c r="R7" s="360"/>
      <c r="S7" s="360"/>
    </row>
    <row r="8" spans="1:19" ht="15" customHeight="1" thickBot="1" x14ac:dyDescent="0.3">
      <c r="A8" s="896"/>
      <c r="B8" s="175" t="s">
        <v>15</v>
      </c>
      <c r="C8" s="176" t="s">
        <v>16</v>
      </c>
    </row>
    <row r="9" spans="1:19" ht="15" customHeight="1" thickBot="1" x14ac:dyDescent="0.3">
      <c r="A9" s="903" t="s">
        <v>17</v>
      </c>
      <c r="B9" s="904"/>
      <c r="C9" s="905"/>
    </row>
    <row r="10" spans="1:19" ht="15" customHeight="1" x14ac:dyDescent="0.25">
      <c r="A10" s="895" t="s">
        <v>18</v>
      </c>
      <c r="B10" s="173" t="s">
        <v>19</v>
      </c>
      <c r="C10" s="174" t="s">
        <v>20</v>
      </c>
    </row>
    <row r="11" spans="1:19" ht="15" customHeight="1" x14ac:dyDescent="0.25">
      <c r="A11" s="896"/>
      <c r="B11" s="175" t="s">
        <v>21</v>
      </c>
      <c r="C11" s="176" t="s">
        <v>22</v>
      </c>
    </row>
    <row r="12" spans="1:19" ht="15" customHeight="1" thickBot="1" x14ac:dyDescent="0.3">
      <c r="A12" s="896"/>
      <c r="B12" s="175" t="s">
        <v>23</v>
      </c>
      <c r="C12" s="176" t="s">
        <v>24</v>
      </c>
    </row>
    <row r="13" spans="1:19" ht="15" customHeight="1" thickBot="1" x14ac:dyDescent="0.3">
      <c r="A13" s="906" t="s">
        <v>25</v>
      </c>
      <c r="B13" s="907"/>
      <c r="C13" s="908"/>
    </row>
    <row r="14" spans="1:19" ht="15" customHeight="1" x14ac:dyDescent="0.25">
      <c r="A14" s="895" t="s">
        <v>26</v>
      </c>
      <c r="B14" s="173" t="s">
        <v>27</v>
      </c>
      <c r="C14" s="174" t="s">
        <v>28</v>
      </c>
      <c r="E14" s="360"/>
      <c r="F14" s="360"/>
      <c r="G14" s="360"/>
      <c r="H14" s="360"/>
      <c r="I14" s="360"/>
      <c r="J14" s="360"/>
      <c r="K14" s="360"/>
      <c r="L14" s="360"/>
      <c r="M14" s="360"/>
      <c r="N14" s="360"/>
      <c r="O14" s="360"/>
      <c r="P14" s="360"/>
      <c r="Q14" s="360"/>
      <c r="R14" s="360"/>
      <c r="S14" s="360"/>
    </row>
    <row r="15" spans="1:19" ht="15" customHeight="1" x14ac:dyDescent="0.25">
      <c r="A15" s="896"/>
      <c r="B15" s="175" t="s">
        <v>29</v>
      </c>
      <c r="C15" s="176" t="s">
        <v>30</v>
      </c>
      <c r="E15" s="360"/>
      <c r="F15" s="360"/>
      <c r="G15" s="360"/>
      <c r="H15" s="360"/>
      <c r="I15" s="360"/>
      <c r="J15" s="360"/>
      <c r="K15" s="360"/>
      <c r="L15" s="360"/>
      <c r="M15" s="360"/>
      <c r="N15" s="360"/>
      <c r="O15" s="360"/>
      <c r="P15" s="360"/>
      <c r="Q15" s="360"/>
      <c r="R15" s="360"/>
      <c r="S15" s="360"/>
    </row>
    <row r="16" spans="1:19" ht="15" customHeight="1" thickBot="1" x14ac:dyDescent="0.3">
      <c r="A16" s="897"/>
      <c r="B16" s="171" t="s">
        <v>31</v>
      </c>
      <c r="C16" s="166" t="s">
        <v>32</v>
      </c>
    </row>
    <row r="17" spans="1:19" ht="15" customHeight="1" thickBot="1" x14ac:dyDescent="0.3">
      <c r="A17" s="906" t="s">
        <v>33</v>
      </c>
      <c r="B17" s="907"/>
      <c r="C17" s="908"/>
    </row>
    <row r="18" spans="1:19" ht="15" customHeight="1" x14ac:dyDescent="0.25">
      <c r="A18" s="895" t="s">
        <v>34</v>
      </c>
      <c r="B18" s="173" t="s">
        <v>35</v>
      </c>
      <c r="C18" s="174" t="s">
        <v>36</v>
      </c>
      <c r="E18" s="360"/>
      <c r="F18" s="360"/>
      <c r="G18" s="360"/>
      <c r="H18" s="360"/>
      <c r="I18" s="360"/>
      <c r="J18" s="360"/>
      <c r="K18" s="360"/>
      <c r="L18" s="360"/>
      <c r="M18" s="360"/>
      <c r="N18" s="360"/>
      <c r="O18" s="360"/>
      <c r="P18" s="360"/>
      <c r="Q18" s="360"/>
      <c r="R18" s="360"/>
      <c r="S18" s="360"/>
    </row>
    <row r="19" spans="1:19" ht="15" customHeight="1" thickBot="1" x14ac:dyDescent="0.3">
      <c r="A19" s="897"/>
      <c r="B19" s="171" t="s">
        <v>37</v>
      </c>
      <c r="C19" s="166" t="s">
        <v>38</v>
      </c>
      <c r="E19" s="360"/>
      <c r="F19" s="360"/>
      <c r="G19" s="360"/>
      <c r="H19" s="360"/>
      <c r="I19" s="360"/>
      <c r="J19" s="360"/>
      <c r="K19" s="360"/>
      <c r="L19" s="360"/>
      <c r="M19" s="360"/>
      <c r="N19" s="360"/>
      <c r="O19" s="360"/>
      <c r="P19" s="360"/>
      <c r="Q19" s="360"/>
      <c r="R19" s="360"/>
      <c r="S19" s="360"/>
    </row>
    <row r="20" spans="1:19" ht="15" customHeight="1" thickBot="1" x14ac:dyDescent="0.3">
      <c r="A20" s="906" t="s">
        <v>39</v>
      </c>
      <c r="B20" s="907"/>
      <c r="C20" s="908"/>
    </row>
    <row r="21" spans="1:19" ht="15" customHeight="1" x14ac:dyDescent="0.25">
      <c r="A21" s="895" t="s">
        <v>40</v>
      </c>
      <c r="B21" s="173" t="s">
        <v>41</v>
      </c>
      <c r="C21" s="174" t="s">
        <v>42</v>
      </c>
      <c r="E21" s="360"/>
      <c r="F21" s="360"/>
      <c r="G21" s="360"/>
      <c r="H21" s="360"/>
      <c r="I21" s="360"/>
      <c r="J21" s="360"/>
      <c r="K21" s="360"/>
      <c r="L21" s="360"/>
      <c r="M21" s="360"/>
      <c r="N21" s="360"/>
      <c r="O21" s="360"/>
      <c r="P21" s="360"/>
      <c r="Q21" s="360"/>
      <c r="R21" s="360"/>
      <c r="S21" s="360"/>
    </row>
    <row r="22" spans="1:19" ht="15" customHeight="1" x14ac:dyDescent="0.25">
      <c r="A22" s="896"/>
      <c r="B22" s="175" t="s">
        <v>43</v>
      </c>
      <c r="C22" s="176" t="s">
        <v>44</v>
      </c>
      <c r="E22" s="360"/>
      <c r="F22" s="360"/>
      <c r="G22" s="360"/>
      <c r="H22" s="360"/>
      <c r="I22" s="360"/>
      <c r="J22" s="360"/>
      <c r="K22" s="360"/>
      <c r="L22" s="360"/>
      <c r="M22" s="360"/>
      <c r="N22" s="360"/>
      <c r="O22" s="360"/>
      <c r="P22" s="360"/>
      <c r="Q22" s="360"/>
      <c r="R22" s="360"/>
      <c r="S22" s="360"/>
    </row>
    <row r="23" spans="1:19" ht="15" customHeight="1" thickBot="1" x14ac:dyDescent="0.3">
      <c r="A23" s="897"/>
      <c r="B23" s="171" t="s">
        <v>45</v>
      </c>
      <c r="C23" s="166" t="s">
        <v>46</v>
      </c>
      <c r="E23" s="360"/>
      <c r="F23" s="360"/>
      <c r="G23" s="360"/>
      <c r="H23" s="360"/>
      <c r="I23" s="360"/>
      <c r="J23" s="360"/>
      <c r="K23" s="360"/>
      <c r="L23" s="360"/>
      <c r="M23" s="360"/>
      <c r="N23" s="360"/>
      <c r="O23" s="360"/>
      <c r="P23" s="360"/>
      <c r="Q23" s="360"/>
      <c r="R23" s="360"/>
      <c r="S23" s="360"/>
    </row>
    <row r="24" spans="1:19" ht="15" customHeight="1" thickBot="1" x14ac:dyDescent="0.3">
      <c r="A24" s="906" t="s">
        <v>47</v>
      </c>
      <c r="B24" s="907"/>
      <c r="C24" s="908"/>
    </row>
    <row r="25" spans="1:19" ht="15" customHeight="1" x14ac:dyDescent="0.25">
      <c r="A25" s="890" t="s">
        <v>48</v>
      </c>
      <c r="B25" s="175" t="s">
        <v>49</v>
      </c>
      <c r="C25" s="176" t="s">
        <v>50</v>
      </c>
      <c r="E25" s="360"/>
      <c r="F25" s="360"/>
      <c r="G25" s="360"/>
      <c r="H25" s="360"/>
      <c r="I25" s="360"/>
      <c r="J25" s="360"/>
      <c r="K25" s="360"/>
      <c r="L25" s="360"/>
      <c r="M25" s="360"/>
      <c r="N25" s="360"/>
      <c r="O25" s="360"/>
      <c r="P25" s="360"/>
      <c r="Q25" s="360"/>
      <c r="R25" s="360"/>
      <c r="S25" s="360"/>
    </row>
    <row r="26" spans="1:19" ht="15" customHeight="1" thickBot="1" x14ac:dyDescent="0.3">
      <c r="A26" s="891"/>
      <c r="B26" s="171" t="s">
        <v>51</v>
      </c>
      <c r="C26" s="166" t="s">
        <v>52</v>
      </c>
      <c r="E26" s="360"/>
      <c r="F26" s="360"/>
      <c r="G26" s="360"/>
      <c r="H26" s="360"/>
      <c r="I26" s="360"/>
      <c r="J26" s="360"/>
      <c r="K26" s="360"/>
      <c r="L26" s="360"/>
      <c r="M26" s="360"/>
      <c r="N26" s="360"/>
      <c r="O26" s="360"/>
      <c r="P26" s="360"/>
      <c r="Q26" s="360"/>
      <c r="R26" s="360"/>
      <c r="S26" s="360"/>
    </row>
    <row r="27" spans="1:19" ht="15" customHeight="1" thickBot="1" x14ac:dyDescent="0.3">
      <c r="A27" s="892" t="s">
        <v>53</v>
      </c>
      <c r="B27" s="893"/>
      <c r="C27" s="894"/>
    </row>
    <row r="28" spans="1:19" ht="15" customHeight="1" x14ac:dyDescent="0.25">
      <c r="A28" s="895" t="s">
        <v>54</v>
      </c>
      <c r="B28" s="173" t="s">
        <v>55</v>
      </c>
      <c r="C28" s="174" t="s">
        <v>56</v>
      </c>
      <c r="E28" s="360"/>
      <c r="F28" s="360"/>
      <c r="G28" s="360"/>
      <c r="H28" s="360"/>
      <c r="I28" s="360"/>
      <c r="J28" s="360"/>
      <c r="K28" s="360"/>
      <c r="L28" s="360"/>
      <c r="M28" s="360"/>
      <c r="N28" s="360"/>
      <c r="O28" s="360"/>
      <c r="P28" s="360"/>
      <c r="Q28" s="360"/>
      <c r="R28" s="360"/>
      <c r="S28" s="360"/>
    </row>
    <row r="29" spans="1:19" ht="15" customHeight="1" x14ac:dyDescent="0.25">
      <c r="A29" s="896"/>
      <c r="B29" s="175" t="s">
        <v>57</v>
      </c>
      <c r="C29" s="176" t="s">
        <v>58</v>
      </c>
      <c r="E29" s="360"/>
      <c r="F29" s="360"/>
      <c r="G29" s="360"/>
      <c r="H29" s="360"/>
      <c r="I29" s="360"/>
      <c r="J29" s="360"/>
      <c r="K29" s="360"/>
      <c r="L29" s="360"/>
      <c r="M29" s="360"/>
      <c r="N29" s="360"/>
      <c r="O29" s="360"/>
      <c r="P29" s="360"/>
      <c r="Q29" s="360"/>
      <c r="R29" s="360"/>
      <c r="S29" s="360"/>
    </row>
    <row r="30" spans="1:19" ht="15" customHeight="1" x14ac:dyDescent="0.25">
      <c r="A30" s="896"/>
      <c r="B30" s="175" t="s">
        <v>59</v>
      </c>
      <c r="C30" s="176" t="s">
        <v>60</v>
      </c>
      <c r="E30" s="360"/>
      <c r="F30" s="360"/>
      <c r="G30" s="360"/>
      <c r="H30" s="360"/>
      <c r="I30" s="360"/>
      <c r="J30" s="360"/>
      <c r="K30" s="360"/>
      <c r="L30" s="360"/>
      <c r="M30" s="360"/>
      <c r="N30" s="360"/>
      <c r="O30" s="360"/>
      <c r="P30" s="360"/>
      <c r="Q30" s="360"/>
      <c r="R30" s="360"/>
      <c r="S30" s="360"/>
    </row>
    <row r="31" spans="1:19" ht="15" customHeight="1" x14ac:dyDescent="0.25">
      <c r="A31" s="896"/>
      <c r="B31" s="175" t="s">
        <v>61</v>
      </c>
      <c r="C31" s="176" t="s">
        <v>62</v>
      </c>
      <c r="E31" s="360"/>
      <c r="F31" s="360"/>
      <c r="G31" s="360"/>
      <c r="H31" s="360"/>
      <c r="I31" s="360"/>
      <c r="J31" s="360"/>
      <c r="K31" s="360"/>
      <c r="L31" s="360"/>
      <c r="M31" s="360"/>
      <c r="N31" s="360"/>
      <c r="O31" s="360"/>
      <c r="P31" s="360"/>
      <c r="Q31" s="360"/>
      <c r="R31" s="360"/>
      <c r="S31" s="360"/>
    </row>
    <row r="32" spans="1:19" ht="15" customHeight="1" x14ac:dyDescent="0.25">
      <c r="A32" s="896"/>
      <c r="B32" s="175" t="s">
        <v>63</v>
      </c>
      <c r="C32" s="176" t="s">
        <v>64</v>
      </c>
    </row>
    <row r="33" spans="1:19" ht="15" customHeight="1" x14ac:dyDescent="0.25">
      <c r="A33" s="896"/>
      <c r="B33" s="175" t="s">
        <v>65</v>
      </c>
      <c r="C33" s="176" t="s">
        <v>66</v>
      </c>
      <c r="E33" s="360"/>
      <c r="F33" s="360"/>
      <c r="G33" s="360"/>
      <c r="H33" s="360"/>
      <c r="I33" s="360"/>
      <c r="J33" s="360"/>
      <c r="K33" s="360"/>
      <c r="L33" s="360"/>
      <c r="M33" s="360"/>
      <c r="N33" s="360"/>
      <c r="O33" s="360"/>
      <c r="P33" s="360"/>
      <c r="Q33" s="360"/>
      <c r="R33" s="360"/>
      <c r="S33" s="360"/>
    </row>
    <row r="34" spans="1:19" ht="15" customHeight="1" x14ac:dyDescent="0.25">
      <c r="A34" s="896"/>
      <c r="B34" s="175" t="s">
        <v>67</v>
      </c>
      <c r="C34" s="176" t="s">
        <v>68</v>
      </c>
      <c r="E34" s="360"/>
      <c r="F34" s="360"/>
      <c r="G34" s="360"/>
      <c r="H34" s="360"/>
      <c r="I34" s="360"/>
      <c r="J34" s="360"/>
      <c r="K34" s="360"/>
      <c r="L34" s="360"/>
      <c r="M34" s="360"/>
      <c r="N34" s="360"/>
      <c r="O34" s="360"/>
      <c r="P34" s="360"/>
      <c r="Q34" s="360"/>
      <c r="R34" s="360"/>
      <c r="S34" s="360"/>
    </row>
    <row r="35" spans="1:19" ht="15" customHeight="1" thickBot="1" x14ac:dyDescent="0.3">
      <c r="A35" s="896"/>
      <c r="B35" s="175" t="s">
        <v>69</v>
      </c>
      <c r="C35" s="176" t="s">
        <v>70</v>
      </c>
    </row>
    <row r="36" spans="1:19" ht="15" customHeight="1" thickBot="1" x14ac:dyDescent="0.3">
      <c r="A36" s="892" t="s">
        <v>71</v>
      </c>
      <c r="B36" s="893"/>
      <c r="C36" s="894"/>
    </row>
    <row r="37" spans="1:19" ht="15" customHeight="1" thickBot="1" x14ac:dyDescent="0.3">
      <c r="A37" s="177" t="s">
        <v>72</v>
      </c>
      <c r="B37" s="172" t="s">
        <v>73</v>
      </c>
      <c r="C37" s="167" t="s">
        <v>74</v>
      </c>
    </row>
    <row r="38" spans="1:19" ht="15" customHeight="1" thickBot="1" x14ac:dyDescent="0.3">
      <c r="A38" s="892" t="s">
        <v>75</v>
      </c>
      <c r="B38" s="893"/>
      <c r="C38" s="894"/>
    </row>
    <row r="39" spans="1:19" ht="15" customHeight="1" x14ac:dyDescent="0.25">
      <c r="A39" s="896" t="s">
        <v>76</v>
      </c>
      <c r="B39" s="175" t="s">
        <v>77</v>
      </c>
      <c r="C39" s="176" t="s">
        <v>78</v>
      </c>
    </row>
    <row r="40" spans="1:19" ht="15" customHeight="1" thickBot="1" x14ac:dyDescent="0.3">
      <c r="A40" s="897"/>
      <c r="B40" s="171" t="s">
        <v>79</v>
      </c>
      <c r="C40" s="166" t="s">
        <v>80</v>
      </c>
    </row>
    <row r="41" spans="1:19" ht="15" customHeight="1" thickBot="1" x14ac:dyDescent="0.3">
      <c r="A41" s="892" t="s">
        <v>81</v>
      </c>
      <c r="B41" s="893"/>
      <c r="C41" s="894"/>
    </row>
    <row r="42" spans="1:19" ht="15" customHeight="1" x14ac:dyDescent="0.25">
      <c r="A42" s="895" t="s">
        <v>82</v>
      </c>
      <c r="B42" s="173" t="s">
        <v>83</v>
      </c>
      <c r="C42" s="174" t="s">
        <v>84</v>
      </c>
    </row>
    <row r="43" spans="1:19" ht="15" customHeight="1" x14ac:dyDescent="0.25">
      <c r="A43" s="896"/>
      <c r="B43" s="175" t="s">
        <v>85</v>
      </c>
      <c r="C43" s="176" t="s">
        <v>86</v>
      </c>
    </row>
    <row r="44" spans="1:19" ht="15" customHeight="1" x14ac:dyDescent="0.25">
      <c r="A44" s="896"/>
      <c r="B44" s="175" t="s">
        <v>87</v>
      </c>
      <c r="C44" s="176" t="s">
        <v>88</v>
      </c>
    </row>
    <row r="45" spans="1:19" ht="15" customHeight="1" x14ac:dyDescent="0.25">
      <c r="A45" s="896"/>
      <c r="B45" s="175" t="s">
        <v>89</v>
      </c>
      <c r="C45" s="176" t="s">
        <v>90</v>
      </c>
    </row>
    <row r="46" spans="1:19" ht="15" customHeight="1" x14ac:dyDescent="0.25">
      <c r="A46" s="896"/>
      <c r="B46" s="175" t="s">
        <v>91</v>
      </c>
      <c r="C46" s="176" t="s">
        <v>92</v>
      </c>
    </row>
    <row r="47" spans="1:19" ht="15" customHeight="1" thickBot="1" x14ac:dyDescent="0.3">
      <c r="A47" s="896"/>
      <c r="B47" s="175" t="s">
        <v>93</v>
      </c>
      <c r="C47" s="176" t="s">
        <v>94</v>
      </c>
    </row>
    <row r="48" spans="1:19" ht="15" customHeight="1" thickBot="1" x14ac:dyDescent="0.3">
      <c r="A48" s="892" t="s">
        <v>95</v>
      </c>
      <c r="B48" s="893"/>
      <c r="C48" s="894"/>
    </row>
    <row r="49" spans="1:3" ht="15" customHeight="1" x14ac:dyDescent="0.25">
      <c r="A49" s="895" t="s">
        <v>96</v>
      </c>
      <c r="B49" s="173" t="s">
        <v>97</v>
      </c>
      <c r="C49" s="196" t="s">
        <v>98</v>
      </c>
    </row>
    <row r="50" spans="1:3" ht="15" customHeight="1" thickBot="1" x14ac:dyDescent="0.3">
      <c r="A50" s="897"/>
      <c r="B50" s="171" t="s">
        <v>99</v>
      </c>
      <c r="C50" s="166" t="s">
        <v>100</v>
      </c>
    </row>
    <row r="51" spans="1:3" ht="15" customHeight="1" thickBot="1" x14ac:dyDescent="0.3">
      <c r="A51" s="892" t="s">
        <v>101</v>
      </c>
      <c r="B51" s="893"/>
      <c r="C51" s="894"/>
    </row>
    <row r="52" spans="1:3" ht="15" customHeight="1" x14ac:dyDescent="0.25">
      <c r="A52" s="895" t="s">
        <v>102</v>
      </c>
      <c r="B52" s="173" t="s">
        <v>103</v>
      </c>
      <c r="C52" s="174" t="s">
        <v>104</v>
      </c>
    </row>
    <row r="53" spans="1:3" ht="15" customHeight="1" x14ac:dyDescent="0.25">
      <c r="A53" s="896"/>
      <c r="B53" s="175" t="s">
        <v>105</v>
      </c>
      <c r="C53" s="176" t="s">
        <v>106</v>
      </c>
    </row>
    <row r="54" spans="1:3" ht="15" customHeight="1" x14ac:dyDescent="0.25">
      <c r="A54" s="896"/>
      <c r="B54" s="175" t="s">
        <v>107</v>
      </c>
      <c r="C54" s="176" t="s">
        <v>108</v>
      </c>
    </row>
    <row r="55" spans="1:3" ht="15" customHeight="1" x14ac:dyDescent="0.25">
      <c r="A55" s="896"/>
      <c r="B55" s="175" t="s">
        <v>109</v>
      </c>
      <c r="C55" s="176" t="s">
        <v>110</v>
      </c>
    </row>
    <row r="56" spans="1:3" ht="15" customHeight="1" x14ac:dyDescent="0.25">
      <c r="A56" s="896"/>
      <c r="B56" s="175" t="s">
        <v>111</v>
      </c>
      <c r="C56" s="176" t="s">
        <v>112</v>
      </c>
    </row>
    <row r="57" spans="1:3" ht="15" customHeight="1" x14ac:dyDescent="0.25">
      <c r="A57" s="896"/>
      <c r="B57" s="175" t="s">
        <v>113</v>
      </c>
      <c r="C57" s="176" t="s">
        <v>114</v>
      </c>
    </row>
    <row r="58" spans="1:3" ht="15" customHeight="1" thickBot="1" x14ac:dyDescent="0.3">
      <c r="A58" s="897"/>
      <c r="B58" s="171" t="s">
        <v>115</v>
      </c>
      <c r="C58" s="166" t="s">
        <v>116</v>
      </c>
    </row>
    <row r="59" spans="1:3" ht="15" customHeight="1" thickBot="1" x14ac:dyDescent="0.3">
      <c r="A59" s="902" t="s">
        <v>117</v>
      </c>
      <c r="B59" s="893"/>
      <c r="C59" s="894"/>
    </row>
    <row r="60" spans="1:3" ht="15" customHeight="1" x14ac:dyDescent="0.25">
      <c r="A60" s="895" t="s">
        <v>118</v>
      </c>
      <c r="B60" s="173" t="s">
        <v>119</v>
      </c>
      <c r="C60" s="174" t="s">
        <v>120</v>
      </c>
    </row>
    <row r="61" spans="1:3" ht="15" customHeight="1" x14ac:dyDescent="0.25">
      <c r="A61" s="896"/>
      <c r="B61" s="175" t="s">
        <v>121</v>
      </c>
      <c r="C61" s="176" t="s">
        <v>122</v>
      </c>
    </row>
    <row r="62" spans="1:3" ht="15" customHeight="1" x14ac:dyDescent="0.25">
      <c r="A62" s="896"/>
      <c r="B62" s="175" t="s">
        <v>123</v>
      </c>
      <c r="C62" s="176" t="s">
        <v>124</v>
      </c>
    </row>
    <row r="63" spans="1:3" ht="15" customHeight="1" thickBot="1" x14ac:dyDescent="0.3">
      <c r="A63" s="897"/>
      <c r="B63" s="171" t="s">
        <v>125</v>
      </c>
      <c r="C63" s="166" t="s">
        <v>126</v>
      </c>
    </row>
    <row r="64" spans="1:3" ht="15" customHeight="1" thickBot="1" x14ac:dyDescent="0.3">
      <c r="A64" s="892" t="s">
        <v>127</v>
      </c>
      <c r="B64" s="893"/>
      <c r="C64" s="894"/>
    </row>
    <row r="65" spans="1:3" ht="15" customHeight="1" thickBot="1" x14ac:dyDescent="0.3">
      <c r="A65" s="177" t="s">
        <v>128</v>
      </c>
      <c r="B65" s="172" t="s">
        <v>129</v>
      </c>
      <c r="C65" s="168" t="s">
        <v>130</v>
      </c>
    </row>
    <row r="66" spans="1:3" ht="15" customHeight="1" thickBot="1" x14ac:dyDescent="0.3">
      <c r="A66" s="892" t="s">
        <v>131</v>
      </c>
      <c r="B66" s="893"/>
      <c r="C66" s="894"/>
    </row>
    <row r="67" spans="1:3" ht="15" customHeight="1" x14ac:dyDescent="0.25">
      <c r="A67" s="896" t="s">
        <v>132</v>
      </c>
      <c r="B67" s="180" t="s">
        <v>133</v>
      </c>
      <c r="C67" s="181" t="s">
        <v>134</v>
      </c>
    </row>
    <row r="68" spans="1:3" ht="15" customHeight="1" x14ac:dyDescent="0.25">
      <c r="A68" s="896"/>
      <c r="B68" s="180" t="s">
        <v>135</v>
      </c>
      <c r="C68" s="181" t="s">
        <v>136</v>
      </c>
    </row>
    <row r="69" spans="1:3" ht="15" customHeight="1" x14ac:dyDescent="0.25">
      <c r="A69" s="896"/>
      <c r="B69" s="180" t="s">
        <v>137</v>
      </c>
      <c r="C69" s="176" t="s">
        <v>138</v>
      </c>
    </row>
    <row r="70" spans="1:3" ht="15" customHeight="1" x14ac:dyDescent="0.25">
      <c r="A70" s="896"/>
      <c r="B70" s="180" t="s">
        <v>139</v>
      </c>
      <c r="C70" s="176" t="s">
        <v>140</v>
      </c>
    </row>
    <row r="71" spans="1:3" ht="15" customHeight="1" thickBot="1" x14ac:dyDescent="0.3">
      <c r="A71" s="897"/>
      <c r="B71" s="171" t="s">
        <v>141</v>
      </c>
      <c r="C71" s="166" t="s">
        <v>142</v>
      </c>
    </row>
    <row r="72" spans="1:3" ht="15" customHeight="1" thickBot="1" x14ac:dyDescent="0.3">
      <c r="A72" s="892" t="s">
        <v>143</v>
      </c>
      <c r="B72" s="893"/>
      <c r="C72" s="894"/>
    </row>
    <row r="73" spans="1:3" ht="15" customHeight="1" x14ac:dyDescent="0.25">
      <c r="A73" s="895" t="s">
        <v>144</v>
      </c>
      <c r="B73" s="178" t="s">
        <v>145</v>
      </c>
      <c r="C73" s="179" t="s">
        <v>146</v>
      </c>
    </row>
    <row r="74" spans="1:3" ht="15" customHeight="1" x14ac:dyDescent="0.25">
      <c r="A74" s="896"/>
      <c r="B74" s="180" t="s">
        <v>147</v>
      </c>
      <c r="C74" s="181" t="s">
        <v>148</v>
      </c>
    </row>
    <row r="75" spans="1:3" ht="15" customHeight="1" thickBot="1" x14ac:dyDescent="0.3">
      <c r="A75" s="897"/>
      <c r="B75" s="171" t="s">
        <v>149</v>
      </c>
      <c r="C75" s="857" t="s">
        <v>150</v>
      </c>
    </row>
    <row r="76" spans="1:3" ht="15" customHeight="1" thickBot="1" x14ac:dyDescent="0.3">
      <c r="A76" s="892" t="s">
        <v>151</v>
      </c>
      <c r="B76" s="893"/>
      <c r="C76" s="894"/>
    </row>
    <row r="77" spans="1:3" ht="15" customHeight="1" x14ac:dyDescent="0.25">
      <c r="A77" s="898" t="s">
        <v>152</v>
      </c>
      <c r="B77" s="178" t="s">
        <v>153</v>
      </c>
      <c r="C77" s="179" t="s">
        <v>154</v>
      </c>
    </row>
    <row r="78" spans="1:3" ht="15" customHeight="1" x14ac:dyDescent="0.25">
      <c r="A78" s="896"/>
      <c r="B78" s="175" t="s">
        <v>155</v>
      </c>
      <c r="C78" s="176" t="s">
        <v>156</v>
      </c>
    </row>
    <row r="79" spans="1:3" ht="15" customHeight="1" thickBot="1" x14ac:dyDescent="0.3">
      <c r="A79" s="897"/>
      <c r="B79" s="171" t="s">
        <v>157</v>
      </c>
      <c r="C79" s="166" t="s">
        <v>158</v>
      </c>
    </row>
    <row r="80" spans="1:3" ht="15" customHeight="1" thickBot="1" x14ac:dyDescent="0.3">
      <c r="A80" s="892" t="s">
        <v>159</v>
      </c>
      <c r="B80" s="893"/>
      <c r="C80" s="894"/>
    </row>
    <row r="81" spans="1:3" ht="15" customHeight="1" thickBot="1" x14ac:dyDescent="0.3">
      <c r="A81" s="177" t="s">
        <v>160</v>
      </c>
      <c r="B81" s="172" t="s">
        <v>161</v>
      </c>
      <c r="C81" s="168" t="s">
        <v>159</v>
      </c>
    </row>
    <row r="82" spans="1:3" ht="15" customHeight="1" thickBot="1" x14ac:dyDescent="0.3">
      <c r="A82" s="892" t="s">
        <v>162</v>
      </c>
      <c r="B82" s="893"/>
      <c r="C82" s="894"/>
    </row>
    <row r="83" spans="1:3" ht="15" customHeight="1" x14ac:dyDescent="0.25">
      <c r="A83" s="895" t="s">
        <v>163</v>
      </c>
      <c r="B83" s="178" t="s">
        <v>164</v>
      </c>
      <c r="C83" s="179" t="s">
        <v>165</v>
      </c>
    </row>
    <row r="84" spans="1:3" ht="15" customHeight="1" x14ac:dyDescent="0.25">
      <c r="A84" s="896"/>
      <c r="B84" s="175" t="s">
        <v>166</v>
      </c>
      <c r="C84" s="176" t="s">
        <v>167</v>
      </c>
    </row>
    <row r="85" spans="1:3" ht="15" customHeight="1" x14ac:dyDescent="0.25">
      <c r="A85" s="896"/>
      <c r="B85" s="175" t="s">
        <v>168</v>
      </c>
      <c r="C85" s="176" t="s">
        <v>169</v>
      </c>
    </row>
    <row r="86" spans="1:3" ht="15" customHeight="1" x14ac:dyDescent="0.25">
      <c r="A86" s="896"/>
      <c r="B86" s="175" t="s">
        <v>170</v>
      </c>
      <c r="C86" s="176" t="s">
        <v>171</v>
      </c>
    </row>
    <row r="87" spans="1:3" ht="15" customHeight="1" x14ac:dyDescent="0.25">
      <c r="A87" s="896"/>
      <c r="B87" s="175" t="s">
        <v>172</v>
      </c>
      <c r="C87" s="857" t="s">
        <v>173</v>
      </c>
    </row>
    <row r="88" spans="1:3" ht="15" customHeight="1" x14ac:dyDescent="0.25">
      <c r="A88" s="896"/>
      <c r="B88" s="175" t="s">
        <v>174</v>
      </c>
      <c r="C88" s="814" t="s">
        <v>175</v>
      </c>
    </row>
    <row r="89" spans="1:3" ht="15" customHeight="1" x14ac:dyDescent="0.25">
      <c r="A89" s="896"/>
      <c r="B89" s="175" t="s">
        <v>176</v>
      </c>
      <c r="C89" s="815" t="s">
        <v>177</v>
      </c>
    </row>
    <row r="90" spans="1:3" ht="15" customHeight="1" x14ac:dyDescent="0.25">
      <c r="A90" s="896"/>
      <c r="B90" s="175" t="s">
        <v>178</v>
      </c>
      <c r="C90" s="815" t="s">
        <v>179</v>
      </c>
    </row>
    <row r="91" spans="1:3" ht="15" customHeight="1" thickBot="1" x14ac:dyDescent="0.3">
      <c r="A91" s="897"/>
      <c r="B91" s="171" t="s">
        <v>180</v>
      </c>
      <c r="C91" s="166" t="s">
        <v>181</v>
      </c>
    </row>
    <row r="92" spans="1:3" ht="15" customHeight="1" thickBot="1" x14ac:dyDescent="0.3">
      <c r="A92" s="854" t="s">
        <v>182</v>
      </c>
      <c r="B92" s="855"/>
      <c r="C92" s="856"/>
    </row>
    <row r="93" spans="1:3" ht="15" customHeight="1" x14ac:dyDescent="0.25">
      <c r="A93" s="895" t="s">
        <v>182</v>
      </c>
      <c r="B93" s="173" t="s">
        <v>183</v>
      </c>
      <c r="C93" s="174" t="s">
        <v>184</v>
      </c>
    </row>
    <row r="94" spans="1:3" ht="15" customHeight="1" thickBot="1" x14ac:dyDescent="0.3">
      <c r="A94" s="897"/>
      <c r="B94" s="171" t="s">
        <v>185</v>
      </c>
      <c r="C94" s="166" t="s">
        <v>186</v>
      </c>
    </row>
    <row r="96" spans="1:3" x14ac:dyDescent="0.25">
      <c r="A96" s="889" t="s">
        <v>187</v>
      </c>
      <c r="B96" s="889"/>
      <c r="C96" s="889"/>
    </row>
    <row r="97" spans="1:3" x14ac:dyDescent="0.25">
      <c r="A97" s="569"/>
    </row>
    <row r="98" spans="1:3" x14ac:dyDescent="0.25">
      <c r="A98" s="569" t="s">
        <v>188</v>
      </c>
    </row>
    <row r="99" spans="1:3" ht="15" customHeight="1" x14ac:dyDescent="0.25">
      <c r="A99" s="569" t="s">
        <v>189</v>
      </c>
      <c r="B99" s="569"/>
      <c r="C99" s="569"/>
    </row>
    <row r="102" spans="1:3" x14ac:dyDescent="0.25">
      <c r="A102" s="349"/>
    </row>
  </sheetData>
  <mergeCells count="37">
    <mergeCell ref="A5:C5"/>
    <mergeCell ref="A59:C59"/>
    <mergeCell ref="A9:C9"/>
    <mergeCell ref="A6:A8"/>
    <mergeCell ref="A18:A19"/>
    <mergeCell ref="A28:A35"/>
    <mergeCell ref="A41:C41"/>
    <mergeCell ref="A13:C13"/>
    <mergeCell ref="A17:C17"/>
    <mergeCell ref="A20:C20"/>
    <mergeCell ref="A24:C24"/>
    <mergeCell ref="A10:A12"/>
    <mergeCell ref="A14:A16"/>
    <mergeCell ref="A21:A23"/>
    <mergeCell ref="A27:C27"/>
    <mergeCell ref="A48:C48"/>
    <mergeCell ref="A49:A50"/>
    <mergeCell ref="A73:A75"/>
    <mergeCell ref="A64:C64"/>
    <mergeCell ref="A52:A58"/>
    <mergeCell ref="A60:A63"/>
    <mergeCell ref="A96:C96"/>
    <mergeCell ref="A25:A26"/>
    <mergeCell ref="A36:C36"/>
    <mergeCell ref="A38:C38"/>
    <mergeCell ref="A51:C51"/>
    <mergeCell ref="A42:A47"/>
    <mergeCell ref="A39:A40"/>
    <mergeCell ref="A93:A94"/>
    <mergeCell ref="A67:A71"/>
    <mergeCell ref="A77:A79"/>
    <mergeCell ref="A66:C66"/>
    <mergeCell ref="A72:C72"/>
    <mergeCell ref="A76:C76"/>
    <mergeCell ref="A80:C80"/>
    <mergeCell ref="A83:A91"/>
    <mergeCell ref="A82:C82"/>
  </mergeCells>
  <hyperlinks>
    <hyperlink ref="C52" location="'CCR1'!A1" display="Analysis of CCR exposure by approach" xr:uid="{00000000-0004-0000-0000-000000000000}"/>
    <hyperlink ref="C73" location="'AE1'!A1" display="Encumbered and unencumbered assets" xr:uid="{00000000-0004-0000-0000-000001000000}"/>
    <hyperlink ref="C74" location="'AE2'!A1" display="Collateral received and own debt securities issued" xr:uid="{00000000-0004-0000-0000-000002000000}"/>
    <hyperlink ref="C65" location="'OR1'!A1" display="Operational risk own funds requirements and risk-weighted exposure amounts" xr:uid="{00000000-0004-0000-0000-000004000000}"/>
    <hyperlink ref="C14" location="'CC1'!A1" display="Composition of regulatory own funds" xr:uid="{00000000-0004-0000-0000-000005000000}"/>
    <hyperlink ref="C39" location="'CR4'!A1" display=" Standardised approach -Credit risk exposure and CRM effects" xr:uid="{00000000-0004-0000-0000-000008000000}"/>
    <hyperlink ref="C40" location="'CR5'!A1" display=" Standardised approach" xr:uid="{00000000-0004-0000-0000-000009000000}"/>
    <hyperlink ref="C21" location="'LR1'!A1" display="Summary reconciliation of accounting assets and leverage ratio exposures" xr:uid="{00000000-0004-0000-0000-00000F000000}"/>
    <hyperlink ref="C22" location="'LR2'!A1" display="Leverage ratio common disclosure" xr:uid="{00000000-0004-0000-0000-000010000000}"/>
    <hyperlink ref="C23"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8" location="'INS1'!A1" display="Insurance participations" xr:uid="{00000000-0004-0000-0000-000014000000}"/>
    <hyperlink ref="C37" location="'CR3'!A1" display="CRM techniques overview:  Disclosure of the use of credit risk mitigation techniques" xr:uid="{00000000-0004-0000-0000-000016000000}"/>
    <hyperlink ref="C42" location="'CR6'!A1" display="IRB approach – Credit risk exposures by exposure class and PD range" xr:uid="{00000000-0004-0000-0000-000017000000}"/>
    <hyperlink ref="C43" location="'CR6-A'!A1" display="Scope of the use of IRB and SA approaches" xr:uid="{00000000-0004-0000-0000-000018000000}"/>
    <hyperlink ref="C44" location="'CR7'!A1" display="IRB approach – Effect on the RWEAs of credit derivatives used as CRM techniques" xr:uid="{00000000-0004-0000-0000-000019000000}"/>
    <hyperlink ref="C45" location="'CR7-A'!A1" display=" IRB approach – Disclosure of the extent of the use of CRM techniques" xr:uid="{00000000-0004-0000-0000-00001A000000}"/>
    <hyperlink ref="C46" location="'CR8'!A1" display="RWEA flow statements of credit risk exposures under the IRB approach " xr:uid="{00000000-0004-0000-0000-00001B000000}"/>
    <hyperlink ref="C47" location="'CR9'!A1" display="IRB approach – Back-testing of PD per exposure class (fixed PD scale)" xr:uid="{00000000-0004-0000-0000-00001C000000}"/>
    <hyperlink ref="C49" location="CR10.1!A1" display=" Specialised lending under the simple riskweighted approach" xr:uid="{00000000-0004-0000-0000-00001E000000}"/>
    <hyperlink ref="C53" location="'CCR2'!A1" display="Transactions subject to own funds requirements for CVA risk" xr:uid="{00000000-0004-0000-0000-00001F000000}"/>
    <hyperlink ref="C54" location="'CCR3'!A1" display="Standardised approach – CCR exposures by regulatory exposure class and risk weights" xr:uid="{00000000-0004-0000-0000-000020000000}"/>
    <hyperlink ref="C55" location="'CCR4'!A1" display="IRB approach – CCR exposures by exposure class and PD scale" xr:uid="{00000000-0004-0000-0000-000021000000}"/>
    <hyperlink ref="C56" location="'CCR5'!A1" display="Composition of collateral for CCR exposures" xr:uid="{00000000-0004-0000-0000-000022000000}"/>
    <hyperlink ref="C57" location="'CCR6'!A1" display="Credit derivatives exposures" xr:uid="{00000000-0004-0000-0000-000023000000}"/>
    <hyperlink ref="C58" location="'CCR8'!A1" display="Exposures to CCPs" xr:uid="{00000000-0004-0000-0000-000025000000}"/>
    <hyperlink ref="C60" location="'SEC1'!A1" display="Securitisation exposures in the non-trading book" xr:uid="{00000000-0004-0000-0000-000026000000}"/>
    <hyperlink ref="C61" location="'SEC3'!A1" display="Securitisation exposures in the non-trading book and associated regulatory capital requirements - institution acting as originator or as sponsor" xr:uid="{00000000-0004-0000-0000-000028000000}"/>
    <hyperlink ref="C62" location="'SEC4'!A1" display="Securitisation exposures in the non-trading book and associated regulatory capital requirements - institution acting as investor" xr:uid="{00000000-0004-0000-0000-000029000000}"/>
    <hyperlink ref="C63" location="'SEC5'!A1" display="Exposures securitised by the institution - Exposures in default and specific credit risk adjustments" xr:uid="{00000000-0004-0000-0000-00002A000000}"/>
    <hyperlink ref="C28" location="'CR1'!A1" display="Performing and non-performing exposures and related provisions " xr:uid="{00000000-0004-0000-0000-00002D000000}"/>
    <hyperlink ref="C32" location="'CQ3'!A1" display="Credit quality of performing and non-performing exposures by past due days" xr:uid="{00000000-0004-0000-0000-00002F000000}"/>
    <hyperlink ref="C33" location="'CQ4'!A1" display="Quality of non-performing exposures by geography " xr:uid="{00000000-0004-0000-0000-000030000000}"/>
    <hyperlink ref="C34" location="'CQ5'!A1" display="Credit quality of loans and advances by industry" xr:uid="{00000000-0004-0000-0000-000031000000}"/>
    <hyperlink ref="C35" location="'CQ7'!A1" display="Collateral obtained by taking possession and execution processes " xr:uid="{00000000-0004-0000-0000-000033000000}"/>
    <hyperlink ref="C12" location="'LI3'!A1" display="Outline of the differences in the scopes of consolidation (entity by entity) " xr:uid="{2F6B6925-1266-4673-9DD5-DBB81D3461F7}"/>
    <hyperlink ref="C11" location="'LI2'!A1" display="Main sources of differences between regulatory exposure amounts and carrying values in financial statements " xr:uid="{71464BAF-C3E7-4482-BA04-5DCFA3277BEA}"/>
    <hyperlink ref="C10" location="'LI1 '!A1" display="Differences between accounting and regulatory scopes of consolidation and mapping of financial statement categories with regulatory risk categories " xr:uid="{82FBAC5C-A386-41DB-9EC6-6EBAB6D9FABE}"/>
    <hyperlink ref="C15" location="'CC2 '!A1" display="Reconciliation of regulatory own funds to balance sheet in the audited financial statements" xr:uid="{D41D4BCC-056C-40AC-9F82-9848ABABA147}"/>
    <hyperlink ref="C16" location="'CCA  '!A1" display="Main features of regulatory own funds instruments and eligible liabilities instruments" xr:uid="{D32260DD-2A89-4A3D-878A-85CED57E8099}"/>
    <hyperlink ref="C18" location="CCyB1!A1" display="Geographical distribution of credit exposures relevant for the calculation of the countercyclical buffer" xr:uid="{2737601B-DBD7-4E30-ABE3-3AEEBB48FBD4}"/>
    <hyperlink ref="C19" location="CCyB2!A1" display="Amount of institution-specific countercyclical capital buffer" xr:uid="{1E4AA1DE-1669-4E5B-8D4C-B17A55F8CA91}"/>
    <hyperlink ref="C26" location="'LIQ2'!A1" display="Net Stable Funding Ratio" xr:uid="{00000000-0004-0000-0000-00000A000000}"/>
    <hyperlink ref="C25" location="'LIQ1'!A1" display="Quantitative information of LCR" xr:uid="{00000000-0004-0000-0000-000007000000}"/>
    <hyperlink ref="C29" location="'CR1-A'!A1" display="Maturity of exposures" xr:uid="{BB3D88AB-947E-412F-AEF1-8122C581F6BD}"/>
    <hyperlink ref="C30" location="'CR2'!A1" display="Changes in the stock of non-performing loans and advances" xr:uid="{237F9F29-7097-429D-B63B-0A2A713041B1}"/>
    <hyperlink ref="C31" location="'CQ1'!A1" display="Credit quality of forborne exposures" xr:uid="{B77FFC43-0754-4443-BA14-A4314253D34E}"/>
    <hyperlink ref="C67" location="'REM1'!A1" display=" Remuneration awarded for the financial year " xr:uid="{D34B091E-4305-4CB6-A20E-035D157A9A7F}"/>
    <hyperlink ref="C68" location="'REM2'!A1" display="Special payments  to staff whose professional activities have a material impact on institutions’ risk profile (identified staff)" xr:uid="{561BD57C-E7F8-4A60-8963-9F7B36A3CA7B}"/>
    <hyperlink ref="C69" location="'REM3'!A1" display="Deferred remuneration " xr:uid="{D5D2A175-2340-40BE-A1EE-AC4B74303137}"/>
    <hyperlink ref="C70" location="'REM4'!A1" display="Remuneration of 1 million EUR or more per year" xr:uid="{048F8146-2458-43A5-9219-0747CEFB0B7C}"/>
    <hyperlink ref="C71" location="'REM5'!A1" display="Information on remuneration of staff whose professional activities have a material impact on institutions’ risk profile (identified staff)" xr:uid="{09D07194-40C9-4244-9BE1-82F0630D5338}"/>
    <hyperlink ref="C75" location="'AE3'!A1" display="Sources of encumbrance" xr:uid="{E93BC606-582D-418F-94BB-C360C7D5A098}"/>
    <hyperlink ref="C77" location="'KM2'!A1" display="Key metrics - MREL and, where applicable, G-SII requirement for own funds and eligible liabilities  " xr:uid="{663D1E48-21DC-4F5C-A928-E4ED36809829}"/>
    <hyperlink ref="C78" location="'TLAC 1'!A1" display="Composition - MREL and, where applicable, G-SII Requirement for own funds and eligible liabilities " xr:uid="{12BAEF4F-A512-4257-9406-DF3AC792EC3C}"/>
    <hyperlink ref="C79" location="TLAC3!A1" display="Creditor ranking - resolution entity" xr:uid="{97955861-795A-4591-B6FF-4D9BF836B549}"/>
    <hyperlink ref="C94" location="FXTT!A1" display="FMA-FXTT-MS" xr:uid="{FC87BDCD-3318-422C-B6E5-506BB8956150}"/>
    <hyperlink ref="C93" location="ZISTDER!A1" display="FMA-Zinssteuerungsderivate" xr:uid="{50298606-8971-4750-BB80-94CEE418EEA6}"/>
    <hyperlink ref="C50" location="CR10.5!A1" display="Equity exposures under the simple riskweighted approach" xr:uid="{67013137-7820-4C73-9837-D1D7C100BB71}"/>
    <hyperlink ref="C81" location="IRRBB1!A1" display="Disclosure of exposures to interest rate risk on positions not held in the trading book" xr:uid="{E7E5695D-6738-45ED-A88F-ECCB130E17B7}"/>
    <hyperlink ref="C91" location="'10.CC'!A1" display="Other climate change mitigating actions that are not covered in the EU Taxonomy" xr:uid="{4D32892E-8888-4DDB-99EA-DD4FEBACCB8A}"/>
    <hyperlink ref="C83" location="'1.CC'!A1" display="Banking book- Climate Change transition risk: Credit quality of exposures by sector, emissions and residual maturity" xr:uid="{05F4366C-1702-456E-9D6A-18FDDE9F47FE}"/>
    <hyperlink ref="C84" location="'2.CC'!A1" display="Banking book - Climate change transition risk: Loans collateralised by immovable property - Energy efficiency of the collateral" xr:uid="{9323F656-4634-4F38-BE4A-073CA88D7AD0}"/>
    <hyperlink ref="C85" location="'3.CC'!A1" display="Banking book - Climate change transition risk: Alignment metrics" xr:uid="{BD871145-8761-41F5-9A46-5EB5099911CA}"/>
    <hyperlink ref="C86" location="'4.CC'!A1" display="Banking book - Climate change transition risk: Exposures to top 20 carbon-intensive firms" xr:uid="{FA32CF96-3D80-4AD1-8CE3-A64C06AE5B52}"/>
    <hyperlink ref="C88" location="'6.CC'!A1" display="Summary of GAR KPIs (1st disclosure date: 31.12.2023)" xr:uid="{71666C71-EC8D-4C35-950F-830F1C78A137}"/>
    <hyperlink ref="C89" location="'7.CC'!A1" display="Mitigating actions: Assets for the calculation of GAR" xr:uid="{912FE340-AD28-44FD-8FF9-388BC6B099EF}"/>
    <hyperlink ref="C90" location="'8.CC'!A1" display="GAR (%)" xr:uid="{6CAA4089-FEC2-40FC-8FFD-A326838F5900}"/>
    <hyperlink ref="C87" location="'5.CC'!A1" display="Banking book - Climate change physical risk: Exposures subject to physical risk" xr:uid="{393D3004-17CD-4E26-90BA-C1F50CB6EFD5}"/>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110" zoomScaleNormal="110" zoomScalePageLayoutView="70" workbookViewId="0">
      <selection activeCell="D37" sqref="D37"/>
    </sheetView>
  </sheetViews>
  <sheetFormatPr baseColWidth="10" defaultColWidth="9" defaultRowHeight="15" x14ac:dyDescent="0.25"/>
  <cols>
    <col min="1" max="1" width="5.7109375" customWidth="1"/>
    <col min="3" max="3" width="53" customWidth="1"/>
    <col min="4" max="5" width="30.7109375" style="3" customWidth="1"/>
    <col min="6" max="6" width="20.42578125" customWidth="1"/>
  </cols>
  <sheetData>
    <row r="1" spans="2:20" ht="15.75" x14ac:dyDescent="0.25">
      <c r="C1" s="102"/>
    </row>
    <row r="2" spans="2:20" ht="18.75" x14ac:dyDescent="0.25">
      <c r="B2" s="103" t="s">
        <v>517</v>
      </c>
    </row>
    <row r="3" spans="2:20" ht="15" customHeight="1" x14ac:dyDescent="0.25">
      <c r="B3" t="str">
        <f>'OV1'!B3</f>
        <v>31.12.2024 - in EUR million</v>
      </c>
      <c r="C3" s="458"/>
      <c r="D3" s="458"/>
      <c r="E3" s="458"/>
      <c r="F3" s="458"/>
      <c r="G3" s="458"/>
      <c r="H3" s="458"/>
      <c r="I3" s="458"/>
      <c r="J3" s="458"/>
      <c r="K3" s="458"/>
      <c r="L3" s="458"/>
      <c r="M3" s="458"/>
      <c r="N3" s="458"/>
      <c r="O3" s="458"/>
      <c r="P3" s="458"/>
      <c r="Q3" s="458"/>
      <c r="R3" s="458"/>
      <c r="S3" s="458"/>
      <c r="T3" s="458"/>
    </row>
    <row r="4" spans="2:20" x14ac:dyDescent="0.25">
      <c r="B4" s="458"/>
      <c r="C4" s="458"/>
      <c r="D4" s="458"/>
      <c r="E4" s="458"/>
      <c r="F4" s="458"/>
      <c r="G4" s="458"/>
      <c r="H4" s="458"/>
      <c r="I4" s="458"/>
      <c r="J4" s="458"/>
      <c r="K4" s="458"/>
      <c r="L4" s="458"/>
      <c r="M4" s="458"/>
      <c r="N4" s="458"/>
      <c r="O4" s="458"/>
      <c r="P4" s="458"/>
      <c r="Q4" s="458"/>
      <c r="R4" s="458"/>
      <c r="S4" s="458"/>
      <c r="T4" s="458"/>
    </row>
    <row r="5" spans="2:20" x14ac:dyDescent="0.25">
      <c r="D5" s="478" t="s">
        <v>197</v>
      </c>
      <c r="E5" s="478" t="s">
        <v>198</v>
      </c>
      <c r="F5" s="478" t="s">
        <v>199</v>
      </c>
    </row>
    <row r="6" spans="2:20" ht="30" x14ac:dyDescent="0.25">
      <c r="C6" s="567"/>
      <c r="D6" s="26" t="s">
        <v>518</v>
      </c>
      <c r="E6" s="26" t="s">
        <v>519</v>
      </c>
      <c r="F6" s="26" t="s">
        <v>520</v>
      </c>
    </row>
    <row r="7" spans="2:20" x14ac:dyDescent="0.25">
      <c r="C7" s="567"/>
      <c r="D7" s="26" t="s">
        <v>521</v>
      </c>
      <c r="E7" s="26" t="s">
        <v>521</v>
      </c>
      <c r="F7" s="26"/>
    </row>
    <row r="8" spans="2:20" ht="30" customHeight="1" x14ac:dyDescent="0.25">
      <c r="B8" s="946" t="s">
        <v>522</v>
      </c>
      <c r="C8" s="947"/>
      <c r="D8" s="947"/>
      <c r="E8" s="947"/>
      <c r="F8" s="948"/>
    </row>
    <row r="9" spans="2:20" x14ac:dyDescent="0.25">
      <c r="B9" s="514" t="s">
        <v>523</v>
      </c>
      <c r="C9" s="461" t="s">
        <v>315</v>
      </c>
      <c r="D9" s="388">
        <v>17604</v>
      </c>
      <c r="E9" s="388">
        <v>17601</v>
      </c>
      <c r="F9" s="478"/>
      <c r="J9" s="441"/>
      <c r="K9" s="441"/>
    </row>
    <row r="10" spans="2:20" x14ac:dyDescent="0.25">
      <c r="B10" s="514" t="s">
        <v>524</v>
      </c>
      <c r="C10" s="461" t="s">
        <v>525</v>
      </c>
      <c r="D10" s="388">
        <v>624</v>
      </c>
      <c r="E10" s="388">
        <v>838</v>
      </c>
      <c r="F10" s="478"/>
      <c r="J10" s="441"/>
      <c r="K10" s="441"/>
    </row>
    <row r="11" spans="2:20" ht="30" x14ac:dyDescent="0.25">
      <c r="B11" s="514" t="s">
        <v>526</v>
      </c>
      <c r="C11" s="461" t="s">
        <v>527</v>
      </c>
      <c r="D11" s="388">
        <v>1913</v>
      </c>
      <c r="E11" s="388">
        <v>1911</v>
      </c>
      <c r="F11" s="478"/>
      <c r="J11" s="441"/>
      <c r="K11" s="441"/>
    </row>
    <row r="12" spans="2:20" x14ac:dyDescent="0.25">
      <c r="B12" s="514" t="s">
        <v>528</v>
      </c>
      <c r="C12" s="461" t="s">
        <v>529</v>
      </c>
      <c r="D12" s="388">
        <v>316</v>
      </c>
      <c r="E12" s="388">
        <v>314</v>
      </c>
      <c r="F12" s="478"/>
      <c r="J12" s="441"/>
      <c r="K12" s="441"/>
    </row>
    <row r="13" spans="2:20" x14ac:dyDescent="0.25">
      <c r="B13" s="514" t="s">
        <v>530</v>
      </c>
      <c r="C13" s="461" t="s">
        <v>531</v>
      </c>
      <c r="D13" s="388">
        <v>49407</v>
      </c>
      <c r="E13" s="388">
        <v>49209</v>
      </c>
      <c r="F13" s="478"/>
      <c r="J13" s="441"/>
      <c r="K13" s="441"/>
    </row>
    <row r="14" spans="2:20" x14ac:dyDescent="0.25">
      <c r="B14" s="514" t="s">
        <v>532</v>
      </c>
      <c r="C14" s="18" t="s">
        <v>322</v>
      </c>
      <c r="D14" s="388">
        <v>45496</v>
      </c>
      <c r="E14" s="388">
        <v>45298</v>
      </c>
      <c r="F14" s="478"/>
      <c r="J14" s="441"/>
      <c r="K14" s="441"/>
    </row>
    <row r="15" spans="2:20" x14ac:dyDescent="0.25">
      <c r="B15" s="514" t="s">
        <v>533</v>
      </c>
      <c r="C15" s="18" t="s">
        <v>324</v>
      </c>
      <c r="D15" s="388">
        <v>830</v>
      </c>
      <c r="E15" s="388">
        <v>830</v>
      </c>
      <c r="F15" s="478"/>
      <c r="J15" s="441"/>
      <c r="K15" s="441"/>
    </row>
    <row r="16" spans="2:20" x14ac:dyDescent="0.25">
      <c r="B16" s="514" t="s">
        <v>534</v>
      </c>
      <c r="C16" s="18" t="s">
        <v>535</v>
      </c>
      <c r="D16" s="388">
        <v>3081</v>
      </c>
      <c r="E16" s="388">
        <v>3081</v>
      </c>
      <c r="F16" s="478"/>
      <c r="J16" s="441"/>
      <c r="K16" s="441"/>
    </row>
    <row r="17" spans="2:11" ht="30" x14ac:dyDescent="0.25">
      <c r="B17" s="514" t="s">
        <v>536</v>
      </c>
      <c r="C17" s="461" t="s">
        <v>325</v>
      </c>
      <c r="D17" s="388">
        <v>-218</v>
      </c>
      <c r="E17" s="388">
        <v>-218</v>
      </c>
      <c r="F17" s="478"/>
      <c r="J17" s="441"/>
      <c r="K17" s="441"/>
    </row>
    <row r="18" spans="2:11" x14ac:dyDescent="0.25">
      <c r="B18" s="514" t="s">
        <v>537</v>
      </c>
      <c r="C18" s="461" t="s">
        <v>326</v>
      </c>
      <c r="D18" s="388">
        <v>331</v>
      </c>
      <c r="E18" s="388">
        <v>331</v>
      </c>
      <c r="F18" s="478"/>
      <c r="J18" s="441"/>
      <c r="K18" s="441"/>
    </row>
    <row r="19" spans="2:11" x14ac:dyDescent="0.25">
      <c r="B19" s="514" t="s">
        <v>538</v>
      </c>
      <c r="C19" s="461" t="s">
        <v>539</v>
      </c>
      <c r="D19" s="388">
        <v>254</v>
      </c>
      <c r="E19" s="388">
        <v>254</v>
      </c>
      <c r="F19" s="478"/>
      <c r="J19" s="441"/>
      <c r="K19" s="441"/>
    </row>
    <row r="20" spans="2:11" x14ac:dyDescent="0.25">
      <c r="B20" s="514" t="s">
        <v>540</v>
      </c>
      <c r="C20" s="461" t="s">
        <v>541</v>
      </c>
      <c r="D20" s="388">
        <v>50</v>
      </c>
      <c r="E20" s="388">
        <v>50</v>
      </c>
      <c r="F20" s="478"/>
      <c r="J20" s="441"/>
      <c r="K20" s="441"/>
    </row>
    <row r="21" spans="2:11" x14ac:dyDescent="0.25">
      <c r="B21" s="514" t="s">
        <v>542</v>
      </c>
      <c r="C21" s="49" t="s">
        <v>543</v>
      </c>
      <c r="D21" s="388">
        <v>119</v>
      </c>
      <c r="E21" s="388">
        <v>119</v>
      </c>
      <c r="F21" s="478">
        <v>8</v>
      </c>
      <c r="J21" s="441"/>
      <c r="K21" s="441"/>
    </row>
    <row r="22" spans="2:11" x14ac:dyDescent="0.25">
      <c r="B22" s="514" t="s">
        <v>544</v>
      </c>
      <c r="C22" s="49" t="s">
        <v>545</v>
      </c>
      <c r="D22" s="388">
        <v>233</v>
      </c>
      <c r="E22" s="388">
        <v>233</v>
      </c>
      <c r="F22" s="478">
        <v>8</v>
      </c>
      <c r="J22" s="441"/>
      <c r="K22" s="441"/>
    </row>
    <row r="23" spans="2:11" x14ac:dyDescent="0.25">
      <c r="B23" s="514" t="s">
        <v>546</v>
      </c>
      <c r="C23" s="49" t="s">
        <v>547</v>
      </c>
      <c r="D23" s="388">
        <v>180</v>
      </c>
      <c r="E23" s="388">
        <v>180</v>
      </c>
      <c r="F23" s="478">
        <v>8</v>
      </c>
      <c r="J23" s="441"/>
      <c r="K23" s="441"/>
    </row>
    <row r="24" spans="2:11" x14ac:dyDescent="0.25">
      <c r="B24" s="514" t="s">
        <v>548</v>
      </c>
      <c r="C24" s="461" t="s">
        <v>329</v>
      </c>
      <c r="D24" s="388">
        <v>19</v>
      </c>
      <c r="E24" s="388">
        <v>19</v>
      </c>
      <c r="F24" s="478"/>
      <c r="J24" s="441"/>
      <c r="K24" s="441"/>
    </row>
    <row r="25" spans="2:11" x14ac:dyDescent="0.25">
      <c r="B25" s="514" t="s">
        <v>549</v>
      </c>
      <c r="C25" s="461" t="s">
        <v>330</v>
      </c>
      <c r="D25" s="388">
        <v>121</v>
      </c>
      <c r="E25" s="388">
        <v>119</v>
      </c>
      <c r="F25" s="478"/>
      <c r="J25" s="441"/>
      <c r="K25" s="441"/>
    </row>
    <row r="26" spans="2:11" x14ac:dyDescent="0.25">
      <c r="B26" s="514" t="s">
        <v>550</v>
      </c>
      <c r="C26" s="461" t="s">
        <v>551</v>
      </c>
      <c r="D26" s="388">
        <v>101</v>
      </c>
      <c r="E26" s="388">
        <v>101</v>
      </c>
      <c r="F26" s="478"/>
      <c r="J26" s="441"/>
      <c r="K26" s="441"/>
    </row>
    <row r="27" spans="2:11" x14ac:dyDescent="0.25">
      <c r="B27" s="514" t="s">
        <v>552</v>
      </c>
      <c r="C27" s="461" t="s">
        <v>332</v>
      </c>
      <c r="D27" s="388">
        <v>282</v>
      </c>
      <c r="E27" s="388">
        <v>280</v>
      </c>
      <c r="F27" s="478"/>
      <c r="J27" s="441"/>
      <c r="K27" s="441"/>
    </row>
    <row r="28" spans="2:11" x14ac:dyDescent="0.25">
      <c r="B28" s="514" t="s">
        <v>553</v>
      </c>
      <c r="C28" s="461" t="s">
        <v>334</v>
      </c>
      <c r="D28" s="388">
        <v>5</v>
      </c>
      <c r="E28" s="388">
        <v>5</v>
      </c>
      <c r="F28" s="478"/>
      <c r="J28" s="441"/>
      <c r="K28" s="441"/>
    </row>
    <row r="29" spans="2:11" x14ac:dyDescent="0.25">
      <c r="B29" s="514" t="s">
        <v>554</v>
      </c>
      <c r="C29" s="21" t="s">
        <v>555</v>
      </c>
      <c r="D29" s="397">
        <v>71341</v>
      </c>
      <c r="E29" s="397">
        <v>71346</v>
      </c>
      <c r="F29" s="478"/>
      <c r="J29" s="441"/>
      <c r="K29" s="441"/>
    </row>
    <row r="30" spans="2:11" ht="30" customHeight="1" x14ac:dyDescent="0.25">
      <c r="B30" s="946" t="s">
        <v>556</v>
      </c>
      <c r="C30" s="947"/>
      <c r="D30" s="947"/>
      <c r="E30" s="947"/>
      <c r="F30" s="948"/>
    </row>
    <row r="31" spans="2:11" ht="30" x14ac:dyDescent="0.25">
      <c r="B31" s="514" t="s">
        <v>557</v>
      </c>
      <c r="C31" s="461" t="s">
        <v>558</v>
      </c>
      <c r="D31" s="388">
        <v>100</v>
      </c>
      <c r="E31" s="388">
        <v>100</v>
      </c>
      <c r="F31" s="478"/>
      <c r="J31" s="441"/>
      <c r="K31" s="441"/>
    </row>
    <row r="32" spans="2:11" x14ac:dyDescent="0.25">
      <c r="B32" s="514" t="s">
        <v>559</v>
      </c>
      <c r="C32" s="461" t="s">
        <v>560</v>
      </c>
      <c r="D32" s="388">
        <v>454</v>
      </c>
      <c r="E32" s="388">
        <v>454</v>
      </c>
      <c r="F32" s="478"/>
      <c r="J32" s="441"/>
      <c r="K32" s="441"/>
    </row>
    <row r="33" spans="2:11" x14ac:dyDescent="0.25">
      <c r="B33" s="514" t="s">
        <v>561</v>
      </c>
      <c r="C33" s="461" t="s">
        <v>562</v>
      </c>
      <c r="D33" s="388">
        <v>64608</v>
      </c>
      <c r="E33" s="388">
        <v>64611</v>
      </c>
      <c r="F33" s="478"/>
      <c r="J33" s="441"/>
      <c r="K33" s="441"/>
    </row>
    <row r="34" spans="2:11" x14ac:dyDescent="0.25">
      <c r="B34" s="514" t="s">
        <v>563</v>
      </c>
      <c r="C34" s="18" t="s">
        <v>322</v>
      </c>
      <c r="D34" s="388">
        <v>46170</v>
      </c>
      <c r="E34" s="388">
        <v>46166</v>
      </c>
      <c r="F34" s="478"/>
      <c r="J34" s="441"/>
      <c r="K34" s="441"/>
    </row>
    <row r="35" spans="2:11" x14ac:dyDescent="0.25">
      <c r="B35" s="514" t="s">
        <v>564</v>
      </c>
      <c r="C35" s="18" t="s">
        <v>565</v>
      </c>
      <c r="D35" s="388">
        <v>17174</v>
      </c>
      <c r="E35" s="388">
        <v>17174</v>
      </c>
      <c r="F35" s="478"/>
      <c r="J35" s="441"/>
      <c r="K35" s="441"/>
    </row>
    <row r="36" spans="2:11" x14ac:dyDescent="0.25">
      <c r="B36" s="514" t="s">
        <v>566</v>
      </c>
      <c r="C36" s="18" t="s">
        <v>324</v>
      </c>
      <c r="D36" s="388">
        <v>1264</v>
      </c>
      <c r="E36" s="388">
        <v>1271</v>
      </c>
      <c r="F36" s="478"/>
      <c r="J36" s="441"/>
      <c r="K36" s="441"/>
    </row>
    <row r="37" spans="2:11" x14ac:dyDescent="0.25">
      <c r="B37" s="514" t="s">
        <v>567</v>
      </c>
      <c r="C37" s="461" t="s">
        <v>339</v>
      </c>
      <c r="D37" s="388">
        <v>0</v>
      </c>
      <c r="E37" s="388">
        <v>0</v>
      </c>
      <c r="F37" s="478"/>
      <c r="J37" s="441"/>
      <c r="K37" s="441"/>
    </row>
    <row r="38" spans="2:11" ht="30" x14ac:dyDescent="0.25">
      <c r="B38" s="514" t="s">
        <v>568</v>
      </c>
      <c r="C38" s="461" t="s">
        <v>325</v>
      </c>
      <c r="D38" s="388">
        <v>-220</v>
      </c>
      <c r="E38" s="388">
        <v>-220</v>
      </c>
      <c r="F38" s="478"/>
      <c r="J38" s="441"/>
      <c r="K38" s="441"/>
    </row>
    <row r="39" spans="2:11" x14ac:dyDescent="0.25">
      <c r="B39" s="514" t="s">
        <v>569</v>
      </c>
      <c r="C39" s="461" t="s">
        <v>326</v>
      </c>
      <c r="D39" s="388">
        <v>291</v>
      </c>
      <c r="E39" s="388">
        <v>291</v>
      </c>
      <c r="F39" s="478"/>
      <c r="J39" s="441"/>
      <c r="K39" s="441"/>
    </row>
    <row r="40" spans="2:11" x14ac:dyDescent="0.25">
      <c r="B40" s="514" t="s">
        <v>570</v>
      </c>
      <c r="C40" s="461" t="s">
        <v>340</v>
      </c>
      <c r="D40" s="388">
        <v>285</v>
      </c>
      <c r="E40" s="388">
        <v>286</v>
      </c>
      <c r="F40" s="478"/>
      <c r="J40" s="441"/>
      <c r="K40" s="441"/>
    </row>
    <row r="41" spans="2:11" x14ac:dyDescent="0.25">
      <c r="B41" s="514" t="s">
        <v>571</v>
      </c>
      <c r="C41" s="49" t="s">
        <v>341</v>
      </c>
      <c r="D41" s="388">
        <v>145</v>
      </c>
      <c r="E41" s="388">
        <v>144</v>
      </c>
      <c r="F41" s="478"/>
      <c r="J41" s="441"/>
      <c r="K41" s="441"/>
    </row>
    <row r="42" spans="2:11" x14ac:dyDescent="0.25">
      <c r="B42" s="514" t="s">
        <v>572</v>
      </c>
      <c r="C42" s="49" t="s">
        <v>342</v>
      </c>
      <c r="D42" s="388">
        <v>119</v>
      </c>
      <c r="E42" s="388">
        <v>118</v>
      </c>
      <c r="F42" s="478"/>
      <c r="J42" s="441"/>
      <c r="K42" s="441"/>
    </row>
    <row r="43" spans="2:11" x14ac:dyDescent="0.25">
      <c r="B43" s="514" t="s">
        <v>573</v>
      </c>
      <c r="C43" s="49" t="s">
        <v>343</v>
      </c>
      <c r="D43" s="388">
        <v>826</v>
      </c>
      <c r="E43" s="388">
        <v>828</v>
      </c>
      <c r="F43" s="478"/>
      <c r="J43" s="441"/>
      <c r="K43" s="441"/>
    </row>
    <row r="44" spans="2:11" x14ac:dyDescent="0.25">
      <c r="B44" s="514" t="s">
        <v>574</v>
      </c>
      <c r="C44" s="49" t="s">
        <v>344</v>
      </c>
      <c r="D44" s="388">
        <v>0</v>
      </c>
      <c r="E44" s="388">
        <v>0</v>
      </c>
      <c r="F44" s="478"/>
      <c r="J44" s="441"/>
      <c r="K44" s="441"/>
    </row>
    <row r="45" spans="2:11" x14ac:dyDescent="0.25">
      <c r="B45" s="514" t="s">
        <v>575</v>
      </c>
      <c r="C45" s="21" t="s">
        <v>576</v>
      </c>
      <c r="D45" s="397">
        <v>66608</v>
      </c>
      <c r="E45" s="397">
        <v>66612</v>
      </c>
      <c r="F45" s="478"/>
      <c r="J45" s="441"/>
      <c r="K45" s="441"/>
    </row>
    <row r="46" spans="2:11" ht="15" customHeight="1" x14ac:dyDescent="0.25">
      <c r="B46" s="946" t="s">
        <v>577</v>
      </c>
      <c r="C46" s="948"/>
      <c r="D46" s="524"/>
      <c r="E46" s="524"/>
      <c r="F46" s="524"/>
    </row>
    <row r="47" spans="2:11" ht="30" x14ac:dyDescent="0.25">
      <c r="B47" s="514" t="s">
        <v>578</v>
      </c>
      <c r="C47" s="461" t="s">
        <v>579</v>
      </c>
      <c r="D47" s="388">
        <v>4025</v>
      </c>
      <c r="E47" s="388">
        <v>4026</v>
      </c>
      <c r="F47" s="478"/>
      <c r="J47" s="441"/>
      <c r="K47" s="441"/>
    </row>
    <row r="48" spans="2:11" x14ac:dyDescent="0.25">
      <c r="B48" s="514" t="s">
        <v>580</v>
      </c>
      <c r="C48" s="461" t="s">
        <v>581</v>
      </c>
      <c r="D48" s="388">
        <v>1252</v>
      </c>
      <c r="E48" s="388">
        <v>1252</v>
      </c>
      <c r="F48" s="478">
        <v>1</v>
      </c>
      <c r="J48" s="441"/>
      <c r="K48" s="441"/>
    </row>
    <row r="49" spans="2:11" x14ac:dyDescent="0.25">
      <c r="B49" s="514" t="s">
        <v>582</v>
      </c>
      <c r="C49" s="461" t="s">
        <v>583</v>
      </c>
      <c r="D49" s="388">
        <v>3476</v>
      </c>
      <c r="E49" s="388">
        <v>3475</v>
      </c>
      <c r="F49" s="478">
        <v>2</v>
      </c>
      <c r="J49" s="441"/>
      <c r="K49" s="441"/>
    </row>
    <row r="50" spans="2:11" x14ac:dyDescent="0.25">
      <c r="B50" s="514" t="s">
        <v>584</v>
      </c>
      <c r="C50" s="461" t="s">
        <v>585</v>
      </c>
      <c r="D50" s="388">
        <v>9</v>
      </c>
      <c r="E50" s="388">
        <v>9</v>
      </c>
      <c r="F50" s="478" t="s">
        <v>405</v>
      </c>
      <c r="J50" s="441"/>
      <c r="K50" s="441"/>
    </row>
    <row r="51" spans="2:11" ht="45" x14ac:dyDescent="0.25">
      <c r="B51" s="514" t="s">
        <v>586</v>
      </c>
      <c r="C51" s="461" t="s">
        <v>587</v>
      </c>
      <c r="D51" s="388">
        <v>-68</v>
      </c>
      <c r="E51" s="388">
        <v>-68</v>
      </c>
      <c r="F51" s="478">
        <v>11</v>
      </c>
      <c r="J51" s="441"/>
      <c r="K51" s="441"/>
    </row>
    <row r="52" spans="2:11" ht="30" x14ac:dyDescent="0.25">
      <c r="B52" s="514" t="s">
        <v>588</v>
      </c>
      <c r="C52" s="461" t="s">
        <v>589</v>
      </c>
      <c r="D52" s="388">
        <v>-53</v>
      </c>
      <c r="E52" s="388">
        <v>-53</v>
      </c>
      <c r="F52" s="478">
        <v>14</v>
      </c>
      <c r="J52" s="441"/>
      <c r="K52" s="441"/>
    </row>
    <row r="53" spans="2:11" x14ac:dyDescent="0.25">
      <c r="B53" s="514" t="s">
        <v>590</v>
      </c>
      <c r="C53" s="461" t="s">
        <v>591</v>
      </c>
      <c r="D53" s="388">
        <v>-536</v>
      </c>
      <c r="E53" s="388">
        <v>-536</v>
      </c>
      <c r="F53" s="478">
        <v>16</v>
      </c>
      <c r="J53" s="441"/>
      <c r="K53" s="441"/>
    </row>
    <row r="54" spans="2:11" x14ac:dyDescent="0.25">
      <c r="B54" s="514" t="s">
        <v>592</v>
      </c>
      <c r="C54" s="49" t="s">
        <v>347</v>
      </c>
      <c r="D54" s="388">
        <v>708</v>
      </c>
      <c r="E54" s="388">
        <v>708</v>
      </c>
      <c r="F54" s="478" t="s">
        <v>593</v>
      </c>
      <c r="J54" s="441"/>
      <c r="K54" s="441"/>
    </row>
    <row r="55" spans="2:11" x14ac:dyDescent="0.25">
      <c r="B55" s="514" t="s">
        <v>594</v>
      </c>
      <c r="C55" s="461" t="s">
        <v>348</v>
      </c>
      <c r="D55" s="388">
        <v>0</v>
      </c>
      <c r="E55" s="388">
        <v>0</v>
      </c>
      <c r="F55" s="478"/>
      <c r="J55" s="441"/>
      <c r="K55" s="441"/>
    </row>
    <row r="56" spans="2:11" x14ac:dyDescent="0.25">
      <c r="B56" s="514" t="s">
        <v>595</v>
      </c>
      <c r="C56" s="21" t="s">
        <v>596</v>
      </c>
      <c r="D56" s="397">
        <v>4733</v>
      </c>
      <c r="E56" s="397">
        <v>4734</v>
      </c>
      <c r="F56" s="478"/>
      <c r="J56" s="441"/>
      <c r="K56" s="441"/>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99FC-AC0C-41C2-8667-1A6136D3D813}">
  <sheetPr>
    <pageSetUpPr fitToPage="1"/>
  </sheetPr>
  <dimension ref="B1:AF57"/>
  <sheetViews>
    <sheetView showGridLines="0" topLeftCell="A32" zoomScaleNormal="100" zoomScalePageLayoutView="90" workbookViewId="0">
      <selection activeCell="D17" sqref="D17"/>
    </sheetView>
  </sheetViews>
  <sheetFormatPr baseColWidth="10" defaultColWidth="9" defaultRowHeight="15" x14ac:dyDescent="0.25"/>
  <cols>
    <col min="2" max="2" width="10.140625" bestFit="1" customWidth="1"/>
    <col min="3" max="3" width="104.42578125" bestFit="1" customWidth="1"/>
    <col min="4" max="5" width="37.42578125" style="5" customWidth="1"/>
    <col min="6" max="26" width="37.42578125" style="160" customWidth="1"/>
    <col min="27" max="27" width="35" style="153" customWidth="1"/>
    <col min="28" max="28" width="34.85546875" style="153" customWidth="1"/>
    <col min="29" max="29" width="32.28515625" customWidth="1"/>
    <col min="30" max="31" width="29" customWidth="1"/>
    <col min="32" max="32" width="13.85546875" customWidth="1"/>
  </cols>
  <sheetData>
    <row r="1" spans="2:32" x14ac:dyDescent="0.25">
      <c r="D1" s="667"/>
    </row>
    <row r="2" spans="2:32" ht="18.75" x14ac:dyDescent="0.25">
      <c r="B2" s="540" t="s">
        <v>597</v>
      </c>
      <c r="D2" s="858"/>
    </row>
    <row r="3" spans="2:32" x14ac:dyDescent="0.25">
      <c r="B3" s="792">
        <f>'OV1'!D7</f>
        <v>45657</v>
      </c>
    </row>
    <row r="4" spans="2:32" x14ac:dyDescent="0.25">
      <c r="I4" s="860"/>
      <c r="AC4" s="5"/>
      <c r="AD4" s="5"/>
      <c r="AE4" s="5"/>
    </row>
    <row r="5" spans="2:32" x14ac:dyDescent="0.25">
      <c r="C5" s="603"/>
      <c r="D5" s="541">
        <v>1</v>
      </c>
      <c r="E5" s="541">
        <v>2</v>
      </c>
      <c r="F5" s="271">
        <v>3</v>
      </c>
      <c r="G5" s="271">
        <v>4</v>
      </c>
      <c r="H5" s="271">
        <v>5</v>
      </c>
      <c r="I5" s="271">
        <v>6</v>
      </c>
      <c r="J5" s="271">
        <v>7</v>
      </c>
      <c r="K5" s="271">
        <v>8</v>
      </c>
      <c r="L5" s="271">
        <v>9</v>
      </c>
      <c r="M5" s="271">
        <v>10</v>
      </c>
      <c r="N5" s="271">
        <v>11</v>
      </c>
      <c r="O5" s="271">
        <v>12</v>
      </c>
      <c r="P5" s="271">
        <v>13</v>
      </c>
      <c r="Q5" s="271">
        <v>14</v>
      </c>
      <c r="R5" s="271">
        <v>15</v>
      </c>
      <c r="S5" s="271">
        <v>16</v>
      </c>
      <c r="T5" s="271">
        <v>17</v>
      </c>
      <c r="U5" s="271">
        <v>18</v>
      </c>
      <c r="V5" s="271">
        <v>19</v>
      </c>
      <c r="W5" s="271">
        <v>20</v>
      </c>
      <c r="X5" s="271">
        <v>21</v>
      </c>
      <c r="Y5" s="271">
        <v>22</v>
      </c>
      <c r="Z5" s="271">
        <v>23</v>
      </c>
      <c r="AA5" s="271">
        <v>24</v>
      </c>
      <c r="AB5" s="271">
        <v>25</v>
      </c>
      <c r="AC5" s="271">
        <v>26</v>
      </c>
      <c r="AD5" s="271">
        <v>27</v>
      </c>
      <c r="AE5" s="271">
        <v>28</v>
      </c>
    </row>
    <row r="6" spans="2:32" ht="63" customHeight="1" x14ac:dyDescent="0.25">
      <c r="B6" s="478">
        <v>1</v>
      </c>
      <c r="C6" s="520" t="s">
        <v>598</v>
      </c>
      <c r="D6" s="541" t="s">
        <v>599</v>
      </c>
      <c r="E6" s="541" t="s">
        <v>599</v>
      </c>
      <c r="F6" s="271" t="s">
        <v>599</v>
      </c>
      <c r="G6" s="271" t="s">
        <v>599</v>
      </c>
      <c r="H6" s="271" t="s">
        <v>599</v>
      </c>
      <c r="I6" s="271" t="s">
        <v>600</v>
      </c>
      <c r="J6" s="271" t="s">
        <v>601</v>
      </c>
      <c r="K6" s="271" t="s">
        <v>601</v>
      </c>
      <c r="L6" s="271" t="s">
        <v>601</v>
      </c>
      <c r="M6" s="271" t="s">
        <v>601</v>
      </c>
      <c r="N6" s="271" t="s">
        <v>601</v>
      </c>
      <c r="O6" s="271" t="s">
        <v>601</v>
      </c>
      <c r="P6" s="271" t="s">
        <v>601</v>
      </c>
      <c r="Q6" s="271" t="s">
        <v>601</v>
      </c>
      <c r="R6" s="271" t="s">
        <v>601</v>
      </c>
      <c r="S6" s="271" t="s">
        <v>601</v>
      </c>
      <c r="T6" s="271" t="s">
        <v>601</v>
      </c>
      <c r="U6" s="271" t="s">
        <v>601</v>
      </c>
      <c r="V6" s="271" t="s">
        <v>601</v>
      </c>
      <c r="W6" s="271" t="s">
        <v>601</v>
      </c>
      <c r="X6" s="271" t="s">
        <v>601</v>
      </c>
      <c r="Y6" s="271" t="s">
        <v>601</v>
      </c>
      <c r="Z6" s="271" t="s">
        <v>601</v>
      </c>
      <c r="AA6" s="271" t="s">
        <v>601</v>
      </c>
      <c r="AB6" s="271" t="s">
        <v>601</v>
      </c>
      <c r="AC6" s="541" t="s">
        <v>599</v>
      </c>
      <c r="AD6" s="541" t="s">
        <v>601</v>
      </c>
      <c r="AE6" s="541" t="s">
        <v>601</v>
      </c>
    </row>
    <row r="7" spans="2:32" x14ac:dyDescent="0.25">
      <c r="B7" s="478">
        <v>2</v>
      </c>
      <c r="C7" s="520" t="s">
        <v>602</v>
      </c>
      <c r="D7" s="531" t="s">
        <v>603</v>
      </c>
      <c r="E7" s="531" t="s">
        <v>604</v>
      </c>
      <c r="F7" s="531" t="s">
        <v>605</v>
      </c>
      <c r="G7" s="647" t="s">
        <v>606</v>
      </c>
      <c r="H7" s="647" t="s">
        <v>607</v>
      </c>
      <c r="I7" s="647" t="s">
        <v>608</v>
      </c>
      <c r="J7" s="647" t="s">
        <v>609</v>
      </c>
      <c r="K7" s="647" t="s">
        <v>610</v>
      </c>
      <c r="L7" s="647" t="s">
        <v>611</v>
      </c>
      <c r="M7" s="647" t="s">
        <v>612</v>
      </c>
      <c r="N7" s="647" t="s">
        <v>613</v>
      </c>
      <c r="O7" s="647" t="s">
        <v>614</v>
      </c>
      <c r="P7" s="647" t="s">
        <v>615</v>
      </c>
      <c r="Q7" s="647" t="s">
        <v>616</v>
      </c>
      <c r="R7" s="647" t="s">
        <v>617</v>
      </c>
      <c r="S7" s="647" t="s">
        <v>618</v>
      </c>
      <c r="T7" s="647" t="s">
        <v>619</v>
      </c>
      <c r="U7" s="647" t="s">
        <v>620</v>
      </c>
      <c r="V7" s="647" t="s">
        <v>621</v>
      </c>
      <c r="W7" s="647" t="s">
        <v>622</v>
      </c>
      <c r="X7" s="647" t="s">
        <v>623</v>
      </c>
      <c r="Y7" s="647" t="s">
        <v>624</v>
      </c>
      <c r="Z7" s="647" t="s">
        <v>625</v>
      </c>
      <c r="AA7" s="647" t="s">
        <v>626</v>
      </c>
      <c r="AB7" s="647" t="s">
        <v>627</v>
      </c>
      <c r="AC7" s="531" t="s">
        <v>628</v>
      </c>
      <c r="AD7" s="531" t="s">
        <v>629</v>
      </c>
      <c r="AE7" s="531" t="s">
        <v>630</v>
      </c>
      <c r="AF7" s="569"/>
    </row>
    <row r="8" spans="2:32" x14ac:dyDescent="0.25">
      <c r="B8" s="478" t="s">
        <v>631</v>
      </c>
      <c r="C8" s="520" t="s">
        <v>632</v>
      </c>
      <c r="D8" s="531" t="s">
        <v>633</v>
      </c>
      <c r="E8" s="531" t="s">
        <v>633</v>
      </c>
      <c r="F8" s="531" t="s">
        <v>633</v>
      </c>
      <c r="G8" s="647" t="s">
        <v>634</v>
      </c>
      <c r="H8" s="647" t="s">
        <v>633</v>
      </c>
      <c r="I8" s="647" t="s">
        <v>633</v>
      </c>
      <c r="J8" s="647" t="s">
        <v>633</v>
      </c>
      <c r="K8" s="647" t="s">
        <v>634</v>
      </c>
      <c r="L8" s="647" t="s">
        <v>634</v>
      </c>
      <c r="M8" s="647" t="s">
        <v>634</v>
      </c>
      <c r="N8" s="647" t="s">
        <v>634</v>
      </c>
      <c r="O8" s="647" t="s">
        <v>634</v>
      </c>
      <c r="P8" s="647" t="s">
        <v>633</v>
      </c>
      <c r="Q8" s="647" t="s">
        <v>634</v>
      </c>
      <c r="R8" s="647" t="s">
        <v>634</v>
      </c>
      <c r="S8" s="647" t="s">
        <v>634</v>
      </c>
      <c r="T8" s="647" t="s">
        <v>634</v>
      </c>
      <c r="U8" s="647" t="s">
        <v>634</v>
      </c>
      <c r="V8" s="647" t="s">
        <v>634</v>
      </c>
      <c r="W8" s="647" t="s">
        <v>634</v>
      </c>
      <c r="X8" s="647" t="s">
        <v>633</v>
      </c>
      <c r="Y8" s="647" t="s">
        <v>634</v>
      </c>
      <c r="Z8" s="647" t="s">
        <v>633</v>
      </c>
      <c r="AA8" s="647" t="s">
        <v>633</v>
      </c>
      <c r="AB8" s="647" t="s">
        <v>634</v>
      </c>
      <c r="AC8" s="531" t="s">
        <v>633</v>
      </c>
      <c r="AD8" s="531" t="s">
        <v>633</v>
      </c>
      <c r="AE8" s="531" t="s">
        <v>634</v>
      </c>
    </row>
    <row r="9" spans="2:32" x14ac:dyDescent="0.25">
      <c r="B9" s="478">
        <v>3</v>
      </c>
      <c r="C9" s="520" t="s">
        <v>635</v>
      </c>
      <c r="D9" s="531" t="s">
        <v>636</v>
      </c>
      <c r="E9" s="531" t="s">
        <v>637</v>
      </c>
      <c r="F9" s="531" t="s">
        <v>637</v>
      </c>
      <c r="G9" s="647" t="s">
        <v>637</v>
      </c>
      <c r="H9" s="647" t="s">
        <v>638</v>
      </c>
      <c r="I9" s="647" t="s">
        <v>639</v>
      </c>
      <c r="J9" s="647" t="s">
        <v>640</v>
      </c>
      <c r="K9" s="647" t="s">
        <v>640</v>
      </c>
      <c r="L9" s="647" t="s">
        <v>640</v>
      </c>
      <c r="M9" s="647" t="s">
        <v>640</v>
      </c>
      <c r="N9" s="647" t="s">
        <v>640</v>
      </c>
      <c r="O9" s="647" t="s">
        <v>640</v>
      </c>
      <c r="P9" s="647" t="s">
        <v>636</v>
      </c>
      <c r="Q9" s="647" t="s">
        <v>640</v>
      </c>
      <c r="R9" s="647" t="s">
        <v>636</v>
      </c>
      <c r="S9" s="647" t="s">
        <v>636</v>
      </c>
      <c r="T9" s="647" t="s">
        <v>636</v>
      </c>
      <c r="U9" s="647" t="s">
        <v>636</v>
      </c>
      <c r="V9" s="647" t="s">
        <v>636</v>
      </c>
      <c r="W9" s="647" t="s">
        <v>636</v>
      </c>
      <c r="X9" s="647" t="s">
        <v>640</v>
      </c>
      <c r="Y9" s="647" t="s">
        <v>640</v>
      </c>
      <c r="Z9" s="647" t="s">
        <v>640</v>
      </c>
      <c r="AA9" s="647" t="s">
        <v>640</v>
      </c>
      <c r="AB9" s="647" t="s">
        <v>640</v>
      </c>
      <c r="AC9" s="531" t="s">
        <v>637</v>
      </c>
      <c r="AD9" s="531" t="s">
        <v>640</v>
      </c>
      <c r="AE9" s="531" t="s">
        <v>641</v>
      </c>
    </row>
    <row r="10" spans="2:32" x14ac:dyDescent="0.25">
      <c r="B10" s="478" t="s">
        <v>642</v>
      </c>
      <c r="C10" s="520" t="s">
        <v>643</v>
      </c>
      <c r="D10" s="531" t="s">
        <v>644</v>
      </c>
      <c r="E10" s="531" t="s">
        <v>644</v>
      </c>
      <c r="F10" s="531" t="s">
        <v>644</v>
      </c>
      <c r="G10" s="647" t="s">
        <v>644</v>
      </c>
      <c r="H10" s="647" t="s">
        <v>644</v>
      </c>
      <c r="I10" s="647" t="s">
        <v>644</v>
      </c>
      <c r="J10" s="647" t="s">
        <v>644</v>
      </c>
      <c r="K10" s="647" t="s">
        <v>644</v>
      </c>
      <c r="L10" s="647" t="s">
        <v>644</v>
      </c>
      <c r="M10" s="647" t="s">
        <v>644</v>
      </c>
      <c r="N10" s="647" t="s">
        <v>644</v>
      </c>
      <c r="O10" s="647" t="s">
        <v>644</v>
      </c>
      <c r="P10" s="647" t="s">
        <v>644</v>
      </c>
      <c r="Q10" s="647" t="s">
        <v>644</v>
      </c>
      <c r="R10" s="647" t="s">
        <v>644</v>
      </c>
      <c r="S10" s="647" t="s">
        <v>644</v>
      </c>
      <c r="T10" s="647" t="s">
        <v>644</v>
      </c>
      <c r="U10" s="647" t="s">
        <v>644</v>
      </c>
      <c r="V10" s="647" t="s">
        <v>644</v>
      </c>
      <c r="W10" s="647" t="s">
        <v>644</v>
      </c>
      <c r="X10" s="647" t="s">
        <v>645</v>
      </c>
      <c r="Y10" s="647" t="s">
        <v>645</v>
      </c>
      <c r="Z10" s="647" t="s">
        <v>645</v>
      </c>
      <c r="AA10" s="647" t="s">
        <v>645</v>
      </c>
      <c r="AB10" s="647" t="s">
        <v>645</v>
      </c>
      <c r="AC10" s="531" t="s">
        <v>644</v>
      </c>
      <c r="AD10" s="531" t="s">
        <v>645</v>
      </c>
      <c r="AE10" s="531" t="s">
        <v>645</v>
      </c>
    </row>
    <row r="11" spans="2:32" x14ac:dyDescent="0.25">
      <c r="B11" s="478"/>
      <c r="C11" s="600" t="s">
        <v>646</v>
      </c>
      <c r="D11" s="531"/>
      <c r="E11" s="859"/>
      <c r="F11" s="531"/>
      <c r="G11" s="647"/>
      <c r="H11" s="647"/>
      <c r="I11" s="647"/>
      <c r="J11" s="647"/>
      <c r="K11" s="648"/>
      <c r="L11" s="648"/>
      <c r="M11" s="648"/>
      <c r="N11" s="648"/>
      <c r="O11" s="648"/>
      <c r="P11" s="648"/>
      <c r="Q11" s="648"/>
      <c r="R11" s="648"/>
      <c r="S11" s="648"/>
      <c r="T11" s="648"/>
      <c r="U11" s="648"/>
      <c r="V11" s="648"/>
      <c r="W11" s="648"/>
      <c r="X11" s="648"/>
      <c r="Y11" s="648"/>
      <c r="Z11" s="648"/>
      <c r="AA11" s="648"/>
      <c r="AB11" s="648"/>
      <c r="AC11" s="859"/>
      <c r="AD11" s="859"/>
      <c r="AE11" s="859"/>
    </row>
    <row r="12" spans="2:32" x14ac:dyDescent="0.25">
      <c r="B12" s="478">
        <v>4</v>
      </c>
      <c r="C12" s="520" t="s">
        <v>647</v>
      </c>
      <c r="D12" s="541" t="s">
        <v>648</v>
      </c>
      <c r="E12" s="541" t="s">
        <v>649</v>
      </c>
      <c r="F12" s="541" t="s">
        <v>649</v>
      </c>
      <c r="G12" s="271" t="s">
        <v>650</v>
      </c>
      <c r="H12" s="271" t="s">
        <v>650</v>
      </c>
      <c r="I12" s="271" t="s">
        <v>650</v>
      </c>
      <c r="J12" s="271" t="s">
        <v>651</v>
      </c>
      <c r="K12" s="647" t="s">
        <v>651</v>
      </c>
      <c r="L12" s="647" t="s">
        <v>651</v>
      </c>
      <c r="M12" s="647" t="s">
        <v>651</v>
      </c>
      <c r="N12" s="647" t="s">
        <v>651</v>
      </c>
      <c r="O12" s="647" t="s">
        <v>651</v>
      </c>
      <c r="P12" s="647" t="s">
        <v>651</v>
      </c>
      <c r="Q12" s="647" t="s">
        <v>651</v>
      </c>
      <c r="R12" s="647" t="s">
        <v>651</v>
      </c>
      <c r="S12" s="647" t="s">
        <v>651</v>
      </c>
      <c r="T12" s="647" t="s">
        <v>651</v>
      </c>
      <c r="U12" s="647" t="s">
        <v>651</v>
      </c>
      <c r="V12" s="647" t="s">
        <v>651</v>
      </c>
      <c r="W12" s="647" t="s">
        <v>651</v>
      </c>
      <c r="X12" s="647" t="s">
        <v>651</v>
      </c>
      <c r="Y12" s="647" t="s">
        <v>651</v>
      </c>
      <c r="Z12" s="647" t="s">
        <v>651</v>
      </c>
      <c r="AA12" s="647" t="s">
        <v>651</v>
      </c>
      <c r="AB12" s="647" t="s">
        <v>651</v>
      </c>
      <c r="AC12" s="541" t="s">
        <v>649</v>
      </c>
      <c r="AD12" s="531" t="s">
        <v>651</v>
      </c>
      <c r="AE12" s="531" t="s">
        <v>651</v>
      </c>
    </row>
    <row r="13" spans="2:32" x14ac:dyDescent="0.25">
      <c r="B13" s="478">
        <v>5</v>
      </c>
      <c r="C13" s="520" t="s">
        <v>652</v>
      </c>
      <c r="D13" s="541" t="s">
        <v>648</v>
      </c>
      <c r="E13" s="541" t="s">
        <v>649</v>
      </c>
      <c r="F13" s="541" t="s">
        <v>649</v>
      </c>
      <c r="G13" s="271" t="s">
        <v>650</v>
      </c>
      <c r="H13" s="271" t="s">
        <v>650</v>
      </c>
      <c r="I13" s="647" t="s">
        <v>653</v>
      </c>
      <c r="J13" s="271" t="s">
        <v>651</v>
      </c>
      <c r="K13" s="647" t="s">
        <v>654</v>
      </c>
      <c r="L13" s="647" t="s">
        <v>654</v>
      </c>
      <c r="M13" s="647" t="s">
        <v>654</v>
      </c>
      <c r="N13" s="647" t="s">
        <v>654</v>
      </c>
      <c r="O13" s="647" t="s">
        <v>654</v>
      </c>
      <c r="P13" s="647" t="s">
        <v>654</v>
      </c>
      <c r="Q13" s="647" t="s">
        <v>654</v>
      </c>
      <c r="R13" s="647" t="s">
        <v>654</v>
      </c>
      <c r="S13" s="647" t="s">
        <v>654</v>
      </c>
      <c r="T13" s="647" t="s">
        <v>654</v>
      </c>
      <c r="U13" s="647" t="s">
        <v>654</v>
      </c>
      <c r="V13" s="647" t="s">
        <v>654</v>
      </c>
      <c r="W13" s="647" t="s">
        <v>654</v>
      </c>
      <c r="X13" s="647"/>
      <c r="Y13" s="647"/>
      <c r="Z13" s="647"/>
      <c r="AA13" s="647"/>
      <c r="AB13" s="647"/>
      <c r="AC13" s="541" t="s">
        <v>649</v>
      </c>
      <c r="AD13" s="531"/>
      <c r="AE13" s="531"/>
    </row>
    <row r="14" spans="2:32" x14ac:dyDescent="0.25">
      <c r="B14" s="478">
        <v>6</v>
      </c>
      <c r="C14" s="520" t="s">
        <v>655</v>
      </c>
      <c r="D14" s="531" t="s">
        <v>656</v>
      </c>
      <c r="E14" s="531" t="s">
        <v>657</v>
      </c>
      <c r="F14" s="531" t="s">
        <v>657</v>
      </c>
      <c r="G14" s="647" t="s">
        <v>657</v>
      </c>
      <c r="H14" s="647" t="s">
        <v>657</v>
      </c>
      <c r="I14" s="647" t="s">
        <v>657</v>
      </c>
      <c r="J14" s="647" t="s">
        <v>657</v>
      </c>
      <c r="K14" s="647" t="s">
        <v>657</v>
      </c>
      <c r="L14" s="647" t="s">
        <v>657</v>
      </c>
      <c r="M14" s="647" t="s">
        <v>657</v>
      </c>
      <c r="N14" s="647" t="s">
        <v>657</v>
      </c>
      <c r="O14" s="647" t="s">
        <v>657</v>
      </c>
      <c r="P14" s="647" t="s">
        <v>657</v>
      </c>
      <c r="Q14" s="647" t="s">
        <v>657</v>
      </c>
      <c r="R14" s="647" t="s">
        <v>657</v>
      </c>
      <c r="S14" s="647" t="s">
        <v>657</v>
      </c>
      <c r="T14" s="647" t="s">
        <v>657</v>
      </c>
      <c r="U14" s="647" t="s">
        <v>657</v>
      </c>
      <c r="V14" s="647" t="s">
        <v>657</v>
      </c>
      <c r="W14" s="647" t="s">
        <v>657</v>
      </c>
      <c r="X14" s="647" t="s">
        <v>657</v>
      </c>
      <c r="Y14" s="647" t="s">
        <v>657</v>
      </c>
      <c r="Z14" s="647" t="s">
        <v>657</v>
      </c>
      <c r="AA14" s="647" t="s">
        <v>657</v>
      </c>
      <c r="AB14" s="647" t="s">
        <v>657</v>
      </c>
      <c r="AC14" s="531" t="s">
        <v>657</v>
      </c>
      <c r="AD14" s="531" t="s">
        <v>657</v>
      </c>
      <c r="AE14" s="531" t="s">
        <v>657</v>
      </c>
    </row>
    <row r="15" spans="2:32" x14ac:dyDescent="0.25">
      <c r="B15" s="478">
        <v>7</v>
      </c>
      <c r="C15" s="520" t="s">
        <v>658</v>
      </c>
      <c r="D15" s="531" t="s">
        <v>659</v>
      </c>
      <c r="E15" s="531" t="s">
        <v>660</v>
      </c>
      <c r="F15" s="531" t="s">
        <v>660</v>
      </c>
      <c r="G15" s="647" t="s">
        <v>661</v>
      </c>
      <c r="H15" s="647" t="s">
        <v>661</v>
      </c>
      <c r="I15" s="647" t="s">
        <v>661</v>
      </c>
      <c r="J15" s="647" t="s">
        <v>662</v>
      </c>
      <c r="K15" s="271" t="s">
        <v>663</v>
      </c>
      <c r="L15" s="271" t="s">
        <v>663</v>
      </c>
      <c r="M15" s="271" t="s">
        <v>663</v>
      </c>
      <c r="N15" s="271" t="s">
        <v>663</v>
      </c>
      <c r="O15" s="271" t="s">
        <v>663</v>
      </c>
      <c r="P15" s="271" t="s">
        <v>663</v>
      </c>
      <c r="Q15" s="271" t="s">
        <v>663</v>
      </c>
      <c r="R15" s="271" t="s">
        <v>663</v>
      </c>
      <c r="S15" s="271" t="s">
        <v>663</v>
      </c>
      <c r="T15" s="271" t="s">
        <v>663</v>
      </c>
      <c r="U15" s="271" t="s">
        <v>663</v>
      </c>
      <c r="V15" s="271" t="s">
        <v>663</v>
      </c>
      <c r="W15" s="271" t="s">
        <v>663</v>
      </c>
      <c r="X15" s="271" t="s">
        <v>663</v>
      </c>
      <c r="Y15" s="271" t="s">
        <v>663</v>
      </c>
      <c r="Z15" s="271" t="s">
        <v>663</v>
      </c>
      <c r="AA15" s="271" t="s">
        <v>663</v>
      </c>
      <c r="AB15" s="271" t="s">
        <v>663</v>
      </c>
      <c r="AC15" s="531" t="s">
        <v>660</v>
      </c>
      <c r="AD15" s="541" t="s">
        <v>663</v>
      </c>
      <c r="AE15" s="541" t="s">
        <v>663</v>
      </c>
    </row>
    <row r="16" spans="2:32" s="11" customFormat="1" x14ac:dyDescent="0.25">
      <c r="B16" s="541">
        <v>8</v>
      </c>
      <c r="C16" s="530" t="s">
        <v>664</v>
      </c>
      <c r="D16" s="870" t="s">
        <v>665</v>
      </c>
      <c r="E16" s="825" t="s">
        <v>666</v>
      </c>
      <c r="F16" s="526" t="s">
        <v>667</v>
      </c>
      <c r="G16" s="870" t="s">
        <v>668</v>
      </c>
      <c r="H16" s="870" t="s">
        <v>669</v>
      </c>
      <c r="I16" s="870" t="s">
        <v>670</v>
      </c>
      <c r="J16" s="526" t="s">
        <v>671</v>
      </c>
      <c r="K16" s="514" t="s">
        <v>672</v>
      </c>
      <c r="L16" s="514" t="s">
        <v>666</v>
      </c>
      <c r="M16" s="514" t="s">
        <v>666</v>
      </c>
      <c r="N16" s="514" t="s">
        <v>666</v>
      </c>
      <c r="O16" s="514" t="s">
        <v>666</v>
      </c>
      <c r="P16" s="531" t="s">
        <v>673</v>
      </c>
      <c r="Q16" s="514" t="s">
        <v>666</v>
      </c>
      <c r="R16" s="849" t="s">
        <v>674</v>
      </c>
      <c r="S16" s="514" t="s">
        <v>666</v>
      </c>
      <c r="T16" s="514" t="s">
        <v>666</v>
      </c>
      <c r="U16" s="514" t="s">
        <v>666</v>
      </c>
      <c r="V16" s="514" t="s">
        <v>666</v>
      </c>
      <c r="W16" s="514" t="s">
        <v>666</v>
      </c>
      <c r="X16" s="849" t="s">
        <v>675</v>
      </c>
      <c r="Y16" s="849" t="s">
        <v>676</v>
      </c>
      <c r="Z16" s="849" t="s">
        <v>677</v>
      </c>
      <c r="AA16" s="849" t="s">
        <v>671</v>
      </c>
      <c r="AB16" s="849" t="s">
        <v>678</v>
      </c>
      <c r="AC16" s="861" t="s">
        <v>671</v>
      </c>
      <c r="AD16" s="849" t="s">
        <v>671</v>
      </c>
      <c r="AE16" s="849" t="s">
        <v>679</v>
      </c>
    </row>
    <row r="17" spans="2:31" x14ac:dyDescent="0.25">
      <c r="B17" s="478">
        <v>9</v>
      </c>
      <c r="C17" s="520" t="s">
        <v>680</v>
      </c>
      <c r="D17" s="531" t="s">
        <v>681</v>
      </c>
      <c r="E17" s="531" t="s">
        <v>682</v>
      </c>
      <c r="F17" s="531" t="s">
        <v>667</v>
      </c>
      <c r="G17" s="647" t="s">
        <v>683</v>
      </c>
      <c r="H17" s="647" t="s">
        <v>684</v>
      </c>
      <c r="I17" s="647" t="s">
        <v>685</v>
      </c>
      <c r="J17" s="647" t="s">
        <v>671</v>
      </c>
      <c r="K17" s="647" t="s">
        <v>672</v>
      </c>
      <c r="L17" s="647" t="s">
        <v>686</v>
      </c>
      <c r="M17" s="647" t="s">
        <v>687</v>
      </c>
      <c r="N17" s="647" t="s">
        <v>676</v>
      </c>
      <c r="O17" s="647" t="s">
        <v>676</v>
      </c>
      <c r="P17" s="531" t="s">
        <v>673</v>
      </c>
      <c r="Q17" s="647" t="s">
        <v>688</v>
      </c>
      <c r="R17" s="840" t="s">
        <v>674</v>
      </c>
      <c r="S17" s="840" t="s">
        <v>689</v>
      </c>
      <c r="T17" s="840" t="s">
        <v>690</v>
      </c>
      <c r="U17" s="840" t="s">
        <v>691</v>
      </c>
      <c r="V17" s="840" t="s">
        <v>692</v>
      </c>
      <c r="W17" s="840" t="s">
        <v>693</v>
      </c>
      <c r="X17" s="840" t="s">
        <v>694</v>
      </c>
      <c r="Y17" s="840" t="s">
        <v>676</v>
      </c>
      <c r="Z17" s="840" t="s">
        <v>677</v>
      </c>
      <c r="AA17" s="840" t="s">
        <v>671</v>
      </c>
      <c r="AB17" s="840" t="s">
        <v>678</v>
      </c>
      <c r="AC17" s="531" t="s">
        <v>671</v>
      </c>
      <c r="AD17" s="849" t="s">
        <v>671</v>
      </c>
      <c r="AE17" s="849" t="s">
        <v>679</v>
      </c>
    </row>
    <row r="18" spans="2:31" x14ac:dyDescent="0.25">
      <c r="B18" s="478" t="s">
        <v>695</v>
      </c>
      <c r="C18" s="520" t="s">
        <v>696</v>
      </c>
      <c r="D18" s="531" t="s">
        <v>697</v>
      </c>
      <c r="E18" s="531">
        <v>100</v>
      </c>
      <c r="F18" s="531">
        <v>100</v>
      </c>
      <c r="G18" s="647">
        <v>99.728999999999999</v>
      </c>
      <c r="H18" s="647">
        <v>99.629000000000005</v>
      </c>
      <c r="I18" s="647">
        <v>98.864000000000004</v>
      </c>
      <c r="J18" s="647">
        <v>99.177999999999997</v>
      </c>
      <c r="K18" s="647">
        <v>100</v>
      </c>
      <c r="L18" s="647">
        <v>100</v>
      </c>
      <c r="M18" s="647">
        <v>100</v>
      </c>
      <c r="N18" s="647">
        <v>100</v>
      </c>
      <c r="O18" s="647">
        <v>100</v>
      </c>
      <c r="P18" s="647">
        <v>100</v>
      </c>
      <c r="Q18" s="647">
        <v>100</v>
      </c>
      <c r="R18" s="647">
        <v>90.6</v>
      </c>
      <c r="S18" s="647">
        <v>87.11</v>
      </c>
      <c r="T18" s="647">
        <v>100</v>
      </c>
      <c r="U18" s="647">
        <v>100</v>
      </c>
      <c r="V18" s="647">
        <v>100</v>
      </c>
      <c r="W18" s="647">
        <v>97.75</v>
      </c>
      <c r="X18" s="647">
        <v>100</v>
      </c>
      <c r="Y18" s="647">
        <v>100</v>
      </c>
      <c r="Z18" s="647">
        <v>100</v>
      </c>
      <c r="AA18" s="647">
        <v>99.902000000000001</v>
      </c>
      <c r="AB18" s="647">
        <v>100</v>
      </c>
      <c r="AC18" s="531">
        <v>100</v>
      </c>
      <c r="AD18" s="862">
        <v>99.745000000000005</v>
      </c>
      <c r="AE18" s="863">
        <v>99.939449999999994</v>
      </c>
    </row>
    <row r="19" spans="2:31" x14ac:dyDescent="0.25">
      <c r="B19" s="478" t="s">
        <v>698</v>
      </c>
      <c r="C19" s="520" t="s">
        <v>699</v>
      </c>
      <c r="D19" s="531" t="s">
        <v>644</v>
      </c>
      <c r="E19" s="531">
        <v>100</v>
      </c>
      <c r="F19" s="647">
        <v>100</v>
      </c>
      <c r="G19" s="647">
        <v>100</v>
      </c>
      <c r="H19" s="647">
        <v>100</v>
      </c>
      <c r="I19" s="647">
        <v>100</v>
      </c>
      <c r="J19" s="647">
        <v>100</v>
      </c>
      <c r="K19" s="647">
        <v>100</v>
      </c>
      <c r="L19" s="647">
        <v>100</v>
      </c>
      <c r="M19" s="647">
        <v>100</v>
      </c>
      <c r="N19" s="647">
        <v>100</v>
      </c>
      <c r="O19" s="647">
        <v>100</v>
      </c>
      <c r="P19" s="647">
        <v>100</v>
      </c>
      <c r="Q19" s="647">
        <v>100</v>
      </c>
      <c r="R19" s="647">
        <v>100</v>
      </c>
      <c r="S19" s="647">
        <v>100</v>
      </c>
      <c r="T19" s="647">
        <v>100</v>
      </c>
      <c r="U19" s="647">
        <v>100</v>
      </c>
      <c r="V19" s="647">
        <v>100</v>
      </c>
      <c r="W19" s="647">
        <v>100</v>
      </c>
      <c r="X19" s="647">
        <v>100</v>
      </c>
      <c r="Y19" s="647">
        <v>100</v>
      </c>
      <c r="Z19" s="647">
        <v>100</v>
      </c>
      <c r="AA19" s="647">
        <v>100</v>
      </c>
      <c r="AB19" s="647">
        <v>100</v>
      </c>
      <c r="AC19" s="531">
        <v>100</v>
      </c>
      <c r="AD19" s="531">
        <v>100</v>
      </c>
      <c r="AE19" s="531">
        <v>100</v>
      </c>
    </row>
    <row r="20" spans="2:31" x14ac:dyDescent="0.25">
      <c r="B20" s="478">
        <v>10</v>
      </c>
      <c r="C20" s="520" t="s">
        <v>700</v>
      </c>
      <c r="D20" s="531" t="s">
        <v>701</v>
      </c>
      <c r="E20" s="531" t="s">
        <v>701</v>
      </c>
      <c r="F20" s="647" t="s">
        <v>701</v>
      </c>
      <c r="G20" s="647" t="s">
        <v>702</v>
      </c>
      <c r="H20" s="647" t="s">
        <v>702</v>
      </c>
      <c r="I20" s="647" t="s">
        <v>702</v>
      </c>
      <c r="J20" s="647" t="s">
        <v>703</v>
      </c>
      <c r="K20" s="647" t="s">
        <v>704</v>
      </c>
      <c r="L20" s="647" t="s">
        <v>704</v>
      </c>
      <c r="M20" s="647" t="s">
        <v>704</v>
      </c>
      <c r="N20" s="647" t="s">
        <v>703</v>
      </c>
      <c r="O20" s="647" t="s">
        <v>703</v>
      </c>
      <c r="P20" s="647" t="s">
        <v>703</v>
      </c>
      <c r="Q20" s="647" t="s">
        <v>703</v>
      </c>
      <c r="R20" s="647" t="s">
        <v>703</v>
      </c>
      <c r="S20" s="647" t="s">
        <v>703</v>
      </c>
      <c r="T20" s="647" t="s">
        <v>703</v>
      </c>
      <c r="U20" s="647" t="s">
        <v>704</v>
      </c>
      <c r="V20" s="647" t="s">
        <v>704</v>
      </c>
      <c r="W20" s="647" t="s">
        <v>703</v>
      </c>
      <c r="X20" s="647" t="s">
        <v>703</v>
      </c>
      <c r="Y20" s="647" t="s">
        <v>703</v>
      </c>
      <c r="Z20" s="647" t="s">
        <v>703</v>
      </c>
      <c r="AA20" s="647" t="s">
        <v>703</v>
      </c>
      <c r="AB20" s="647" t="s">
        <v>703</v>
      </c>
      <c r="AC20" s="531" t="s">
        <v>701</v>
      </c>
      <c r="AD20" s="531" t="s">
        <v>703</v>
      </c>
      <c r="AE20" s="531" t="s">
        <v>703</v>
      </c>
    </row>
    <row r="21" spans="2:31" x14ac:dyDescent="0.25">
      <c r="B21" s="478">
        <v>11</v>
      </c>
      <c r="C21" s="520" t="s">
        <v>705</v>
      </c>
      <c r="D21" s="602">
        <v>42966</v>
      </c>
      <c r="E21" s="602">
        <v>43215</v>
      </c>
      <c r="F21" s="841">
        <v>44083</v>
      </c>
      <c r="G21" s="841">
        <v>44090</v>
      </c>
      <c r="H21" s="841">
        <v>45254</v>
      </c>
      <c r="I21" s="841">
        <v>36791</v>
      </c>
      <c r="J21" s="841">
        <v>43711</v>
      </c>
      <c r="K21" s="841">
        <v>38012</v>
      </c>
      <c r="L21" s="841">
        <v>38516</v>
      </c>
      <c r="M21" s="841">
        <v>38464</v>
      </c>
      <c r="N21" s="841">
        <v>38456</v>
      </c>
      <c r="O21" s="841">
        <v>38456</v>
      </c>
      <c r="P21" s="841">
        <v>35902</v>
      </c>
      <c r="Q21" s="841">
        <v>42263</v>
      </c>
      <c r="R21" s="841">
        <v>42754</v>
      </c>
      <c r="S21" s="841">
        <v>42383</v>
      </c>
      <c r="T21" s="841">
        <v>40364</v>
      </c>
      <c r="U21" s="841">
        <v>38440</v>
      </c>
      <c r="V21" s="841">
        <v>36551</v>
      </c>
      <c r="W21" s="841">
        <v>40912</v>
      </c>
      <c r="X21" s="841">
        <v>44837</v>
      </c>
      <c r="Y21" s="841">
        <v>44867</v>
      </c>
      <c r="Z21" s="841">
        <v>44894</v>
      </c>
      <c r="AA21" s="841">
        <v>44944</v>
      </c>
      <c r="AB21" s="841">
        <v>45086</v>
      </c>
      <c r="AC21" s="602">
        <v>45553</v>
      </c>
      <c r="AD21" s="602">
        <v>45568</v>
      </c>
      <c r="AE21" s="602">
        <v>45643</v>
      </c>
    </row>
    <row r="22" spans="2:31" x14ac:dyDescent="0.25">
      <c r="B22" s="478">
        <v>12</v>
      </c>
      <c r="C22" s="520" t="s">
        <v>706</v>
      </c>
      <c r="D22" s="531" t="s">
        <v>707</v>
      </c>
      <c r="E22" s="531" t="s">
        <v>708</v>
      </c>
      <c r="F22" s="647" t="s">
        <v>709</v>
      </c>
      <c r="G22" s="647" t="s">
        <v>710</v>
      </c>
      <c r="H22" s="647" t="s">
        <v>710</v>
      </c>
      <c r="I22" s="647" t="s">
        <v>710</v>
      </c>
      <c r="J22" s="647" t="s">
        <v>710</v>
      </c>
      <c r="K22" s="647" t="s">
        <v>710</v>
      </c>
      <c r="L22" s="647" t="s">
        <v>710</v>
      </c>
      <c r="M22" s="647" t="s">
        <v>710</v>
      </c>
      <c r="N22" s="647" t="s">
        <v>710</v>
      </c>
      <c r="O22" s="647" t="s">
        <v>710</v>
      </c>
      <c r="P22" s="647" t="s">
        <v>710</v>
      </c>
      <c r="Q22" s="647" t="s">
        <v>710</v>
      </c>
      <c r="R22" s="647" t="s">
        <v>710</v>
      </c>
      <c r="S22" s="647" t="s">
        <v>710</v>
      </c>
      <c r="T22" s="647" t="s">
        <v>710</v>
      </c>
      <c r="U22" s="647" t="s">
        <v>710</v>
      </c>
      <c r="V22" s="647" t="s">
        <v>710</v>
      </c>
      <c r="W22" s="647" t="s">
        <v>710</v>
      </c>
      <c r="X22" s="647" t="s">
        <v>710</v>
      </c>
      <c r="Y22" s="647" t="s">
        <v>710</v>
      </c>
      <c r="Z22" s="647" t="s">
        <v>710</v>
      </c>
      <c r="AA22" s="647" t="s">
        <v>710</v>
      </c>
      <c r="AB22" s="647" t="s">
        <v>710</v>
      </c>
      <c r="AC22" s="531" t="s">
        <v>708</v>
      </c>
      <c r="AD22" s="531" t="s">
        <v>710</v>
      </c>
      <c r="AE22" s="531" t="s">
        <v>710</v>
      </c>
    </row>
    <row r="23" spans="2:31" x14ac:dyDescent="0.25">
      <c r="B23" s="478">
        <v>13</v>
      </c>
      <c r="C23" s="520" t="s">
        <v>711</v>
      </c>
      <c r="D23" s="531" t="s">
        <v>644</v>
      </c>
      <c r="E23" s="531" t="s">
        <v>712</v>
      </c>
      <c r="F23" s="647" t="s">
        <v>712</v>
      </c>
      <c r="G23" s="841">
        <v>47749</v>
      </c>
      <c r="H23" s="841">
        <v>48999</v>
      </c>
      <c r="I23" s="841">
        <v>47094</v>
      </c>
      <c r="J23" s="841">
        <v>46633</v>
      </c>
      <c r="K23" s="841">
        <v>48970</v>
      </c>
      <c r="L23" s="841">
        <v>45821</v>
      </c>
      <c r="M23" s="841">
        <v>45769</v>
      </c>
      <c r="N23" s="841">
        <v>45761</v>
      </c>
      <c r="O23" s="841">
        <v>45761</v>
      </c>
      <c r="P23" s="841">
        <v>48686</v>
      </c>
      <c r="Q23" s="841">
        <v>45916</v>
      </c>
      <c r="R23" s="841">
        <v>46385</v>
      </c>
      <c r="S23" s="841">
        <v>46020</v>
      </c>
      <c r="T23" s="841">
        <v>45843</v>
      </c>
      <c r="U23" s="841">
        <v>45742</v>
      </c>
      <c r="V23" s="841">
        <v>45683</v>
      </c>
      <c r="W23" s="841">
        <v>45661</v>
      </c>
      <c r="X23" s="841">
        <v>45933</v>
      </c>
      <c r="Y23" s="841">
        <v>46328</v>
      </c>
      <c r="Z23" s="841">
        <v>46720</v>
      </c>
      <c r="AA23" s="841">
        <v>46405</v>
      </c>
      <c r="AB23" s="841">
        <v>50565</v>
      </c>
      <c r="AC23" s="531" t="s">
        <v>712</v>
      </c>
      <c r="AD23" s="602">
        <v>47394</v>
      </c>
      <c r="AE23" s="602">
        <v>46373</v>
      </c>
    </row>
    <row r="24" spans="2:31" x14ac:dyDescent="0.25">
      <c r="B24" s="478">
        <v>14</v>
      </c>
      <c r="C24" s="520" t="s">
        <v>713</v>
      </c>
      <c r="D24" s="531" t="s">
        <v>707</v>
      </c>
      <c r="E24" s="531" t="s">
        <v>714</v>
      </c>
      <c r="F24" s="647" t="s">
        <v>714</v>
      </c>
      <c r="G24" s="647" t="s">
        <v>714</v>
      </c>
      <c r="H24" s="647" t="s">
        <v>714</v>
      </c>
      <c r="I24" s="647" t="s">
        <v>654</v>
      </c>
      <c r="J24" s="647" t="s">
        <v>714</v>
      </c>
      <c r="K24" s="647" t="s">
        <v>714</v>
      </c>
      <c r="L24" s="647" t="s">
        <v>714</v>
      </c>
      <c r="M24" s="647" t="s">
        <v>714</v>
      </c>
      <c r="N24" s="647" t="s">
        <v>714</v>
      </c>
      <c r="O24" s="647" t="s">
        <v>714</v>
      </c>
      <c r="P24" s="647" t="s">
        <v>714</v>
      </c>
      <c r="Q24" s="647" t="s">
        <v>714</v>
      </c>
      <c r="R24" s="647" t="s">
        <v>714</v>
      </c>
      <c r="S24" s="647" t="s">
        <v>714</v>
      </c>
      <c r="T24" s="647" t="s">
        <v>714</v>
      </c>
      <c r="U24" s="647" t="s">
        <v>714</v>
      </c>
      <c r="V24" s="647" t="s">
        <v>714</v>
      </c>
      <c r="W24" s="647" t="s">
        <v>714</v>
      </c>
      <c r="X24" s="647" t="s">
        <v>654</v>
      </c>
      <c r="Y24" s="647" t="s">
        <v>654</v>
      </c>
      <c r="Z24" s="647" t="s">
        <v>654</v>
      </c>
      <c r="AA24" s="647" t="s">
        <v>654</v>
      </c>
      <c r="AB24" s="647" t="s">
        <v>654</v>
      </c>
      <c r="AC24" s="531" t="s">
        <v>714</v>
      </c>
      <c r="AD24" s="531" t="s">
        <v>714</v>
      </c>
      <c r="AE24" s="531" t="s">
        <v>714</v>
      </c>
    </row>
    <row r="25" spans="2:31" x14ac:dyDescent="0.25">
      <c r="B25" s="478">
        <v>15</v>
      </c>
      <c r="C25" s="520" t="s">
        <v>715</v>
      </c>
      <c r="D25" s="531" t="s">
        <v>644</v>
      </c>
      <c r="E25" s="531" t="s">
        <v>716</v>
      </c>
      <c r="F25" s="647" t="s">
        <v>717</v>
      </c>
      <c r="G25" s="647" t="s">
        <v>718</v>
      </c>
      <c r="H25" s="647" t="s">
        <v>719</v>
      </c>
      <c r="I25" s="647" t="s">
        <v>644</v>
      </c>
      <c r="J25" s="647" t="s">
        <v>644</v>
      </c>
      <c r="K25" s="647" t="s">
        <v>644</v>
      </c>
      <c r="L25" s="647" t="s">
        <v>644</v>
      </c>
      <c r="M25" s="647" t="s">
        <v>644</v>
      </c>
      <c r="N25" s="647" t="s">
        <v>644</v>
      </c>
      <c r="O25" s="647" t="s">
        <v>644</v>
      </c>
      <c r="P25" s="647" t="s">
        <v>644</v>
      </c>
      <c r="Q25" s="647" t="s">
        <v>644</v>
      </c>
      <c r="R25" s="647" t="s">
        <v>644</v>
      </c>
      <c r="S25" s="647" t="s">
        <v>644</v>
      </c>
      <c r="T25" s="647" t="s">
        <v>644</v>
      </c>
      <c r="U25" s="647" t="s">
        <v>644</v>
      </c>
      <c r="V25" s="647" t="s">
        <v>644</v>
      </c>
      <c r="W25" s="647" t="s">
        <v>644</v>
      </c>
      <c r="X25" s="647" t="s">
        <v>644</v>
      </c>
      <c r="Y25" s="647" t="s">
        <v>644</v>
      </c>
      <c r="Z25" s="647" t="s">
        <v>644</v>
      </c>
      <c r="AA25" s="647" t="s">
        <v>644</v>
      </c>
      <c r="AB25" s="647" t="s">
        <v>644</v>
      </c>
      <c r="AC25" s="531" t="s">
        <v>720</v>
      </c>
      <c r="AD25" s="531" t="s">
        <v>721</v>
      </c>
      <c r="AE25" s="531" t="s">
        <v>722</v>
      </c>
    </row>
    <row r="26" spans="2:31" ht="45" x14ac:dyDescent="0.25">
      <c r="B26" s="478">
        <v>16</v>
      </c>
      <c r="C26" s="520" t="s">
        <v>723</v>
      </c>
      <c r="D26" s="531" t="s">
        <v>644</v>
      </c>
      <c r="E26" s="531" t="s">
        <v>724</v>
      </c>
      <c r="F26" s="842" t="s">
        <v>725</v>
      </c>
      <c r="G26" s="647" t="s">
        <v>644</v>
      </c>
      <c r="H26" s="647" t="s">
        <v>726</v>
      </c>
      <c r="I26" s="647" t="s">
        <v>644</v>
      </c>
      <c r="J26" s="647" t="s">
        <v>644</v>
      </c>
      <c r="K26" s="647" t="s">
        <v>644</v>
      </c>
      <c r="L26" s="647" t="s">
        <v>644</v>
      </c>
      <c r="M26" s="647" t="s">
        <v>644</v>
      </c>
      <c r="N26" s="647" t="s">
        <v>644</v>
      </c>
      <c r="O26" s="647" t="s">
        <v>644</v>
      </c>
      <c r="P26" s="647" t="s">
        <v>644</v>
      </c>
      <c r="Q26" s="647" t="s">
        <v>644</v>
      </c>
      <c r="R26" s="647" t="s">
        <v>644</v>
      </c>
      <c r="S26" s="647" t="s">
        <v>644</v>
      </c>
      <c r="T26" s="647" t="s">
        <v>644</v>
      </c>
      <c r="U26" s="647" t="s">
        <v>644</v>
      </c>
      <c r="V26" s="647" t="s">
        <v>644</v>
      </c>
      <c r="W26" s="647" t="s">
        <v>644</v>
      </c>
      <c r="X26" s="647" t="s">
        <v>644</v>
      </c>
      <c r="Y26" s="647" t="s">
        <v>644</v>
      </c>
      <c r="Z26" s="647" t="s">
        <v>644</v>
      </c>
      <c r="AA26" s="647" t="s">
        <v>644</v>
      </c>
      <c r="AB26" s="647" t="s">
        <v>644</v>
      </c>
      <c r="AC26" s="478" t="s">
        <v>727</v>
      </c>
      <c r="AD26" s="531" t="s">
        <v>644</v>
      </c>
      <c r="AE26" s="531" t="s">
        <v>644</v>
      </c>
    </row>
    <row r="27" spans="2:31" x14ac:dyDescent="0.25">
      <c r="B27" s="601"/>
      <c r="C27" s="600" t="s">
        <v>728</v>
      </c>
      <c r="D27" s="601"/>
      <c r="E27" s="601"/>
      <c r="F27" s="843"/>
      <c r="G27" s="843"/>
      <c r="H27" s="843"/>
      <c r="I27" s="843"/>
      <c r="J27" s="843"/>
      <c r="K27" s="843"/>
      <c r="L27" s="843"/>
      <c r="M27" s="843"/>
      <c r="N27" s="843"/>
      <c r="O27" s="843"/>
      <c r="P27" s="843"/>
      <c r="Q27" s="843"/>
      <c r="R27" s="843"/>
      <c r="S27" s="843"/>
      <c r="T27" s="843"/>
      <c r="U27" s="843"/>
      <c r="V27" s="843"/>
      <c r="W27" s="843"/>
      <c r="X27" s="843"/>
      <c r="Y27" s="843"/>
      <c r="Z27" s="843"/>
      <c r="AA27" s="843"/>
      <c r="AB27" s="843"/>
      <c r="AC27" s="478"/>
      <c r="AD27" s="601"/>
      <c r="AE27" s="601"/>
    </row>
    <row r="28" spans="2:31" x14ac:dyDescent="0.25">
      <c r="B28" s="478">
        <v>17</v>
      </c>
      <c r="C28" s="520" t="s">
        <v>729</v>
      </c>
      <c r="D28" s="531" t="s">
        <v>644</v>
      </c>
      <c r="E28" s="531" t="s">
        <v>730</v>
      </c>
      <c r="F28" s="647" t="s">
        <v>730</v>
      </c>
      <c r="G28" s="647" t="s">
        <v>730</v>
      </c>
      <c r="H28" s="647" t="s">
        <v>730</v>
      </c>
      <c r="I28" s="647" t="s">
        <v>730</v>
      </c>
      <c r="J28" s="647" t="s">
        <v>730</v>
      </c>
      <c r="K28" s="647" t="s">
        <v>731</v>
      </c>
      <c r="L28" s="647" t="s">
        <v>732</v>
      </c>
      <c r="M28" s="647" t="s">
        <v>732</v>
      </c>
      <c r="N28" s="647" t="s">
        <v>732</v>
      </c>
      <c r="O28" s="647" t="s">
        <v>732</v>
      </c>
      <c r="P28" s="647" t="s">
        <v>730</v>
      </c>
      <c r="Q28" s="647" t="s">
        <v>730</v>
      </c>
      <c r="R28" s="647" t="s">
        <v>730</v>
      </c>
      <c r="S28" s="647" t="s">
        <v>730</v>
      </c>
      <c r="T28" s="647" t="s">
        <v>730</v>
      </c>
      <c r="U28" s="647" t="s">
        <v>730</v>
      </c>
      <c r="V28" s="647" t="s">
        <v>730</v>
      </c>
      <c r="W28" s="647" t="s">
        <v>730</v>
      </c>
      <c r="X28" s="647" t="s">
        <v>730</v>
      </c>
      <c r="Y28" s="647" t="s">
        <v>730</v>
      </c>
      <c r="Z28" s="647" t="s">
        <v>730</v>
      </c>
      <c r="AA28" s="647" t="s">
        <v>730</v>
      </c>
      <c r="AB28" s="647" t="s">
        <v>730</v>
      </c>
      <c r="AC28" s="531" t="s">
        <v>730</v>
      </c>
      <c r="AD28" s="531" t="s">
        <v>730</v>
      </c>
      <c r="AE28" s="531" t="s">
        <v>731</v>
      </c>
    </row>
    <row r="29" spans="2:31" s="9" customFormat="1" ht="105" x14ac:dyDescent="0.25">
      <c r="B29" s="478">
        <v>18</v>
      </c>
      <c r="C29" s="461" t="s">
        <v>733</v>
      </c>
      <c r="D29" s="478" t="s">
        <v>644</v>
      </c>
      <c r="E29" s="478" t="s">
        <v>734</v>
      </c>
      <c r="F29" s="842" t="s">
        <v>735</v>
      </c>
      <c r="G29" s="842" t="s">
        <v>736</v>
      </c>
      <c r="H29" s="842" t="s">
        <v>737</v>
      </c>
      <c r="I29" s="842" t="s">
        <v>738</v>
      </c>
      <c r="J29" s="842" t="s">
        <v>739</v>
      </c>
      <c r="K29" s="842" t="s">
        <v>740</v>
      </c>
      <c r="L29" s="842" t="s">
        <v>741</v>
      </c>
      <c r="M29" s="842" t="s">
        <v>742</v>
      </c>
      <c r="N29" s="842" t="s">
        <v>743</v>
      </c>
      <c r="O29" s="842" t="s">
        <v>744</v>
      </c>
      <c r="P29" s="842" t="s">
        <v>745</v>
      </c>
      <c r="Q29" s="842" t="s">
        <v>746</v>
      </c>
      <c r="R29" s="842" t="s">
        <v>747</v>
      </c>
      <c r="S29" s="842" t="s">
        <v>747</v>
      </c>
      <c r="T29" s="842" t="s">
        <v>748</v>
      </c>
      <c r="U29" s="842" t="s">
        <v>749</v>
      </c>
      <c r="V29" s="842" t="s">
        <v>750</v>
      </c>
      <c r="W29" s="842" t="s">
        <v>748</v>
      </c>
      <c r="X29" s="842" t="s">
        <v>751</v>
      </c>
      <c r="Y29" s="842" t="s">
        <v>752</v>
      </c>
      <c r="Z29" s="842" t="s">
        <v>753</v>
      </c>
      <c r="AA29" s="842" t="s">
        <v>754</v>
      </c>
      <c r="AB29" s="842" t="s">
        <v>755</v>
      </c>
      <c r="AC29" s="478" t="s">
        <v>756</v>
      </c>
      <c r="AD29" s="478" t="s">
        <v>757</v>
      </c>
      <c r="AE29" s="478" t="s">
        <v>758</v>
      </c>
    </row>
    <row r="30" spans="2:31" x14ac:dyDescent="0.25">
      <c r="B30" s="478">
        <v>19</v>
      </c>
      <c r="C30" s="520" t="s">
        <v>759</v>
      </c>
      <c r="D30" s="531" t="s">
        <v>654</v>
      </c>
      <c r="E30" s="531" t="s">
        <v>654</v>
      </c>
      <c r="F30" s="647" t="s">
        <v>654</v>
      </c>
      <c r="G30" s="647" t="s">
        <v>654</v>
      </c>
      <c r="H30" s="647" t="s">
        <v>654</v>
      </c>
      <c r="I30" s="647" t="s">
        <v>654</v>
      </c>
      <c r="J30" s="647" t="s">
        <v>654</v>
      </c>
      <c r="K30" s="647" t="s">
        <v>654</v>
      </c>
      <c r="L30" s="647" t="s">
        <v>654</v>
      </c>
      <c r="M30" s="647" t="s">
        <v>654</v>
      </c>
      <c r="N30" s="647" t="s">
        <v>654</v>
      </c>
      <c r="O30" s="647" t="s">
        <v>654</v>
      </c>
      <c r="P30" s="647" t="s">
        <v>654</v>
      </c>
      <c r="Q30" s="647" t="s">
        <v>654</v>
      </c>
      <c r="R30" s="647" t="s">
        <v>654</v>
      </c>
      <c r="S30" s="647" t="s">
        <v>654</v>
      </c>
      <c r="T30" s="647" t="s">
        <v>654</v>
      </c>
      <c r="U30" s="647" t="s">
        <v>654</v>
      </c>
      <c r="V30" s="647" t="s">
        <v>654</v>
      </c>
      <c r="W30" s="647" t="s">
        <v>654</v>
      </c>
      <c r="X30" s="647" t="s">
        <v>654</v>
      </c>
      <c r="Y30" s="647" t="s">
        <v>654</v>
      </c>
      <c r="Z30" s="647" t="s">
        <v>654</v>
      </c>
      <c r="AA30" s="647" t="s">
        <v>654</v>
      </c>
      <c r="AB30" s="647" t="s">
        <v>654</v>
      </c>
      <c r="AC30" s="531" t="s">
        <v>654</v>
      </c>
      <c r="AD30" s="531" t="s">
        <v>654</v>
      </c>
      <c r="AE30" s="531" t="s">
        <v>654</v>
      </c>
    </row>
    <row r="31" spans="2:31" x14ac:dyDescent="0.25">
      <c r="B31" s="478" t="s">
        <v>425</v>
      </c>
      <c r="C31" s="520" t="s">
        <v>760</v>
      </c>
      <c r="D31" s="531" t="s">
        <v>761</v>
      </c>
      <c r="E31" s="531" t="s">
        <v>761</v>
      </c>
      <c r="F31" s="647" t="s">
        <v>761</v>
      </c>
      <c r="G31" s="647" t="s">
        <v>762</v>
      </c>
      <c r="H31" s="647" t="s">
        <v>762</v>
      </c>
      <c r="I31" s="647" t="s">
        <v>762</v>
      </c>
      <c r="J31" s="647" t="s">
        <v>762</v>
      </c>
      <c r="K31" s="647" t="s">
        <v>762</v>
      </c>
      <c r="L31" s="647" t="s">
        <v>762</v>
      </c>
      <c r="M31" s="647" t="s">
        <v>762</v>
      </c>
      <c r="N31" s="647" t="s">
        <v>762</v>
      </c>
      <c r="O31" s="647" t="s">
        <v>762</v>
      </c>
      <c r="P31" s="647" t="s">
        <v>762</v>
      </c>
      <c r="Q31" s="647" t="s">
        <v>762</v>
      </c>
      <c r="R31" s="647" t="s">
        <v>762</v>
      </c>
      <c r="S31" s="647" t="s">
        <v>762</v>
      </c>
      <c r="T31" s="647" t="s">
        <v>762</v>
      </c>
      <c r="U31" s="647" t="s">
        <v>762</v>
      </c>
      <c r="V31" s="647" t="s">
        <v>762</v>
      </c>
      <c r="W31" s="647" t="s">
        <v>762</v>
      </c>
      <c r="X31" s="647" t="s">
        <v>762</v>
      </c>
      <c r="Y31" s="647" t="s">
        <v>762</v>
      </c>
      <c r="Z31" s="647" t="s">
        <v>762</v>
      </c>
      <c r="AA31" s="647" t="s">
        <v>762</v>
      </c>
      <c r="AB31" s="647" t="s">
        <v>762</v>
      </c>
      <c r="AC31" s="531" t="s">
        <v>761</v>
      </c>
      <c r="AD31" s="531" t="s">
        <v>762</v>
      </c>
      <c r="AE31" s="531" t="s">
        <v>762</v>
      </c>
    </row>
    <row r="32" spans="2:31" x14ac:dyDescent="0.25">
      <c r="B32" s="478" t="s">
        <v>427</v>
      </c>
      <c r="C32" s="520" t="s">
        <v>763</v>
      </c>
      <c r="D32" s="531" t="s">
        <v>761</v>
      </c>
      <c r="E32" s="531" t="s">
        <v>761</v>
      </c>
      <c r="F32" s="647" t="s">
        <v>761</v>
      </c>
      <c r="G32" s="647" t="s">
        <v>762</v>
      </c>
      <c r="H32" s="647" t="s">
        <v>762</v>
      </c>
      <c r="I32" s="647" t="s">
        <v>762</v>
      </c>
      <c r="J32" s="647" t="s">
        <v>762</v>
      </c>
      <c r="K32" s="647" t="s">
        <v>762</v>
      </c>
      <c r="L32" s="647" t="s">
        <v>762</v>
      </c>
      <c r="M32" s="647" t="s">
        <v>762</v>
      </c>
      <c r="N32" s="647" t="s">
        <v>762</v>
      </c>
      <c r="O32" s="647" t="s">
        <v>762</v>
      </c>
      <c r="P32" s="647" t="s">
        <v>762</v>
      </c>
      <c r="Q32" s="647" t="s">
        <v>762</v>
      </c>
      <c r="R32" s="647" t="s">
        <v>762</v>
      </c>
      <c r="S32" s="647" t="s">
        <v>762</v>
      </c>
      <c r="T32" s="647" t="s">
        <v>762</v>
      </c>
      <c r="U32" s="647" t="s">
        <v>762</v>
      </c>
      <c r="V32" s="647" t="s">
        <v>762</v>
      </c>
      <c r="W32" s="647" t="s">
        <v>762</v>
      </c>
      <c r="X32" s="647" t="s">
        <v>762</v>
      </c>
      <c r="Y32" s="647" t="s">
        <v>762</v>
      </c>
      <c r="Z32" s="647" t="s">
        <v>762</v>
      </c>
      <c r="AA32" s="647" t="s">
        <v>762</v>
      </c>
      <c r="AB32" s="647" t="s">
        <v>762</v>
      </c>
      <c r="AC32" s="531" t="s">
        <v>761</v>
      </c>
      <c r="AD32" s="531" t="s">
        <v>762</v>
      </c>
      <c r="AE32" s="531" t="s">
        <v>762</v>
      </c>
    </row>
    <row r="33" spans="2:31" x14ac:dyDescent="0.25">
      <c r="B33" s="478">
        <v>21</v>
      </c>
      <c r="C33" s="520" t="s">
        <v>764</v>
      </c>
      <c r="D33" s="531" t="s">
        <v>654</v>
      </c>
      <c r="E33" s="531" t="s">
        <v>654</v>
      </c>
      <c r="F33" s="647" t="s">
        <v>654</v>
      </c>
      <c r="G33" s="647" t="s">
        <v>654</v>
      </c>
      <c r="H33" s="647" t="s">
        <v>654</v>
      </c>
      <c r="I33" s="647" t="s">
        <v>654</v>
      </c>
      <c r="J33" s="647" t="s">
        <v>654</v>
      </c>
      <c r="K33" s="647" t="s">
        <v>654</v>
      </c>
      <c r="L33" s="647" t="s">
        <v>654</v>
      </c>
      <c r="M33" s="647" t="s">
        <v>654</v>
      </c>
      <c r="N33" s="647" t="s">
        <v>654</v>
      </c>
      <c r="O33" s="647" t="s">
        <v>654</v>
      </c>
      <c r="P33" s="647" t="s">
        <v>654</v>
      </c>
      <c r="Q33" s="647" t="s">
        <v>654</v>
      </c>
      <c r="R33" s="647" t="s">
        <v>654</v>
      </c>
      <c r="S33" s="647" t="s">
        <v>654</v>
      </c>
      <c r="T33" s="647" t="s">
        <v>654</v>
      </c>
      <c r="U33" s="647" t="s">
        <v>654</v>
      </c>
      <c r="V33" s="647" t="s">
        <v>654</v>
      </c>
      <c r="W33" s="647" t="s">
        <v>654</v>
      </c>
      <c r="X33" s="647" t="s">
        <v>654</v>
      </c>
      <c r="Y33" s="647" t="s">
        <v>654</v>
      </c>
      <c r="Z33" s="647" t="s">
        <v>654</v>
      </c>
      <c r="AA33" s="647" t="s">
        <v>654</v>
      </c>
      <c r="AB33" s="647" t="s">
        <v>654</v>
      </c>
      <c r="AC33" s="531" t="s">
        <v>654</v>
      </c>
      <c r="AD33" s="531" t="s">
        <v>654</v>
      </c>
      <c r="AE33" s="531" t="s">
        <v>654</v>
      </c>
    </row>
    <row r="34" spans="2:31" x14ac:dyDescent="0.25">
      <c r="B34" s="478">
        <v>22</v>
      </c>
      <c r="C34" s="520" t="s">
        <v>765</v>
      </c>
      <c r="D34" s="531" t="s">
        <v>766</v>
      </c>
      <c r="E34" s="531" t="s">
        <v>766</v>
      </c>
      <c r="F34" s="647" t="s">
        <v>766</v>
      </c>
      <c r="G34" s="647" t="s">
        <v>766</v>
      </c>
      <c r="H34" s="647" t="s">
        <v>766</v>
      </c>
      <c r="I34" s="647" t="s">
        <v>766</v>
      </c>
      <c r="J34" s="647" t="s">
        <v>766</v>
      </c>
      <c r="K34" s="647" t="s">
        <v>766</v>
      </c>
      <c r="L34" s="647" t="s">
        <v>766</v>
      </c>
      <c r="M34" s="647" t="s">
        <v>766</v>
      </c>
      <c r="N34" s="647" t="s">
        <v>766</v>
      </c>
      <c r="O34" s="647" t="s">
        <v>766</v>
      </c>
      <c r="P34" s="647" t="s">
        <v>766</v>
      </c>
      <c r="Q34" s="647" t="s">
        <v>766</v>
      </c>
      <c r="R34" s="647" t="s">
        <v>766</v>
      </c>
      <c r="S34" s="647" t="s">
        <v>766</v>
      </c>
      <c r="T34" s="647" t="s">
        <v>766</v>
      </c>
      <c r="U34" s="647" t="s">
        <v>766</v>
      </c>
      <c r="V34" s="647" t="s">
        <v>766</v>
      </c>
      <c r="W34" s="647" t="s">
        <v>766</v>
      </c>
      <c r="X34" s="647" t="s">
        <v>766</v>
      </c>
      <c r="Y34" s="647" t="s">
        <v>766</v>
      </c>
      <c r="Z34" s="647" t="s">
        <v>766</v>
      </c>
      <c r="AA34" s="647" t="s">
        <v>766</v>
      </c>
      <c r="AB34" s="647" t="s">
        <v>766</v>
      </c>
      <c r="AC34" s="531" t="s">
        <v>766</v>
      </c>
      <c r="AD34" s="531" t="s">
        <v>766</v>
      </c>
      <c r="AE34" s="531" t="s">
        <v>766</v>
      </c>
    </row>
    <row r="35" spans="2:31" x14ac:dyDescent="0.25">
      <c r="B35" s="478">
        <v>23</v>
      </c>
      <c r="C35" s="520" t="s">
        <v>767</v>
      </c>
      <c r="D35" s="531" t="s">
        <v>768</v>
      </c>
      <c r="E35" s="531" t="s">
        <v>768</v>
      </c>
      <c r="F35" s="647" t="s">
        <v>768</v>
      </c>
      <c r="G35" s="647" t="s">
        <v>654</v>
      </c>
      <c r="H35" s="647" t="s">
        <v>654</v>
      </c>
      <c r="I35" s="647" t="s">
        <v>654</v>
      </c>
      <c r="J35" s="647" t="s">
        <v>768</v>
      </c>
      <c r="K35" s="647" t="s">
        <v>768</v>
      </c>
      <c r="L35" s="647" t="s">
        <v>768</v>
      </c>
      <c r="M35" s="647" t="s">
        <v>768</v>
      </c>
      <c r="N35" s="647" t="s">
        <v>768</v>
      </c>
      <c r="O35" s="647" t="s">
        <v>768</v>
      </c>
      <c r="P35" s="647" t="s">
        <v>768</v>
      </c>
      <c r="Q35" s="647" t="s">
        <v>768</v>
      </c>
      <c r="R35" s="647" t="s">
        <v>768</v>
      </c>
      <c r="S35" s="647" t="s">
        <v>768</v>
      </c>
      <c r="T35" s="647" t="s">
        <v>768</v>
      </c>
      <c r="U35" s="647" t="s">
        <v>768</v>
      </c>
      <c r="V35" s="647" t="s">
        <v>768</v>
      </c>
      <c r="W35" s="647" t="s">
        <v>768</v>
      </c>
      <c r="X35" s="647" t="s">
        <v>768</v>
      </c>
      <c r="Y35" s="647" t="s">
        <v>768</v>
      </c>
      <c r="Z35" s="647" t="s">
        <v>768</v>
      </c>
      <c r="AA35" s="647" t="s">
        <v>768</v>
      </c>
      <c r="AB35" s="647" t="s">
        <v>768</v>
      </c>
      <c r="AC35" s="531" t="s">
        <v>768</v>
      </c>
      <c r="AD35" s="531" t="s">
        <v>768</v>
      </c>
      <c r="AE35" s="531" t="s">
        <v>768</v>
      </c>
    </row>
    <row r="36" spans="2:31" x14ac:dyDescent="0.25">
      <c r="B36" s="478">
        <v>24</v>
      </c>
      <c r="C36" s="520" t="s">
        <v>769</v>
      </c>
      <c r="D36" s="531" t="s">
        <v>644</v>
      </c>
      <c r="E36" s="531" t="s">
        <v>644</v>
      </c>
      <c r="F36" s="647" t="s">
        <v>644</v>
      </c>
      <c r="G36" s="647" t="s">
        <v>644</v>
      </c>
      <c r="H36" s="647" t="s">
        <v>644</v>
      </c>
      <c r="I36" s="647" t="s">
        <v>644</v>
      </c>
      <c r="J36" s="647" t="s">
        <v>644</v>
      </c>
      <c r="K36" s="647" t="s">
        <v>644</v>
      </c>
      <c r="L36" s="647" t="s">
        <v>644</v>
      </c>
      <c r="M36" s="647" t="s">
        <v>644</v>
      </c>
      <c r="N36" s="647" t="s">
        <v>644</v>
      </c>
      <c r="O36" s="647" t="s">
        <v>644</v>
      </c>
      <c r="P36" s="647" t="s">
        <v>644</v>
      </c>
      <c r="Q36" s="647" t="s">
        <v>644</v>
      </c>
      <c r="R36" s="647" t="s">
        <v>644</v>
      </c>
      <c r="S36" s="647" t="s">
        <v>644</v>
      </c>
      <c r="T36" s="647" t="s">
        <v>644</v>
      </c>
      <c r="U36" s="647" t="s">
        <v>644</v>
      </c>
      <c r="V36" s="647" t="s">
        <v>644</v>
      </c>
      <c r="W36" s="647" t="s">
        <v>644</v>
      </c>
      <c r="X36" s="647" t="s">
        <v>644</v>
      </c>
      <c r="Y36" s="647" t="s">
        <v>644</v>
      </c>
      <c r="Z36" s="647" t="s">
        <v>644</v>
      </c>
      <c r="AA36" s="647" t="s">
        <v>644</v>
      </c>
      <c r="AB36" s="647" t="s">
        <v>644</v>
      </c>
      <c r="AC36" s="531" t="s">
        <v>644</v>
      </c>
      <c r="AD36" s="531" t="s">
        <v>644</v>
      </c>
      <c r="AE36" s="531" t="s">
        <v>644</v>
      </c>
    </row>
    <row r="37" spans="2:31" x14ac:dyDescent="0.25">
      <c r="B37" s="478">
        <v>25</v>
      </c>
      <c r="C37" s="520" t="s">
        <v>770</v>
      </c>
      <c r="D37" s="531" t="s">
        <v>644</v>
      </c>
      <c r="E37" s="531" t="s">
        <v>644</v>
      </c>
      <c r="F37" s="647" t="s">
        <v>644</v>
      </c>
      <c r="G37" s="647" t="s">
        <v>644</v>
      </c>
      <c r="H37" s="647" t="s">
        <v>644</v>
      </c>
      <c r="I37" s="647" t="s">
        <v>644</v>
      </c>
      <c r="J37" s="647" t="s">
        <v>644</v>
      </c>
      <c r="K37" s="647" t="s">
        <v>644</v>
      </c>
      <c r="L37" s="647" t="s">
        <v>644</v>
      </c>
      <c r="M37" s="647" t="s">
        <v>644</v>
      </c>
      <c r="N37" s="647" t="s">
        <v>644</v>
      </c>
      <c r="O37" s="647" t="s">
        <v>644</v>
      </c>
      <c r="P37" s="647" t="s">
        <v>644</v>
      </c>
      <c r="Q37" s="647" t="s">
        <v>644</v>
      </c>
      <c r="R37" s="647" t="s">
        <v>644</v>
      </c>
      <c r="S37" s="647" t="s">
        <v>644</v>
      </c>
      <c r="T37" s="647" t="s">
        <v>644</v>
      </c>
      <c r="U37" s="647" t="s">
        <v>644</v>
      </c>
      <c r="V37" s="647" t="s">
        <v>644</v>
      </c>
      <c r="W37" s="647" t="s">
        <v>644</v>
      </c>
      <c r="X37" s="647" t="s">
        <v>644</v>
      </c>
      <c r="Y37" s="647" t="s">
        <v>644</v>
      </c>
      <c r="Z37" s="647" t="s">
        <v>644</v>
      </c>
      <c r="AA37" s="647" t="s">
        <v>644</v>
      </c>
      <c r="AB37" s="647" t="s">
        <v>644</v>
      </c>
      <c r="AC37" s="531" t="s">
        <v>644</v>
      </c>
      <c r="AD37" s="531" t="s">
        <v>644</v>
      </c>
      <c r="AE37" s="531" t="s">
        <v>644</v>
      </c>
    </row>
    <row r="38" spans="2:31" x14ac:dyDescent="0.25">
      <c r="B38" s="478">
        <v>26</v>
      </c>
      <c r="C38" s="520" t="s">
        <v>771</v>
      </c>
      <c r="D38" s="531" t="s">
        <v>644</v>
      </c>
      <c r="E38" s="531" t="s">
        <v>644</v>
      </c>
      <c r="F38" s="647" t="s">
        <v>644</v>
      </c>
      <c r="G38" s="647" t="s">
        <v>644</v>
      </c>
      <c r="H38" s="647" t="s">
        <v>644</v>
      </c>
      <c r="I38" s="647" t="s">
        <v>644</v>
      </c>
      <c r="J38" s="647" t="s">
        <v>644</v>
      </c>
      <c r="K38" s="647" t="s">
        <v>644</v>
      </c>
      <c r="L38" s="647" t="s">
        <v>644</v>
      </c>
      <c r="M38" s="647" t="s">
        <v>644</v>
      </c>
      <c r="N38" s="647" t="s">
        <v>644</v>
      </c>
      <c r="O38" s="647" t="s">
        <v>644</v>
      </c>
      <c r="P38" s="647" t="s">
        <v>644</v>
      </c>
      <c r="Q38" s="647" t="s">
        <v>644</v>
      </c>
      <c r="R38" s="647" t="s">
        <v>644</v>
      </c>
      <c r="S38" s="647" t="s">
        <v>644</v>
      </c>
      <c r="T38" s="647" t="s">
        <v>644</v>
      </c>
      <c r="U38" s="647" t="s">
        <v>644</v>
      </c>
      <c r="V38" s="647" t="s">
        <v>644</v>
      </c>
      <c r="W38" s="647" t="s">
        <v>644</v>
      </c>
      <c r="X38" s="647" t="s">
        <v>644</v>
      </c>
      <c r="Y38" s="647" t="s">
        <v>644</v>
      </c>
      <c r="Z38" s="647" t="s">
        <v>644</v>
      </c>
      <c r="AA38" s="647" t="s">
        <v>644</v>
      </c>
      <c r="AB38" s="647" t="s">
        <v>644</v>
      </c>
      <c r="AC38" s="531" t="s">
        <v>644</v>
      </c>
      <c r="AD38" s="531" t="s">
        <v>644</v>
      </c>
      <c r="AE38" s="531" t="s">
        <v>644</v>
      </c>
    </row>
    <row r="39" spans="2:31" x14ac:dyDescent="0.25">
      <c r="B39" s="478">
        <v>27</v>
      </c>
      <c r="C39" s="520" t="s">
        <v>772</v>
      </c>
      <c r="D39" s="531" t="s">
        <v>644</v>
      </c>
      <c r="E39" s="531" t="s">
        <v>644</v>
      </c>
      <c r="F39" s="647" t="s">
        <v>644</v>
      </c>
      <c r="G39" s="647" t="s">
        <v>644</v>
      </c>
      <c r="H39" s="647" t="s">
        <v>644</v>
      </c>
      <c r="I39" s="647" t="s">
        <v>644</v>
      </c>
      <c r="J39" s="647" t="s">
        <v>644</v>
      </c>
      <c r="K39" s="647" t="s">
        <v>644</v>
      </c>
      <c r="L39" s="647" t="s">
        <v>644</v>
      </c>
      <c r="M39" s="647" t="s">
        <v>644</v>
      </c>
      <c r="N39" s="647" t="s">
        <v>644</v>
      </c>
      <c r="O39" s="647" t="s">
        <v>644</v>
      </c>
      <c r="P39" s="647" t="s">
        <v>644</v>
      </c>
      <c r="Q39" s="647" t="s">
        <v>644</v>
      </c>
      <c r="R39" s="647" t="s">
        <v>644</v>
      </c>
      <c r="S39" s="647" t="s">
        <v>644</v>
      </c>
      <c r="T39" s="647" t="s">
        <v>644</v>
      </c>
      <c r="U39" s="647" t="s">
        <v>644</v>
      </c>
      <c r="V39" s="647" t="s">
        <v>644</v>
      </c>
      <c r="W39" s="647" t="s">
        <v>644</v>
      </c>
      <c r="X39" s="647" t="s">
        <v>644</v>
      </c>
      <c r="Y39" s="647" t="s">
        <v>644</v>
      </c>
      <c r="Z39" s="647" t="s">
        <v>644</v>
      </c>
      <c r="AA39" s="647" t="s">
        <v>644</v>
      </c>
      <c r="AB39" s="647" t="s">
        <v>644</v>
      </c>
      <c r="AC39" s="531" t="s">
        <v>644</v>
      </c>
      <c r="AD39" s="531" t="s">
        <v>644</v>
      </c>
      <c r="AE39" s="531" t="s">
        <v>644</v>
      </c>
    </row>
    <row r="40" spans="2:31" x14ac:dyDescent="0.25">
      <c r="B40" s="478">
        <v>28</v>
      </c>
      <c r="C40" s="520" t="s">
        <v>773</v>
      </c>
      <c r="D40" s="531" t="s">
        <v>644</v>
      </c>
      <c r="E40" s="531" t="s">
        <v>644</v>
      </c>
      <c r="F40" s="647" t="s">
        <v>644</v>
      </c>
      <c r="G40" s="647" t="s">
        <v>644</v>
      </c>
      <c r="H40" s="647" t="s">
        <v>644</v>
      </c>
      <c r="I40" s="647" t="s">
        <v>644</v>
      </c>
      <c r="J40" s="647" t="s">
        <v>644</v>
      </c>
      <c r="K40" s="647" t="s">
        <v>644</v>
      </c>
      <c r="L40" s="647" t="s">
        <v>644</v>
      </c>
      <c r="M40" s="647" t="s">
        <v>644</v>
      </c>
      <c r="N40" s="647" t="s">
        <v>644</v>
      </c>
      <c r="O40" s="647" t="s">
        <v>644</v>
      </c>
      <c r="P40" s="647" t="s">
        <v>644</v>
      </c>
      <c r="Q40" s="647" t="s">
        <v>644</v>
      </c>
      <c r="R40" s="647" t="s">
        <v>644</v>
      </c>
      <c r="S40" s="647" t="s">
        <v>644</v>
      </c>
      <c r="T40" s="647" t="s">
        <v>644</v>
      </c>
      <c r="U40" s="647" t="s">
        <v>644</v>
      </c>
      <c r="V40" s="647" t="s">
        <v>644</v>
      </c>
      <c r="W40" s="647" t="s">
        <v>644</v>
      </c>
      <c r="X40" s="647" t="s">
        <v>644</v>
      </c>
      <c r="Y40" s="647" t="s">
        <v>644</v>
      </c>
      <c r="Z40" s="647" t="s">
        <v>644</v>
      </c>
      <c r="AA40" s="647" t="s">
        <v>644</v>
      </c>
      <c r="AB40" s="647" t="s">
        <v>644</v>
      </c>
      <c r="AC40" s="531" t="s">
        <v>644</v>
      </c>
      <c r="AD40" s="531" t="s">
        <v>644</v>
      </c>
      <c r="AE40" s="531" t="s">
        <v>644</v>
      </c>
    </row>
    <row r="41" spans="2:31" x14ac:dyDescent="0.25">
      <c r="B41" s="478">
        <v>29</v>
      </c>
      <c r="C41" s="520" t="s">
        <v>774</v>
      </c>
      <c r="D41" s="531" t="s">
        <v>644</v>
      </c>
      <c r="E41" s="531" t="s">
        <v>644</v>
      </c>
      <c r="F41" s="647" t="s">
        <v>644</v>
      </c>
      <c r="G41" s="647" t="s">
        <v>644</v>
      </c>
      <c r="H41" s="647" t="s">
        <v>644</v>
      </c>
      <c r="I41" s="647" t="s">
        <v>644</v>
      </c>
      <c r="J41" s="647" t="s">
        <v>644</v>
      </c>
      <c r="K41" s="647" t="s">
        <v>644</v>
      </c>
      <c r="L41" s="647" t="s">
        <v>644</v>
      </c>
      <c r="M41" s="647" t="s">
        <v>644</v>
      </c>
      <c r="N41" s="647" t="s">
        <v>644</v>
      </c>
      <c r="O41" s="647" t="s">
        <v>644</v>
      </c>
      <c r="P41" s="647" t="s">
        <v>644</v>
      </c>
      <c r="Q41" s="647" t="s">
        <v>644</v>
      </c>
      <c r="R41" s="647" t="s">
        <v>644</v>
      </c>
      <c r="S41" s="647" t="s">
        <v>644</v>
      </c>
      <c r="T41" s="647" t="s">
        <v>644</v>
      </c>
      <c r="U41" s="647" t="s">
        <v>644</v>
      </c>
      <c r="V41" s="647" t="s">
        <v>644</v>
      </c>
      <c r="W41" s="647" t="s">
        <v>644</v>
      </c>
      <c r="X41" s="647" t="s">
        <v>644</v>
      </c>
      <c r="Y41" s="647" t="s">
        <v>644</v>
      </c>
      <c r="Z41" s="647" t="s">
        <v>644</v>
      </c>
      <c r="AA41" s="647" t="s">
        <v>644</v>
      </c>
      <c r="AB41" s="647" t="s">
        <v>644</v>
      </c>
      <c r="AC41" s="531" t="s">
        <v>644</v>
      </c>
      <c r="AD41" s="531" t="s">
        <v>644</v>
      </c>
      <c r="AE41" s="531" t="s">
        <v>644</v>
      </c>
    </row>
    <row r="42" spans="2:31" x14ac:dyDescent="0.25">
      <c r="B42" s="541">
        <v>30</v>
      </c>
      <c r="C42" s="530" t="s">
        <v>775</v>
      </c>
      <c r="D42" s="481" t="s">
        <v>644</v>
      </c>
      <c r="E42" s="481" t="s">
        <v>714</v>
      </c>
      <c r="F42" s="59" t="s">
        <v>714</v>
      </c>
      <c r="G42" s="59" t="s">
        <v>644</v>
      </c>
      <c r="H42" s="59" t="s">
        <v>644</v>
      </c>
      <c r="I42" s="59" t="s">
        <v>644</v>
      </c>
      <c r="J42" s="59" t="s">
        <v>644</v>
      </c>
      <c r="K42" s="647" t="s">
        <v>644</v>
      </c>
      <c r="L42" s="647" t="s">
        <v>644</v>
      </c>
      <c r="M42" s="647" t="s">
        <v>644</v>
      </c>
      <c r="N42" s="647" t="s">
        <v>644</v>
      </c>
      <c r="O42" s="647" t="s">
        <v>644</v>
      </c>
      <c r="P42" s="647" t="s">
        <v>644</v>
      </c>
      <c r="Q42" s="647" t="s">
        <v>644</v>
      </c>
      <c r="R42" s="647" t="s">
        <v>644</v>
      </c>
      <c r="S42" s="647" t="s">
        <v>644</v>
      </c>
      <c r="T42" s="647" t="s">
        <v>644</v>
      </c>
      <c r="U42" s="647" t="s">
        <v>644</v>
      </c>
      <c r="V42" s="647" t="s">
        <v>644</v>
      </c>
      <c r="W42" s="647" t="s">
        <v>644</v>
      </c>
      <c r="X42" s="647" t="s">
        <v>644</v>
      </c>
      <c r="Y42" s="647" t="s">
        <v>644</v>
      </c>
      <c r="Z42" s="647" t="s">
        <v>644</v>
      </c>
      <c r="AA42" s="647" t="s">
        <v>644</v>
      </c>
      <c r="AB42" s="647" t="s">
        <v>644</v>
      </c>
      <c r="AC42" s="481" t="s">
        <v>714</v>
      </c>
      <c r="AD42" s="531" t="s">
        <v>644</v>
      </c>
      <c r="AE42" s="531" t="s">
        <v>644</v>
      </c>
    </row>
    <row r="43" spans="2:31" x14ac:dyDescent="0.25">
      <c r="B43" s="478">
        <v>31</v>
      </c>
      <c r="C43" s="520" t="s">
        <v>776</v>
      </c>
      <c r="D43" s="531" t="s">
        <v>644</v>
      </c>
      <c r="E43" s="531" t="s">
        <v>777</v>
      </c>
      <c r="F43" s="647" t="s">
        <v>777</v>
      </c>
      <c r="G43" s="647" t="s">
        <v>644</v>
      </c>
      <c r="H43" s="647" t="s">
        <v>644</v>
      </c>
      <c r="I43" s="647" t="s">
        <v>644</v>
      </c>
      <c r="J43" s="647" t="s">
        <v>644</v>
      </c>
      <c r="K43" s="647" t="s">
        <v>644</v>
      </c>
      <c r="L43" s="647" t="s">
        <v>644</v>
      </c>
      <c r="M43" s="647" t="s">
        <v>644</v>
      </c>
      <c r="N43" s="647" t="s">
        <v>644</v>
      </c>
      <c r="O43" s="647" t="s">
        <v>644</v>
      </c>
      <c r="P43" s="647" t="s">
        <v>644</v>
      </c>
      <c r="Q43" s="647" t="s">
        <v>644</v>
      </c>
      <c r="R43" s="647" t="s">
        <v>644</v>
      </c>
      <c r="S43" s="647" t="s">
        <v>644</v>
      </c>
      <c r="T43" s="647" t="s">
        <v>644</v>
      </c>
      <c r="U43" s="647" t="s">
        <v>644</v>
      </c>
      <c r="V43" s="647" t="s">
        <v>644</v>
      </c>
      <c r="W43" s="647" t="s">
        <v>644</v>
      </c>
      <c r="X43" s="647" t="s">
        <v>644</v>
      </c>
      <c r="Y43" s="647" t="s">
        <v>644</v>
      </c>
      <c r="Z43" s="647" t="s">
        <v>644</v>
      </c>
      <c r="AA43" s="647" t="s">
        <v>644</v>
      </c>
      <c r="AB43" s="647" t="s">
        <v>644</v>
      </c>
      <c r="AC43" s="531" t="s">
        <v>777</v>
      </c>
      <c r="AD43" s="531" t="s">
        <v>644</v>
      </c>
      <c r="AE43" s="531" t="s">
        <v>644</v>
      </c>
    </row>
    <row r="44" spans="2:31" x14ac:dyDescent="0.25">
      <c r="B44" s="478">
        <v>32</v>
      </c>
      <c r="C44" s="520" t="s">
        <v>778</v>
      </c>
      <c r="D44" s="531" t="s">
        <v>644</v>
      </c>
      <c r="E44" s="531" t="s">
        <v>779</v>
      </c>
      <c r="F44" s="647" t="s">
        <v>779</v>
      </c>
      <c r="G44" s="647" t="s">
        <v>644</v>
      </c>
      <c r="H44" s="647" t="s">
        <v>644</v>
      </c>
      <c r="I44" s="647" t="s">
        <v>644</v>
      </c>
      <c r="J44" s="647" t="s">
        <v>644</v>
      </c>
      <c r="K44" s="647" t="s">
        <v>644</v>
      </c>
      <c r="L44" s="647" t="s">
        <v>644</v>
      </c>
      <c r="M44" s="647" t="s">
        <v>644</v>
      </c>
      <c r="N44" s="647" t="s">
        <v>644</v>
      </c>
      <c r="O44" s="647" t="s">
        <v>644</v>
      </c>
      <c r="P44" s="647" t="s">
        <v>644</v>
      </c>
      <c r="Q44" s="647" t="s">
        <v>644</v>
      </c>
      <c r="R44" s="647" t="s">
        <v>644</v>
      </c>
      <c r="S44" s="647" t="s">
        <v>644</v>
      </c>
      <c r="T44" s="647" t="s">
        <v>644</v>
      </c>
      <c r="U44" s="647" t="s">
        <v>644</v>
      </c>
      <c r="V44" s="647" t="s">
        <v>644</v>
      </c>
      <c r="W44" s="647" t="s">
        <v>644</v>
      </c>
      <c r="X44" s="647" t="s">
        <v>644</v>
      </c>
      <c r="Y44" s="647" t="s">
        <v>644</v>
      </c>
      <c r="Z44" s="647" t="s">
        <v>644</v>
      </c>
      <c r="AA44" s="647" t="s">
        <v>644</v>
      </c>
      <c r="AB44" s="647" t="s">
        <v>644</v>
      </c>
      <c r="AC44" s="531" t="s">
        <v>779</v>
      </c>
      <c r="AD44" s="531" t="s">
        <v>644</v>
      </c>
      <c r="AE44" s="531" t="s">
        <v>644</v>
      </c>
    </row>
    <row r="45" spans="2:31" x14ac:dyDescent="0.25">
      <c r="B45" s="478">
        <v>33</v>
      </c>
      <c r="C45" s="520" t="s">
        <v>780</v>
      </c>
      <c r="D45" s="531" t="s">
        <v>644</v>
      </c>
      <c r="E45" s="531" t="s">
        <v>781</v>
      </c>
      <c r="F45" s="647" t="s">
        <v>781</v>
      </c>
      <c r="G45" s="647" t="s">
        <v>644</v>
      </c>
      <c r="H45" s="647" t="s">
        <v>644</v>
      </c>
      <c r="I45" s="647" t="s">
        <v>644</v>
      </c>
      <c r="J45" s="647" t="s">
        <v>644</v>
      </c>
      <c r="K45" s="647" t="s">
        <v>644</v>
      </c>
      <c r="L45" s="647" t="s">
        <v>644</v>
      </c>
      <c r="M45" s="647" t="s">
        <v>644</v>
      </c>
      <c r="N45" s="647" t="s">
        <v>644</v>
      </c>
      <c r="O45" s="647" t="s">
        <v>644</v>
      </c>
      <c r="P45" s="647" t="s">
        <v>644</v>
      </c>
      <c r="Q45" s="647" t="s">
        <v>644</v>
      </c>
      <c r="R45" s="647" t="s">
        <v>644</v>
      </c>
      <c r="S45" s="647" t="s">
        <v>644</v>
      </c>
      <c r="T45" s="647" t="s">
        <v>644</v>
      </c>
      <c r="U45" s="647" t="s">
        <v>644</v>
      </c>
      <c r="V45" s="647" t="s">
        <v>644</v>
      </c>
      <c r="W45" s="647" t="s">
        <v>644</v>
      </c>
      <c r="X45" s="647" t="s">
        <v>644</v>
      </c>
      <c r="Y45" s="647" t="s">
        <v>644</v>
      </c>
      <c r="Z45" s="647" t="s">
        <v>644</v>
      </c>
      <c r="AA45" s="647" t="s">
        <v>644</v>
      </c>
      <c r="AB45" s="647" t="s">
        <v>644</v>
      </c>
      <c r="AC45" s="531" t="s">
        <v>781</v>
      </c>
      <c r="AD45" s="531" t="s">
        <v>644</v>
      </c>
      <c r="AE45" s="531" t="s">
        <v>644</v>
      </c>
    </row>
    <row r="46" spans="2:31" x14ac:dyDescent="0.25">
      <c r="B46" s="478">
        <v>34</v>
      </c>
      <c r="C46" s="520" t="s">
        <v>782</v>
      </c>
      <c r="D46" s="531" t="s">
        <v>644</v>
      </c>
      <c r="E46" s="531" t="s">
        <v>783</v>
      </c>
      <c r="F46" s="647" t="s">
        <v>783</v>
      </c>
      <c r="G46" s="647" t="s">
        <v>644</v>
      </c>
      <c r="H46" s="647" t="s">
        <v>644</v>
      </c>
      <c r="I46" s="647" t="s">
        <v>644</v>
      </c>
      <c r="J46" s="647" t="s">
        <v>644</v>
      </c>
      <c r="K46" s="647" t="s">
        <v>644</v>
      </c>
      <c r="L46" s="647" t="s">
        <v>644</v>
      </c>
      <c r="M46" s="647" t="s">
        <v>644</v>
      </c>
      <c r="N46" s="647" t="s">
        <v>644</v>
      </c>
      <c r="O46" s="647" t="s">
        <v>644</v>
      </c>
      <c r="P46" s="647" t="s">
        <v>644</v>
      </c>
      <c r="Q46" s="647" t="s">
        <v>644</v>
      </c>
      <c r="R46" s="647" t="s">
        <v>644</v>
      </c>
      <c r="S46" s="647" t="s">
        <v>644</v>
      </c>
      <c r="T46" s="647" t="s">
        <v>644</v>
      </c>
      <c r="U46" s="647" t="s">
        <v>644</v>
      </c>
      <c r="V46" s="647" t="s">
        <v>644</v>
      </c>
      <c r="W46" s="647" t="s">
        <v>644</v>
      </c>
      <c r="X46" s="647" t="s">
        <v>644</v>
      </c>
      <c r="Y46" s="647" t="s">
        <v>644</v>
      </c>
      <c r="Z46" s="647" t="s">
        <v>644</v>
      </c>
      <c r="AA46" s="647" t="s">
        <v>644</v>
      </c>
      <c r="AB46" s="647" t="s">
        <v>644</v>
      </c>
      <c r="AC46" s="531" t="s">
        <v>783</v>
      </c>
      <c r="AD46" s="531" t="s">
        <v>644</v>
      </c>
      <c r="AE46" s="531" t="s">
        <v>644</v>
      </c>
    </row>
    <row r="47" spans="2:31" x14ac:dyDescent="0.25">
      <c r="B47" s="478" t="s">
        <v>784</v>
      </c>
      <c r="C47" s="520" t="s">
        <v>785</v>
      </c>
      <c r="D47" s="531" t="s">
        <v>644</v>
      </c>
      <c r="E47" s="531" t="s">
        <v>786</v>
      </c>
      <c r="F47" s="647" t="s">
        <v>786</v>
      </c>
      <c r="G47" s="647" t="s">
        <v>786</v>
      </c>
      <c r="H47" s="647" t="s">
        <v>786</v>
      </c>
      <c r="I47" s="647" t="s">
        <v>786</v>
      </c>
      <c r="J47" s="647" t="s">
        <v>786</v>
      </c>
      <c r="K47" s="840" t="s">
        <v>644</v>
      </c>
      <c r="L47" s="840" t="s">
        <v>644</v>
      </c>
      <c r="M47" s="840" t="s">
        <v>644</v>
      </c>
      <c r="N47" s="840" t="s">
        <v>644</v>
      </c>
      <c r="O47" s="840" t="s">
        <v>644</v>
      </c>
      <c r="P47" s="840" t="s">
        <v>644</v>
      </c>
      <c r="Q47" s="840" t="s">
        <v>644</v>
      </c>
      <c r="R47" s="840" t="s">
        <v>644</v>
      </c>
      <c r="S47" s="840" t="s">
        <v>644</v>
      </c>
      <c r="T47" s="840" t="s">
        <v>644</v>
      </c>
      <c r="U47" s="840" t="s">
        <v>644</v>
      </c>
      <c r="V47" s="840" t="s">
        <v>644</v>
      </c>
      <c r="W47" s="840" t="s">
        <v>644</v>
      </c>
      <c r="X47" s="840" t="s">
        <v>644</v>
      </c>
      <c r="Y47" s="840" t="s">
        <v>644</v>
      </c>
      <c r="Z47" s="840" t="s">
        <v>644</v>
      </c>
      <c r="AA47" s="840" t="s">
        <v>644</v>
      </c>
      <c r="AB47" s="840" t="s">
        <v>644</v>
      </c>
      <c r="AC47" s="531" t="s">
        <v>786</v>
      </c>
      <c r="AD47" s="849" t="s">
        <v>644</v>
      </c>
      <c r="AE47" s="849" t="s">
        <v>644</v>
      </c>
    </row>
    <row r="48" spans="2:31" x14ac:dyDescent="0.25">
      <c r="B48" s="478" t="s">
        <v>787</v>
      </c>
      <c r="C48" s="520" t="s">
        <v>788</v>
      </c>
      <c r="D48" s="541" t="s">
        <v>648</v>
      </c>
      <c r="E48" s="541" t="s">
        <v>649</v>
      </c>
      <c r="F48" s="271" t="s">
        <v>649</v>
      </c>
      <c r="G48" s="271" t="s">
        <v>650</v>
      </c>
      <c r="H48" s="271" t="s">
        <v>650</v>
      </c>
      <c r="I48" s="271" t="s">
        <v>650</v>
      </c>
      <c r="J48" s="271" t="s">
        <v>789</v>
      </c>
      <c r="K48" s="647" t="s">
        <v>790</v>
      </c>
      <c r="L48" s="647" t="s">
        <v>790</v>
      </c>
      <c r="M48" s="647" t="s">
        <v>790</v>
      </c>
      <c r="N48" s="647" t="s">
        <v>790</v>
      </c>
      <c r="O48" s="647" t="s">
        <v>790</v>
      </c>
      <c r="P48" s="647" t="s">
        <v>790</v>
      </c>
      <c r="Q48" s="647" t="s">
        <v>790</v>
      </c>
      <c r="R48" s="647" t="s">
        <v>790</v>
      </c>
      <c r="S48" s="647" t="s">
        <v>790</v>
      </c>
      <c r="T48" s="647" t="s">
        <v>790</v>
      </c>
      <c r="U48" s="647" t="s">
        <v>790</v>
      </c>
      <c r="V48" s="647" t="s">
        <v>790</v>
      </c>
      <c r="W48" s="647" t="s">
        <v>790</v>
      </c>
      <c r="X48" s="647" t="s">
        <v>790</v>
      </c>
      <c r="Y48" s="647" t="s">
        <v>790</v>
      </c>
      <c r="Z48" s="647" t="s">
        <v>790</v>
      </c>
      <c r="AA48" s="647" t="s">
        <v>790</v>
      </c>
      <c r="AB48" s="647" t="s">
        <v>790</v>
      </c>
      <c r="AC48" s="541" t="s">
        <v>649</v>
      </c>
      <c r="AD48" s="531" t="s">
        <v>790</v>
      </c>
      <c r="AE48" s="531" t="s">
        <v>790</v>
      </c>
    </row>
    <row r="49" spans="2:31" ht="45" x14ac:dyDescent="0.25">
      <c r="B49" s="478">
        <v>35</v>
      </c>
      <c r="C49" s="520" t="s">
        <v>791</v>
      </c>
      <c r="D49" s="541" t="s">
        <v>649</v>
      </c>
      <c r="E49" s="531" t="s">
        <v>490</v>
      </c>
      <c r="F49" s="647" t="s">
        <v>490</v>
      </c>
      <c r="G49" s="647" t="s">
        <v>789</v>
      </c>
      <c r="H49" s="647" t="s">
        <v>789</v>
      </c>
      <c r="I49" s="647" t="s">
        <v>789</v>
      </c>
      <c r="J49" s="647" t="s">
        <v>790</v>
      </c>
      <c r="K49" s="647" t="s">
        <v>792</v>
      </c>
      <c r="L49" s="842" t="s">
        <v>792</v>
      </c>
      <c r="M49" s="842" t="s">
        <v>792</v>
      </c>
      <c r="N49" s="842" t="s">
        <v>792</v>
      </c>
      <c r="O49" s="842" t="s">
        <v>792</v>
      </c>
      <c r="P49" s="842" t="s">
        <v>792</v>
      </c>
      <c r="Q49" s="842" t="s">
        <v>792</v>
      </c>
      <c r="R49" s="842" t="s">
        <v>792</v>
      </c>
      <c r="S49" s="842" t="s">
        <v>792</v>
      </c>
      <c r="T49" s="842" t="s">
        <v>792</v>
      </c>
      <c r="U49" s="842" t="s">
        <v>792</v>
      </c>
      <c r="V49" s="842" t="s">
        <v>792</v>
      </c>
      <c r="W49" s="842" t="s">
        <v>792</v>
      </c>
      <c r="X49" s="842" t="s">
        <v>792</v>
      </c>
      <c r="Y49" s="842" t="s">
        <v>792</v>
      </c>
      <c r="Z49" s="842" t="s">
        <v>792</v>
      </c>
      <c r="AA49" s="842" t="s">
        <v>792</v>
      </c>
      <c r="AB49" s="842" t="s">
        <v>792</v>
      </c>
      <c r="AC49" s="531" t="s">
        <v>490</v>
      </c>
      <c r="AD49" s="478" t="s">
        <v>792</v>
      </c>
      <c r="AE49" s="478" t="s">
        <v>792</v>
      </c>
    </row>
    <row r="50" spans="2:31" x14ac:dyDescent="0.25">
      <c r="B50" s="478">
        <v>36</v>
      </c>
      <c r="C50" s="530" t="s">
        <v>793</v>
      </c>
      <c r="D50" s="531" t="s">
        <v>644</v>
      </c>
      <c r="E50" s="531" t="s">
        <v>654</v>
      </c>
      <c r="F50" s="647" t="s">
        <v>654</v>
      </c>
      <c r="G50" s="647" t="s">
        <v>654</v>
      </c>
      <c r="H50" s="647" t="s">
        <v>654</v>
      </c>
      <c r="I50" s="647" t="s">
        <v>654</v>
      </c>
      <c r="J50" s="647" t="s">
        <v>654</v>
      </c>
      <c r="K50" s="647" t="s">
        <v>654</v>
      </c>
      <c r="L50" s="647" t="s">
        <v>654</v>
      </c>
      <c r="M50" s="647" t="s">
        <v>654</v>
      </c>
      <c r="N50" s="647" t="s">
        <v>654</v>
      </c>
      <c r="O50" s="647" t="s">
        <v>654</v>
      </c>
      <c r="P50" s="647" t="s">
        <v>654</v>
      </c>
      <c r="Q50" s="647" t="s">
        <v>654</v>
      </c>
      <c r="R50" s="647" t="s">
        <v>654</v>
      </c>
      <c r="S50" s="647" t="s">
        <v>654</v>
      </c>
      <c r="T50" s="647" t="s">
        <v>654</v>
      </c>
      <c r="U50" s="647" t="s">
        <v>654</v>
      </c>
      <c r="V50" s="647" t="s">
        <v>654</v>
      </c>
      <c r="W50" s="647" t="s">
        <v>654</v>
      </c>
      <c r="X50" s="647" t="s">
        <v>654</v>
      </c>
      <c r="Y50" s="647" t="s">
        <v>654</v>
      </c>
      <c r="Z50" s="647" t="s">
        <v>654</v>
      </c>
      <c r="AA50" s="647" t="s">
        <v>654</v>
      </c>
      <c r="AB50" s="647" t="s">
        <v>654</v>
      </c>
      <c r="AC50" s="531" t="s">
        <v>654</v>
      </c>
      <c r="AD50" s="531" t="s">
        <v>654</v>
      </c>
      <c r="AE50" s="531" t="s">
        <v>654</v>
      </c>
    </row>
    <row r="51" spans="2:31" x14ac:dyDescent="0.25">
      <c r="B51" s="478">
        <v>37</v>
      </c>
      <c r="C51" s="520" t="s">
        <v>794</v>
      </c>
      <c r="D51" s="531" t="s">
        <v>644</v>
      </c>
      <c r="E51" s="531" t="s">
        <v>795</v>
      </c>
      <c r="F51" s="647" t="s">
        <v>795</v>
      </c>
      <c r="G51" s="647" t="s">
        <v>795</v>
      </c>
      <c r="H51" s="647" t="s">
        <v>795</v>
      </c>
      <c r="I51" s="647" t="s">
        <v>795</v>
      </c>
      <c r="J51" s="647" t="s">
        <v>795</v>
      </c>
      <c r="K51" s="647" t="s">
        <v>795</v>
      </c>
      <c r="L51" s="647" t="s">
        <v>795</v>
      </c>
      <c r="M51" s="647" t="s">
        <v>795</v>
      </c>
      <c r="N51" s="647" t="s">
        <v>795</v>
      </c>
      <c r="O51" s="647" t="s">
        <v>795</v>
      </c>
      <c r="P51" s="647" t="s">
        <v>795</v>
      </c>
      <c r="Q51" s="647" t="s">
        <v>795</v>
      </c>
      <c r="R51" s="647" t="s">
        <v>795</v>
      </c>
      <c r="S51" s="647" t="s">
        <v>795</v>
      </c>
      <c r="T51" s="647" t="s">
        <v>795</v>
      </c>
      <c r="U51" s="647" t="s">
        <v>795</v>
      </c>
      <c r="V51" s="647" t="s">
        <v>795</v>
      </c>
      <c r="W51" s="647" t="s">
        <v>795</v>
      </c>
      <c r="X51" s="647" t="s">
        <v>795</v>
      </c>
      <c r="Y51" s="647" t="s">
        <v>795</v>
      </c>
      <c r="Z51" s="647" t="s">
        <v>795</v>
      </c>
      <c r="AA51" s="647" t="s">
        <v>795</v>
      </c>
      <c r="AB51" s="647" t="s">
        <v>795</v>
      </c>
      <c r="AC51" s="531" t="s">
        <v>795</v>
      </c>
      <c r="AD51" s="531" t="s">
        <v>795</v>
      </c>
      <c r="AE51" s="531" t="s">
        <v>795</v>
      </c>
    </row>
    <row r="52" spans="2:31" s="9" customFormat="1" ht="75" x14ac:dyDescent="0.25">
      <c r="B52" s="541" t="s">
        <v>796</v>
      </c>
      <c r="C52" s="560" t="s">
        <v>797</v>
      </c>
      <c r="D52" s="478" t="s">
        <v>644</v>
      </c>
      <c r="E52" s="478" t="s">
        <v>644</v>
      </c>
      <c r="F52" s="842" t="s">
        <v>644</v>
      </c>
      <c r="G52" s="844" t="s">
        <v>798</v>
      </c>
      <c r="H52" s="844" t="s">
        <v>799</v>
      </c>
      <c r="I52" s="842" t="s">
        <v>644</v>
      </c>
      <c r="J52" s="844" t="s">
        <v>800</v>
      </c>
      <c r="K52" s="647" t="s">
        <v>644</v>
      </c>
      <c r="L52" s="647" t="s">
        <v>644</v>
      </c>
      <c r="M52" s="647" t="s">
        <v>644</v>
      </c>
      <c r="N52" s="647" t="s">
        <v>644</v>
      </c>
      <c r="O52" s="647" t="s">
        <v>644</v>
      </c>
      <c r="P52" s="647" t="s">
        <v>644</v>
      </c>
      <c r="Q52" s="647" t="s">
        <v>644</v>
      </c>
      <c r="R52" s="647" t="s">
        <v>644</v>
      </c>
      <c r="S52" s="647" t="s">
        <v>644</v>
      </c>
      <c r="T52" s="647" t="s">
        <v>644</v>
      </c>
      <c r="U52" s="647" t="s">
        <v>644</v>
      </c>
      <c r="V52" s="647" t="s">
        <v>644</v>
      </c>
      <c r="W52" s="647" t="s">
        <v>644</v>
      </c>
      <c r="X52" s="844" t="s">
        <v>801</v>
      </c>
      <c r="Y52" s="647" t="s">
        <v>644</v>
      </c>
      <c r="Z52" s="844" t="s">
        <v>802</v>
      </c>
      <c r="AA52" s="844" t="s">
        <v>803</v>
      </c>
      <c r="AB52" s="647" t="s">
        <v>644</v>
      </c>
      <c r="AC52" s="864" t="s">
        <v>804</v>
      </c>
      <c r="AD52" s="864" t="s">
        <v>805</v>
      </c>
      <c r="AE52" s="531" t="s">
        <v>644</v>
      </c>
    </row>
    <row r="53" spans="2:31" x14ac:dyDescent="0.25">
      <c r="B53" s="1"/>
    </row>
    <row r="54" spans="2:31" x14ac:dyDescent="0.25">
      <c r="B54" s="1"/>
    </row>
    <row r="55" spans="2:31" ht="23.25" x14ac:dyDescent="0.25">
      <c r="C55" s="809" t="s">
        <v>806</v>
      </c>
    </row>
    <row r="56" spans="2:31" ht="6.75" customHeight="1" x14ac:dyDescent="0.25">
      <c r="C56" s="809"/>
    </row>
    <row r="57" spans="2:31" ht="23.25" x14ac:dyDescent="0.25">
      <c r="C57" s="809" t="s">
        <v>807</v>
      </c>
    </row>
  </sheetData>
  <hyperlinks>
    <hyperlink ref="G52" r:id="rId1" xr:uid="{D3F2941A-BEB8-436B-9468-A952EE2C0B76}"/>
    <hyperlink ref="K52" r:id="rId2" display="https://www.bawaggroup.com/linkableblob/-/473634/db431d415b40cc47acb0d5f6bb052b20/0-375--bawag-psk-2027-senior-non-preferred-data.pdf" xr:uid="{84B562FE-23E6-4989-BF61-B3D89EF99DE6}"/>
    <hyperlink ref="H52" r:id="rId3" xr:uid="{41D444F5-F190-495C-AE75-BB32DD59AA54}"/>
    <hyperlink ref="AA52" r:id="rId4" xr:uid="{C7CF42FF-62C1-4D73-A18C-5B7DF4383FF3}"/>
    <hyperlink ref="AC52" r:id="rId5" xr:uid="{F2942C32-152B-412A-80E9-0677B928B923}"/>
    <hyperlink ref="AD52" r:id="rId6" xr:uid="{F03F80EA-EDED-493A-9019-788DE92BB004}"/>
  </hyperlinks>
  <pageMargins left="0.70866141732283472" right="0.70866141732283472" top="0.74803149606299213" bottom="0.74803149606299213" header="0.31496062992125984" footer="0.31496062992125984"/>
  <pageSetup paperSize="9" scale="59" orientation="landscape" r:id="rId7"/>
  <headerFooter>
    <oddHeader>&amp;CEN
Annex 7</oddHeader>
    <oddFooter>&amp;C&amp;P</oddFooter>
  </headerFooter>
  <drawing r:id="rId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Q45"/>
  <sheetViews>
    <sheetView showGridLines="0" zoomScaleNormal="100" workbookViewId="0"/>
  </sheetViews>
  <sheetFormatPr baseColWidth="10" defaultColWidth="9.140625" defaultRowHeight="15" x14ac:dyDescent="0.2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x14ac:dyDescent="0.25">
      <c r="B2" s="540" t="s">
        <v>808</v>
      </c>
    </row>
    <row r="3" spans="2:16" ht="18.75" x14ac:dyDescent="0.25">
      <c r="B3" t="str">
        <f>'OV1'!B3</f>
        <v>31.12.2024 - in EUR million</v>
      </c>
      <c r="C3" s="540"/>
    </row>
    <row r="5" spans="2:16" x14ac:dyDescent="0.25">
      <c r="D5" s="513" t="s">
        <v>197</v>
      </c>
      <c r="E5" s="513" t="s">
        <v>198</v>
      </c>
      <c r="F5" s="513" t="s">
        <v>199</v>
      </c>
      <c r="G5" s="513" t="s">
        <v>239</v>
      </c>
      <c r="H5" s="513" t="s">
        <v>240</v>
      </c>
      <c r="I5" s="513" t="s">
        <v>303</v>
      </c>
      <c r="J5" s="513" t="s">
        <v>304</v>
      </c>
      <c r="K5" s="513" t="s">
        <v>369</v>
      </c>
      <c r="L5" s="513" t="s">
        <v>809</v>
      </c>
      <c r="M5" s="513" t="s">
        <v>810</v>
      </c>
      <c r="N5" s="513" t="s">
        <v>811</v>
      </c>
      <c r="O5" s="513" t="s">
        <v>812</v>
      </c>
      <c r="P5" s="513" t="s">
        <v>813</v>
      </c>
    </row>
    <row r="6" spans="2:16" ht="15.75" customHeight="1" x14ac:dyDescent="0.25">
      <c r="D6" s="952" t="s">
        <v>814</v>
      </c>
      <c r="E6" s="953"/>
      <c r="F6" s="952" t="s">
        <v>815</v>
      </c>
      <c r="G6" s="953"/>
      <c r="H6" s="949" t="s">
        <v>816</v>
      </c>
      <c r="I6" s="949" t="s">
        <v>817</v>
      </c>
      <c r="J6" s="952" t="s">
        <v>818</v>
      </c>
      <c r="K6" s="956"/>
      <c r="L6" s="956"/>
      <c r="M6" s="953"/>
      <c r="N6" s="949" t="s">
        <v>819</v>
      </c>
      <c r="O6" s="949" t="s">
        <v>820</v>
      </c>
      <c r="P6" s="949" t="s">
        <v>821</v>
      </c>
    </row>
    <row r="7" spans="2:16" x14ac:dyDescent="0.25">
      <c r="D7" s="954"/>
      <c r="E7" s="955"/>
      <c r="F7" s="954"/>
      <c r="G7" s="955"/>
      <c r="H7" s="950"/>
      <c r="I7" s="950"/>
      <c r="J7" s="954"/>
      <c r="K7" s="957"/>
      <c r="L7" s="957"/>
      <c r="M7" s="958"/>
      <c r="N7" s="950"/>
      <c r="O7" s="950"/>
      <c r="P7" s="950"/>
    </row>
    <row r="8" spans="2:16" ht="75" x14ac:dyDescent="0.25">
      <c r="D8" s="513" t="s">
        <v>822</v>
      </c>
      <c r="E8" s="513" t="s">
        <v>823</v>
      </c>
      <c r="F8" s="513" t="s">
        <v>824</v>
      </c>
      <c r="G8" s="513" t="s">
        <v>825</v>
      </c>
      <c r="H8" s="951"/>
      <c r="I8" s="951"/>
      <c r="J8" s="98" t="s">
        <v>826</v>
      </c>
      <c r="K8" s="98" t="s">
        <v>815</v>
      </c>
      <c r="L8" s="98" t="s">
        <v>827</v>
      </c>
      <c r="M8" s="521" t="s">
        <v>828</v>
      </c>
      <c r="N8" s="951"/>
      <c r="O8" s="951"/>
      <c r="P8" s="951"/>
    </row>
    <row r="9" spans="2:16" ht="30" x14ac:dyDescent="0.25">
      <c r="B9" s="204" t="s">
        <v>829</v>
      </c>
      <c r="C9" s="205" t="s">
        <v>830</v>
      </c>
      <c r="D9" s="206"/>
      <c r="E9" s="206"/>
      <c r="F9" s="206"/>
      <c r="G9" s="206"/>
      <c r="H9" s="206"/>
      <c r="I9" s="206"/>
      <c r="J9" s="206"/>
      <c r="K9" s="206"/>
      <c r="L9" s="206"/>
      <c r="M9" s="206"/>
      <c r="N9" s="206"/>
      <c r="O9" s="207"/>
      <c r="P9" s="207"/>
    </row>
    <row r="10" spans="2:16" ht="15" customHeight="1" x14ac:dyDescent="0.25">
      <c r="B10" s="204"/>
      <c r="C10" s="507" t="s">
        <v>831</v>
      </c>
      <c r="D10" s="404">
        <v>7207</v>
      </c>
      <c r="E10" s="404">
        <v>33</v>
      </c>
      <c r="F10" s="404"/>
      <c r="G10" s="404"/>
      <c r="H10" s="404">
        <v>7</v>
      </c>
      <c r="I10" s="404">
        <v>7247</v>
      </c>
      <c r="J10" s="404">
        <v>219</v>
      </c>
      <c r="K10" s="404"/>
      <c r="L10" s="404">
        <v>0</v>
      </c>
      <c r="M10" s="404">
        <v>219</v>
      </c>
      <c r="N10" s="404">
        <v>2731</v>
      </c>
      <c r="O10" s="510">
        <v>0.17319999999999999</v>
      </c>
      <c r="P10" s="510">
        <v>0.02</v>
      </c>
    </row>
    <row r="11" spans="2:16" ht="15" customHeight="1" x14ac:dyDescent="0.25">
      <c r="B11" s="204"/>
      <c r="C11" s="507" t="s">
        <v>832</v>
      </c>
      <c r="D11" s="404">
        <v>1808</v>
      </c>
      <c r="E11" s="404">
        <v>988</v>
      </c>
      <c r="F11" s="404">
        <v>0</v>
      </c>
      <c r="G11" s="404">
        <v>0</v>
      </c>
      <c r="H11" s="404">
        <v>0</v>
      </c>
      <c r="I11" s="404">
        <v>2796</v>
      </c>
      <c r="J11" s="404">
        <v>139</v>
      </c>
      <c r="K11" s="404">
        <v>0</v>
      </c>
      <c r="L11" s="404">
        <v>0</v>
      </c>
      <c r="M11" s="404">
        <v>139</v>
      </c>
      <c r="N11" s="404">
        <v>1742</v>
      </c>
      <c r="O11" s="510">
        <v>0.1105</v>
      </c>
      <c r="P11" s="510">
        <v>7.4999999999999997E-3</v>
      </c>
    </row>
    <row r="12" spans="2:16" ht="15" customHeight="1" x14ac:dyDescent="0.25">
      <c r="B12" s="204"/>
      <c r="C12" s="507" t="s">
        <v>833</v>
      </c>
      <c r="D12" s="404">
        <v>125</v>
      </c>
      <c r="E12" s="404">
        <v>997</v>
      </c>
      <c r="F12" s="404">
        <v>0</v>
      </c>
      <c r="G12" s="404">
        <v>0</v>
      </c>
      <c r="H12" s="404">
        <v>956</v>
      </c>
      <c r="I12" s="404">
        <v>2078</v>
      </c>
      <c r="J12" s="404">
        <v>46</v>
      </c>
      <c r="K12" s="404">
        <v>0</v>
      </c>
      <c r="L12" s="404">
        <v>14</v>
      </c>
      <c r="M12" s="404">
        <v>60</v>
      </c>
      <c r="N12" s="404">
        <v>755</v>
      </c>
      <c r="O12" s="510">
        <v>4.7899999999999998E-2</v>
      </c>
      <c r="P12" s="510">
        <v>1.4999999999999999E-2</v>
      </c>
    </row>
    <row r="13" spans="2:16" ht="15" customHeight="1" x14ac:dyDescent="0.25">
      <c r="B13" s="204"/>
      <c r="C13" s="507" t="s">
        <v>834</v>
      </c>
      <c r="D13" s="404">
        <v>609</v>
      </c>
      <c r="E13" s="404">
        <v>5</v>
      </c>
      <c r="F13" s="404">
        <v>0</v>
      </c>
      <c r="G13" s="404">
        <v>0</v>
      </c>
      <c r="H13" s="404">
        <v>0</v>
      </c>
      <c r="I13" s="404">
        <v>614</v>
      </c>
      <c r="J13" s="404">
        <v>23</v>
      </c>
      <c r="K13" s="404">
        <v>0</v>
      </c>
      <c r="L13" s="404">
        <v>0</v>
      </c>
      <c r="M13" s="404">
        <v>23</v>
      </c>
      <c r="N13" s="404">
        <v>284</v>
      </c>
      <c r="O13" s="510">
        <v>1.7999999999999999E-2</v>
      </c>
      <c r="P13" s="510">
        <v>0.01</v>
      </c>
    </row>
    <row r="14" spans="2:16" ht="15" customHeight="1" x14ac:dyDescent="0.25">
      <c r="B14" s="204"/>
      <c r="C14" s="507" t="s">
        <v>835</v>
      </c>
      <c r="D14" s="404">
        <v>176</v>
      </c>
      <c r="E14" s="404">
        <v>3</v>
      </c>
      <c r="F14" s="404">
        <v>0</v>
      </c>
      <c r="G14" s="404">
        <v>0</v>
      </c>
      <c r="H14" s="404">
        <v>45</v>
      </c>
      <c r="I14" s="404">
        <v>224</v>
      </c>
      <c r="J14" s="404">
        <v>16</v>
      </c>
      <c r="K14" s="404">
        <v>0</v>
      </c>
      <c r="L14" s="404">
        <v>1</v>
      </c>
      <c r="M14" s="404">
        <v>17</v>
      </c>
      <c r="N14" s="404">
        <v>202</v>
      </c>
      <c r="O14" s="510">
        <v>1.2800000000000001E-2</v>
      </c>
      <c r="P14" s="510">
        <v>5.0000000000000001E-3</v>
      </c>
    </row>
    <row r="15" spans="2:16" ht="15" customHeight="1" x14ac:dyDescent="0.25">
      <c r="B15" s="204"/>
      <c r="C15" s="507" t="s">
        <v>836</v>
      </c>
      <c r="D15" s="404">
        <v>27</v>
      </c>
      <c r="E15" s="404">
        <v>194</v>
      </c>
      <c r="F15" s="404">
        <v>0</v>
      </c>
      <c r="G15" s="404">
        <v>0</v>
      </c>
      <c r="H15" s="404">
        <v>273</v>
      </c>
      <c r="I15" s="404">
        <v>494</v>
      </c>
      <c r="J15" s="404">
        <v>10</v>
      </c>
      <c r="K15" s="404">
        <v>0</v>
      </c>
      <c r="L15" s="404">
        <v>3</v>
      </c>
      <c r="M15" s="404">
        <v>13</v>
      </c>
      <c r="N15" s="404">
        <v>171</v>
      </c>
      <c r="O15" s="510">
        <v>1.0800000000000001E-2</v>
      </c>
      <c r="P15" s="510">
        <v>0.02</v>
      </c>
    </row>
    <row r="16" spans="2:16" ht="15" customHeight="1" x14ac:dyDescent="0.25">
      <c r="B16" s="204"/>
      <c r="C16" s="507" t="s">
        <v>837</v>
      </c>
      <c r="D16" s="404">
        <v>0</v>
      </c>
      <c r="E16" s="404">
        <v>140</v>
      </c>
      <c r="F16" s="404">
        <v>0</v>
      </c>
      <c r="G16" s="404">
        <v>0</v>
      </c>
      <c r="H16" s="404">
        <v>0</v>
      </c>
      <c r="I16" s="404">
        <v>140</v>
      </c>
      <c r="J16" s="404">
        <v>9</v>
      </c>
      <c r="K16" s="404">
        <v>0</v>
      </c>
      <c r="L16" s="404">
        <v>0</v>
      </c>
      <c r="M16" s="404">
        <v>9</v>
      </c>
      <c r="N16" s="404">
        <v>115</v>
      </c>
      <c r="O16" s="510">
        <v>7.3000000000000001E-3</v>
      </c>
      <c r="P16" s="510">
        <v>0.01</v>
      </c>
    </row>
    <row r="17" spans="2:16" ht="15" customHeight="1" x14ac:dyDescent="0.25">
      <c r="B17" s="204"/>
      <c r="C17" s="507" t="s">
        <v>838</v>
      </c>
      <c r="D17" s="404">
        <v>34</v>
      </c>
      <c r="E17" s="404">
        <v>119</v>
      </c>
      <c r="F17" s="404">
        <v>0</v>
      </c>
      <c r="G17" s="404">
        <v>0</v>
      </c>
      <c r="H17" s="404">
        <v>0</v>
      </c>
      <c r="I17" s="404">
        <v>153</v>
      </c>
      <c r="J17" s="404">
        <v>5</v>
      </c>
      <c r="K17" s="404">
        <v>0</v>
      </c>
      <c r="L17" s="404">
        <v>0</v>
      </c>
      <c r="M17" s="404">
        <v>5</v>
      </c>
      <c r="N17" s="404">
        <v>61</v>
      </c>
      <c r="O17" s="510">
        <v>3.8999999999999998E-3</v>
      </c>
      <c r="P17" s="510">
        <v>0.02</v>
      </c>
    </row>
    <row r="18" spans="2:16" ht="15" customHeight="1" x14ac:dyDescent="0.25">
      <c r="B18" s="204"/>
      <c r="C18" s="508" t="s">
        <v>839</v>
      </c>
      <c r="D18" s="404">
        <v>0</v>
      </c>
      <c r="E18" s="404">
        <v>22</v>
      </c>
      <c r="F18" s="404">
        <v>0</v>
      </c>
      <c r="G18" s="404">
        <v>0</v>
      </c>
      <c r="H18" s="404">
        <v>0</v>
      </c>
      <c r="I18" s="404">
        <v>22</v>
      </c>
      <c r="J18" s="404">
        <v>1</v>
      </c>
      <c r="K18" s="404">
        <v>0</v>
      </c>
      <c r="L18" s="404">
        <v>0</v>
      </c>
      <c r="M18" s="404">
        <v>1</v>
      </c>
      <c r="N18" s="404">
        <v>13</v>
      </c>
      <c r="O18" s="511">
        <v>8.0000000000000004E-4</v>
      </c>
      <c r="P18" s="510">
        <v>5.0000000000000001E-3</v>
      </c>
    </row>
    <row r="19" spans="2:16" ht="15" customHeight="1" x14ac:dyDescent="0.25">
      <c r="B19" s="204"/>
      <c r="C19" s="508" t="s">
        <v>840</v>
      </c>
      <c r="D19" s="404">
        <v>0</v>
      </c>
      <c r="E19" s="404">
        <v>8</v>
      </c>
      <c r="F19" s="404">
        <v>0</v>
      </c>
      <c r="G19" s="404">
        <v>0</v>
      </c>
      <c r="H19" s="404">
        <v>0</v>
      </c>
      <c r="I19" s="404">
        <v>8</v>
      </c>
      <c r="J19" s="404">
        <v>0</v>
      </c>
      <c r="K19" s="404">
        <v>0</v>
      </c>
      <c r="L19" s="404">
        <v>0</v>
      </c>
      <c r="M19" s="404">
        <v>0</v>
      </c>
      <c r="N19" s="404">
        <v>3</v>
      </c>
      <c r="O19" s="511">
        <v>2.0000000000000001E-4</v>
      </c>
      <c r="P19" s="510">
        <v>1.4999999999999999E-2</v>
      </c>
    </row>
    <row r="20" spans="2:16" ht="15" customHeight="1" x14ac:dyDescent="0.25">
      <c r="B20" s="204"/>
      <c r="C20" s="508" t="s">
        <v>841</v>
      </c>
      <c r="D20" s="404">
        <v>0</v>
      </c>
      <c r="E20" s="404">
        <v>3</v>
      </c>
      <c r="F20" s="404">
        <v>0</v>
      </c>
      <c r="G20" s="404">
        <v>0</v>
      </c>
      <c r="H20" s="404">
        <v>0</v>
      </c>
      <c r="I20" s="404">
        <v>3</v>
      </c>
      <c r="J20" s="404">
        <v>0</v>
      </c>
      <c r="K20" s="404">
        <v>0</v>
      </c>
      <c r="L20" s="404">
        <v>0</v>
      </c>
      <c r="M20" s="404">
        <v>0</v>
      </c>
      <c r="N20" s="404">
        <v>3</v>
      </c>
      <c r="O20" s="511">
        <v>2.0000000000000001E-4</v>
      </c>
      <c r="P20" s="510">
        <v>1.4999999999999999E-2</v>
      </c>
    </row>
    <row r="21" spans="2:16" ht="15" customHeight="1" x14ac:dyDescent="0.25">
      <c r="B21" s="204"/>
      <c r="C21" s="508" t="s">
        <v>842</v>
      </c>
      <c r="D21" s="404">
        <v>19</v>
      </c>
      <c r="E21" s="404">
        <v>0</v>
      </c>
      <c r="F21" s="404">
        <v>0</v>
      </c>
      <c r="G21" s="404">
        <v>0</v>
      </c>
      <c r="H21" s="404">
        <v>0</v>
      </c>
      <c r="I21" s="404">
        <v>19</v>
      </c>
      <c r="J21" s="404">
        <v>0</v>
      </c>
      <c r="K21" s="404">
        <v>0</v>
      </c>
      <c r="L21" s="404">
        <v>0</v>
      </c>
      <c r="M21" s="404">
        <v>0</v>
      </c>
      <c r="N21" s="404">
        <v>3</v>
      </c>
      <c r="O21" s="511">
        <v>2.0000000000000001E-4</v>
      </c>
      <c r="P21" s="510">
        <v>0.01</v>
      </c>
    </row>
    <row r="22" spans="2:16" ht="15" customHeight="1" x14ac:dyDescent="0.25">
      <c r="B22" s="204"/>
      <c r="C22" s="508" t="s">
        <v>843</v>
      </c>
      <c r="D22" s="404">
        <v>2</v>
      </c>
      <c r="E22" s="404">
        <v>1</v>
      </c>
      <c r="F22" s="404">
        <v>0</v>
      </c>
      <c r="G22" s="404">
        <v>0</v>
      </c>
      <c r="H22" s="404">
        <v>0</v>
      </c>
      <c r="I22" s="404">
        <v>3</v>
      </c>
      <c r="J22" s="404">
        <v>0</v>
      </c>
      <c r="K22" s="404">
        <v>0</v>
      </c>
      <c r="L22" s="404">
        <v>0</v>
      </c>
      <c r="M22" s="404">
        <v>0</v>
      </c>
      <c r="N22" s="404">
        <v>2</v>
      </c>
      <c r="O22" s="511">
        <v>1E-4</v>
      </c>
      <c r="P22" s="510">
        <v>1.2500000000000001E-2</v>
      </c>
    </row>
    <row r="23" spans="2:16" ht="15" customHeight="1" x14ac:dyDescent="0.25">
      <c r="B23" s="204"/>
      <c r="C23" s="508" t="s">
        <v>844</v>
      </c>
      <c r="D23" s="404">
        <v>10</v>
      </c>
      <c r="E23" s="404">
        <v>0</v>
      </c>
      <c r="F23" s="404">
        <v>0</v>
      </c>
      <c r="G23" s="404">
        <v>0</v>
      </c>
      <c r="H23" s="404">
        <v>0</v>
      </c>
      <c r="I23" s="404">
        <v>10</v>
      </c>
      <c r="J23" s="404">
        <v>0</v>
      </c>
      <c r="K23" s="404">
        <v>0</v>
      </c>
      <c r="L23" s="404">
        <v>0</v>
      </c>
      <c r="M23" s="404">
        <v>0</v>
      </c>
      <c r="N23" s="404">
        <v>1</v>
      </c>
      <c r="O23" s="511">
        <v>1E-4</v>
      </c>
      <c r="P23" s="510">
        <v>2.5000000000000001E-2</v>
      </c>
    </row>
    <row r="24" spans="2:16" ht="15" customHeight="1" x14ac:dyDescent="0.25">
      <c r="B24" s="204"/>
      <c r="C24" s="508" t="s">
        <v>845</v>
      </c>
      <c r="D24" s="404">
        <v>0</v>
      </c>
      <c r="E24" s="404">
        <v>3</v>
      </c>
      <c r="F24" s="404">
        <v>0</v>
      </c>
      <c r="G24" s="404">
        <v>0</v>
      </c>
      <c r="H24" s="404">
        <v>0</v>
      </c>
      <c r="I24" s="404">
        <v>3</v>
      </c>
      <c r="J24" s="404">
        <v>0</v>
      </c>
      <c r="K24" s="404">
        <v>0</v>
      </c>
      <c r="L24" s="404">
        <v>0</v>
      </c>
      <c r="M24" s="404">
        <v>0</v>
      </c>
      <c r="N24" s="404">
        <v>1</v>
      </c>
      <c r="O24" s="511">
        <v>1E-4</v>
      </c>
      <c r="P24" s="510">
        <v>5.0000000000000001E-3</v>
      </c>
    </row>
    <row r="25" spans="2:16" ht="15" customHeight="1" x14ac:dyDescent="0.25">
      <c r="B25" s="204"/>
      <c r="C25" s="508" t="s">
        <v>846</v>
      </c>
      <c r="D25" s="404">
        <v>0</v>
      </c>
      <c r="E25" s="404">
        <v>2</v>
      </c>
      <c r="F25" s="404">
        <v>0</v>
      </c>
      <c r="G25" s="404">
        <v>0</v>
      </c>
      <c r="H25" s="404">
        <v>0</v>
      </c>
      <c r="I25" s="404">
        <v>2</v>
      </c>
      <c r="J25" s="404">
        <v>0</v>
      </c>
      <c r="K25" s="404">
        <v>0</v>
      </c>
      <c r="L25" s="404">
        <v>0</v>
      </c>
      <c r="M25" s="404">
        <v>0</v>
      </c>
      <c r="N25" s="404">
        <v>1</v>
      </c>
      <c r="O25" s="511">
        <v>1E-4</v>
      </c>
      <c r="P25" s="510">
        <v>0.01</v>
      </c>
    </row>
    <row r="26" spans="2:16" ht="15" customHeight="1" x14ac:dyDescent="0.25">
      <c r="B26" s="204"/>
      <c r="C26" s="508" t="s">
        <v>847</v>
      </c>
      <c r="D26" s="404">
        <v>0</v>
      </c>
      <c r="E26" s="404">
        <v>1</v>
      </c>
      <c r="F26" s="404">
        <v>0</v>
      </c>
      <c r="G26" s="404">
        <v>0</v>
      </c>
      <c r="H26" s="404">
        <v>0</v>
      </c>
      <c r="I26" s="404">
        <v>1</v>
      </c>
      <c r="J26" s="404">
        <v>0</v>
      </c>
      <c r="K26" s="404">
        <v>0</v>
      </c>
      <c r="L26" s="404">
        <v>0</v>
      </c>
      <c r="M26" s="404">
        <v>0</v>
      </c>
      <c r="N26" s="404">
        <v>0</v>
      </c>
      <c r="O26" s="511">
        <v>0</v>
      </c>
      <c r="P26" s="510">
        <v>0.02</v>
      </c>
    </row>
    <row r="27" spans="2:16" ht="15" customHeight="1" x14ac:dyDescent="0.25">
      <c r="B27" s="204"/>
      <c r="C27" s="508" t="s">
        <v>848</v>
      </c>
      <c r="D27" s="404">
        <v>0</v>
      </c>
      <c r="E27" s="404">
        <v>0</v>
      </c>
      <c r="F27" s="404">
        <v>0</v>
      </c>
      <c r="G27" s="404">
        <v>0</v>
      </c>
      <c r="H27" s="404">
        <v>0</v>
      </c>
      <c r="I27" s="404">
        <v>0</v>
      </c>
      <c r="J27" s="404">
        <v>0</v>
      </c>
      <c r="K27" s="404">
        <v>0</v>
      </c>
      <c r="L27" s="404">
        <v>0</v>
      </c>
      <c r="M27" s="404">
        <v>0</v>
      </c>
      <c r="N27" s="404">
        <v>0</v>
      </c>
      <c r="O27" s="511">
        <v>0</v>
      </c>
      <c r="P27" s="510">
        <v>2.5000000000000001E-2</v>
      </c>
    </row>
    <row r="28" spans="2:16" ht="15" customHeight="1" x14ac:dyDescent="0.25">
      <c r="B28" s="204"/>
      <c r="C28" s="508" t="s">
        <v>849</v>
      </c>
      <c r="D28" s="404">
        <v>0</v>
      </c>
      <c r="E28" s="404">
        <v>0</v>
      </c>
      <c r="F28" s="404">
        <v>0</v>
      </c>
      <c r="G28" s="404">
        <v>0</v>
      </c>
      <c r="H28" s="404">
        <v>0</v>
      </c>
      <c r="I28" s="404">
        <v>0</v>
      </c>
      <c r="J28" s="404">
        <v>0</v>
      </c>
      <c r="K28" s="404">
        <v>0</v>
      </c>
      <c r="L28" s="404">
        <v>0</v>
      </c>
      <c r="M28" s="404">
        <v>0</v>
      </c>
      <c r="N28" s="404">
        <v>0</v>
      </c>
      <c r="O28" s="511">
        <v>0</v>
      </c>
      <c r="P28" s="510">
        <v>2.5000000000000001E-2</v>
      </c>
    </row>
    <row r="29" spans="2:16" ht="15" customHeight="1" x14ac:dyDescent="0.25">
      <c r="B29" s="204"/>
      <c r="C29" s="508" t="s">
        <v>850</v>
      </c>
      <c r="D29" s="404">
        <v>0</v>
      </c>
      <c r="E29" s="404">
        <v>0</v>
      </c>
      <c r="F29" s="404">
        <v>0</v>
      </c>
      <c r="G29" s="404">
        <v>0</v>
      </c>
      <c r="H29" s="404">
        <v>0</v>
      </c>
      <c r="I29" s="404">
        <v>0</v>
      </c>
      <c r="J29" s="404">
        <v>0</v>
      </c>
      <c r="K29" s="404">
        <v>0</v>
      </c>
      <c r="L29" s="404">
        <v>0</v>
      </c>
      <c r="M29" s="404">
        <v>0</v>
      </c>
      <c r="N29" s="404">
        <v>0</v>
      </c>
      <c r="O29" s="511">
        <v>0</v>
      </c>
      <c r="P29" s="510">
        <v>1.4999999999999999E-2</v>
      </c>
    </row>
    <row r="30" spans="2:16" ht="15" customHeight="1" x14ac:dyDescent="0.25">
      <c r="B30" s="204"/>
      <c r="C30" s="508" t="s">
        <v>851</v>
      </c>
      <c r="D30" s="404">
        <v>0</v>
      </c>
      <c r="E30" s="404">
        <v>0</v>
      </c>
      <c r="F30" s="404">
        <v>0</v>
      </c>
      <c r="G30" s="404">
        <v>0</v>
      </c>
      <c r="H30" s="404">
        <v>0</v>
      </c>
      <c r="I30" s="404">
        <v>0</v>
      </c>
      <c r="J30" s="404">
        <v>0</v>
      </c>
      <c r="K30" s="404">
        <v>0</v>
      </c>
      <c r="L30" s="404">
        <v>0</v>
      </c>
      <c r="M30" s="404">
        <v>0</v>
      </c>
      <c r="N30" s="404">
        <v>0</v>
      </c>
      <c r="O30" s="511">
        <v>0</v>
      </c>
      <c r="P30" s="510">
        <v>1.4999999999999999E-2</v>
      </c>
    </row>
    <row r="31" spans="2:16" ht="15" customHeight="1" x14ac:dyDescent="0.25">
      <c r="B31" s="204"/>
      <c r="C31" s="508" t="s">
        <v>852</v>
      </c>
      <c r="D31" s="404">
        <v>0</v>
      </c>
      <c r="E31" s="404">
        <v>0</v>
      </c>
      <c r="F31" s="404">
        <v>0</v>
      </c>
      <c r="G31" s="404">
        <v>0</v>
      </c>
      <c r="H31" s="404">
        <v>0</v>
      </c>
      <c r="I31" s="404">
        <v>0</v>
      </c>
      <c r="J31" s="404">
        <v>0</v>
      </c>
      <c r="K31" s="404">
        <v>0</v>
      </c>
      <c r="L31" s="404">
        <v>0</v>
      </c>
      <c r="M31" s="404">
        <v>0</v>
      </c>
      <c r="N31" s="404">
        <v>0</v>
      </c>
      <c r="O31" s="511">
        <v>0</v>
      </c>
      <c r="P31" s="510">
        <v>0.01</v>
      </c>
    </row>
    <row r="32" spans="2:16" ht="15" customHeight="1" x14ac:dyDescent="0.25">
      <c r="B32" s="204"/>
      <c r="C32" s="508" t="s">
        <v>853</v>
      </c>
      <c r="D32" s="404">
        <v>0</v>
      </c>
      <c r="E32" s="404">
        <v>0</v>
      </c>
      <c r="F32" s="404">
        <v>0</v>
      </c>
      <c r="G32" s="404">
        <v>0</v>
      </c>
      <c r="H32" s="404">
        <v>0</v>
      </c>
      <c r="I32" s="404">
        <v>0</v>
      </c>
      <c r="J32" s="404">
        <v>0</v>
      </c>
      <c r="K32" s="404">
        <v>0</v>
      </c>
      <c r="L32" s="404">
        <v>0</v>
      </c>
      <c r="M32" s="404">
        <v>0</v>
      </c>
      <c r="N32" s="404">
        <v>0</v>
      </c>
      <c r="O32" s="511">
        <v>0</v>
      </c>
      <c r="P32" s="510">
        <v>0.01</v>
      </c>
    </row>
    <row r="33" spans="2:17" ht="15" customHeight="1" x14ac:dyDescent="0.25">
      <c r="B33" s="204"/>
      <c r="C33" s="508" t="s">
        <v>854</v>
      </c>
      <c r="D33" s="404">
        <v>0</v>
      </c>
      <c r="E33" s="404">
        <v>0</v>
      </c>
      <c r="F33" s="404">
        <v>0</v>
      </c>
      <c r="G33" s="404">
        <v>0</v>
      </c>
      <c r="H33" s="404">
        <v>0</v>
      </c>
      <c r="I33" s="404">
        <v>0</v>
      </c>
      <c r="J33" s="404">
        <v>0</v>
      </c>
      <c r="K33" s="404">
        <v>0</v>
      </c>
      <c r="L33" s="404">
        <v>0</v>
      </c>
      <c r="M33" s="404">
        <v>0</v>
      </c>
      <c r="N33" s="404">
        <v>0</v>
      </c>
      <c r="O33" s="511">
        <v>0</v>
      </c>
      <c r="P33" s="510">
        <v>0.01</v>
      </c>
    </row>
    <row r="34" spans="2:17" ht="15" customHeight="1" x14ac:dyDescent="0.25">
      <c r="B34" s="204"/>
      <c r="C34" s="508" t="s">
        <v>855</v>
      </c>
      <c r="D34" s="404">
        <v>0</v>
      </c>
      <c r="E34" s="404">
        <v>0</v>
      </c>
      <c r="F34" s="404">
        <v>0</v>
      </c>
      <c r="G34" s="404">
        <v>0</v>
      </c>
      <c r="H34" s="404">
        <v>0</v>
      </c>
      <c r="I34" s="404">
        <v>0</v>
      </c>
      <c r="J34" s="404">
        <v>0</v>
      </c>
      <c r="K34" s="404">
        <v>0</v>
      </c>
      <c r="L34" s="404">
        <v>0</v>
      </c>
      <c r="M34" s="404">
        <v>0</v>
      </c>
      <c r="N34" s="404">
        <v>0</v>
      </c>
      <c r="O34" s="511">
        <v>0</v>
      </c>
      <c r="P34" s="510">
        <v>5.0000000000000001E-3</v>
      </c>
    </row>
    <row r="35" spans="2:17" ht="15" customHeight="1" x14ac:dyDescent="0.25">
      <c r="B35" s="204"/>
      <c r="C35" s="508" t="s">
        <v>856</v>
      </c>
      <c r="D35" s="404">
        <v>0</v>
      </c>
      <c r="E35" s="404">
        <v>0</v>
      </c>
      <c r="F35" s="404">
        <v>0</v>
      </c>
      <c r="G35" s="404">
        <v>0</v>
      </c>
      <c r="H35" s="404">
        <v>0</v>
      </c>
      <c r="I35" s="404">
        <v>0</v>
      </c>
      <c r="J35" s="404">
        <v>0</v>
      </c>
      <c r="K35" s="404">
        <v>0</v>
      </c>
      <c r="L35" s="404">
        <v>0</v>
      </c>
      <c r="M35" s="404">
        <v>0</v>
      </c>
      <c r="N35" s="404">
        <v>0</v>
      </c>
      <c r="O35" s="511">
        <v>0</v>
      </c>
      <c r="P35" s="510">
        <v>5.0000000000000001E-3</v>
      </c>
    </row>
    <row r="36" spans="2:17" ht="15" customHeight="1" x14ac:dyDescent="0.25">
      <c r="B36" s="204"/>
      <c r="C36" s="508" t="s">
        <v>857</v>
      </c>
      <c r="D36" s="404">
        <v>0</v>
      </c>
      <c r="E36" s="404">
        <v>0</v>
      </c>
      <c r="F36" s="404">
        <v>0</v>
      </c>
      <c r="G36" s="404">
        <v>0</v>
      </c>
      <c r="H36" s="404">
        <v>0</v>
      </c>
      <c r="I36" s="404">
        <v>0</v>
      </c>
      <c r="J36" s="404">
        <v>0</v>
      </c>
      <c r="K36" s="404">
        <v>0</v>
      </c>
      <c r="L36" s="404">
        <v>0</v>
      </c>
      <c r="M36" s="404">
        <v>0</v>
      </c>
      <c r="N36" s="404">
        <v>0</v>
      </c>
      <c r="O36" s="511">
        <v>0</v>
      </c>
      <c r="P36" s="510">
        <v>5.0000000000000001E-3</v>
      </c>
    </row>
    <row r="37" spans="2:17" ht="15" customHeight="1" x14ac:dyDescent="0.25">
      <c r="B37" s="204"/>
      <c r="C37" s="508" t="s">
        <v>858</v>
      </c>
      <c r="D37" s="404">
        <v>5775</v>
      </c>
      <c r="E37" s="404">
        <v>13020</v>
      </c>
      <c r="F37" s="404">
        <v>0</v>
      </c>
      <c r="G37" s="404">
        <v>0</v>
      </c>
      <c r="H37" s="404">
        <v>6377</v>
      </c>
      <c r="I37" s="404">
        <v>25172</v>
      </c>
      <c r="J37" s="404">
        <v>682</v>
      </c>
      <c r="K37" s="404">
        <v>0</v>
      </c>
      <c r="L37" s="404">
        <v>92</v>
      </c>
      <c r="M37" s="404">
        <v>774</v>
      </c>
      <c r="N37" s="404">
        <v>9675</v>
      </c>
      <c r="O37" s="511">
        <v>0.61360000000000003</v>
      </c>
      <c r="P37" s="510">
        <v>0</v>
      </c>
    </row>
    <row r="38" spans="2:17" ht="15" customHeight="1" x14ac:dyDescent="0.25">
      <c r="B38" s="204"/>
      <c r="C38" s="508" t="s">
        <v>859</v>
      </c>
      <c r="D38" s="404">
        <v>0</v>
      </c>
      <c r="E38" s="404">
        <v>6</v>
      </c>
      <c r="F38" s="404">
        <v>0</v>
      </c>
      <c r="G38" s="404">
        <v>0</v>
      </c>
      <c r="H38" s="404">
        <v>0</v>
      </c>
      <c r="I38" s="404">
        <v>6</v>
      </c>
      <c r="J38" s="404">
        <v>0</v>
      </c>
      <c r="K38" s="404">
        <v>0</v>
      </c>
      <c r="L38" s="404">
        <v>0</v>
      </c>
      <c r="M38" s="404">
        <v>0</v>
      </c>
      <c r="N38" s="404">
        <v>3</v>
      </c>
      <c r="O38" s="511">
        <v>2.0000000000000001E-4</v>
      </c>
      <c r="P38" s="404">
        <v>0</v>
      </c>
    </row>
    <row r="39" spans="2:17" s="16" customFormat="1" ht="15" customHeight="1" x14ac:dyDescent="0.25">
      <c r="B39" s="405" t="s">
        <v>860</v>
      </c>
      <c r="C39" s="403" t="s">
        <v>236</v>
      </c>
      <c r="D39" s="509">
        <v>15792</v>
      </c>
      <c r="E39" s="509">
        <v>15546</v>
      </c>
      <c r="F39" s="406">
        <v>0</v>
      </c>
      <c r="G39" s="406">
        <v>0</v>
      </c>
      <c r="H39" s="509">
        <v>7658</v>
      </c>
      <c r="I39" s="509">
        <v>38996</v>
      </c>
      <c r="J39" s="509">
        <v>1151</v>
      </c>
      <c r="K39" s="406">
        <v>0</v>
      </c>
      <c r="L39" s="509">
        <v>110</v>
      </c>
      <c r="M39" s="509">
        <v>1261</v>
      </c>
      <c r="N39" s="406">
        <v>15767</v>
      </c>
      <c r="O39" s="831">
        <v>0.99999999999999989</v>
      </c>
      <c r="P39" s="406">
        <v>0</v>
      </c>
      <c r="Q39"/>
    </row>
    <row r="41" spans="2:17" s="5" customFormat="1" x14ac:dyDescent="0.25">
      <c r="D41" s="651"/>
      <c r="E41" s="651"/>
      <c r="F41" s="651"/>
      <c r="G41" s="651"/>
      <c r="H41" s="651"/>
      <c r="I41" s="651"/>
      <c r="J41" s="651"/>
      <c r="K41" s="651"/>
      <c r="L41" s="651"/>
      <c r="M41" s="651"/>
      <c r="N41" s="651"/>
      <c r="O41" s="651"/>
      <c r="P41" s="668"/>
    </row>
    <row r="42" spans="2:17" s="5" customFormat="1" x14ac:dyDescent="0.25">
      <c r="D42" s="651"/>
      <c r="E42" s="651"/>
      <c r="F42" s="651"/>
      <c r="G42" s="651"/>
      <c r="H42" s="651"/>
      <c r="I42" s="651"/>
      <c r="J42" s="651"/>
      <c r="K42" s="651"/>
      <c r="L42" s="651"/>
      <c r="M42" s="651"/>
      <c r="N42" s="651"/>
      <c r="O42" s="651"/>
      <c r="P42" s="668"/>
    </row>
    <row r="44" spans="2:17" s="5" customFormat="1" x14ac:dyDescent="0.25">
      <c r="D44" s="651"/>
      <c r="E44" s="651"/>
      <c r="F44" s="651"/>
      <c r="G44" s="651"/>
      <c r="H44" s="651"/>
      <c r="I44" s="651"/>
      <c r="J44" s="651"/>
      <c r="K44" s="651"/>
      <c r="L44" s="651"/>
      <c r="M44" s="651"/>
      <c r="N44" s="651"/>
      <c r="O44" s="651"/>
      <c r="P44" s="651"/>
    </row>
    <row r="45" spans="2:17" x14ac:dyDescent="0.25">
      <c r="M45" s="358"/>
    </row>
  </sheetData>
  <sortState xmlns:xlrd2="http://schemas.microsoft.com/office/spreadsheetml/2017/richdata2" ref="C27:P34">
    <sortCondition descending="1" ref="P27:P34"/>
    <sortCondition ref="C27:C34"/>
  </sortState>
  <mergeCells count="8">
    <mergeCell ref="O6:O8"/>
    <mergeCell ref="P6:P8"/>
    <mergeCell ref="D6:E7"/>
    <mergeCell ref="F6:G7"/>
    <mergeCell ref="H6:H8"/>
    <mergeCell ref="I6:I8"/>
    <mergeCell ref="J6:M7"/>
    <mergeCell ref="N6:N8"/>
  </mergeCells>
  <conditionalFormatting sqref="D9:N38">
    <cfRule type="cellIs" dxfId="16" priority="9" stopIfTrue="1" operator="lessThan">
      <formula>0</formula>
    </cfRule>
  </conditionalFormatting>
  <conditionalFormatting sqref="E23:E24">
    <cfRule type="cellIs" dxfId="15" priority="14" stopIfTrue="1" operator="lessThan">
      <formula>0</formula>
    </cfRule>
  </conditionalFormatting>
  <conditionalFormatting sqref="F39:G39">
    <cfRule type="cellIs" dxfId="14" priority="2" stopIfTrue="1" operator="lessThan">
      <formula>0</formula>
    </cfRule>
  </conditionalFormatting>
  <conditionalFormatting sqref="H10:J10 I11:I26">
    <cfRule type="cellIs" dxfId="13" priority="31" stopIfTrue="1" operator="lessThan">
      <formula>0</formula>
    </cfRule>
  </conditionalFormatting>
  <conditionalFormatting sqref="I37:I38">
    <cfRule type="cellIs" dxfId="12" priority="5" stopIfTrue="1" operator="lessThan">
      <formula>0</formula>
    </cfRule>
  </conditionalFormatting>
  <conditionalFormatting sqref="J37 N37">
    <cfRule type="cellIs" dxfId="11" priority="70" stopIfTrue="1" operator="lessThan">
      <formula>0</formula>
    </cfRule>
  </conditionalFormatting>
  <conditionalFormatting sqref="K39">
    <cfRule type="cellIs" dxfId="10" priority="1" stopIfTrue="1" operator="lessThan">
      <formula>0</formula>
    </cfRule>
  </conditionalFormatting>
  <conditionalFormatting sqref="L38">
    <cfRule type="cellIs" dxfId="9" priority="60" stopIfTrue="1" operator="lessThan">
      <formula>0</formula>
    </cfRule>
  </conditionalFormatting>
  <conditionalFormatting sqref="L10:N10 M11:M26">
    <cfRule type="cellIs" dxfId="8" priority="30" stopIfTrue="1" operator="lessThan">
      <formula>0</formula>
    </cfRule>
  </conditionalFormatting>
  <conditionalFormatting sqref="M37:M38">
    <cfRule type="cellIs" dxfId="7" priority="4" stopIfTrue="1" operator="lessThan">
      <formula>0</formula>
    </cfRule>
  </conditionalFormatting>
  <conditionalFormatting sqref="N39">
    <cfRule type="cellIs" dxfId="6" priority="3" stopIfTrue="1" operator="lessThan">
      <formula>0</formula>
    </cfRule>
  </conditionalFormatting>
  <conditionalFormatting sqref="P38:P39">
    <cfRule type="cellIs" dxfId="5" priority="59"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39"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heetViews>
  <sheetFormatPr baseColWidth="10" defaultColWidth="9.140625" defaultRowHeight="15" x14ac:dyDescent="0.2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x14ac:dyDescent="0.3">
      <c r="B2" s="959" t="s">
        <v>861</v>
      </c>
      <c r="C2" s="959"/>
      <c r="D2" s="959"/>
    </row>
    <row r="3" spans="2:4" x14ac:dyDescent="0.25">
      <c r="B3" t="str">
        <f>'OV1'!B3</f>
        <v>31.12.2024 - in EUR million</v>
      </c>
    </row>
    <row r="5" spans="2:4" x14ac:dyDescent="0.25">
      <c r="D5" s="513" t="s">
        <v>197</v>
      </c>
    </row>
    <row r="6" spans="2:4" ht="15" customHeight="1" x14ac:dyDescent="0.25">
      <c r="B6" s="105">
        <v>1</v>
      </c>
      <c r="C6" s="106" t="s">
        <v>246</v>
      </c>
      <c r="D6" s="107">
        <v>20627</v>
      </c>
    </row>
    <row r="7" spans="2:4" ht="15" customHeight="1" x14ac:dyDescent="0.25">
      <c r="B7" s="105">
        <v>2</v>
      </c>
      <c r="C7" s="106" t="s">
        <v>862</v>
      </c>
      <c r="D7" s="437">
        <v>5.5999999999999999E-3</v>
      </c>
    </row>
    <row r="8" spans="2:4" ht="15" customHeight="1" x14ac:dyDescent="0.25">
      <c r="B8" s="105">
        <v>3</v>
      </c>
      <c r="C8" s="106" t="s">
        <v>863</v>
      </c>
      <c r="D8" s="107">
        <v>116</v>
      </c>
    </row>
  </sheetData>
  <mergeCells count="1">
    <mergeCell ref="B2:D2"/>
  </mergeCells>
  <conditionalFormatting sqref="D6:D8">
    <cfRule type="cellIs" dxfId="4"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election activeCell="D39" sqref="D39"/>
    </sheetView>
  </sheetViews>
  <sheetFormatPr baseColWidth="10" defaultColWidth="9.140625" defaultRowHeight="15" x14ac:dyDescent="0.25"/>
  <cols>
    <col min="1" max="1" width="5.7109375" style="109" customWidth="1"/>
    <col min="2" max="2" width="9.140625" style="109"/>
    <col min="3" max="3" width="70.140625" style="109" customWidth="1"/>
    <col min="4" max="4" width="17.42578125" style="370" customWidth="1"/>
    <col min="5" max="16384" width="9.140625" style="109"/>
  </cols>
  <sheetData>
    <row r="2" spans="1:6" ht="33.75" customHeight="1" x14ac:dyDescent="0.25">
      <c r="A2"/>
      <c r="B2" s="960" t="s">
        <v>864</v>
      </c>
      <c r="C2" s="960"/>
      <c r="D2" s="960"/>
      <c r="E2" s="108"/>
    </row>
    <row r="3" spans="1:6" ht="15" customHeight="1" x14ac:dyDescent="0.25">
      <c r="A3"/>
      <c r="B3" t="str">
        <f>'OV1'!B3</f>
        <v>31.12.2024 - in EUR million</v>
      </c>
      <c r="C3" s="522"/>
      <c r="D3" s="522"/>
      <c r="E3" s="108"/>
    </row>
    <row r="4" spans="1:6" ht="15.75" x14ac:dyDescent="0.25">
      <c r="A4"/>
      <c r="B4"/>
      <c r="C4"/>
      <c r="D4"/>
      <c r="E4" s="108"/>
    </row>
    <row r="5" spans="1:6" ht="15.75" x14ac:dyDescent="0.25">
      <c r="A5"/>
      <c r="B5" s="92"/>
      <c r="C5" s="92"/>
      <c r="D5" s="62" t="s">
        <v>197</v>
      </c>
      <c r="E5" s="108"/>
    </row>
    <row r="6" spans="1:6" ht="15.75" x14ac:dyDescent="0.25">
      <c r="A6"/>
      <c r="B6" s="92"/>
      <c r="C6" s="92"/>
      <c r="D6" s="62" t="s">
        <v>865</v>
      </c>
      <c r="E6" s="108"/>
    </row>
    <row r="7" spans="1:6" ht="15.75" x14ac:dyDescent="0.25">
      <c r="A7"/>
      <c r="B7" s="478">
        <v>1</v>
      </c>
      <c r="C7" s="461" t="s">
        <v>866</v>
      </c>
      <c r="D7" s="387">
        <v>71346</v>
      </c>
      <c r="E7" s="110"/>
      <c r="F7" s="111"/>
    </row>
    <row r="8" spans="1:6" ht="30" x14ac:dyDescent="0.25">
      <c r="A8"/>
      <c r="B8" s="478">
        <v>2</v>
      </c>
      <c r="C8" s="461" t="s">
        <v>867</v>
      </c>
      <c r="D8" s="387">
        <v>0</v>
      </c>
      <c r="E8" s="110"/>
      <c r="F8" s="111"/>
    </row>
    <row r="9" spans="1:6" ht="30" x14ac:dyDescent="0.25">
      <c r="A9"/>
      <c r="B9" s="478">
        <v>3</v>
      </c>
      <c r="C9" s="461" t="s">
        <v>868</v>
      </c>
      <c r="D9" s="525">
        <v>0</v>
      </c>
      <c r="E9" s="110"/>
    </row>
    <row r="10" spans="1:6" ht="30" x14ac:dyDescent="0.25">
      <c r="A10"/>
      <c r="B10" s="478">
        <v>4</v>
      </c>
      <c r="C10" s="461" t="s">
        <v>869</v>
      </c>
      <c r="D10" s="525">
        <v>0</v>
      </c>
      <c r="E10" s="110"/>
    </row>
    <row r="11" spans="1:6" ht="45" x14ac:dyDescent="0.25">
      <c r="A11"/>
      <c r="B11" s="478">
        <v>5</v>
      </c>
      <c r="C11" s="461" t="s">
        <v>870</v>
      </c>
      <c r="D11" s="525">
        <v>0</v>
      </c>
      <c r="E11" s="110"/>
    </row>
    <row r="12" spans="1:6" ht="30" x14ac:dyDescent="0.25">
      <c r="A12"/>
      <c r="B12" s="478">
        <v>6</v>
      </c>
      <c r="C12" s="461" t="s">
        <v>871</v>
      </c>
      <c r="D12" s="388">
        <v>0</v>
      </c>
      <c r="E12" s="110"/>
    </row>
    <row r="13" spans="1:6" ht="15.75" x14ac:dyDescent="0.25">
      <c r="A13"/>
      <c r="B13" s="478">
        <v>7</v>
      </c>
      <c r="C13" s="461" t="s">
        <v>872</v>
      </c>
      <c r="D13" s="389">
        <v>0</v>
      </c>
      <c r="E13" s="110"/>
    </row>
    <row r="14" spans="1:6" ht="15.75" x14ac:dyDescent="0.25">
      <c r="A14"/>
      <c r="B14" s="478">
        <v>8</v>
      </c>
      <c r="C14" s="461" t="s">
        <v>873</v>
      </c>
      <c r="D14" s="525">
        <v>-645</v>
      </c>
      <c r="E14" s="110"/>
    </row>
    <row r="15" spans="1:6" ht="15.75" x14ac:dyDescent="0.25">
      <c r="A15"/>
      <c r="B15" s="478">
        <v>9</v>
      </c>
      <c r="C15" s="461" t="s">
        <v>874</v>
      </c>
      <c r="D15" s="525">
        <f>-868</f>
        <v>-868</v>
      </c>
      <c r="E15" s="110"/>
    </row>
    <row r="16" spans="1:6" ht="30" x14ac:dyDescent="0.25">
      <c r="A16"/>
      <c r="B16" s="478">
        <v>10</v>
      </c>
      <c r="C16" s="461" t="s">
        <v>875</v>
      </c>
      <c r="D16" s="525">
        <v>1691</v>
      </c>
      <c r="E16" s="110"/>
    </row>
    <row r="17" spans="1:5" ht="30" x14ac:dyDescent="0.25">
      <c r="A17"/>
      <c r="B17" s="478">
        <v>11</v>
      </c>
      <c r="C17" s="461" t="s">
        <v>876</v>
      </c>
      <c r="D17" s="384">
        <v>0</v>
      </c>
      <c r="E17" s="110"/>
    </row>
    <row r="18" spans="1:5" ht="30" x14ac:dyDescent="0.25">
      <c r="A18"/>
      <c r="B18" s="478" t="s">
        <v>877</v>
      </c>
      <c r="C18" s="560" t="s">
        <v>878</v>
      </c>
      <c r="D18" s="384">
        <v>0</v>
      </c>
      <c r="E18" s="110"/>
    </row>
    <row r="19" spans="1:5" ht="30" x14ac:dyDescent="0.25">
      <c r="A19"/>
      <c r="B19" s="478" t="s">
        <v>879</v>
      </c>
      <c r="C19" s="560" t="s">
        <v>880</v>
      </c>
      <c r="D19" s="384">
        <v>0</v>
      </c>
      <c r="E19" s="110"/>
    </row>
    <row r="20" spans="1:5" ht="15.75" x14ac:dyDescent="0.25">
      <c r="A20"/>
      <c r="B20" s="478">
        <v>12</v>
      </c>
      <c r="C20" s="461" t="s">
        <v>881</v>
      </c>
      <c r="D20" s="525">
        <v>791</v>
      </c>
      <c r="E20" s="110"/>
    </row>
    <row r="21" spans="1:5" ht="15.75" x14ac:dyDescent="0.25">
      <c r="A21"/>
      <c r="B21" s="478">
        <v>13</v>
      </c>
      <c r="C21" s="21" t="s">
        <v>882</v>
      </c>
      <c r="D21" s="390">
        <v>72315</v>
      </c>
      <c r="E21" s="110"/>
    </row>
  </sheetData>
  <mergeCells count="1">
    <mergeCell ref="B2:D2"/>
  </mergeCells>
  <pageMargins left="0.7" right="0.7" top="0.75" bottom="0.75" header="0.3" footer="0.3"/>
  <pageSetup paperSize="9" scale="86"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3"/>
  <sheetViews>
    <sheetView showGridLines="0" zoomScaleNormal="100" workbookViewId="0">
      <selection activeCell="H67" sqref="H67"/>
    </sheetView>
  </sheetViews>
  <sheetFormatPr baseColWidth="10" defaultColWidth="9.140625" defaultRowHeight="15" customHeight="1" x14ac:dyDescent="0.25"/>
  <cols>
    <col min="1" max="1" width="5.7109375" style="114" customWidth="1"/>
    <col min="2" max="2" width="9.5703125" style="113" customWidth="1"/>
    <col min="3" max="3" width="87.28515625" style="114" customWidth="1"/>
    <col min="4" max="4" width="15.5703125" style="114" customWidth="1"/>
    <col min="5" max="5" width="15.5703125" style="383" customWidth="1"/>
    <col min="6" max="6" width="14.28515625" style="383" hidden="1" customWidth="1"/>
    <col min="7" max="7" width="9.140625" style="114" customWidth="1"/>
    <col min="8" max="16384" width="9.140625" style="114"/>
  </cols>
  <sheetData>
    <row r="1" spans="1:7" ht="15" customHeight="1" x14ac:dyDescent="0.25">
      <c r="A1"/>
      <c r="B1" s="5"/>
      <c r="C1"/>
      <c r="D1"/>
      <c r="E1" s="3"/>
      <c r="F1" s="3"/>
    </row>
    <row r="2" spans="1:7" ht="15" customHeight="1" x14ac:dyDescent="0.3">
      <c r="A2" s="115"/>
      <c r="B2" s="229" t="s">
        <v>883</v>
      </c>
      <c r="C2"/>
      <c r="D2"/>
      <c r="E2" s="3"/>
      <c r="F2" s="3"/>
    </row>
    <row r="3" spans="1:7" ht="15" customHeight="1" x14ac:dyDescent="0.25">
      <c r="A3"/>
      <c r="B3" t="str">
        <f>'OV1'!B3</f>
        <v>31.12.2024 - in EUR million</v>
      </c>
      <c r="C3"/>
      <c r="D3"/>
      <c r="E3" s="3"/>
      <c r="F3" s="3"/>
    </row>
    <row r="4" spans="1:7" ht="15" customHeight="1" x14ac:dyDescent="0.25">
      <c r="A4"/>
      <c r="B4" s="5"/>
      <c r="C4"/>
      <c r="D4"/>
      <c r="E4" s="3"/>
      <c r="F4" s="3"/>
    </row>
    <row r="5" spans="1:7" ht="29.25" customHeight="1" x14ac:dyDescent="0.25">
      <c r="A5"/>
      <c r="B5" s="5"/>
      <c r="C5"/>
      <c r="D5" s="961" t="s">
        <v>884</v>
      </c>
      <c r="E5" s="962"/>
      <c r="F5" s="482"/>
    </row>
    <row r="6" spans="1:7" ht="15" customHeight="1" x14ac:dyDescent="0.25">
      <c r="A6"/>
      <c r="B6" s="966"/>
      <c r="C6" s="967"/>
      <c r="D6" s="526" t="s">
        <v>197</v>
      </c>
      <c r="E6" s="480" t="s">
        <v>198</v>
      </c>
      <c r="F6" s="480" t="s">
        <v>198</v>
      </c>
    </row>
    <row r="7" spans="1:7" ht="15" customHeight="1" x14ac:dyDescent="0.25">
      <c r="A7"/>
      <c r="B7" s="968"/>
      <c r="C7" s="969"/>
      <c r="D7" s="570">
        <f>'OV1'!D7</f>
        <v>45657</v>
      </c>
      <c r="E7" s="570">
        <v>45473</v>
      </c>
      <c r="F7" s="481" t="s">
        <v>885</v>
      </c>
    </row>
    <row r="8" spans="1:7" ht="15" customHeight="1" x14ac:dyDescent="0.25">
      <c r="A8"/>
      <c r="B8" s="970" t="s">
        <v>886</v>
      </c>
      <c r="C8" s="971"/>
      <c r="D8" s="971"/>
      <c r="E8" s="972"/>
      <c r="F8" s="483"/>
    </row>
    <row r="9" spans="1:7" ht="15" customHeight="1" x14ac:dyDescent="0.25">
      <c r="A9"/>
      <c r="B9" s="480">
        <v>1</v>
      </c>
      <c r="C9" s="487" t="s">
        <v>887</v>
      </c>
      <c r="D9" s="488">
        <v>70702</v>
      </c>
      <c r="E9" s="488">
        <v>53506</v>
      </c>
      <c r="F9" s="105"/>
      <c r="G9" s="822"/>
    </row>
    <row r="10" spans="1:7" ht="30" customHeight="1" x14ac:dyDescent="0.25">
      <c r="A10"/>
      <c r="B10" s="98">
        <v>2</v>
      </c>
      <c r="C10" s="560" t="s">
        <v>888</v>
      </c>
      <c r="D10" s="384">
        <v>0</v>
      </c>
      <c r="E10" s="384">
        <v>0</v>
      </c>
      <c r="F10" s="105"/>
      <c r="G10" s="822"/>
    </row>
    <row r="11" spans="1:7" ht="15" customHeight="1" x14ac:dyDescent="0.25">
      <c r="A11"/>
      <c r="B11" s="98">
        <v>3</v>
      </c>
      <c r="C11" s="560" t="s">
        <v>889</v>
      </c>
      <c r="D11" s="384">
        <v>-592</v>
      </c>
      <c r="E11" s="384">
        <v>-590</v>
      </c>
      <c r="F11" s="105"/>
      <c r="G11" s="822"/>
    </row>
    <row r="12" spans="1:7" ht="30" customHeight="1" x14ac:dyDescent="0.25">
      <c r="A12"/>
      <c r="B12" s="98">
        <v>4</v>
      </c>
      <c r="C12" s="560" t="s">
        <v>890</v>
      </c>
      <c r="D12" s="384">
        <v>0</v>
      </c>
      <c r="E12" s="384">
        <v>0</v>
      </c>
      <c r="F12" s="105"/>
      <c r="G12" s="822"/>
    </row>
    <row r="13" spans="1:7" ht="15" customHeight="1" x14ac:dyDescent="0.25">
      <c r="A13"/>
      <c r="B13" s="98">
        <v>5</v>
      </c>
      <c r="C13" s="116" t="s">
        <v>891</v>
      </c>
      <c r="D13" s="384">
        <v>0</v>
      </c>
      <c r="E13" s="384">
        <v>0</v>
      </c>
      <c r="F13" s="105"/>
      <c r="G13" s="822"/>
    </row>
    <row r="14" spans="1:7" ht="15" customHeight="1" x14ac:dyDescent="0.25">
      <c r="A14"/>
      <c r="B14" s="481">
        <v>6</v>
      </c>
      <c r="C14" s="560" t="s">
        <v>892</v>
      </c>
      <c r="D14" s="384">
        <v>-552</v>
      </c>
      <c r="E14" s="384">
        <v>-563</v>
      </c>
      <c r="F14" s="105"/>
      <c r="G14" s="822"/>
    </row>
    <row r="15" spans="1:7" ht="15" customHeight="1" x14ac:dyDescent="0.25">
      <c r="A15"/>
      <c r="B15" s="489">
        <v>7</v>
      </c>
      <c r="C15" s="490" t="s">
        <v>893</v>
      </c>
      <c r="D15" s="652">
        <v>69558</v>
      </c>
      <c r="E15" s="652">
        <v>52353</v>
      </c>
      <c r="F15" s="381"/>
      <c r="G15" s="822"/>
    </row>
    <row r="16" spans="1:7" ht="15" customHeight="1" x14ac:dyDescent="0.25">
      <c r="A16"/>
      <c r="B16" s="970" t="s">
        <v>894</v>
      </c>
      <c r="C16" s="971"/>
      <c r="D16" s="971"/>
      <c r="E16" s="972"/>
      <c r="F16" s="483"/>
      <c r="G16" s="822"/>
    </row>
    <row r="17" spans="1:7" ht="30" customHeight="1" x14ac:dyDescent="0.25">
      <c r="A17"/>
      <c r="B17" s="556">
        <v>8</v>
      </c>
      <c r="C17" s="491" t="s">
        <v>895</v>
      </c>
      <c r="D17" s="488">
        <v>822</v>
      </c>
      <c r="E17" s="488">
        <v>521</v>
      </c>
      <c r="F17" s="237"/>
      <c r="G17" s="822"/>
    </row>
    <row r="18" spans="1:7" ht="15" customHeight="1" x14ac:dyDescent="0.25">
      <c r="A18"/>
      <c r="B18" s="541" t="s">
        <v>896</v>
      </c>
      <c r="C18" s="117" t="s">
        <v>897</v>
      </c>
      <c r="D18" s="488">
        <v>0</v>
      </c>
      <c r="E18" s="488">
        <v>0</v>
      </c>
      <c r="F18" s="237"/>
      <c r="G18" s="822"/>
    </row>
    <row r="19" spans="1:7" ht="15" customHeight="1" x14ac:dyDescent="0.25">
      <c r="A19"/>
      <c r="B19" s="541">
        <v>9</v>
      </c>
      <c r="C19" s="560" t="s">
        <v>898</v>
      </c>
      <c r="D19" s="488">
        <v>357</v>
      </c>
      <c r="E19" s="488">
        <v>266</v>
      </c>
      <c r="F19" s="237"/>
      <c r="G19" s="822"/>
    </row>
    <row r="20" spans="1:7" ht="34.5" customHeight="1" x14ac:dyDescent="0.25">
      <c r="A20"/>
      <c r="B20" s="541" t="s">
        <v>695</v>
      </c>
      <c r="C20" s="118" t="s">
        <v>899</v>
      </c>
      <c r="D20" s="488">
        <v>0</v>
      </c>
      <c r="E20" s="488">
        <v>0</v>
      </c>
      <c r="F20" s="237"/>
      <c r="G20" s="822"/>
    </row>
    <row r="21" spans="1:7" ht="15" customHeight="1" x14ac:dyDescent="0.25">
      <c r="A21"/>
      <c r="B21" s="541" t="s">
        <v>698</v>
      </c>
      <c r="C21" s="118" t="s">
        <v>900</v>
      </c>
      <c r="D21" s="488">
        <v>0</v>
      </c>
      <c r="E21" s="488">
        <v>0</v>
      </c>
      <c r="F21" s="237"/>
      <c r="G21" s="822"/>
    </row>
    <row r="22" spans="1:7" ht="15" customHeight="1" x14ac:dyDescent="0.25">
      <c r="A22"/>
      <c r="B22" s="523">
        <v>10</v>
      </c>
      <c r="C22" s="18" t="s">
        <v>901</v>
      </c>
      <c r="D22" s="488">
        <v>0</v>
      </c>
      <c r="E22" s="488">
        <v>0</v>
      </c>
      <c r="F22" s="237"/>
      <c r="G22" s="822"/>
    </row>
    <row r="23" spans="1:7" ht="15" customHeight="1" x14ac:dyDescent="0.25">
      <c r="A23"/>
      <c r="B23" s="523" t="s">
        <v>902</v>
      </c>
      <c r="C23" s="27" t="s">
        <v>903</v>
      </c>
      <c r="D23" s="488">
        <v>0</v>
      </c>
      <c r="E23" s="488">
        <v>0</v>
      </c>
      <c r="F23" s="237"/>
      <c r="G23" s="822"/>
    </row>
    <row r="24" spans="1:7" ht="15" customHeight="1" x14ac:dyDescent="0.25">
      <c r="A24"/>
      <c r="B24" s="523" t="s">
        <v>904</v>
      </c>
      <c r="C24" s="27" t="s">
        <v>905</v>
      </c>
      <c r="D24" s="488">
        <v>0</v>
      </c>
      <c r="E24" s="488">
        <v>0</v>
      </c>
      <c r="F24" s="237"/>
      <c r="G24" s="822"/>
    </row>
    <row r="25" spans="1:7" ht="15" customHeight="1" x14ac:dyDescent="0.25">
      <c r="A25"/>
      <c r="B25" s="541">
        <v>11</v>
      </c>
      <c r="C25" s="560" t="s">
        <v>906</v>
      </c>
      <c r="D25" s="488">
        <v>0</v>
      </c>
      <c r="E25" s="488">
        <v>0</v>
      </c>
      <c r="F25" s="237"/>
      <c r="G25" s="822"/>
    </row>
    <row r="26" spans="1:7" ht="15" customHeight="1" x14ac:dyDescent="0.25">
      <c r="A26"/>
      <c r="B26" s="541">
        <v>12</v>
      </c>
      <c r="C26" s="560" t="s">
        <v>907</v>
      </c>
      <c r="D26" s="488">
        <v>0</v>
      </c>
      <c r="E26" s="488">
        <v>0</v>
      </c>
      <c r="F26" s="237"/>
      <c r="G26" s="822"/>
    </row>
    <row r="27" spans="1:7" ht="15" customHeight="1" x14ac:dyDescent="0.25">
      <c r="A27"/>
      <c r="B27" s="492">
        <v>13</v>
      </c>
      <c r="C27" s="493" t="s">
        <v>908</v>
      </c>
      <c r="D27" s="494">
        <v>1179</v>
      </c>
      <c r="E27" s="494">
        <v>787</v>
      </c>
      <c r="F27" s="381"/>
      <c r="G27" s="822"/>
    </row>
    <row r="28" spans="1:7" ht="15" customHeight="1" x14ac:dyDescent="0.25">
      <c r="A28"/>
      <c r="B28" s="973"/>
      <c r="C28" s="974"/>
      <c r="D28" s="974"/>
      <c r="E28" s="975"/>
      <c r="F28" s="484"/>
      <c r="G28" s="822"/>
    </row>
    <row r="29" spans="1:7" ht="30.75" customHeight="1" x14ac:dyDescent="0.25">
      <c r="A29"/>
      <c r="B29" s="480">
        <v>14</v>
      </c>
      <c r="C29" s="487" t="s">
        <v>909</v>
      </c>
      <c r="D29" s="488">
        <v>0</v>
      </c>
      <c r="E29" s="488">
        <v>0</v>
      </c>
      <c r="F29" s="237"/>
      <c r="G29" s="822"/>
    </row>
    <row r="30" spans="1:7" ht="15" customHeight="1" x14ac:dyDescent="0.25">
      <c r="A30"/>
      <c r="B30" s="481">
        <v>15</v>
      </c>
      <c r="C30" s="560" t="s">
        <v>910</v>
      </c>
      <c r="D30" s="488">
        <v>0</v>
      </c>
      <c r="E30" s="488">
        <v>0</v>
      </c>
      <c r="F30" s="237"/>
      <c r="G30" s="822"/>
    </row>
    <row r="31" spans="1:7" ht="15" customHeight="1" x14ac:dyDescent="0.25">
      <c r="A31"/>
      <c r="B31" s="481">
        <v>16</v>
      </c>
      <c r="C31" s="560" t="s">
        <v>911</v>
      </c>
      <c r="D31" s="488">
        <v>0</v>
      </c>
      <c r="E31" s="488">
        <v>0</v>
      </c>
      <c r="F31" s="237"/>
      <c r="G31" s="822"/>
    </row>
    <row r="32" spans="1:7" ht="30" customHeight="1" x14ac:dyDescent="0.25">
      <c r="A32"/>
      <c r="B32" s="541" t="s">
        <v>912</v>
      </c>
      <c r="C32" s="560" t="s">
        <v>913</v>
      </c>
      <c r="D32" s="488">
        <v>0</v>
      </c>
      <c r="E32" s="488">
        <v>0</v>
      </c>
      <c r="F32" s="237"/>
      <c r="G32" s="822"/>
    </row>
    <row r="33" spans="1:7" ht="15" customHeight="1" x14ac:dyDescent="0.25">
      <c r="A33"/>
      <c r="B33" s="541">
        <v>17</v>
      </c>
      <c r="C33" s="560" t="s">
        <v>914</v>
      </c>
      <c r="D33" s="488">
        <v>0</v>
      </c>
      <c r="E33" s="488">
        <v>0</v>
      </c>
      <c r="F33" s="237"/>
      <c r="G33" s="822"/>
    </row>
    <row r="34" spans="1:7" ht="15" customHeight="1" x14ac:dyDescent="0.25">
      <c r="A34"/>
      <c r="B34" s="541" t="s">
        <v>915</v>
      </c>
      <c r="C34" s="560" t="s">
        <v>916</v>
      </c>
      <c r="D34" s="488">
        <v>0</v>
      </c>
      <c r="E34" s="488">
        <v>0</v>
      </c>
      <c r="F34" s="237"/>
      <c r="G34" s="822"/>
    </row>
    <row r="35" spans="1:7" ht="15" customHeight="1" x14ac:dyDescent="0.25">
      <c r="A35"/>
      <c r="B35" s="492">
        <v>18</v>
      </c>
      <c r="C35" s="493" t="s">
        <v>917</v>
      </c>
      <c r="D35" s="495">
        <f>SUM(D29:D34)</f>
        <v>0</v>
      </c>
      <c r="E35" s="495">
        <v>0</v>
      </c>
      <c r="F35" s="381"/>
      <c r="G35" s="822"/>
    </row>
    <row r="36" spans="1:7" ht="15" customHeight="1" x14ac:dyDescent="0.25">
      <c r="A36"/>
      <c r="B36" s="970" t="s">
        <v>918</v>
      </c>
      <c r="C36" s="971"/>
      <c r="D36" s="971"/>
      <c r="E36" s="972"/>
      <c r="F36" s="485"/>
      <c r="G36" s="822"/>
    </row>
    <row r="37" spans="1:7" ht="15" customHeight="1" x14ac:dyDescent="0.25">
      <c r="A37"/>
      <c r="B37" s="480">
        <v>19</v>
      </c>
      <c r="C37" s="487" t="s">
        <v>919</v>
      </c>
      <c r="D37" s="488">
        <v>9140</v>
      </c>
      <c r="E37" s="488">
        <v>8983</v>
      </c>
      <c r="F37" s="237"/>
      <c r="G37" s="822"/>
    </row>
    <row r="38" spans="1:7" ht="15" customHeight="1" x14ac:dyDescent="0.25">
      <c r="A38"/>
      <c r="B38" s="481">
        <v>20</v>
      </c>
      <c r="C38" s="560" t="s">
        <v>920</v>
      </c>
      <c r="D38" s="488">
        <v>-7449</v>
      </c>
      <c r="E38" s="488">
        <v>-7418</v>
      </c>
      <c r="F38" s="237"/>
      <c r="G38" s="822"/>
    </row>
    <row r="39" spans="1:7" ht="30" customHeight="1" x14ac:dyDescent="0.25">
      <c r="A39"/>
      <c r="B39" s="481">
        <v>21</v>
      </c>
      <c r="C39" s="560" t="s">
        <v>921</v>
      </c>
      <c r="D39" s="488">
        <v>0</v>
      </c>
      <c r="E39" s="488"/>
      <c r="F39" s="237"/>
      <c r="G39" s="822"/>
    </row>
    <row r="40" spans="1:7" ht="15" customHeight="1" x14ac:dyDescent="0.25">
      <c r="A40"/>
      <c r="B40" s="492">
        <v>22</v>
      </c>
      <c r="C40" s="493" t="s">
        <v>922</v>
      </c>
      <c r="D40" s="494">
        <v>1691</v>
      </c>
      <c r="E40" s="494">
        <v>1565</v>
      </c>
      <c r="F40" s="381"/>
      <c r="G40" s="822"/>
    </row>
    <row r="41" spans="1:7" ht="15" customHeight="1" x14ac:dyDescent="0.25">
      <c r="A41"/>
      <c r="B41" s="963" t="s">
        <v>923</v>
      </c>
      <c r="C41" s="964"/>
      <c r="D41" s="964"/>
      <c r="E41" s="965"/>
      <c r="F41" s="486"/>
      <c r="G41" s="822"/>
    </row>
    <row r="42" spans="1:7" ht="30" customHeight="1" x14ac:dyDescent="0.25">
      <c r="A42"/>
      <c r="B42" s="556" t="s">
        <v>924</v>
      </c>
      <c r="C42" s="487" t="s">
        <v>925</v>
      </c>
      <c r="D42" s="488">
        <v>0</v>
      </c>
      <c r="E42" s="488">
        <v>0</v>
      </c>
      <c r="F42" s="237"/>
      <c r="G42" s="822"/>
    </row>
    <row r="43" spans="1:7" ht="15" customHeight="1" x14ac:dyDescent="0.25">
      <c r="A43"/>
      <c r="B43" s="541" t="s">
        <v>926</v>
      </c>
      <c r="C43" s="560" t="s">
        <v>927</v>
      </c>
      <c r="D43" s="384">
        <v>0</v>
      </c>
      <c r="E43" s="384">
        <v>0</v>
      </c>
      <c r="F43" s="237"/>
      <c r="G43" s="822"/>
    </row>
    <row r="44" spans="1:7" ht="15" customHeight="1" x14ac:dyDescent="0.25">
      <c r="A44"/>
      <c r="B44" s="481" t="s">
        <v>928</v>
      </c>
      <c r="C44" s="117" t="s">
        <v>929</v>
      </c>
      <c r="D44" s="384">
        <v>0</v>
      </c>
      <c r="E44" s="384">
        <v>0</v>
      </c>
      <c r="F44" s="237"/>
      <c r="G44" s="822"/>
    </row>
    <row r="45" spans="1:7" ht="15" customHeight="1" x14ac:dyDescent="0.25">
      <c r="A45"/>
      <c r="B45" s="481" t="s">
        <v>930</v>
      </c>
      <c r="C45" s="117" t="s">
        <v>931</v>
      </c>
      <c r="D45" s="384">
        <v>0</v>
      </c>
      <c r="E45" s="384">
        <v>0</v>
      </c>
      <c r="F45" s="237"/>
      <c r="G45" s="822"/>
    </row>
    <row r="46" spans="1:7" ht="30" x14ac:dyDescent="0.25">
      <c r="A46"/>
      <c r="B46" s="481" t="s">
        <v>932</v>
      </c>
      <c r="C46" s="119" t="s">
        <v>933</v>
      </c>
      <c r="D46" s="384">
        <v>0</v>
      </c>
      <c r="E46" s="384">
        <v>0</v>
      </c>
      <c r="F46" s="237"/>
      <c r="G46" s="822"/>
    </row>
    <row r="47" spans="1:7" ht="15" customHeight="1" x14ac:dyDescent="0.25">
      <c r="A47"/>
      <c r="B47" s="481" t="s">
        <v>934</v>
      </c>
      <c r="C47" s="117" t="s">
        <v>935</v>
      </c>
      <c r="D47" s="384">
        <v>-61</v>
      </c>
      <c r="E47" s="384">
        <v>-72</v>
      </c>
      <c r="F47" s="237"/>
      <c r="G47" s="822"/>
    </row>
    <row r="48" spans="1:7" ht="15" customHeight="1" x14ac:dyDescent="0.25">
      <c r="A48"/>
      <c r="B48" s="481" t="s">
        <v>936</v>
      </c>
      <c r="C48" s="117" t="s">
        <v>937</v>
      </c>
      <c r="D48" s="384">
        <v>-52</v>
      </c>
      <c r="E48" s="384">
        <v>-18</v>
      </c>
      <c r="F48" s="237"/>
      <c r="G48" s="822"/>
    </row>
    <row r="49" spans="1:13" ht="36" customHeight="1" x14ac:dyDescent="0.25">
      <c r="A49"/>
      <c r="B49" s="481" t="s">
        <v>938</v>
      </c>
      <c r="C49" s="117" t="s">
        <v>939</v>
      </c>
      <c r="D49" s="384">
        <v>0</v>
      </c>
      <c r="E49" s="384">
        <v>0</v>
      </c>
      <c r="F49" s="237"/>
      <c r="G49" s="822"/>
    </row>
    <row r="50" spans="1:13" ht="33" customHeight="1" x14ac:dyDescent="0.25">
      <c r="A50"/>
      <c r="B50" s="481" t="s">
        <v>940</v>
      </c>
      <c r="C50" s="117" t="s">
        <v>941</v>
      </c>
      <c r="D50" s="384">
        <v>0</v>
      </c>
      <c r="E50" s="384">
        <v>0</v>
      </c>
      <c r="F50" s="237"/>
      <c r="G50" s="822"/>
    </row>
    <row r="51" spans="1:13" ht="15" customHeight="1" x14ac:dyDescent="0.25">
      <c r="A51"/>
      <c r="B51" s="481" t="s">
        <v>942</v>
      </c>
      <c r="C51" s="117" t="s">
        <v>943</v>
      </c>
      <c r="D51" s="384">
        <v>0</v>
      </c>
      <c r="E51" s="384">
        <v>0</v>
      </c>
      <c r="F51" s="237"/>
      <c r="G51" s="822"/>
    </row>
    <row r="52" spans="1:13" ht="15" customHeight="1" x14ac:dyDescent="0.25">
      <c r="A52"/>
      <c r="B52" s="496" t="s">
        <v>944</v>
      </c>
      <c r="C52" s="497" t="s">
        <v>945</v>
      </c>
      <c r="D52" s="495">
        <v>-113</v>
      </c>
      <c r="E52" s="495">
        <v>-90</v>
      </c>
      <c r="F52" s="385"/>
      <c r="G52" s="822"/>
    </row>
    <row r="53" spans="1:13" ht="15" customHeight="1" x14ac:dyDescent="0.25">
      <c r="A53"/>
      <c r="B53" s="963" t="s">
        <v>946</v>
      </c>
      <c r="C53" s="964"/>
      <c r="D53" s="964"/>
      <c r="E53" s="965"/>
      <c r="F53" s="486"/>
      <c r="G53" s="822"/>
    </row>
    <row r="54" spans="1:13" ht="15" customHeight="1" x14ac:dyDescent="0.25">
      <c r="A54"/>
      <c r="B54" s="480">
        <v>23</v>
      </c>
      <c r="C54" s="498" t="s">
        <v>495</v>
      </c>
      <c r="D54" s="488">
        <v>3575</v>
      </c>
      <c r="E54" s="488">
        <v>3197</v>
      </c>
      <c r="F54" s="237"/>
      <c r="G54" s="822"/>
    </row>
    <row r="55" spans="1:13" ht="15" customHeight="1" x14ac:dyDescent="0.25">
      <c r="A55"/>
      <c r="B55" s="499">
        <v>24</v>
      </c>
      <c r="C55" s="500" t="s">
        <v>882</v>
      </c>
      <c r="D55" s="494">
        <v>72315</v>
      </c>
      <c r="E55" s="494">
        <v>54615</v>
      </c>
      <c r="F55" s="382"/>
      <c r="G55" s="822"/>
    </row>
    <row r="56" spans="1:13" ht="15" customHeight="1" x14ac:dyDescent="0.25">
      <c r="A56"/>
      <c r="B56" s="963" t="s">
        <v>273</v>
      </c>
      <c r="C56" s="964"/>
      <c r="D56" s="964"/>
      <c r="E56" s="965"/>
      <c r="F56" s="486"/>
      <c r="G56" s="822"/>
    </row>
    <row r="57" spans="1:13" ht="15" customHeight="1" x14ac:dyDescent="0.25">
      <c r="A57"/>
      <c r="B57" s="480">
        <v>25</v>
      </c>
      <c r="C57" s="501" t="s">
        <v>273</v>
      </c>
      <c r="D57" s="502">
        <v>4.9399999999999999E-2</v>
      </c>
      <c r="E57" s="502">
        <v>5.8500000000000003E-2</v>
      </c>
      <c r="F57" s="237"/>
      <c r="G57" s="822"/>
    </row>
    <row r="58" spans="1:13" ht="30" customHeight="1" x14ac:dyDescent="0.25">
      <c r="A58"/>
      <c r="B58" s="481" t="s">
        <v>947</v>
      </c>
      <c r="C58" s="560" t="s">
        <v>948</v>
      </c>
      <c r="D58" s="502">
        <v>4.9399999999999999E-2</v>
      </c>
      <c r="E58" s="502">
        <v>5.8500000000000003E-2</v>
      </c>
      <c r="F58" s="237"/>
      <c r="G58" s="822"/>
    </row>
    <row r="59" spans="1:13" ht="30" customHeight="1" x14ac:dyDescent="0.25">
      <c r="A59"/>
      <c r="B59" s="541" t="s">
        <v>949</v>
      </c>
      <c r="C59" s="446" t="s">
        <v>950</v>
      </c>
      <c r="D59" s="502">
        <v>4.9399999999999999E-2</v>
      </c>
      <c r="E59" s="502">
        <v>5.8500000000000003E-2</v>
      </c>
      <c r="F59" s="237"/>
      <c r="G59" s="822"/>
    </row>
    <row r="60" spans="1:13" ht="15" customHeight="1" x14ac:dyDescent="0.25">
      <c r="A60"/>
      <c r="B60" s="541">
        <v>26</v>
      </c>
      <c r="C60" s="560" t="s">
        <v>951</v>
      </c>
      <c r="D60" s="502">
        <v>0.03</v>
      </c>
      <c r="E60" s="502">
        <v>0.03</v>
      </c>
      <c r="F60" s="237"/>
      <c r="G60" s="822"/>
    </row>
    <row r="61" spans="1:13" ht="15" customHeight="1" x14ac:dyDescent="0.25">
      <c r="A61"/>
      <c r="B61" s="541" t="s">
        <v>952</v>
      </c>
      <c r="C61" s="560" t="s">
        <v>278</v>
      </c>
      <c r="D61" s="384">
        <v>0</v>
      </c>
      <c r="E61" s="384">
        <v>0</v>
      </c>
      <c r="F61" s="237"/>
      <c r="G61" s="822"/>
    </row>
    <row r="62" spans="1:13" ht="15" customHeight="1" x14ac:dyDescent="0.25">
      <c r="A62"/>
      <c r="B62" s="541" t="s">
        <v>953</v>
      </c>
      <c r="C62" s="560" t="s">
        <v>954</v>
      </c>
      <c r="D62" s="384">
        <v>0</v>
      </c>
      <c r="E62" s="384">
        <v>0</v>
      </c>
      <c r="F62" s="237"/>
      <c r="G62" s="822"/>
    </row>
    <row r="63" spans="1:13" ht="15" customHeight="1" x14ac:dyDescent="0.25">
      <c r="A63"/>
      <c r="B63" s="541">
        <v>27</v>
      </c>
      <c r="C63" s="446" t="s">
        <v>284</v>
      </c>
      <c r="D63" s="384">
        <v>0</v>
      </c>
      <c r="E63" s="384">
        <v>0</v>
      </c>
      <c r="F63" s="237"/>
      <c r="G63" s="822"/>
    </row>
    <row r="64" spans="1:13" ht="15" customHeight="1" x14ac:dyDescent="0.25">
      <c r="A64"/>
      <c r="B64" s="532" t="s">
        <v>955</v>
      </c>
      <c r="C64" s="503" t="s">
        <v>286</v>
      </c>
      <c r="D64" s="502">
        <v>0.03</v>
      </c>
      <c r="E64" s="502">
        <v>0.03</v>
      </c>
      <c r="F64" s="237"/>
      <c r="G64" s="822"/>
      <c r="M64" s="112"/>
    </row>
    <row r="65" spans="1:14" s="11" customFormat="1" ht="15" customHeight="1" x14ac:dyDescent="0.25">
      <c r="A65"/>
      <c r="B65" s="963" t="s">
        <v>956</v>
      </c>
      <c r="C65" s="964"/>
      <c r="D65" s="964"/>
      <c r="E65" s="965"/>
      <c r="F65" s="486"/>
      <c r="G65" s="822"/>
    </row>
    <row r="66" spans="1:14" s="11" customFormat="1" ht="15" customHeight="1" x14ac:dyDescent="0.25">
      <c r="A66"/>
      <c r="B66" s="505" t="s">
        <v>957</v>
      </c>
      <c r="C66" s="506" t="s">
        <v>958</v>
      </c>
      <c r="D66" s="504">
        <v>0</v>
      </c>
      <c r="E66" s="504" t="s">
        <v>210</v>
      </c>
      <c r="F66" s="237"/>
      <c r="G66" s="822"/>
      <c r="N66" s="51"/>
    </row>
    <row r="67" spans="1:14" s="11" customFormat="1" ht="15" customHeight="1" x14ac:dyDescent="0.25">
      <c r="A67"/>
      <c r="B67" s="963" t="s">
        <v>959</v>
      </c>
      <c r="C67" s="964"/>
      <c r="D67" s="964"/>
      <c r="E67" s="965"/>
      <c r="F67" s="486"/>
      <c r="G67" s="822"/>
      <c r="N67" s="51"/>
    </row>
    <row r="68" spans="1:14" s="11" customFormat="1" ht="30" customHeight="1" x14ac:dyDescent="0.25">
      <c r="A68"/>
      <c r="B68" s="556">
        <v>28</v>
      </c>
      <c r="C68" s="487" t="s">
        <v>960</v>
      </c>
      <c r="D68" s="504">
        <v>0</v>
      </c>
      <c r="E68" s="504">
        <v>0</v>
      </c>
      <c r="F68" s="237"/>
      <c r="G68" s="822"/>
      <c r="N68" s="51"/>
    </row>
    <row r="69" spans="1:14" s="11" customFormat="1" ht="30" customHeight="1" x14ac:dyDescent="0.25">
      <c r="A69"/>
      <c r="B69" s="541">
        <v>29</v>
      </c>
      <c r="C69" s="560" t="s">
        <v>961</v>
      </c>
      <c r="D69" s="504">
        <v>0</v>
      </c>
      <c r="E69" s="504">
        <v>0</v>
      </c>
      <c r="F69" s="237"/>
      <c r="G69" s="822"/>
      <c r="N69" s="51"/>
    </row>
    <row r="70" spans="1:14" s="11" customFormat="1" ht="60" x14ac:dyDescent="0.25">
      <c r="A70"/>
      <c r="B70" s="541">
        <v>30</v>
      </c>
      <c r="C70" s="560" t="s">
        <v>962</v>
      </c>
      <c r="D70" s="384">
        <v>72315</v>
      </c>
      <c r="E70" s="384">
        <v>54615</v>
      </c>
      <c r="F70" s="237"/>
      <c r="G70" s="822"/>
      <c r="N70" s="51"/>
    </row>
    <row r="71" spans="1:14" s="11" customFormat="1" ht="60" x14ac:dyDescent="0.25">
      <c r="A71"/>
      <c r="B71" s="541" t="s">
        <v>963</v>
      </c>
      <c r="C71" s="560" t="s">
        <v>964</v>
      </c>
      <c r="D71" s="384">
        <v>72315</v>
      </c>
      <c r="E71" s="384">
        <v>54615</v>
      </c>
      <c r="F71" s="237"/>
      <c r="G71" s="822"/>
      <c r="N71" s="51"/>
    </row>
    <row r="72" spans="1:14" ht="60" x14ac:dyDescent="0.25">
      <c r="A72"/>
      <c r="B72" s="541">
        <v>31</v>
      </c>
      <c r="C72" s="560" t="s">
        <v>965</v>
      </c>
      <c r="D72" s="502">
        <v>4.9399999999999999E-2</v>
      </c>
      <c r="E72" s="502">
        <v>5.8500000000000003E-2</v>
      </c>
      <c r="F72" s="237"/>
      <c r="G72" s="822"/>
    </row>
    <row r="73" spans="1:14" ht="60" x14ac:dyDescent="0.25">
      <c r="A73"/>
      <c r="B73" s="541" t="s">
        <v>966</v>
      </c>
      <c r="C73" s="560" t="s">
        <v>967</v>
      </c>
      <c r="D73" s="438">
        <v>4.9399999999999999E-2</v>
      </c>
      <c r="E73" s="438">
        <v>5.8500000000000003E-2</v>
      </c>
      <c r="F73" s="237"/>
      <c r="G73" s="822"/>
    </row>
  </sheetData>
  <mergeCells count="11">
    <mergeCell ref="D5:E5"/>
    <mergeCell ref="B53:E53"/>
    <mergeCell ref="B56:E56"/>
    <mergeCell ref="B65:E65"/>
    <mergeCell ref="B67:E67"/>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3"/>
  <sheetViews>
    <sheetView showGridLines="0" zoomScaleNormal="100" workbookViewId="0"/>
  </sheetViews>
  <sheetFormatPr baseColWidth="10" defaultColWidth="9.140625" defaultRowHeight="15" x14ac:dyDescent="0.25"/>
  <cols>
    <col min="1" max="2" width="9.140625" style="120"/>
    <col min="3" max="3" width="46.140625" style="120" customWidth="1"/>
    <col min="4" max="4" width="34.85546875" style="120" customWidth="1"/>
    <col min="5" max="16384" width="9.140625" style="120"/>
  </cols>
  <sheetData>
    <row r="1" spans="1:5" x14ac:dyDescent="0.25">
      <c r="A1"/>
      <c r="B1"/>
      <c r="C1"/>
      <c r="D1"/>
      <c r="E1" s="818"/>
    </row>
    <row r="2" spans="1:5" ht="35.25" customHeight="1" x14ac:dyDescent="0.25">
      <c r="A2"/>
      <c r="B2" s="960" t="s">
        <v>968</v>
      </c>
      <c r="C2" s="960"/>
      <c r="D2" s="960"/>
      <c r="E2" s="818"/>
    </row>
    <row r="3" spans="1:5" ht="15" customHeight="1" x14ac:dyDescent="0.25">
      <c r="A3"/>
      <c r="B3" t="str">
        <f>'OV1'!B3</f>
        <v>31.12.2024 - in EUR million</v>
      </c>
      <c r="C3" s="195"/>
      <c r="D3" s="195"/>
      <c r="E3" s="818"/>
    </row>
    <row r="4" spans="1:5" ht="15" customHeight="1" x14ac:dyDescent="0.25">
      <c r="A4"/>
      <c r="B4" s="195"/>
      <c r="C4" s="195"/>
      <c r="D4" s="195"/>
      <c r="E4" s="818"/>
    </row>
    <row r="5" spans="1:5" s="210" customFormat="1" x14ac:dyDescent="0.25">
      <c r="A5"/>
      <c r="B5"/>
      <c r="C5"/>
      <c r="D5" s="526" t="s">
        <v>197</v>
      </c>
    </row>
    <row r="6" spans="1:5" s="210" customFormat="1" x14ac:dyDescent="0.25">
      <c r="A6"/>
      <c r="B6" s="526"/>
      <c r="C6" s="92"/>
      <c r="D6" s="209" t="s">
        <v>884</v>
      </c>
    </row>
    <row r="7" spans="1:5" s="210" customFormat="1" ht="45" x14ac:dyDescent="0.25">
      <c r="A7"/>
      <c r="B7" s="354" t="s">
        <v>969</v>
      </c>
      <c r="C7" s="121" t="s">
        <v>970</v>
      </c>
      <c r="D7" s="525">
        <v>69997</v>
      </c>
      <c r="E7" s="823"/>
    </row>
    <row r="8" spans="1:5" s="210" customFormat="1" x14ac:dyDescent="0.25">
      <c r="A8"/>
      <c r="B8" s="523" t="s">
        <v>971</v>
      </c>
      <c r="C8" s="122" t="s">
        <v>972</v>
      </c>
      <c r="D8" s="391">
        <v>0</v>
      </c>
    </row>
    <row r="9" spans="1:5" s="210" customFormat="1" x14ac:dyDescent="0.25">
      <c r="A9"/>
      <c r="B9" s="523" t="s">
        <v>973</v>
      </c>
      <c r="C9" s="122" t="s">
        <v>974</v>
      </c>
      <c r="D9" s="525">
        <v>69997</v>
      </c>
    </row>
    <row r="10" spans="1:5" s="210" customFormat="1" x14ac:dyDescent="0.25">
      <c r="A10"/>
      <c r="B10" s="523" t="s">
        <v>975</v>
      </c>
      <c r="C10" s="122" t="s">
        <v>976</v>
      </c>
      <c r="D10" s="384">
        <v>493</v>
      </c>
      <c r="E10" s="823"/>
    </row>
    <row r="11" spans="1:5" s="210" customFormat="1" x14ac:dyDescent="0.25">
      <c r="A11"/>
      <c r="B11" s="523" t="s">
        <v>977</v>
      </c>
      <c r="C11" s="122" t="s">
        <v>978</v>
      </c>
      <c r="D11" s="384">
        <v>21383</v>
      </c>
      <c r="E11" s="823"/>
    </row>
    <row r="12" spans="1:5" s="210" customFormat="1" ht="45" x14ac:dyDescent="0.25">
      <c r="A12"/>
      <c r="B12" s="523" t="s">
        <v>979</v>
      </c>
      <c r="C12" s="122" t="s">
        <v>980</v>
      </c>
      <c r="D12" s="384">
        <v>68</v>
      </c>
      <c r="E12" s="823"/>
    </row>
    <row r="13" spans="1:5" s="210" customFormat="1" x14ac:dyDescent="0.25">
      <c r="A13"/>
      <c r="B13" s="523" t="s">
        <v>981</v>
      </c>
      <c r="C13" s="122" t="s">
        <v>982</v>
      </c>
      <c r="D13" s="384">
        <v>1846</v>
      </c>
      <c r="E13" s="823"/>
    </row>
    <row r="14" spans="1:5" s="210" customFormat="1" x14ac:dyDescent="0.25">
      <c r="A14"/>
      <c r="B14" s="523" t="s">
        <v>983</v>
      </c>
      <c r="C14" s="122" t="s">
        <v>984</v>
      </c>
      <c r="D14" s="384">
        <v>14866</v>
      </c>
      <c r="E14" s="823"/>
    </row>
    <row r="15" spans="1:5" s="210" customFormat="1" x14ac:dyDescent="0.25">
      <c r="A15"/>
      <c r="B15" s="523" t="s">
        <v>985</v>
      </c>
      <c r="C15" s="122" t="s">
        <v>986</v>
      </c>
      <c r="D15" s="384">
        <v>14448</v>
      </c>
      <c r="E15" s="823"/>
    </row>
    <row r="16" spans="1:5" s="210" customFormat="1" x14ac:dyDescent="0.25">
      <c r="A16"/>
      <c r="B16" s="523" t="s">
        <v>987</v>
      </c>
      <c r="C16" s="122" t="s">
        <v>988</v>
      </c>
      <c r="D16" s="384">
        <v>6519</v>
      </c>
      <c r="E16" s="823"/>
    </row>
    <row r="17" spans="1:5" s="210" customFormat="1" x14ac:dyDescent="0.25">
      <c r="A17"/>
      <c r="B17" s="523" t="s">
        <v>989</v>
      </c>
      <c r="C17" s="122" t="s">
        <v>990</v>
      </c>
      <c r="D17" s="384">
        <v>353</v>
      </c>
      <c r="E17" s="823"/>
    </row>
    <row r="18" spans="1:5" s="210" customFormat="1" ht="30" x14ac:dyDescent="0.25">
      <c r="A18"/>
      <c r="B18" s="523" t="s">
        <v>991</v>
      </c>
      <c r="C18" s="122" t="s">
        <v>992</v>
      </c>
      <c r="D18" s="384">
        <v>10021</v>
      </c>
      <c r="E18" s="823"/>
    </row>
    <row r="23" spans="1:5" x14ac:dyDescent="0.25">
      <c r="A23" s="818"/>
      <c r="B23" s="818"/>
      <c r="C23" s="818"/>
      <c r="D23" s="819"/>
      <c r="E23" s="818"/>
    </row>
  </sheetData>
  <mergeCells count="1">
    <mergeCell ref="B2:D2"/>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election activeCell="D43" sqref="D43:G43"/>
    </sheetView>
  </sheetViews>
  <sheetFormatPr baseColWidth="10" defaultColWidth="9.140625" defaultRowHeight="15" x14ac:dyDescent="0.25"/>
  <cols>
    <col min="1" max="1" width="5.7109375" customWidth="1"/>
    <col min="2" max="2" width="10.28515625" customWidth="1"/>
    <col min="3" max="3" width="48" customWidth="1"/>
    <col min="4" max="11" width="14" customWidth="1"/>
  </cols>
  <sheetData>
    <row r="2" spans="1:11" ht="18.75" x14ac:dyDescent="0.25">
      <c r="B2" s="124" t="s">
        <v>993</v>
      </c>
    </row>
    <row r="3" spans="1:11" ht="15.75" x14ac:dyDescent="0.25">
      <c r="A3" s="125"/>
      <c r="B3" t="str">
        <f>'OV1'!B3</f>
        <v>31.12.2024 - in EUR million</v>
      </c>
    </row>
    <row r="4" spans="1:11" ht="15.75" x14ac:dyDescent="0.25">
      <c r="A4" s="125"/>
    </row>
    <row r="5" spans="1:11" x14ac:dyDescent="0.25">
      <c r="B5" s="36"/>
      <c r="C5" s="37" t="s">
        <v>994</v>
      </c>
      <c r="D5" s="514" t="s">
        <v>197</v>
      </c>
      <c r="E5" s="514" t="s">
        <v>198</v>
      </c>
      <c r="F5" s="514" t="s">
        <v>199</v>
      </c>
      <c r="G5" s="514" t="s">
        <v>239</v>
      </c>
      <c r="H5" s="514" t="s">
        <v>240</v>
      </c>
      <c r="I5" s="514" t="s">
        <v>303</v>
      </c>
      <c r="J5" s="514" t="s">
        <v>304</v>
      </c>
      <c r="K5" s="514" t="s">
        <v>369</v>
      </c>
    </row>
    <row r="6" spans="1:11" x14ac:dyDescent="0.25">
      <c r="D6" s="983" t="s">
        <v>995</v>
      </c>
      <c r="E6" s="983"/>
      <c r="F6" s="983"/>
      <c r="G6" s="983"/>
      <c r="H6" s="984" t="s">
        <v>996</v>
      </c>
      <c r="I6" s="985"/>
      <c r="J6" s="985"/>
      <c r="K6" s="986"/>
    </row>
    <row r="7" spans="1:11" x14ac:dyDescent="0.25">
      <c r="B7" s="526" t="s">
        <v>997</v>
      </c>
      <c r="C7" s="448" t="s">
        <v>998</v>
      </c>
      <c r="D7" s="357">
        <v>45382</v>
      </c>
      <c r="E7" s="357">
        <v>45473</v>
      </c>
      <c r="F7" s="357">
        <v>45565</v>
      </c>
      <c r="G7" s="357">
        <v>45657</v>
      </c>
      <c r="H7" s="357">
        <v>45382</v>
      </c>
      <c r="I7" s="357">
        <v>45473</v>
      </c>
      <c r="J7" s="357">
        <v>45565</v>
      </c>
      <c r="K7" s="357">
        <v>45657</v>
      </c>
    </row>
    <row r="8" spans="1:11" ht="30" x14ac:dyDescent="0.25">
      <c r="B8" s="526" t="s">
        <v>999</v>
      </c>
      <c r="C8" s="448" t="s">
        <v>1000</v>
      </c>
      <c r="D8" s="573">
        <v>12</v>
      </c>
      <c r="E8" s="573">
        <v>12</v>
      </c>
      <c r="F8" s="573">
        <v>12</v>
      </c>
      <c r="G8" s="573">
        <v>12</v>
      </c>
      <c r="H8" s="573">
        <v>12</v>
      </c>
      <c r="I8" s="573">
        <v>12</v>
      </c>
      <c r="J8" s="573">
        <v>12</v>
      </c>
      <c r="K8" s="573">
        <v>12</v>
      </c>
    </row>
    <row r="9" spans="1:11" s="16" customFormat="1" x14ac:dyDescent="0.25">
      <c r="B9" s="946" t="s">
        <v>1001</v>
      </c>
      <c r="C9" s="947"/>
      <c r="D9" s="947"/>
      <c r="E9" s="947"/>
      <c r="F9" s="947"/>
      <c r="G9" s="947"/>
      <c r="H9" s="947"/>
      <c r="I9" s="947"/>
      <c r="J9" s="947"/>
      <c r="K9" s="948"/>
    </row>
    <row r="10" spans="1:11" ht="15" customHeight="1" x14ac:dyDescent="0.25">
      <c r="B10" s="523">
        <v>1</v>
      </c>
      <c r="C10" s="448" t="s">
        <v>1002</v>
      </c>
      <c r="D10" s="977"/>
      <c r="E10" s="978"/>
      <c r="F10" s="978"/>
      <c r="G10" s="979"/>
      <c r="H10" s="408">
        <v>11188</v>
      </c>
      <c r="I10" s="408">
        <v>11529</v>
      </c>
      <c r="J10" s="408">
        <v>12382</v>
      </c>
      <c r="K10" s="408">
        <v>13297</v>
      </c>
    </row>
    <row r="11" spans="1:11" s="16" customFormat="1" ht="45.75" customHeight="1" x14ac:dyDescent="0.25">
      <c r="B11" s="946" t="s">
        <v>1003</v>
      </c>
      <c r="C11" s="947"/>
      <c r="D11" s="947"/>
      <c r="E11" s="947"/>
      <c r="F11" s="947"/>
      <c r="G11" s="947"/>
      <c r="H11" s="947"/>
      <c r="I11" s="947"/>
      <c r="J11" s="947"/>
      <c r="K11" s="948"/>
    </row>
    <row r="12" spans="1:11" ht="30" customHeight="1" x14ac:dyDescent="0.25">
      <c r="B12" s="523">
        <v>2</v>
      </c>
      <c r="C12" s="448" t="s">
        <v>1004</v>
      </c>
      <c r="D12" s="388">
        <v>25770</v>
      </c>
      <c r="E12" s="388">
        <v>25936</v>
      </c>
      <c r="F12" s="388">
        <v>25965</v>
      </c>
      <c r="G12" s="388">
        <v>27872</v>
      </c>
      <c r="H12" s="388">
        <v>1560</v>
      </c>
      <c r="I12" s="388">
        <v>1535</v>
      </c>
      <c r="J12" s="388">
        <v>1514</v>
      </c>
      <c r="K12" s="388">
        <v>1640</v>
      </c>
    </row>
    <row r="13" spans="1:11" ht="15" customHeight="1" x14ac:dyDescent="0.25">
      <c r="B13" s="523">
        <v>3</v>
      </c>
      <c r="C13" s="449" t="s">
        <v>1005</v>
      </c>
      <c r="D13" s="388">
        <v>17822</v>
      </c>
      <c r="E13" s="388">
        <v>18119</v>
      </c>
      <c r="F13" s="388">
        <v>18555</v>
      </c>
      <c r="G13" s="388">
        <v>19854</v>
      </c>
      <c r="H13" s="388">
        <v>891</v>
      </c>
      <c r="I13" s="388">
        <v>906</v>
      </c>
      <c r="J13" s="388">
        <v>928</v>
      </c>
      <c r="K13" s="388">
        <v>993</v>
      </c>
    </row>
    <row r="14" spans="1:11" ht="15" customHeight="1" x14ac:dyDescent="0.25">
      <c r="B14" s="523">
        <v>4</v>
      </c>
      <c r="C14" s="449" t="s">
        <v>1006</v>
      </c>
      <c r="D14" s="388">
        <v>6432</v>
      </c>
      <c r="E14" s="388">
        <v>6052</v>
      </c>
      <c r="F14" s="388">
        <v>5650</v>
      </c>
      <c r="G14" s="388">
        <v>6166</v>
      </c>
      <c r="H14" s="388">
        <v>664</v>
      </c>
      <c r="I14" s="388">
        <v>624</v>
      </c>
      <c r="J14" s="388">
        <v>582</v>
      </c>
      <c r="K14" s="388">
        <v>640</v>
      </c>
    </row>
    <row r="15" spans="1:11" ht="15" customHeight="1" x14ac:dyDescent="0.25">
      <c r="B15" s="523">
        <v>5</v>
      </c>
      <c r="C15" s="448" t="s">
        <v>1007</v>
      </c>
      <c r="D15" s="388">
        <v>6005</v>
      </c>
      <c r="E15" s="388">
        <v>6227</v>
      </c>
      <c r="F15" s="388">
        <v>6421</v>
      </c>
      <c r="G15" s="388">
        <v>6482</v>
      </c>
      <c r="H15" s="388">
        <v>2565</v>
      </c>
      <c r="I15" s="388">
        <v>2670</v>
      </c>
      <c r="J15" s="388">
        <v>2777</v>
      </c>
      <c r="K15" s="388">
        <v>2814</v>
      </c>
    </row>
    <row r="16" spans="1:11" ht="30" x14ac:dyDescent="0.25">
      <c r="B16" s="523">
        <v>6</v>
      </c>
      <c r="C16" s="448" t="s">
        <v>1008</v>
      </c>
      <c r="D16" s="388">
        <v>1205</v>
      </c>
      <c r="E16" s="388">
        <v>1155</v>
      </c>
      <c r="F16" s="388">
        <v>1112</v>
      </c>
      <c r="G16" s="388">
        <v>1078</v>
      </c>
      <c r="H16" s="388">
        <v>295</v>
      </c>
      <c r="I16" s="388">
        <v>282</v>
      </c>
      <c r="J16" s="388">
        <v>272</v>
      </c>
      <c r="K16" s="388">
        <v>263</v>
      </c>
    </row>
    <row r="17" spans="2:11" ht="15" customHeight="1" x14ac:dyDescent="0.25">
      <c r="B17" s="523">
        <v>7</v>
      </c>
      <c r="C17" s="449" t="s">
        <v>1009</v>
      </c>
      <c r="D17" s="388">
        <v>4745</v>
      </c>
      <c r="E17" s="388">
        <v>5005</v>
      </c>
      <c r="F17" s="388">
        <v>5217</v>
      </c>
      <c r="G17" s="388">
        <v>5299</v>
      </c>
      <c r="H17" s="388">
        <v>2215</v>
      </c>
      <c r="I17" s="388">
        <v>2321</v>
      </c>
      <c r="J17" s="388">
        <v>2413</v>
      </c>
      <c r="K17" s="388">
        <v>2446</v>
      </c>
    </row>
    <row r="18" spans="2:11" ht="15" customHeight="1" x14ac:dyDescent="0.25">
      <c r="B18" s="523">
        <v>8</v>
      </c>
      <c r="C18" s="449" t="s">
        <v>1010</v>
      </c>
      <c r="D18" s="388">
        <v>55</v>
      </c>
      <c r="E18" s="388">
        <v>67</v>
      </c>
      <c r="F18" s="388">
        <v>92</v>
      </c>
      <c r="G18" s="388">
        <v>105</v>
      </c>
      <c r="H18" s="388">
        <v>55</v>
      </c>
      <c r="I18" s="388">
        <v>67</v>
      </c>
      <c r="J18" s="388">
        <v>92</v>
      </c>
      <c r="K18" s="388">
        <v>105</v>
      </c>
    </row>
    <row r="19" spans="2:11" ht="15" customHeight="1" x14ac:dyDescent="0.25">
      <c r="B19" s="523">
        <v>9</v>
      </c>
      <c r="C19" s="449" t="s">
        <v>1011</v>
      </c>
      <c r="D19" s="980"/>
      <c r="E19" s="981"/>
      <c r="F19" s="981"/>
      <c r="G19" s="982"/>
      <c r="H19" s="407">
        <v>7</v>
      </c>
      <c r="I19" s="407">
        <v>39</v>
      </c>
      <c r="J19" s="407">
        <v>38</v>
      </c>
      <c r="K19" s="407">
        <v>37</v>
      </c>
    </row>
    <row r="20" spans="2:11" ht="15" customHeight="1" x14ac:dyDescent="0.25">
      <c r="B20" s="523">
        <v>10</v>
      </c>
      <c r="C20" s="449" t="s">
        <v>1012</v>
      </c>
      <c r="D20" s="388">
        <v>2423</v>
      </c>
      <c r="E20" s="388">
        <v>2330</v>
      </c>
      <c r="F20" s="388">
        <v>2271</v>
      </c>
      <c r="G20" s="388">
        <v>2163</v>
      </c>
      <c r="H20" s="407">
        <v>1159</v>
      </c>
      <c r="I20" s="407">
        <v>1150</v>
      </c>
      <c r="J20" s="407">
        <v>1150</v>
      </c>
      <c r="K20" s="407">
        <v>1103</v>
      </c>
    </row>
    <row r="21" spans="2:11" ht="30" x14ac:dyDescent="0.25">
      <c r="B21" s="523">
        <v>11</v>
      </c>
      <c r="C21" s="449" t="s">
        <v>1013</v>
      </c>
      <c r="D21" s="388">
        <v>619</v>
      </c>
      <c r="E21" s="388">
        <v>619</v>
      </c>
      <c r="F21" s="388">
        <v>605</v>
      </c>
      <c r="G21" s="388">
        <v>556</v>
      </c>
      <c r="H21" s="407">
        <v>619</v>
      </c>
      <c r="I21" s="407">
        <v>619</v>
      </c>
      <c r="J21" s="407">
        <v>605</v>
      </c>
      <c r="K21" s="407">
        <v>556</v>
      </c>
    </row>
    <row r="22" spans="2:11" ht="15" customHeight="1" x14ac:dyDescent="0.25">
      <c r="B22" s="523">
        <v>12</v>
      </c>
      <c r="C22" s="449" t="s">
        <v>1014</v>
      </c>
      <c r="D22" s="388">
        <v>0</v>
      </c>
      <c r="E22" s="388">
        <v>0</v>
      </c>
      <c r="F22" s="388">
        <v>0</v>
      </c>
      <c r="G22" s="388">
        <v>0</v>
      </c>
      <c r="H22" s="407">
        <v>0</v>
      </c>
      <c r="I22" s="407">
        <v>0</v>
      </c>
      <c r="J22" s="407" t="s">
        <v>1015</v>
      </c>
      <c r="K22" s="407" t="s">
        <v>1015</v>
      </c>
    </row>
    <row r="23" spans="2:11" ht="15" customHeight="1" x14ac:dyDescent="0.25">
      <c r="B23" s="523">
        <v>13</v>
      </c>
      <c r="C23" s="449" t="s">
        <v>1016</v>
      </c>
      <c r="D23" s="388">
        <v>1804</v>
      </c>
      <c r="E23" s="388">
        <v>1711</v>
      </c>
      <c r="F23" s="388">
        <v>1666</v>
      </c>
      <c r="G23" s="388">
        <v>1607</v>
      </c>
      <c r="H23" s="407">
        <v>540</v>
      </c>
      <c r="I23" s="407">
        <v>531</v>
      </c>
      <c r="J23" s="407">
        <v>545</v>
      </c>
      <c r="K23" s="407">
        <v>547</v>
      </c>
    </row>
    <row r="24" spans="2:11" ht="15" customHeight="1" x14ac:dyDescent="0.25">
      <c r="B24" s="523">
        <v>14</v>
      </c>
      <c r="C24" s="448" t="s">
        <v>1017</v>
      </c>
      <c r="D24" s="388">
        <v>214</v>
      </c>
      <c r="E24" s="388">
        <v>207</v>
      </c>
      <c r="F24" s="388">
        <v>197</v>
      </c>
      <c r="G24" s="388">
        <v>276</v>
      </c>
      <c r="H24" s="407">
        <v>154</v>
      </c>
      <c r="I24" s="407">
        <v>154</v>
      </c>
      <c r="J24" s="407">
        <v>154</v>
      </c>
      <c r="K24" s="407">
        <v>228</v>
      </c>
    </row>
    <row r="25" spans="2:11" ht="15" customHeight="1" x14ac:dyDescent="0.25">
      <c r="B25" s="523">
        <v>15</v>
      </c>
      <c r="C25" s="448" t="s">
        <v>1018</v>
      </c>
      <c r="D25" s="388">
        <v>7836</v>
      </c>
      <c r="E25" s="388">
        <v>7808</v>
      </c>
      <c r="F25" s="388">
        <v>7931</v>
      </c>
      <c r="G25" s="388">
        <v>8046</v>
      </c>
      <c r="H25" s="407">
        <v>732</v>
      </c>
      <c r="I25" s="407">
        <v>741</v>
      </c>
      <c r="J25" s="407">
        <v>868</v>
      </c>
      <c r="K25" s="407">
        <v>939</v>
      </c>
    </row>
    <row r="26" spans="2:11" ht="15" customHeight="1" x14ac:dyDescent="0.25">
      <c r="B26" s="523">
        <v>16</v>
      </c>
      <c r="C26" s="448" t="s">
        <v>1019</v>
      </c>
      <c r="D26" s="980"/>
      <c r="E26" s="981"/>
      <c r="F26" s="981"/>
      <c r="G26" s="982"/>
      <c r="H26" s="408">
        <v>6177</v>
      </c>
      <c r="I26" s="408">
        <v>6289</v>
      </c>
      <c r="J26" s="408">
        <v>6500</v>
      </c>
      <c r="K26" s="408">
        <v>6762</v>
      </c>
    </row>
    <row r="27" spans="2:11" s="16" customFormat="1" x14ac:dyDescent="0.25">
      <c r="B27" s="976" t="s">
        <v>1020</v>
      </c>
      <c r="C27" s="976"/>
      <c r="D27" s="976"/>
      <c r="E27" s="976"/>
      <c r="F27" s="976"/>
      <c r="G27" s="976"/>
      <c r="H27" s="976"/>
      <c r="I27" s="976"/>
      <c r="J27" s="976"/>
      <c r="K27" s="976"/>
    </row>
    <row r="28" spans="2:11" ht="15" customHeight="1" x14ac:dyDescent="0.25">
      <c r="B28" s="523">
        <v>17</v>
      </c>
      <c r="C28" s="448" t="s">
        <v>1021</v>
      </c>
      <c r="D28" s="407">
        <v>0</v>
      </c>
      <c r="E28" s="407">
        <v>0</v>
      </c>
      <c r="F28" s="407">
        <v>0</v>
      </c>
      <c r="G28" s="407">
        <v>0</v>
      </c>
      <c r="H28" s="407">
        <v>0</v>
      </c>
      <c r="I28" s="407">
        <v>0</v>
      </c>
      <c r="J28" s="407">
        <v>0</v>
      </c>
      <c r="K28" s="407">
        <v>0</v>
      </c>
    </row>
    <row r="29" spans="2:11" ht="15" customHeight="1" x14ac:dyDescent="0.25">
      <c r="B29" s="523">
        <v>18</v>
      </c>
      <c r="C29" s="448" t="s">
        <v>1022</v>
      </c>
      <c r="D29" s="407">
        <v>1209</v>
      </c>
      <c r="E29" s="407">
        <v>1203</v>
      </c>
      <c r="F29" s="407">
        <v>1167</v>
      </c>
      <c r="G29" s="407">
        <v>1251</v>
      </c>
      <c r="H29" s="407">
        <v>810</v>
      </c>
      <c r="I29" s="407">
        <v>806</v>
      </c>
      <c r="J29" s="407">
        <v>773</v>
      </c>
      <c r="K29" s="407">
        <v>836</v>
      </c>
    </row>
    <row r="30" spans="2:11" ht="15" customHeight="1" x14ac:dyDescent="0.25">
      <c r="B30" s="523">
        <v>19</v>
      </c>
      <c r="C30" s="448" t="s">
        <v>1023</v>
      </c>
      <c r="D30" s="407">
        <v>358</v>
      </c>
      <c r="E30" s="407">
        <v>330</v>
      </c>
      <c r="F30" s="407">
        <v>386</v>
      </c>
      <c r="G30" s="407">
        <v>384</v>
      </c>
      <c r="H30" s="407">
        <v>143</v>
      </c>
      <c r="I30" s="407">
        <v>87</v>
      </c>
      <c r="J30" s="407">
        <v>131</v>
      </c>
      <c r="K30" s="407">
        <v>127</v>
      </c>
    </row>
    <row r="31" spans="2:11" ht="75" x14ac:dyDescent="0.25">
      <c r="B31" s="523" t="s">
        <v>1024</v>
      </c>
      <c r="C31" s="448" t="s">
        <v>1025</v>
      </c>
      <c r="D31" s="977"/>
      <c r="E31" s="978"/>
      <c r="F31" s="978"/>
      <c r="G31" s="979"/>
      <c r="H31" s="407">
        <v>0</v>
      </c>
      <c r="I31" s="407">
        <v>0</v>
      </c>
      <c r="J31" s="407">
        <v>0</v>
      </c>
      <c r="K31" s="407">
        <v>0</v>
      </c>
    </row>
    <row r="32" spans="2:11" ht="30" x14ac:dyDescent="0.25">
      <c r="B32" s="523" t="s">
        <v>1026</v>
      </c>
      <c r="C32" s="448" t="s">
        <v>1027</v>
      </c>
      <c r="D32" s="977"/>
      <c r="E32" s="978"/>
      <c r="F32" s="978"/>
      <c r="G32" s="979"/>
      <c r="H32" s="407">
        <v>0</v>
      </c>
      <c r="I32" s="407">
        <v>0</v>
      </c>
      <c r="J32" s="407">
        <v>0</v>
      </c>
      <c r="K32" s="407">
        <v>0</v>
      </c>
    </row>
    <row r="33" spans="1:11" ht="15" customHeight="1" x14ac:dyDescent="0.25">
      <c r="B33" s="523">
        <v>20</v>
      </c>
      <c r="C33" s="448" t="s">
        <v>1028</v>
      </c>
      <c r="D33" s="408">
        <v>1567</v>
      </c>
      <c r="E33" s="408">
        <v>1533</v>
      </c>
      <c r="F33" s="408">
        <v>1553</v>
      </c>
      <c r="G33" s="408">
        <v>1635</v>
      </c>
      <c r="H33" s="408">
        <v>952</v>
      </c>
      <c r="I33" s="408">
        <v>893</v>
      </c>
      <c r="J33" s="408">
        <v>904</v>
      </c>
      <c r="K33" s="408">
        <v>963</v>
      </c>
    </row>
    <row r="34" spans="1:11" ht="15" customHeight="1" x14ac:dyDescent="0.25">
      <c r="B34" s="523" t="s">
        <v>425</v>
      </c>
      <c r="C34" s="449" t="s">
        <v>1029</v>
      </c>
      <c r="D34" s="407" t="s">
        <v>210</v>
      </c>
      <c r="E34" s="407" t="s">
        <v>210</v>
      </c>
      <c r="F34" s="407" t="s">
        <v>210</v>
      </c>
      <c r="G34" s="407" t="s">
        <v>210</v>
      </c>
      <c r="H34" s="407" t="s">
        <v>210</v>
      </c>
      <c r="I34" s="407" t="s">
        <v>210</v>
      </c>
      <c r="J34" s="407" t="s">
        <v>210</v>
      </c>
      <c r="K34" s="407" t="s">
        <v>210</v>
      </c>
    </row>
    <row r="35" spans="1:11" ht="15" customHeight="1" x14ac:dyDescent="0.25">
      <c r="B35" s="523" t="s">
        <v>427</v>
      </c>
      <c r="C35" s="449" t="s">
        <v>1030</v>
      </c>
      <c r="D35" s="407" t="s">
        <v>210</v>
      </c>
      <c r="E35" s="407" t="s">
        <v>210</v>
      </c>
      <c r="F35" s="407" t="s">
        <v>210</v>
      </c>
      <c r="G35" s="407" t="s">
        <v>210</v>
      </c>
      <c r="H35" s="407" t="s">
        <v>210</v>
      </c>
      <c r="I35" s="407" t="s">
        <v>210</v>
      </c>
      <c r="J35" s="407" t="s">
        <v>210</v>
      </c>
      <c r="K35" s="407" t="s">
        <v>210</v>
      </c>
    </row>
    <row r="36" spans="1:11" ht="15" customHeight="1" x14ac:dyDescent="0.25">
      <c r="B36" s="523" t="s">
        <v>429</v>
      </c>
      <c r="C36" s="449" t="s">
        <v>1031</v>
      </c>
      <c r="D36" s="407">
        <v>1567</v>
      </c>
      <c r="E36" s="407">
        <v>1533</v>
      </c>
      <c r="F36" s="407">
        <v>1553</v>
      </c>
      <c r="G36" s="407">
        <v>1635</v>
      </c>
      <c r="H36" s="407">
        <v>952</v>
      </c>
      <c r="I36" s="407">
        <v>893</v>
      </c>
      <c r="J36" s="407">
        <v>904</v>
      </c>
      <c r="K36" s="407">
        <v>963</v>
      </c>
    </row>
    <row r="37" spans="1:11" s="16" customFormat="1" ht="15" customHeight="1" x14ac:dyDescent="0.25">
      <c r="B37" s="988"/>
      <c r="C37" s="989"/>
      <c r="D37" s="989"/>
      <c r="E37" s="989"/>
      <c r="F37" s="989"/>
      <c r="G37" s="989"/>
      <c r="H37" s="989"/>
      <c r="I37" s="989"/>
      <c r="J37" s="989"/>
      <c r="K37" s="990"/>
    </row>
    <row r="38" spans="1:11" ht="15" customHeight="1" x14ac:dyDescent="0.25">
      <c r="B38" s="531" t="s">
        <v>1032</v>
      </c>
      <c r="C38" s="450" t="s">
        <v>1033</v>
      </c>
      <c r="D38" s="992"/>
      <c r="E38" s="993"/>
      <c r="F38" s="993"/>
      <c r="G38" s="994"/>
      <c r="H38" s="408">
        <v>11188</v>
      </c>
      <c r="I38" s="408">
        <v>11529</v>
      </c>
      <c r="J38" s="408">
        <v>12382</v>
      </c>
      <c r="K38" s="408">
        <v>13297</v>
      </c>
    </row>
    <row r="39" spans="1:11" ht="15" customHeight="1" x14ac:dyDescent="0.25">
      <c r="B39" s="531">
        <v>22</v>
      </c>
      <c r="C39" s="450" t="s">
        <v>1034</v>
      </c>
      <c r="D39" s="992"/>
      <c r="E39" s="993"/>
      <c r="F39" s="993"/>
      <c r="G39" s="994"/>
      <c r="H39" s="408">
        <v>5225</v>
      </c>
      <c r="I39" s="408">
        <v>5396</v>
      </c>
      <c r="J39" s="408">
        <v>5596</v>
      </c>
      <c r="K39" s="408">
        <v>5799</v>
      </c>
    </row>
    <row r="40" spans="1:11" ht="15" customHeight="1" x14ac:dyDescent="0.25">
      <c r="B40" s="531">
        <v>23</v>
      </c>
      <c r="C40" s="450" t="s">
        <v>1035</v>
      </c>
      <c r="D40" s="992"/>
      <c r="E40" s="993"/>
      <c r="F40" s="993"/>
      <c r="G40" s="994"/>
      <c r="H40" s="462">
        <v>2.1554000000000002</v>
      </c>
      <c r="I40" s="462">
        <v>2.1402000000000001</v>
      </c>
      <c r="J40" s="462">
        <v>2.2143999999999999</v>
      </c>
      <c r="K40" s="462">
        <v>2.2907999999999999</v>
      </c>
    </row>
    <row r="41" spans="1:11" x14ac:dyDescent="0.25">
      <c r="A41" s="11"/>
      <c r="B41" s="11"/>
      <c r="C41" s="11"/>
      <c r="D41" s="11"/>
      <c r="E41" s="11"/>
      <c r="F41" s="11"/>
      <c r="G41" s="11"/>
      <c r="H41" s="11"/>
      <c r="I41" s="11"/>
      <c r="J41" s="11"/>
      <c r="K41" s="11"/>
    </row>
    <row r="42" spans="1:11" x14ac:dyDescent="0.25">
      <c r="A42" s="11"/>
      <c r="B42" s="11"/>
      <c r="C42" s="11"/>
      <c r="D42" s="11"/>
      <c r="E42" s="11"/>
      <c r="F42" s="11"/>
      <c r="G42" s="11"/>
      <c r="H42" s="991"/>
      <c r="I42" s="991"/>
      <c r="J42" s="991"/>
      <c r="K42" s="991"/>
    </row>
    <row r="43" spans="1:11" ht="33.75" customHeight="1" x14ac:dyDescent="0.25">
      <c r="A43" s="11"/>
      <c r="B43" s="15"/>
      <c r="C43" s="65"/>
      <c r="D43" s="987"/>
      <c r="E43" s="987"/>
      <c r="F43" s="987"/>
      <c r="G43" s="987"/>
      <c r="H43" s="123"/>
      <c r="I43" s="123"/>
      <c r="J43" s="123"/>
      <c r="K43" s="123"/>
    </row>
    <row r="44" spans="1:11" ht="36" customHeight="1" x14ac:dyDescent="0.25">
      <c r="A44" s="11"/>
      <c r="B44" s="15"/>
      <c r="C44" s="539"/>
      <c r="D44" s="987"/>
      <c r="E44" s="987"/>
      <c r="F44" s="987"/>
      <c r="G44" s="987"/>
      <c r="H44" s="123"/>
      <c r="I44" s="123"/>
      <c r="J44" s="123"/>
      <c r="K44" s="123"/>
    </row>
    <row r="45" spans="1:11" ht="39.75" customHeight="1" x14ac:dyDescent="0.25">
      <c r="A45" s="11"/>
      <c r="B45" s="15"/>
      <c r="C45" s="539"/>
      <c r="D45" s="987"/>
      <c r="E45" s="987"/>
      <c r="F45" s="987"/>
      <c r="G45" s="987"/>
      <c r="H45" s="123"/>
      <c r="I45" s="123"/>
      <c r="J45" s="123"/>
      <c r="K45" s="123"/>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heetViews>
  <sheetFormatPr baseColWidth="10" defaultColWidth="9.140625" defaultRowHeight="15" x14ac:dyDescent="0.25"/>
  <cols>
    <col min="1" max="2" width="9.140625" style="11"/>
    <col min="3" max="3" width="39.7109375" style="11" customWidth="1"/>
    <col min="4" max="5" width="15.7109375" style="416" customWidth="1"/>
    <col min="6" max="6" width="16.42578125" style="416" customWidth="1"/>
    <col min="7" max="8" width="15.7109375" style="416" customWidth="1"/>
    <col min="9" max="9" width="19.28515625" style="11" customWidth="1"/>
    <col min="10" max="10" width="9.140625" style="11"/>
    <col min="11" max="11" width="35" style="11" customWidth="1"/>
    <col min="12" max="12" width="28" style="11" customWidth="1"/>
    <col min="13" max="13" width="26" style="11" customWidth="1"/>
    <col min="14" max="16384" width="9.140625" style="11"/>
  </cols>
  <sheetData>
    <row r="1" spans="1:13" x14ac:dyDescent="0.25">
      <c r="A1"/>
      <c r="B1"/>
      <c r="C1"/>
      <c r="D1" s="5"/>
      <c r="E1" s="5"/>
      <c r="F1" s="5"/>
      <c r="G1" s="5"/>
      <c r="H1" s="5"/>
    </row>
    <row r="2" spans="1:13" ht="18.75" x14ac:dyDescent="0.25">
      <c r="A2"/>
      <c r="B2" s="124" t="s">
        <v>1036</v>
      </c>
      <c r="C2"/>
      <c r="D2" s="5"/>
      <c r="E2" s="5"/>
      <c r="F2" s="5"/>
      <c r="G2" s="5"/>
      <c r="H2" s="5"/>
    </row>
    <row r="3" spans="1:13" x14ac:dyDescent="0.25">
      <c r="A3"/>
      <c r="B3" t="str">
        <f>'OV1'!B3</f>
        <v>31.12.2024 - in EUR million</v>
      </c>
      <c r="C3"/>
      <c r="D3" s="5"/>
      <c r="E3" s="5"/>
      <c r="F3" s="5"/>
      <c r="G3" s="5"/>
      <c r="H3" s="5"/>
    </row>
    <row r="4" spans="1:13" x14ac:dyDescent="0.25">
      <c r="A4"/>
      <c r="B4"/>
      <c r="C4"/>
      <c r="D4" s="5"/>
      <c r="E4" s="5"/>
      <c r="F4" s="5"/>
      <c r="G4" s="5"/>
      <c r="H4" s="5"/>
    </row>
    <row r="5" spans="1:13" x14ac:dyDescent="0.25">
      <c r="A5"/>
      <c r="B5" s="995"/>
      <c r="C5" s="995"/>
      <c r="D5" s="479" t="s">
        <v>197</v>
      </c>
      <c r="E5" s="479" t="s">
        <v>198</v>
      </c>
      <c r="F5" s="479" t="s">
        <v>199</v>
      </c>
      <c r="G5" s="479" t="s">
        <v>239</v>
      </c>
      <c r="H5" s="514" t="s">
        <v>240</v>
      </c>
    </row>
    <row r="6" spans="1:13" x14ac:dyDescent="0.25">
      <c r="A6"/>
      <c r="B6" s="995" t="s">
        <v>1037</v>
      </c>
      <c r="C6" s="995"/>
      <c r="D6" s="936" t="s">
        <v>1038</v>
      </c>
      <c r="E6" s="936"/>
      <c r="F6" s="936"/>
      <c r="G6" s="936"/>
      <c r="H6" s="936" t="s">
        <v>1039</v>
      </c>
    </row>
    <row r="7" spans="1:13" x14ac:dyDescent="0.25">
      <c r="A7"/>
      <c r="B7" s="995"/>
      <c r="C7" s="995"/>
      <c r="D7" s="479" t="s">
        <v>707</v>
      </c>
      <c r="E7" s="479" t="s">
        <v>1040</v>
      </c>
      <c r="F7" s="479" t="s">
        <v>1041</v>
      </c>
      <c r="G7" s="479" t="s">
        <v>1042</v>
      </c>
      <c r="H7" s="936"/>
    </row>
    <row r="8" spans="1:13" x14ac:dyDescent="0.25">
      <c r="A8"/>
      <c r="B8" s="214" t="s">
        <v>1043</v>
      </c>
      <c r="C8" s="214"/>
      <c r="D8" s="215"/>
      <c r="E8" s="215"/>
      <c r="F8" s="215"/>
      <c r="G8" s="215"/>
      <c r="H8" s="215"/>
    </row>
    <row r="9" spans="1:13" x14ac:dyDescent="0.25">
      <c r="A9"/>
      <c r="B9" s="417">
        <v>1</v>
      </c>
      <c r="C9" s="418" t="s">
        <v>1044</v>
      </c>
      <c r="D9" s="426">
        <v>4060</v>
      </c>
      <c r="E9" s="426">
        <v>0</v>
      </c>
      <c r="F9" s="426">
        <v>0</v>
      </c>
      <c r="G9" s="386">
        <v>641</v>
      </c>
      <c r="H9" s="386">
        <v>4701</v>
      </c>
    </row>
    <row r="10" spans="1:13" x14ac:dyDescent="0.25">
      <c r="A10"/>
      <c r="B10" s="384">
        <v>2</v>
      </c>
      <c r="C10" s="419" t="s">
        <v>1045</v>
      </c>
      <c r="D10" s="384">
        <v>4060</v>
      </c>
      <c r="E10" s="384">
        <v>0</v>
      </c>
      <c r="F10" s="384">
        <v>0</v>
      </c>
      <c r="G10" s="525">
        <v>638</v>
      </c>
      <c r="H10" s="525">
        <v>4698</v>
      </c>
      <c r="I10" s="128"/>
      <c r="J10" s="128"/>
      <c r="K10" s="128"/>
      <c r="L10" s="126"/>
      <c r="M10" s="127"/>
    </row>
    <row r="11" spans="1:13" x14ac:dyDescent="0.25">
      <c r="A11"/>
      <c r="B11" s="384">
        <v>3</v>
      </c>
      <c r="C11" s="419" t="s">
        <v>1046</v>
      </c>
      <c r="D11" s="427"/>
      <c r="E11" s="384">
        <v>0</v>
      </c>
      <c r="F11" s="384">
        <v>0</v>
      </c>
      <c r="G11" s="525">
        <v>3</v>
      </c>
      <c r="H11" s="525">
        <v>3</v>
      </c>
      <c r="I11" s="128"/>
      <c r="J11" s="128"/>
      <c r="K11" s="128"/>
      <c r="L11" s="128"/>
      <c r="M11" s="128"/>
    </row>
    <row r="12" spans="1:13" x14ac:dyDescent="0.25">
      <c r="A12"/>
      <c r="B12" s="385">
        <v>4</v>
      </c>
      <c r="C12" s="418" t="s">
        <v>1047</v>
      </c>
      <c r="D12" s="427"/>
      <c r="E12" s="426">
        <v>34511</v>
      </c>
      <c r="F12" s="426">
        <v>488</v>
      </c>
      <c r="G12" s="426">
        <v>2595</v>
      </c>
      <c r="H12" s="426">
        <v>35400</v>
      </c>
      <c r="I12" s="128"/>
      <c r="J12" s="128"/>
      <c r="K12" s="128"/>
      <c r="L12" s="128"/>
      <c r="M12" s="128"/>
    </row>
    <row r="13" spans="1:13" x14ac:dyDescent="0.25">
      <c r="A13"/>
      <c r="B13" s="384">
        <v>5</v>
      </c>
      <c r="C13" s="419" t="s">
        <v>1005</v>
      </c>
      <c r="D13" s="427"/>
      <c r="E13" s="525">
        <v>26109</v>
      </c>
      <c r="F13" s="525">
        <v>27</v>
      </c>
      <c r="G13" s="525">
        <v>1878</v>
      </c>
      <c r="H13" s="525">
        <v>26707</v>
      </c>
      <c r="I13" s="128"/>
      <c r="J13" s="128"/>
      <c r="K13" s="128"/>
      <c r="L13" s="128"/>
      <c r="M13" s="128"/>
    </row>
    <row r="14" spans="1:13" x14ac:dyDescent="0.25">
      <c r="A14"/>
      <c r="B14" s="384">
        <v>6</v>
      </c>
      <c r="C14" s="419" t="s">
        <v>1006</v>
      </c>
      <c r="D14" s="427"/>
      <c r="E14" s="525">
        <v>8402</v>
      </c>
      <c r="F14" s="525">
        <v>461</v>
      </c>
      <c r="G14" s="525">
        <v>717</v>
      </c>
      <c r="H14" s="525">
        <v>8693</v>
      </c>
      <c r="I14" s="133"/>
      <c r="J14" s="133"/>
      <c r="K14" s="133"/>
      <c r="L14" s="133"/>
      <c r="M14" s="133"/>
    </row>
    <row r="15" spans="1:13" x14ac:dyDescent="0.25">
      <c r="A15"/>
      <c r="B15" s="385">
        <v>7</v>
      </c>
      <c r="C15" s="418" t="s">
        <v>1048</v>
      </c>
      <c r="D15" s="427"/>
      <c r="E15" s="426">
        <v>8923</v>
      </c>
      <c r="F15" s="426">
        <v>1124</v>
      </c>
      <c r="G15" s="426">
        <v>16067</v>
      </c>
      <c r="H15" s="426">
        <v>20393</v>
      </c>
      <c r="I15" s="136"/>
      <c r="J15" s="136"/>
      <c r="K15" s="136"/>
      <c r="L15" s="129"/>
      <c r="M15" s="129"/>
    </row>
    <row r="16" spans="1:13" x14ac:dyDescent="0.25">
      <c r="A16"/>
      <c r="B16" s="384">
        <v>8</v>
      </c>
      <c r="C16" s="419" t="s">
        <v>1049</v>
      </c>
      <c r="D16" s="427"/>
      <c r="E16" s="428">
        <v>1120</v>
      </c>
      <c r="F16" s="525">
        <v>0</v>
      </c>
      <c r="G16" s="525">
        <v>0</v>
      </c>
      <c r="H16" s="525">
        <v>560</v>
      </c>
      <c r="I16" s="134"/>
      <c r="J16" s="134"/>
      <c r="K16" s="134"/>
      <c r="L16" s="130"/>
      <c r="M16" s="130"/>
    </row>
    <row r="17" spans="1:13" x14ac:dyDescent="0.25">
      <c r="A17"/>
      <c r="B17" s="384">
        <v>9</v>
      </c>
      <c r="C17" s="419" t="s">
        <v>1050</v>
      </c>
      <c r="D17" s="427"/>
      <c r="E17" s="525">
        <v>7803</v>
      </c>
      <c r="F17" s="525">
        <v>1124</v>
      </c>
      <c r="G17" s="525">
        <v>16067</v>
      </c>
      <c r="H17" s="525">
        <v>19833</v>
      </c>
      <c r="I17" s="134"/>
      <c r="J17" s="134"/>
      <c r="K17" s="134"/>
      <c r="L17" s="130"/>
      <c r="M17" s="130"/>
    </row>
    <row r="18" spans="1:13" x14ac:dyDescent="0.25">
      <c r="A18"/>
      <c r="B18" s="385">
        <v>10</v>
      </c>
      <c r="C18" s="418" t="s">
        <v>1051</v>
      </c>
      <c r="D18" s="427"/>
      <c r="E18" s="426">
        <v>0</v>
      </c>
      <c r="F18" s="426">
        <v>0</v>
      </c>
      <c r="G18" s="426">
        <v>0</v>
      </c>
      <c r="H18" s="426">
        <v>0</v>
      </c>
      <c r="I18" s="136"/>
      <c r="J18" s="136"/>
      <c r="K18" s="136"/>
      <c r="L18" s="131"/>
      <c r="M18" s="131"/>
    </row>
    <row r="19" spans="1:13" x14ac:dyDescent="0.25">
      <c r="A19"/>
      <c r="B19" s="385">
        <v>11</v>
      </c>
      <c r="C19" s="418" t="s">
        <v>1052</v>
      </c>
      <c r="D19" s="426">
        <v>18</v>
      </c>
      <c r="E19" s="426">
        <v>1070</v>
      </c>
      <c r="F19" s="426">
        <v>116</v>
      </c>
      <c r="G19" s="426">
        <v>725</v>
      </c>
      <c r="H19" s="426">
        <v>782</v>
      </c>
      <c r="I19" s="135"/>
      <c r="J19" s="135"/>
      <c r="K19" s="135"/>
      <c r="L19" s="130"/>
      <c r="M19" s="130"/>
    </row>
    <row r="20" spans="1:13" x14ac:dyDescent="0.25">
      <c r="A20"/>
      <c r="B20" s="384">
        <v>12</v>
      </c>
      <c r="C20" s="419" t="s">
        <v>1053</v>
      </c>
      <c r="D20" s="525">
        <v>18</v>
      </c>
      <c r="E20" s="427"/>
      <c r="F20" s="427"/>
      <c r="G20" s="427"/>
      <c r="H20" s="422"/>
      <c r="I20" s="135"/>
      <c r="J20" s="135"/>
      <c r="K20" s="135"/>
      <c r="L20" s="130"/>
      <c r="M20" s="130"/>
    </row>
    <row r="21" spans="1:13" ht="30" customHeight="1" x14ac:dyDescent="0.25">
      <c r="A21"/>
      <c r="B21" s="384">
        <v>13</v>
      </c>
      <c r="C21" s="419" t="s">
        <v>1054</v>
      </c>
      <c r="D21" s="427"/>
      <c r="E21" s="525">
        <v>1070</v>
      </c>
      <c r="F21" s="525">
        <v>116</v>
      </c>
      <c r="G21" s="525">
        <v>725</v>
      </c>
      <c r="H21" s="525">
        <v>782</v>
      </c>
      <c r="I21" s="136"/>
      <c r="J21" s="136"/>
      <c r="K21" s="136"/>
      <c r="L21" s="131"/>
      <c r="M21" s="131"/>
    </row>
    <row r="22" spans="1:13" x14ac:dyDescent="0.25">
      <c r="A22"/>
      <c r="B22" s="390">
        <v>14</v>
      </c>
      <c r="C22" s="420" t="s">
        <v>1055</v>
      </c>
      <c r="D22" s="425"/>
      <c r="E22" s="425"/>
      <c r="F22" s="425"/>
      <c r="G22" s="425"/>
      <c r="H22" s="390">
        <v>61276</v>
      </c>
      <c r="I22" s="135"/>
      <c r="J22" s="135"/>
      <c r="K22" s="135"/>
      <c r="L22" s="130"/>
      <c r="M22" s="130"/>
    </row>
    <row r="23" spans="1:13" x14ac:dyDescent="0.25">
      <c r="A23"/>
      <c r="B23" s="998" t="s">
        <v>1056</v>
      </c>
      <c r="C23" s="998"/>
      <c r="D23" s="998"/>
      <c r="E23" s="998"/>
      <c r="F23" s="998"/>
      <c r="G23" s="998"/>
      <c r="H23" s="998"/>
      <c r="I23" s="135"/>
      <c r="J23" s="135"/>
      <c r="K23" s="135"/>
      <c r="L23" s="130"/>
      <c r="M23" s="130"/>
    </row>
    <row r="24" spans="1:13" x14ac:dyDescent="0.25">
      <c r="A24"/>
      <c r="B24" s="385">
        <v>15</v>
      </c>
      <c r="C24" s="418" t="s">
        <v>1002</v>
      </c>
      <c r="D24" s="422"/>
      <c r="E24" s="421"/>
      <c r="F24" s="421"/>
      <c r="G24" s="421"/>
      <c r="H24" s="426">
        <v>346</v>
      </c>
      <c r="I24" s="136"/>
      <c r="J24" s="136"/>
      <c r="K24" s="136"/>
      <c r="L24" s="131"/>
      <c r="M24" s="131"/>
    </row>
    <row r="25" spans="1:13" ht="30" x14ac:dyDescent="0.25">
      <c r="A25"/>
      <c r="B25" s="385" t="s">
        <v>1057</v>
      </c>
      <c r="C25" s="418" t="s">
        <v>1058</v>
      </c>
      <c r="D25" s="422"/>
      <c r="E25" s="426">
        <v>310</v>
      </c>
      <c r="F25" s="426">
        <v>345</v>
      </c>
      <c r="G25" s="426">
        <v>13397</v>
      </c>
      <c r="H25" s="426">
        <v>11944</v>
      </c>
      <c r="I25" s="136"/>
      <c r="J25" s="136"/>
      <c r="K25" s="136"/>
      <c r="L25" s="131"/>
      <c r="M25" s="131"/>
    </row>
    <row r="26" spans="1:13" ht="30" x14ac:dyDescent="0.25">
      <c r="A26"/>
      <c r="B26" s="385">
        <v>16</v>
      </c>
      <c r="C26" s="418" t="s">
        <v>1059</v>
      </c>
      <c r="D26" s="422"/>
      <c r="E26" s="426">
        <v>0</v>
      </c>
      <c r="F26" s="426">
        <v>0</v>
      </c>
      <c r="G26" s="426">
        <v>0</v>
      </c>
      <c r="H26" s="426">
        <v>0</v>
      </c>
      <c r="I26" s="132"/>
      <c r="J26" s="132"/>
      <c r="K26" s="132"/>
      <c r="L26" s="132"/>
      <c r="M26" s="132"/>
    </row>
    <row r="27" spans="1:13" x14ac:dyDescent="0.25">
      <c r="A27"/>
      <c r="B27" s="385">
        <v>17</v>
      </c>
      <c r="C27" s="418" t="s">
        <v>1060</v>
      </c>
      <c r="D27" s="422"/>
      <c r="E27" s="426">
        <v>1244</v>
      </c>
      <c r="F27" s="426">
        <v>857</v>
      </c>
      <c r="G27" s="426">
        <v>33499</v>
      </c>
      <c r="H27" s="426">
        <v>26967</v>
      </c>
      <c r="I27" s="135"/>
      <c r="J27" s="135"/>
      <c r="K27" s="135"/>
      <c r="L27" s="130"/>
      <c r="M27" s="130"/>
    </row>
    <row r="28" spans="1:13" ht="59.25" customHeight="1" x14ac:dyDescent="0.25">
      <c r="A28"/>
      <c r="B28" s="384">
        <v>18</v>
      </c>
      <c r="C28" s="423" t="s">
        <v>1061</v>
      </c>
      <c r="D28" s="422"/>
      <c r="E28" s="525">
        <v>0</v>
      </c>
      <c r="F28" s="525">
        <v>0</v>
      </c>
      <c r="G28" s="525">
        <v>0</v>
      </c>
      <c r="H28" s="525">
        <v>0</v>
      </c>
      <c r="I28" s="134"/>
      <c r="J28" s="134"/>
      <c r="K28" s="134"/>
      <c r="L28" s="134"/>
      <c r="M28" s="129"/>
    </row>
    <row r="29" spans="1:13" ht="60" x14ac:dyDescent="0.25">
      <c r="A29"/>
      <c r="B29" s="384">
        <v>19</v>
      </c>
      <c r="C29" s="419" t="s">
        <v>1062</v>
      </c>
      <c r="D29" s="422"/>
      <c r="E29" s="525">
        <v>389</v>
      </c>
      <c r="F29" s="525">
        <v>158</v>
      </c>
      <c r="G29" s="525">
        <v>1930</v>
      </c>
      <c r="H29" s="525">
        <v>2049</v>
      </c>
    </row>
    <row r="30" spans="1:13" ht="60" x14ac:dyDescent="0.25">
      <c r="A30"/>
      <c r="B30" s="384">
        <v>20</v>
      </c>
      <c r="C30" s="419" t="s">
        <v>1063</v>
      </c>
      <c r="D30" s="422"/>
      <c r="E30" s="525">
        <v>261</v>
      </c>
      <c r="F30" s="525">
        <v>223</v>
      </c>
      <c r="G30" s="525">
        <v>14596</v>
      </c>
      <c r="H30" s="525">
        <v>19259</v>
      </c>
    </row>
    <row r="31" spans="1:13" ht="45" x14ac:dyDescent="0.25">
      <c r="A31"/>
      <c r="B31" s="384">
        <v>21</v>
      </c>
      <c r="C31" s="424" t="s">
        <v>1064</v>
      </c>
      <c r="D31" s="422"/>
      <c r="E31" s="525">
        <v>79</v>
      </c>
      <c r="F31" s="525">
        <v>93</v>
      </c>
      <c r="G31" s="525">
        <v>2272</v>
      </c>
      <c r="H31" s="525">
        <v>8493</v>
      </c>
      <c r="I31" s="128"/>
      <c r="J31" s="128"/>
      <c r="K31" s="128"/>
      <c r="L31" s="126"/>
      <c r="M31" s="127"/>
    </row>
    <row r="32" spans="1:13" ht="30.75" customHeight="1" x14ac:dyDescent="0.25">
      <c r="A32"/>
      <c r="B32" s="384">
        <v>22</v>
      </c>
      <c r="C32" s="419" t="s">
        <v>1065</v>
      </c>
      <c r="D32" s="422"/>
      <c r="E32" s="525">
        <v>227</v>
      </c>
      <c r="F32" s="525">
        <v>278</v>
      </c>
      <c r="G32" s="525">
        <v>12832</v>
      </c>
      <c r="H32" s="525">
        <v>1800</v>
      </c>
      <c r="I32" s="128"/>
      <c r="J32" s="128"/>
      <c r="K32" s="128"/>
      <c r="L32" s="128"/>
      <c r="M32" s="128"/>
    </row>
    <row r="33" spans="1:13" ht="45" x14ac:dyDescent="0.25">
      <c r="A33"/>
      <c r="B33" s="384">
        <v>23</v>
      </c>
      <c r="C33" s="424" t="s">
        <v>1064</v>
      </c>
      <c r="D33" s="422"/>
      <c r="E33" s="525">
        <v>188</v>
      </c>
      <c r="F33" s="525">
        <v>239</v>
      </c>
      <c r="G33" s="525">
        <v>11798</v>
      </c>
      <c r="H33" s="525">
        <v>1007</v>
      </c>
      <c r="I33" s="128"/>
      <c r="J33" s="128"/>
      <c r="K33" s="128"/>
      <c r="L33" s="128"/>
      <c r="M33" s="128"/>
    </row>
    <row r="34" spans="1:13" ht="62.25" customHeight="1" x14ac:dyDescent="0.25">
      <c r="A34"/>
      <c r="B34" s="384">
        <v>24</v>
      </c>
      <c r="C34" s="419" t="s">
        <v>1066</v>
      </c>
      <c r="D34" s="422"/>
      <c r="E34" s="525">
        <v>367</v>
      </c>
      <c r="F34" s="525">
        <v>198</v>
      </c>
      <c r="G34" s="525">
        <v>4141</v>
      </c>
      <c r="H34" s="525">
        <v>3858</v>
      </c>
      <c r="I34" s="128"/>
      <c r="J34" s="128"/>
      <c r="K34" s="128"/>
      <c r="L34" s="128"/>
      <c r="M34" s="128"/>
    </row>
    <row r="35" spans="1:13" x14ac:dyDescent="0.25">
      <c r="A35"/>
      <c r="B35" s="385">
        <v>25</v>
      </c>
      <c r="C35" s="418" t="s">
        <v>1067</v>
      </c>
      <c r="D35" s="422"/>
      <c r="E35" s="426">
        <v>0</v>
      </c>
      <c r="F35" s="426">
        <v>0</v>
      </c>
      <c r="G35" s="426">
        <v>0</v>
      </c>
      <c r="H35" s="426">
        <v>0</v>
      </c>
      <c r="I35" s="133"/>
      <c r="J35" s="133"/>
      <c r="K35" s="133"/>
      <c r="L35" s="133"/>
      <c r="M35" s="133"/>
    </row>
    <row r="36" spans="1:13" x14ac:dyDescent="0.25">
      <c r="A36"/>
      <c r="B36" s="385">
        <v>26</v>
      </c>
      <c r="C36" s="418" t="s">
        <v>1068</v>
      </c>
      <c r="D36" s="426"/>
      <c r="E36" s="426">
        <v>249</v>
      </c>
      <c r="F36" s="426">
        <v>92</v>
      </c>
      <c r="G36" s="426">
        <v>2676</v>
      </c>
      <c r="H36" s="426">
        <v>2274</v>
      </c>
      <c r="I36" s="136"/>
      <c r="J36" s="136"/>
      <c r="K36" s="136"/>
      <c r="L36" s="131"/>
      <c r="M36" s="131"/>
    </row>
    <row r="37" spans="1:13" x14ac:dyDescent="0.25">
      <c r="A37"/>
      <c r="B37" s="384">
        <v>27</v>
      </c>
      <c r="C37" s="419" t="s">
        <v>1069</v>
      </c>
      <c r="D37" s="422"/>
      <c r="E37" s="422"/>
      <c r="F37" s="422"/>
      <c r="G37" s="525">
        <v>0</v>
      </c>
      <c r="H37" s="525">
        <v>0</v>
      </c>
      <c r="I37" s="136"/>
      <c r="J37" s="136"/>
      <c r="K37" s="136"/>
      <c r="L37" s="131"/>
      <c r="M37" s="131"/>
    </row>
    <row r="38" spans="1:13" ht="45" x14ac:dyDescent="0.25">
      <c r="A38"/>
      <c r="B38" s="384">
        <v>28</v>
      </c>
      <c r="C38" s="419" t="s">
        <v>1070</v>
      </c>
      <c r="D38" s="422"/>
      <c r="E38" s="999">
        <v>333</v>
      </c>
      <c r="F38" s="999">
        <v>0</v>
      </c>
      <c r="G38" s="999">
        <v>0</v>
      </c>
      <c r="H38" s="525">
        <v>283</v>
      </c>
      <c r="I38" s="136"/>
      <c r="J38" s="136"/>
      <c r="K38" s="136"/>
      <c r="L38" s="131"/>
      <c r="M38" s="131"/>
    </row>
    <row r="39" spans="1:13" x14ac:dyDescent="0.25">
      <c r="A39"/>
      <c r="B39" s="384">
        <v>29</v>
      </c>
      <c r="C39" s="419" t="s">
        <v>1071</v>
      </c>
      <c r="D39" s="422"/>
      <c r="E39" s="999">
        <v>0</v>
      </c>
      <c r="F39" s="999">
        <v>0</v>
      </c>
      <c r="G39" s="999">
        <v>0</v>
      </c>
      <c r="H39" s="525">
        <v>0</v>
      </c>
      <c r="I39" s="136"/>
      <c r="J39" s="136"/>
      <c r="K39" s="136"/>
      <c r="L39" s="131"/>
      <c r="M39" s="131"/>
    </row>
    <row r="40" spans="1:13" ht="30" x14ac:dyDescent="0.25">
      <c r="A40"/>
      <c r="B40" s="384">
        <v>30</v>
      </c>
      <c r="C40" s="419" t="s">
        <v>1072</v>
      </c>
      <c r="D40" s="422"/>
      <c r="E40" s="999">
        <v>608</v>
      </c>
      <c r="F40" s="999">
        <v>0</v>
      </c>
      <c r="G40" s="999">
        <v>0</v>
      </c>
      <c r="H40" s="525">
        <v>30</v>
      </c>
      <c r="I40" s="135"/>
      <c r="J40" s="135"/>
      <c r="K40" s="135"/>
      <c r="L40" s="130"/>
      <c r="M40" s="130"/>
    </row>
    <row r="41" spans="1:13" ht="30" x14ac:dyDescent="0.25">
      <c r="A41"/>
      <c r="B41" s="384">
        <v>31</v>
      </c>
      <c r="C41" s="419" t="s">
        <v>1073</v>
      </c>
      <c r="D41" s="422"/>
      <c r="E41" s="429">
        <v>249</v>
      </c>
      <c r="F41" s="429">
        <v>92</v>
      </c>
      <c r="G41" s="525">
        <v>1735</v>
      </c>
      <c r="H41" s="525">
        <v>1961</v>
      </c>
      <c r="I41" s="135"/>
      <c r="J41" s="135"/>
      <c r="K41" s="135"/>
      <c r="L41" s="130"/>
      <c r="M41" s="130"/>
    </row>
    <row r="42" spans="1:13" x14ac:dyDescent="0.25">
      <c r="A42"/>
      <c r="B42" s="385">
        <v>32</v>
      </c>
      <c r="C42" s="418" t="s">
        <v>1074</v>
      </c>
      <c r="D42" s="422"/>
      <c r="E42" s="430">
        <v>1613</v>
      </c>
      <c r="F42" s="525">
        <v>0</v>
      </c>
      <c r="G42" s="430">
        <v>177</v>
      </c>
      <c r="H42" s="430">
        <v>90</v>
      </c>
      <c r="I42" s="135"/>
      <c r="J42" s="135"/>
      <c r="K42" s="135"/>
      <c r="L42" s="130"/>
      <c r="M42" s="130"/>
    </row>
    <row r="43" spans="1:13" x14ac:dyDescent="0.25">
      <c r="A43"/>
      <c r="B43" s="390">
        <v>33</v>
      </c>
      <c r="C43" s="420" t="s">
        <v>1075</v>
      </c>
      <c r="D43" s="425"/>
      <c r="E43" s="425"/>
      <c r="F43" s="425"/>
      <c r="G43" s="425"/>
      <c r="H43" s="390">
        <v>41622</v>
      </c>
      <c r="I43" s="135"/>
      <c r="J43" s="135"/>
      <c r="K43" s="135"/>
      <c r="L43" s="130"/>
      <c r="M43" s="130"/>
    </row>
    <row r="44" spans="1:13" x14ac:dyDescent="0.25">
      <c r="A44"/>
      <c r="B44" s="62">
        <v>34</v>
      </c>
      <c r="C44" s="538" t="s">
        <v>1076</v>
      </c>
      <c r="D44" s="216"/>
      <c r="E44" s="216"/>
      <c r="F44" s="216"/>
      <c r="G44" s="216"/>
      <c r="H44" s="444">
        <v>1.4722</v>
      </c>
      <c r="I44" s="135"/>
      <c r="J44" s="135"/>
      <c r="K44" s="135"/>
      <c r="L44" s="130"/>
      <c r="M44" s="130"/>
    </row>
    <row r="45" spans="1:13" x14ac:dyDescent="0.25">
      <c r="B45" s="128"/>
      <c r="C45" s="128"/>
      <c r="D45" s="431"/>
      <c r="E45" s="432"/>
      <c r="F45" s="130"/>
      <c r="G45" s="130"/>
      <c r="H45" s="130"/>
      <c r="I45" s="135"/>
      <c r="J45" s="135"/>
      <c r="K45" s="135"/>
      <c r="L45" s="130"/>
      <c r="M45" s="130"/>
    </row>
    <row r="46" spans="1:13" x14ac:dyDescent="0.25">
      <c r="B46" s="128"/>
      <c r="C46" s="128"/>
      <c r="D46" s="431"/>
      <c r="E46" s="432"/>
      <c r="F46" s="130"/>
      <c r="G46" s="130"/>
      <c r="H46" s="130"/>
      <c r="I46" s="135"/>
      <c r="J46" s="135"/>
      <c r="K46" s="135"/>
      <c r="L46" s="130"/>
      <c r="M46" s="130"/>
    </row>
    <row r="48" spans="1:13" x14ac:dyDescent="0.25">
      <c r="B48" s="364"/>
    </row>
    <row r="49" spans="2:8" x14ac:dyDescent="0.25">
      <c r="B49" s="996"/>
      <c r="C49" s="997"/>
      <c r="D49" s="997"/>
      <c r="E49" s="997"/>
      <c r="F49" s="997"/>
      <c r="G49" s="997"/>
      <c r="H49" s="997"/>
    </row>
    <row r="50" spans="2:8" x14ac:dyDescent="0.25">
      <c r="B50" s="997"/>
      <c r="C50" s="997"/>
      <c r="D50" s="997"/>
      <c r="E50" s="997"/>
      <c r="F50" s="997"/>
      <c r="G50" s="997"/>
      <c r="H50" s="997"/>
    </row>
    <row r="51" spans="2:8" x14ac:dyDescent="0.25">
      <c r="B51" s="997"/>
      <c r="C51" s="997"/>
      <c r="D51" s="997"/>
      <c r="E51" s="997"/>
      <c r="F51" s="997"/>
      <c r="G51" s="997"/>
      <c r="H51" s="997"/>
    </row>
    <row r="52" spans="2:8" x14ac:dyDescent="0.25">
      <c r="B52" s="997"/>
      <c r="C52" s="997"/>
      <c r="D52" s="997"/>
      <c r="E52" s="997"/>
      <c r="F52" s="997"/>
      <c r="G52" s="997"/>
      <c r="H52" s="997"/>
    </row>
    <row r="53" spans="2:8" x14ac:dyDescent="0.25">
      <c r="B53" s="997"/>
      <c r="C53" s="997"/>
      <c r="D53" s="997"/>
      <c r="E53" s="997"/>
      <c r="F53" s="997"/>
      <c r="G53" s="997"/>
      <c r="H53" s="997"/>
    </row>
    <row r="54" spans="2:8" x14ac:dyDescent="0.25">
      <c r="B54" s="997"/>
      <c r="C54" s="997"/>
      <c r="D54" s="997"/>
      <c r="E54" s="997"/>
      <c r="F54" s="997"/>
      <c r="G54" s="997"/>
      <c r="H54" s="997"/>
    </row>
    <row r="55" spans="2:8" x14ac:dyDescent="0.25">
      <c r="B55" s="997"/>
      <c r="C55" s="997"/>
      <c r="D55" s="997"/>
      <c r="E55" s="997"/>
      <c r="F55" s="997"/>
      <c r="G55" s="997"/>
      <c r="H55" s="997"/>
    </row>
    <row r="56" spans="2:8" x14ac:dyDescent="0.25">
      <c r="B56" s="997"/>
      <c r="C56" s="997"/>
      <c r="D56" s="997"/>
      <c r="E56" s="997"/>
      <c r="F56" s="997"/>
      <c r="G56" s="997"/>
      <c r="H56" s="997"/>
    </row>
    <row r="57" spans="2:8" x14ac:dyDescent="0.25">
      <c r="B57" s="997"/>
      <c r="C57" s="997"/>
      <c r="D57" s="997"/>
      <c r="E57" s="997"/>
      <c r="F57" s="997"/>
      <c r="G57" s="997"/>
      <c r="H57" s="997"/>
    </row>
    <row r="58" spans="2:8" x14ac:dyDescent="0.25">
      <c r="B58" s="997"/>
      <c r="C58" s="997"/>
      <c r="D58" s="997"/>
      <c r="E58" s="997"/>
      <c r="F58" s="997"/>
      <c r="G58" s="997"/>
      <c r="H58" s="997"/>
    </row>
    <row r="59" spans="2:8" x14ac:dyDescent="0.25">
      <c r="B59" s="997"/>
      <c r="C59" s="997"/>
      <c r="D59" s="997"/>
      <c r="E59" s="997"/>
      <c r="F59" s="997"/>
      <c r="G59" s="997"/>
      <c r="H59" s="997"/>
    </row>
    <row r="60" spans="2:8" x14ac:dyDescent="0.25">
      <c r="B60" s="997"/>
      <c r="C60" s="997"/>
      <c r="D60" s="997"/>
      <c r="E60" s="997"/>
      <c r="F60" s="997"/>
      <c r="G60" s="997"/>
      <c r="H60" s="997"/>
    </row>
    <row r="61" spans="2:8" x14ac:dyDescent="0.25">
      <c r="B61" s="997"/>
      <c r="C61" s="997"/>
      <c r="D61" s="997"/>
      <c r="E61" s="997"/>
      <c r="F61" s="997"/>
      <c r="G61" s="997"/>
      <c r="H61" s="997"/>
    </row>
    <row r="62" spans="2:8" x14ac:dyDescent="0.25">
      <c r="B62" s="997"/>
      <c r="C62" s="997"/>
      <c r="D62" s="997"/>
      <c r="E62" s="997"/>
      <c r="F62" s="997"/>
      <c r="G62" s="997"/>
      <c r="H62" s="997"/>
    </row>
    <row r="63" spans="2:8" x14ac:dyDescent="0.25">
      <c r="B63" s="997"/>
      <c r="C63" s="997"/>
      <c r="D63" s="997"/>
      <c r="E63" s="997"/>
      <c r="F63" s="997"/>
      <c r="G63" s="997"/>
      <c r="H63" s="997"/>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11:C11 B9:C9 B10:C10 B39:C39 B38:C38 B24:C24 B20:C20 B19:C19 B18:C18 B41:C41 B37:C37 B43:C43 B42:C42 B44:C44 B36:C36 B40:C40 B34:C34 B33:C33 B32:C32 B31:C31 B30:C30 B29:C29 B35:C35 B27:C27 B28:C28 B25:C25 B26:C26 B22:C22 B23:H23 B17:C17 B16:C16 B15:C15 B14:C14 B13:C13 B12:C12 B21:C21 D24 D27 D26 D25 D34 D28 D39 D35 D29 D30 D31 D32 D33 D41 D40 D36 B45:H46 D44 D43 D42 D37 D38"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zoomScaleNormal="100" workbookViewId="0">
      <selection activeCell="J10" sqref="J10"/>
    </sheetView>
  </sheetViews>
  <sheetFormatPr baseColWidth="10" defaultColWidth="9.140625" defaultRowHeight="15" x14ac:dyDescent="0.25"/>
  <cols>
    <col min="1" max="1" width="5.7109375" style="84" customWidth="1"/>
    <col min="2" max="2" width="9.140625" style="84"/>
    <col min="3" max="3" width="34.7109375" style="84" customWidth="1"/>
    <col min="4" max="4" width="12.42578125" style="84" customWidth="1"/>
    <col min="5" max="15" width="9.140625" style="84"/>
    <col min="16" max="16" width="12.28515625" style="84" customWidth="1"/>
    <col min="17" max="17" width="12.140625" style="84" customWidth="1"/>
    <col min="18" max="18" width="15.5703125" style="84" customWidth="1"/>
    <col min="19" max="19" width="11.42578125" style="84" customWidth="1"/>
    <col min="20" max="16384" width="9.140625" style="84"/>
  </cols>
  <sheetData>
    <row r="2" spans="2:18" ht="18.75" x14ac:dyDescent="0.25">
      <c r="B2" s="540" t="s">
        <v>1077</v>
      </c>
      <c r="C2"/>
      <c r="D2"/>
      <c r="E2"/>
      <c r="F2"/>
      <c r="G2"/>
      <c r="H2"/>
      <c r="I2"/>
      <c r="J2"/>
      <c r="K2"/>
      <c r="L2"/>
      <c r="M2"/>
      <c r="N2"/>
      <c r="O2"/>
      <c r="P2"/>
      <c r="Q2"/>
      <c r="R2"/>
    </row>
    <row r="3" spans="2:18" ht="15" customHeight="1" x14ac:dyDescent="0.25">
      <c r="B3" t="str">
        <f>'OV1'!B3</f>
        <v>31.12.2024 - in EUR million</v>
      </c>
      <c r="C3"/>
      <c r="D3"/>
      <c r="E3"/>
      <c r="F3"/>
      <c r="G3"/>
      <c r="H3"/>
      <c r="I3"/>
      <c r="J3"/>
      <c r="K3"/>
      <c r="L3"/>
      <c r="M3"/>
      <c r="N3"/>
      <c r="O3"/>
      <c r="P3"/>
      <c r="Q3"/>
      <c r="R3"/>
    </row>
    <row r="4" spans="2:18" ht="15.75" customHeight="1" x14ac:dyDescent="0.25">
      <c r="B4" s="137"/>
      <c r="C4"/>
      <c r="D4"/>
      <c r="E4"/>
      <c r="F4"/>
      <c r="G4"/>
      <c r="H4"/>
      <c r="I4"/>
      <c r="J4"/>
      <c r="K4"/>
      <c r="L4"/>
      <c r="M4"/>
      <c r="N4"/>
      <c r="O4"/>
      <c r="P4"/>
      <c r="Q4"/>
      <c r="R4"/>
    </row>
    <row r="5" spans="2:18" ht="15.75" customHeight="1" x14ac:dyDescent="0.25">
      <c r="B5" s="9"/>
      <c r="C5" s="9"/>
      <c r="D5" s="479" t="s">
        <v>197</v>
      </c>
      <c r="E5" s="479" t="s">
        <v>198</v>
      </c>
      <c r="F5" s="479" t="s">
        <v>199</v>
      </c>
      <c r="G5" s="479" t="s">
        <v>239</v>
      </c>
      <c r="H5" s="479" t="s">
        <v>240</v>
      </c>
      <c r="I5" s="479" t="s">
        <v>303</v>
      </c>
      <c r="J5" s="479" t="s">
        <v>304</v>
      </c>
      <c r="K5" s="479" t="s">
        <v>369</v>
      </c>
      <c r="L5" s="479" t="s">
        <v>809</v>
      </c>
      <c r="M5" s="479" t="s">
        <v>810</v>
      </c>
      <c r="N5" s="479" t="s">
        <v>811</v>
      </c>
      <c r="O5" s="479" t="s">
        <v>812</v>
      </c>
      <c r="P5" s="479" t="s">
        <v>813</v>
      </c>
      <c r="Q5" s="479" t="s">
        <v>1078</v>
      </c>
      <c r="R5" s="479" t="s">
        <v>1079</v>
      </c>
    </row>
    <row r="6" spans="2:18" ht="45.75" customHeight="1" x14ac:dyDescent="0.25">
      <c r="B6" s="9"/>
      <c r="C6" s="9"/>
      <c r="D6" s="936" t="s">
        <v>1080</v>
      </c>
      <c r="E6" s="936"/>
      <c r="F6" s="936"/>
      <c r="G6" s="936"/>
      <c r="H6" s="936"/>
      <c r="I6" s="936"/>
      <c r="J6" s="936" t="s">
        <v>1081</v>
      </c>
      <c r="K6" s="936"/>
      <c r="L6" s="936"/>
      <c r="M6" s="936"/>
      <c r="N6" s="936"/>
      <c r="O6" s="936"/>
      <c r="P6" s="1000" t="s">
        <v>1082</v>
      </c>
      <c r="Q6" s="936" t="s">
        <v>1083</v>
      </c>
      <c r="R6" s="936"/>
    </row>
    <row r="7" spans="2:18" ht="105" customHeight="1" x14ac:dyDescent="0.25">
      <c r="B7" s="9"/>
      <c r="C7" s="9"/>
      <c r="D7" s="1000" t="s">
        <v>1084</v>
      </c>
      <c r="E7" s="936"/>
      <c r="F7" s="936"/>
      <c r="G7" s="1000" t="s">
        <v>1085</v>
      </c>
      <c r="H7" s="936"/>
      <c r="I7" s="936"/>
      <c r="J7" s="1000" t="s">
        <v>1086</v>
      </c>
      <c r="K7" s="936"/>
      <c r="L7" s="936"/>
      <c r="M7" s="1000" t="s">
        <v>1087</v>
      </c>
      <c r="N7" s="936"/>
      <c r="O7" s="936"/>
      <c r="P7" s="1001"/>
      <c r="Q7" s="936" t="s">
        <v>1088</v>
      </c>
      <c r="R7" s="936" t="s">
        <v>1089</v>
      </c>
    </row>
    <row r="8" spans="2:18" ht="60" customHeight="1" x14ac:dyDescent="0.25">
      <c r="B8" s="9"/>
      <c r="C8" s="217"/>
      <c r="D8" s="803"/>
      <c r="E8" s="517" t="s">
        <v>1090</v>
      </c>
      <c r="F8" s="515" t="s">
        <v>1091</v>
      </c>
      <c r="G8" s="803"/>
      <c r="H8" s="517" t="s">
        <v>1091</v>
      </c>
      <c r="I8" s="515" t="s">
        <v>1092</v>
      </c>
      <c r="J8" s="803"/>
      <c r="K8" s="517" t="s">
        <v>1090</v>
      </c>
      <c r="L8" s="515" t="s">
        <v>1091</v>
      </c>
      <c r="M8" s="803"/>
      <c r="N8" s="517" t="s">
        <v>1091</v>
      </c>
      <c r="O8" s="479" t="s">
        <v>1092</v>
      </c>
      <c r="P8" s="1002"/>
      <c r="Q8" s="936"/>
      <c r="R8" s="936"/>
    </row>
    <row r="9" spans="2:18" ht="30" x14ac:dyDescent="0.25">
      <c r="B9" s="222" t="s">
        <v>1093</v>
      </c>
      <c r="C9" s="446" t="s">
        <v>1094</v>
      </c>
      <c r="D9" s="802">
        <v>17497</v>
      </c>
      <c r="E9" s="525">
        <v>17497</v>
      </c>
      <c r="F9" s="525">
        <v>0</v>
      </c>
      <c r="G9" s="802">
        <v>0</v>
      </c>
      <c r="H9" s="525">
        <v>0</v>
      </c>
      <c r="I9" s="525">
        <v>0</v>
      </c>
      <c r="J9" s="802">
        <v>0</v>
      </c>
      <c r="K9" s="525">
        <v>0</v>
      </c>
      <c r="L9" s="525">
        <v>0</v>
      </c>
      <c r="M9" s="802">
        <v>0</v>
      </c>
      <c r="N9" s="525">
        <v>0</v>
      </c>
      <c r="O9" s="525">
        <v>0</v>
      </c>
      <c r="P9" s="525">
        <v>0</v>
      </c>
      <c r="Q9" s="525">
        <v>0</v>
      </c>
      <c r="R9" s="525">
        <v>0</v>
      </c>
    </row>
    <row r="10" spans="2:18" ht="15.75" customHeight="1" x14ac:dyDescent="0.25">
      <c r="B10" s="222" t="s">
        <v>829</v>
      </c>
      <c r="C10" s="446" t="s">
        <v>1095</v>
      </c>
      <c r="D10" s="525">
        <v>46026</v>
      </c>
      <c r="E10" s="525">
        <v>43960</v>
      </c>
      <c r="F10" s="525">
        <v>1835</v>
      </c>
      <c r="G10" s="525">
        <v>659</v>
      </c>
      <c r="H10" s="525">
        <v>71</v>
      </c>
      <c r="I10" s="525">
        <v>558</v>
      </c>
      <c r="J10" s="525">
        <v>-100</v>
      </c>
      <c r="K10" s="525">
        <v>-48</v>
      </c>
      <c r="L10" s="525">
        <v>-51</v>
      </c>
      <c r="M10" s="525">
        <v>-248</v>
      </c>
      <c r="N10" s="525">
        <v>-8</v>
      </c>
      <c r="O10" s="525">
        <v>-231</v>
      </c>
      <c r="P10" s="525">
        <v>0</v>
      </c>
      <c r="Q10" s="525">
        <v>32840</v>
      </c>
      <c r="R10" s="525">
        <v>195</v>
      </c>
    </row>
    <row r="11" spans="2:18" x14ac:dyDescent="0.25">
      <c r="B11" s="223" t="s">
        <v>860</v>
      </c>
      <c r="C11" s="224" t="s">
        <v>1096</v>
      </c>
      <c r="D11" s="525">
        <v>0</v>
      </c>
      <c r="E11" s="525">
        <v>0</v>
      </c>
      <c r="F11" s="525">
        <v>0</v>
      </c>
      <c r="G11" s="525">
        <v>0</v>
      </c>
      <c r="H11" s="525">
        <v>0</v>
      </c>
      <c r="I11" s="525">
        <v>0</v>
      </c>
      <c r="J11" s="525">
        <v>0</v>
      </c>
      <c r="K11" s="525">
        <v>0</v>
      </c>
      <c r="L11" s="525">
        <v>0</v>
      </c>
      <c r="M11" s="525">
        <v>0</v>
      </c>
      <c r="N11" s="525">
        <v>0</v>
      </c>
      <c r="O11" s="525">
        <v>0</v>
      </c>
      <c r="P11" s="525">
        <v>0</v>
      </c>
      <c r="Q11" s="525">
        <v>0</v>
      </c>
      <c r="R11" s="525">
        <v>0</v>
      </c>
    </row>
    <row r="12" spans="2:18" x14ac:dyDescent="0.25">
      <c r="B12" s="223" t="s">
        <v>1097</v>
      </c>
      <c r="C12" s="224" t="s">
        <v>1098</v>
      </c>
      <c r="D12" s="525">
        <v>2795</v>
      </c>
      <c r="E12" s="525">
        <v>2786</v>
      </c>
      <c r="F12" s="525">
        <v>0</v>
      </c>
      <c r="G12" s="525">
        <v>3</v>
      </c>
      <c r="H12" s="525">
        <v>2</v>
      </c>
      <c r="I12" s="525">
        <v>0</v>
      </c>
      <c r="J12" s="525">
        <v>-1</v>
      </c>
      <c r="K12" s="525">
        <v>-1</v>
      </c>
      <c r="L12" s="525">
        <v>0</v>
      </c>
      <c r="M12" s="525">
        <v>0</v>
      </c>
      <c r="N12" s="525">
        <v>0</v>
      </c>
      <c r="O12" s="525">
        <v>0</v>
      </c>
      <c r="P12" s="525">
        <v>0</v>
      </c>
      <c r="Q12" s="525">
        <v>443</v>
      </c>
      <c r="R12" s="525">
        <v>0</v>
      </c>
    </row>
    <row r="13" spans="2:18" x14ac:dyDescent="0.25">
      <c r="B13" s="223" t="s">
        <v>1099</v>
      </c>
      <c r="C13" s="224" t="s">
        <v>324</v>
      </c>
      <c r="D13" s="525">
        <v>778</v>
      </c>
      <c r="E13" s="525">
        <v>778</v>
      </c>
      <c r="F13" s="525">
        <v>0</v>
      </c>
      <c r="G13" s="525">
        <v>0</v>
      </c>
      <c r="H13" s="525">
        <v>0</v>
      </c>
      <c r="I13" s="525">
        <v>0</v>
      </c>
      <c r="J13" s="525">
        <v>0</v>
      </c>
      <c r="K13" s="525">
        <v>0</v>
      </c>
      <c r="L13" s="525">
        <v>0</v>
      </c>
      <c r="M13" s="525">
        <v>0</v>
      </c>
      <c r="N13" s="525">
        <v>0</v>
      </c>
      <c r="O13" s="525">
        <v>0</v>
      </c>
      <c r="P13" s="525">
        <v>0</v>
      </c>
      <c r="Q13" s="525">
        <v>32</v>
      </c>
      <c r="R13" s="525">
        <v>0</v>
      </c>
    </row>
    <row r="14" spans="2:18" x14ac:dyDescent="0.25">
      <c r="B14" s="223" t="s">
        <v>1100</v>
      </c>
      <c r="C14" s="224" t="s">
        <v>1101</v>
      </c>
      <c r="D14" s="525">
        <v>4681</v>
      </c>
      <c r="E14" s="525">
        <v>4263</v>
      </c>
      <c r="F14" s="525">
        <v>415</v>
      </c>
      <c r="G14" s="525">
        <v>4</v>
      </c>
      <c r="H14" s="525">
        <v>0</v>
      </c>
      <c r="I14" s="525">
        <v>3</v>
      </c>
      <c r="J14" s="525">
        <v>-4</v>
      </c>
      <c r="K14" s="525">
        <v>-3</v>
      </c>
      <c r="L14" s="525">
        <v>-1</v>
      </c>
      <c r="M14" s="525">
        <v>-2</v>
      </c>
      <c r="N14" s="525">
        <v>0</v>
      </c>
      <c r="O14" s="525">
        <v>-2</v>
      </c>
      <c r="P14" s="525">
        <v>0</v>
      </c>
      <c r="Q14" s="525">
        <v>2975</v>
      </c>
      <c r="R14" s="525">
        <v>1</v>
      </c>
    </row>
    <row r="15" spans="2:18" x14ac:dyDescent="0.25">
      <c r="B15" s="223" t="s">
        <v>1102</v>
      </c>
      <c r="C15" s="224" t="s">
        <v>1103</v>
      </c>
      <c r="D15" s="525">
        <v>6801</v>
      </c>
      <c r="E15" s="525">
        <v>6421</v>
      </c>
      <c r="F15" s="525">
        <v>315</v>
      </c>
      <c r="G15" s="525">
        <v>162</v>
      </c>
      <c r="H15" s="525">
        <v>8</v>
      </c>
      <c r="I15" s="525">
        <v>151</v>
      </c>
      <c r="J15" s="525">
        <v>-11</v>
      </c>
      <c r="K15" s="525">
        <v>-8</v>
      </c>
      <c r="L15" s="525">
        <v>-3</v>
      </c>
      <c r="M15" s="525">
        <v>-42</v>
      </c>
      <c r="N15" s="525">
        <v>0</v>
      </c>
      <c r="O15" s="525">
        <v>-41</v>
      </c>
      <c r="P15" s="525">
        <v>0</v>
      </c>
      <c r="Q15" s="525">
        <v>3359</v>
      </c>
      <c r="R15" s="525">
        <v>78</v>
      </c>
    </row>
    <row r="16" spans="2:18" x14ac:dyDescent="0.25">
      <c r="B16" s="223" t="s">
        <v>1104</v>
      </c>
      <c r="C16" s="100" t="s">
        <v>1105</v>
      </c>
      <c r="D16" s="525">
        <v>637</v>
      </c>
      <c r="E16" s="525">
        <v>575</v>
      </c>
      <c r="F16" s="525">
        <v>61</v>
      </c>
      <c r="G16" s="525">
        <v>41</v>
      </c>
      <c r="H16" s="525">
        <v>2</v>
      </c>
      <c r="I16" s="525">
        <v>38</v>
      </c>
      <c r="J16" s="525">
        <v>-5</v>
      </c>
      <c r="K16" s="525">
        <v>-3</v>
      </c>
      <c r="L16" s="525">
        <v>-2</v>
      </c>
      <c r="M16" s="525">
        <v>-21</v>
      </c>
      <c r="N16" s="525">
        <v>0</v>
      </c>
      <c r="O16" s="525">
        <v>-20</v>
      </c>
      <c r="P16" s="525">
        <v>0</v>
      </c>
      <c r="Q16" s="525">
        <v>361</v>
      </c>
      <c r="R16" s="525">
        <v>12</v>
      </c>
    </row>
    <row r="17" spans="2:18" x14ac:dyDescent="0.25">
      <c r="B17" s="223" t="s">
        <v>1106</v>
      </c>
      <c r="C17" s="224" t="s">
        <v>1107</v>
      </c>
      <c r="D17" s="525">
        <v>30970</v>
      </c>
      <c r="E17" s="525">
        <v>29712</v>
      </c>
      <c r="F17" s="525">
        <v>1105</v>
      </c>
      <c r="G17" s="525">
        <v>491</v>
      </c>
      <c r="H17" s="525">
        <v>61</v>
      </c>
      <c r="I17" s="525">
        <v>403</v>
      </c>
      <c r="J17" s="525">
        <v>-84</v>
      </c>
      <c r="K17" s="525">
        <v>-37</v>
      </c>
      <c r="L17" s="525">
        <v>-48</v>
      </c>
      <c r="M17" s="525">
        <v>-203</v>
      </c>
      <c r="N17" s="525">
        <v>-7</v>
      </c>
      <c r="O17" s="525">
        <v>-188</v>
      </c>
      <c r="P17" s="525">
        <v>0</v>
      </c>
      <c r="Q17" s="525">
        <v>26030</v>
      </c>
      <c r="R17" s="525">
        <v>115</v>
      </c>
    </row>
    <row r="18" spans="2:18" x14ac:dyDescent="0.25">
      <c r="B18" s="222" t="s">
        <v>1108</v>
      </c>
      <c r="C18" s="446" t="s">
        <v>1109</v>
      </c>
      <c r="D18" s="525">
        <v>4916</v>
      </c>
      <c r="E18" s="525">
        <v>4844</v>
      </c>
      <c r="F18" s="525">
        <v>0</v>
      </c>
      <c r="G18" s="525">
        <v>0</v>
      </c>
      <c r="H18" s="525">
        <v>0</v>
      </c>
      <c r="I18" s="525">
        <v>0</v>
      </c>
      <c r="J18" s="525">
        <v>-1</v>
      </c>
      <c r="K18" s="525">
        <v>-1</v>
      </c>
      <c r="L18" s="525">
        <v>0</v>
      </c>
      <c r="M18" s="525">
        <v>0</v>
      </c>
      <c r="N18" s="525">
        <v>0</v>
      </c>
      <c r="O18" s="525">
        <v>0</v>
      </c>
      <c r="P18" s="525">
        <v>0</v>
      </c>
      <c r="Q18" s="525">
        <v>636</v>
      </c>
      <c r="R18" s="525">
        <v>0</v>
      </c>
    </row>
    <row r="19" spans="2:18" x14ac:dyDescent="0.25">
      <c r="B19" s="223" t="s">
        <v>1110</v>
      </c>
      <c r="C19" s="224" t="s">
        <v>1096</v>
      </c>
      <c r="D19" s="525">
        <v>0</v>
      </c>
      <c r="E19" s="525">
        <v>0</v>
      </c>
      <c r="F19" s="525">
        <v>0</v>
      </c>
      <c r="G19" s="525">
        <v>0</v>
      </c>
      <c r="H19" s="525">
        <v>0</v>
      </c>
      <c r="I19" s="525">
        <v>0</v>
      </c>
      <c r="J19" s="525">
        <v>0</v>
      </c>
      <c r="K19" s="525">
        <v>0</v>
      </c>
      <c r="L19" s="525">
        <v>0</v>
      </c>
      <c r="M19" s="525">
        <v>0</v>
      </c>
      <c r="N19" s="525">
        <v>0</v>
      </c>
      <c r="O19" s="525">
        <v>0</v>
      </c>
      <c r="P19" s="525">
        <v>0</v>
      </c>
      <c r="Q19" s="525">
        <v>0</v>
      </c>
      <c r="R19" s="525">
        <v>0</v>
      </c>
    </row>
    <row r="20" spans="2:18" x14ac:dyDescent="0.25">
      <c r="B20" s="223" t="s">
        <v>1111</v>
      </c>
      <c r="C20" s="224" t="s">
        <v>1098</v>
      </c>
      <c r="D20" s="525">
        <v>333</v>
      </c>
      <c r="E20" s="525">
        <v>333</v>
      </c>
      <c r="F20" s="525">
        <v>0</v>
      </c>
      <c r="G20" s="525">
        <v>0</v>
      </c>
      <c r="H20" s="525">
        <v>0</v>
      </c>
      <c r="I20" s="525">
        <v>0</v>
      </c>
      <c r="J20" s="525">
        <v>0</v>
      </c>
      <c r="K20" s="525">
        <v>0</v>
      </c>
      <c r="L20" s="525">
        <v>0</v>
      </c>
      <c r="M20" s="525">
        <v>0</v>
      </c>
      <c r="N20" s="525">
        <v>0</v>
      </c>
      <c r="O20" s="525">
        <v>0</v>
      </c>
      <c r="P20" s="525">
        <v>0</v>
      </c>
      <c r="Q20" s="525">
        <v>89</v>
      </c>
      <c r="R20" s="525">
        <v>0</v>
      </c>
    </row>
    <row r="21" spans="2:18" x14ac:dyDescent="0.25">
      <c r="B21" s="223" t="s">
        <v>1112</v>
      </c>
      <c r="C21" s="224" t="s">
        <v>324</v>
      </c>
      <c r="D21" s="525">
        <v>1542</v>
      </c>
      <c r="E21" s="525">
        <v>1542</v>
      </c>
      <c r="F21" s="525">
        <v>0</v>
      </c>
      <c r="G21" s="525">
        <v>0</v>
      </c>
      <c r="H21" s="525">
        <v>0</v>
      </c>
      <c r="I21" s="525">
        <v>0</v>
      </c>
      <c r="J21" s="525">
        <v>-1</v>
      </c>
      <c r="K21" s="525">
        <v>-1</v>
      </c>
      <c r="L21" s="525">
        <v>0</v>
      </c>
      <c r="M21" s="525">
        <v>0</v>
      </c>
      <c r="N21" s="525">
        <v>0</v>
      </c>
      <c r="O21" s="525">
        <v>0</v>
      </c>
      <c r="P21" s="525">
        <v>0</v>
      </c>
      <c r="Q21" s="525">
        <v>286</v>
      </c>
      <c r="R21" s="525">
        <v>0</v>
      </c>
    </row>
    <row r="22" spans="2:18" x14ac:dyDescent="0.25">
      <c r="B22" s="223" t="s">
        <v>1113</v>
      </c>
      <c r="C22" s="224" t="s">
        <v>1101</v>
      </c>
      <c r="D22" s="525">
        <v>1949</v>
      </c>
      <c r="E22" s="525">
        <v>1877</v>
      </c>
      <c r="F22" s="525">
        <v>0</v>
      </c>
      <c r="G22" s="525">
        <v>0</v>
      </c>
      <c r="H22" s="525">
        <v>0</v>
      </c>
      <c r="I22" s="525">
        <v>0</v>
      </c>
      <c r="J22" s="525">
        <v>0</v>
      </c>
      <c r="K22" s="525">
        <v>0</v>
      </c>
      <c r="L22" s="525">
        <v>0</v>
      </c>
      <c r="M22" s="525">
        <v>0</v>
      </c>
      <c r="N22" s="525">
        <v>0</v>
      </c>
      <c r="O22" s="525">
        <v>0</v>
      </c>
      <c r="P22" s="525">
        <v>0</v>
      </c>
      <c r="Q22" s="525">
        <v>231</v>
      </c>
      <c r="R22" s="525">
        <v>0</v>
      </c>
    </row>
    <row r="23" spans="2:18" x14ac:dyDescent="0.25">
      <c r="B23" s="223" t="s">
        <v>1114</v>
      </c>
      <c r="C23" s="224" t="s">
        <v>1103</v>
      </c>
      <c r="D23" s="525">
        <v>1092</v>
      </c>
      <c r="E23" s="525">
        <v>1092</v>
      </c>
      <c r="F23" s="525">
        <v>0</v>
      </c>
      <c r="G23" s="525">
        <v>0</v>
      </c>
      <c r="H23" s="525">
        <v>0</v>
      </c>
      <c r="I23" s="525">
        <v>0</v>
      </c>
      <c r="J23" s="525">
        <v>-1</v>
      </c>
      <c r="K23" s="525">
        <v>-1</v>
      </c>
      <c r="L23" s="525">
        <v>0</v>
      </c>
      <c r="M23" s="525">
        <v>0</v>
      </c>
      <c r="N23" s="525">
        <v>0</v>
      </c>
      <c r="O23" s="525">
        <v>0</v>
      </c>
      <c r="P23" s="525">
        <v>0</v>
      </c>
      <c r="Q23" s="525">
        <v>30</v>
      </c>
      <c r="R23" s="525">
        <v>0</v>
      </c>
    </row>
    <row r="24" spans="2:18" x14ac:dyDescent="0.25">
      <c r="B24" s="222" t="s">
        <v>1115</v>
      </c>
      <c r="C24" s="446" t="s">
        <v>1116</v>
      </c>
      <c r="D24" s="525">
        <v>9145</v>
      </c>
      <c r="E24" s="525">
        <v>8954</v>
      </c>
      <c r="F24" s="525">
        <v>191</v>
      </c>
      <c r="G24" s="525">
        <v>12</v>
      </c>
      <c r="H24" s="525">
        <v>2</v>
      </c>
      <c r="I24" s="525">
        <v>9</v>
      </c>
      <c r="J24" s="525">
        <v>9</v>
      </c>
      <c r="K24" s="525">
        <v>5</v>
      </c>
      <c r="L24" s="525">
        <v>4</v>
      </c>
      <c r="M24" s="525">
        <v>1</v>
      </c>
      <c r="N24" s="525">
        <v>0</v>
      </c>
      <c r="O24" s="525">
        <v>1</v>
      </c>
      <c r="P24" s="457"/>
      <c r="Q24" s="525">
        <v>444</v>
      </c>
      <c r="R24" s="525">
        <v>0</v>
      </c>
    </row>
    <row r="25" spans="2:18" x14ac:dyDescent="0.25">
      <c r="B25" s="223" t="s">
        <v>1117</v>
      </c>
      <c r="C25" s="224" t="s">
        <v>1096</v>
      </c>
      <c r="D25" s="525">
        <v>0</v>
      </c>
      <c r="E25" s="525">
        <v>0</v>
      </c>
      <c r="F25" s="525">
        <v>0</v>
      </c>
      <c r="G25" s="525">
        <v>0</v>
      </c>
      <c r="H25" s="525">
        <v>0</v>
      </c>
      <c r="I25" s="525">
        <v>0</v>
      </c>
      <c r="J25" s="525">
        <v>0</v>
      </c>
      <c r="K25" s="525">
        <v>0</v>
      </c>
      <c r="L25" s="525">
        <v>0</v>
      </c>
      <c r="M25" s="525">
        <v>0</v>
      </c>
      <c r="N25" s="525">
        <v>0</v>
      </c>
      <c r="O25" s="525">
        <v>0</v>
      </c>
      <c r="P25" s="457"/>
      <c r="Q25" s="525">
        <v>0</v>
      </c>
      <c r="R25" s="525">
        <v>0</v>
      </c>
    </row>
    <row r="26" spans="2:18" x14ac:dyDescent="0.25">
      <c r="B26" s="223" t="s">
        <v>1118</v>
      </c>
      <c r="C26" s="224" t="s">
        <v>1098</v>
      </c>
      <c r="D26" s="525">
        <v>710</v>
      </c>
      <c r="E26" s="525">
        <v>710</v>
      </c>
      <c r="F26" s="525">
        <v>0</v>
      </c>
      <c r="G26" s="525">
        <v>0</v>
      </c>
      <c r="H26" s="525">
        <v>0</v>
      </c>
      <c r="I26" s="525">
        <v>0</v>
      </c>
      <c r="J26" s="525">
        <v>0</v>
      </c>
      <c r="K26" s="525">
        <v>0</v>
      </c>
      <c r="L26" s="525">
        <v>0</v>
      </c>
      <c r="M26" s="525">
        <v>0</v>
      </c>
      <c r="N26" s="525">
        <v>0</v>
      </c>
      <c r="O26" s="525">
        <v>0</v>
      </c>
      <c r="P26" s="457"/>
      <c r="Q26" s="525">
        <v>0</v>
      </c>
      <c r="R26" s="525">
        <v>0</v>
      </c>
    </row>
    <row r="27" spans="2:18" x14ac:dyDescent="0.25">
      <c r="B27" s="223" t="s">
        <v>1119</v>
      </c>
      <c r="C27" s="224" t="s">
        <v>324</v>
      </c>
      <c r="D27" s="525">
        <v>20</v>
      </c>
      <c r="E27" s="525">
        <v>20</v>
      </c>
      <c r="F27" s="525">
        <v>0</v>
      </c>
      <c r="G27" s="525">
        <v>0</v>
      </c>
      <c r="H27" s="525">
        <v>0</v>
      </c>
      <c r="I27" s="525">
        <v>0</v>
      </c>
      <c r="J27" s="525">
        <v>0</v>
      </c>
      <c r="K27" s="525">
        <v>0</v>
      </c>
      <c r="L27" s="525">
        <v>0</v>
      </c>
      <c r="M27" s="525">
        <v>0</v>
      </c>
      <c r="N27" s="525">
        <v>0</v>
      </c>
      <c r="O27" s="525">
        <v>0</v>
      </c>
      <c r="P27" s="457"/>
      <c r="Q27" s="525">
        <v>0</v>
      </c>
      <c r="R27" s="525">
        <v>0</v>
      </c>
    </row>
    <row r="28" spans="2:18" x14ac:dyDescent="0.25">
      <c r="B28" s="223" t="s">
        <v>1120</v>
      </c>
      <c r="C28" s="224" t="s">
        <v>1101</v>
      </c>
      <c r="D28" s="525">
        <v>709</v>
      </c>
      <c r="E28" s="525">
        <v>709</v>
      </c>
      <c r="F28" s="525">
        <v>0</v>
      </c>
      <c r="G28" s="525">
        <v>0</v>
      </c>
      <c r="H28" s="525">
        <v>0</v>
      </c>
      <c r="I28" s="525">
        <v>0</v>
      </c>
      <c r="J28" s="525">
        <v>0</v>
      </c>
      <c r="K28" s="525">
        <v>0</v>
      </c>
      <c r="L28" s="525">
        <v>0</v>
      </c>
      <c r="M28" s="525">
        <v>0</v>
      </c>
      <c r="N28" s="525">
        <v>0</v>
      </c>
      <c r="O28" s="525">
        <v>0</v>
      </c>
      <c r="P28" s="457"/>
      <c r="Q28" s="525">
        <v>0</v>
      </c>
      <c r="R28" s="525">
        <v>0</v>
      </c>
    </row>
    <row r="29" spans="2:18" x14ac:dyDescent="0.25">
      <c r="B29" s="223" t="s">
        <v>1121</v>
      </c>
      <c r="C29" s="224" t="s">
        <v>1103</v>
      </c>
      <c r="D29" s="525">
        <v>1259</v>
      </c>
      <c r="E29" s="525">
        <v>1226</v>
      </c>
      <c r="F29" s="525">
        <v>33</v>
      </c>
      <c r="G29" s="525">
        <v>1</v>
      </c>
      <c r="H29" s="525">
        <v>0</v>
      </c>
      <c r="I29" s="525">
        <v>1</v>
      </c>
      <c r="J29" s="525">
        <v>2</v>
      </c>
      <c r="K29" s="525">
        <v>1</v>
      </c>
      <c r="L29" s="525">
        <v>1</v>
      </c>
      <c r="M29" s="525">
        <v>1</v>
      </c>
      <c r="N29" s="525">
        <v>0</v>
      </c>
      <c r="O29" s="525">
        <v>1</v>
      </c>
      <c r="P29" s="457"/>
      <c r="Q29" s="525">
        <v>57</v>
      </c>
      <c r="R29" s="525">
        <v>0</v>
      </c>
    </row>
    <row r="30" spans="2:18" x14ac:dyDescent="0.25">
      <c r="B30" s="223" t="s">
        <v>1122</v>
      </c>
      <c r="C30" s="224" t="s">
        <v>1107</v>
      </c>
      <c r="D30" s="525">
        <v>6447</v>
      </c>
      <c r="E30" s="525">
        <v>6289</v>
      </c>
      <c r="F30" s="525">
        <v>158</v>
      </c>
      <c r="G30" s="525">
        <v>11</v>
      </c>
      <c r="H30" s="525">
        <v>2</v>
      </c>
      <c r="I30" s="525">
        <v>9</v>
      </c>
      <c r="J30" s="525">
        <v>7</v>
      </c>
      <c r="K30" s="525">
        <v>4</v>
      </c>
      <c r="L30" s="525">
        <v>3</v>
      </c>
      <c r="M30" s="525">
        <v>0</v>
      </c>
      <c r="N30" s="525">
        <v>0</v>
      </c>
      <c r="O30" s="525">
        <v>0</v>
      </c>
      <c r="P30" s="457"/>
      <c r="Q30" s="525">
        <v>387</v>
      </c>
      <c r="R30" s="525">
        <v>0</v>
      </c>
    </row>
    <row r="31" spans="2:18" x14ac:dyDescent="0.25">
      <c r="B31" s="225" t="s">
        <v>1123</v>
      </c>
      <c r="C31" s="226" t="s">
        <v>236</v>
      </c>
      <c r="D31" s="392">
        <v>77584</v>
      </c>
      <c r="E31" s="392">
        <v>75255</v>
      </c>
      <c r="F31" s="392">
        <v>2026</v>
      </c>
      <c r="G31" s="392">
        <v>671</v>
      </c>
      <c r="H31" s="392">
        <v>74</v>
      </c>
      <c r="I31" s="392">
        <v>567</v>
      </c>
      <c r="J31" s="392">
        <v>-110</v>
      </c>
      <c r="K31" s="392">
        <v>-55</v>
      </c>
      <c r="L31" s="392">
        <v>-55</v>
      </c>
      <c r="M31" s="392">
        <v>-249</v>
      </c>
      <c r="N31" s="392">
        <v>-8</v>
      </c>
      <c r="O31" s="392">
        <v>-232</v>
      </c>
      <c r="P31" s="392">
        <v>0</v>
      </c>
      <c r="Q31" s="392">
        <v>33920</v>
      </c>
      <c r="R31" s="392">
        <v>195</v>
      </c>
    </row>
    <row r="34" spans="4:18" x14ac:dyDescent="0.25">
      <c r="D34" s="442"/>
      <c r="E34" s="442"/>
      <c r="F34" s="442"/>
      <c r="G34" s="442"/>
      <c r="H34" s="442"/>
      <c r="I34" s="442"/>
      <c r="J34" s="442"/>
      <c r="K34" s="442"/>
      <c r="L34" s="442"/>
      <c r="M34" s="442"/>
      <c r="N34" s="442"/>
      <c r="O34" s="442"/>
      <c r="P34" s="442"/>
      <c r="Q34" s="442"/>
      <c r="R34" s="442"/>
    </row>
    <row r="35" spans="4:18" x14ac:dyDescent="0.25">
      <c r="D35" s="442"/>
      <c r="E35" s="442"/>
      <c r="F35" s="442"/>
      <c r="G35" s="442"/>
      <c r="H35" s="442"/>
      <c r="I35" s="442"/>
      <c r="J35" s="442"/>
      <c r="K35" s="442"/>
      <c r="L35" s="442"/>
      <c r="M35" s="442"/>
      <c r="N35" s="442"/>
      <c r="O35" s="442"/>
      <c r="P35" s="442"/>
      <c r="Q35" s="442"/>
      <c r="R35" s="442"/>
    </row>
    <row r="36" spans="4:18" x14ac:dyDescent="0.25">
      <c r="D36" s="442"/>
      <c r="E36" s="442"/>
      <c r="F36" s="442"/>
      <c r="G36" s="442"/>
      <c r="H36" s="442"/>
      <c r="I36" s="442"/>
      <c r="J36" s="442"/>
      <c r="K36" s="442"/>
      <c r="L36" s="442"/>
      <c r="M36" s="442"/>
      <c r="N36" s="442"/>
      <c r="O36" s="442"/>
      <c r="P36" s="442"/>
      <c r="Q36" s="442"/>
      <c r="R36" s="442"/>
    </row>
    <row r="37" spans="4:18" x14ac:dyDescent="0.25">
      <c r="D37" s="442"/>
      <c r="E37" s="442"/>
      <c r="F37" s="442"/>
      <c r="G37" s="442"/>
      <c r="H37" s="442"/>
      <c r="I37" s="442"/>
      <c r="J37" s="442"/>
      <c r="K37" s="442"/>
      <c r="L37" s="442"/>
      <c r="M37" s="442"/>
      <c r="N37" s="442"/>
      <c r="O37" s="442"/>
      <c r="P37" s="442"/>
      <c r="Q37" s="442"/>
      <c r="R37" s="442"/>
    </row>
    <row r="38" spans="4:18" x14ac:dyDescent="0.25">
      <c r="D38" s="442"/>
      <c r="E38" s="442"/>
      <c r="F38" s="442"/>
      <c r="G38" s="442"/>
      <c r="H38" s="442"/>
      <c r="I38" s="442"/>
      <c r="J38" s="442"/>
      <c r="K38" s="442"/>
      <c r="L38" s="442"/>
      <c r="M38" s="442"/>
      <c r="N38" s="442"/>
      <c r="O38" s="442"/>
      <c r="P38" s="442"/>
      <c r="Q38" s="442"/>
      <c r="R38" s="442"/>
    </row>
    <row r="39" spans="4:18" x14ac:dyDescent="0.25">
      <c r="D39" s="442"/>
      <c r="E39" s="442"/>
      <c r="F39" s="442"/>
      <c r="G39" s="442"/>
      <c r="H39" s="442"/>
      <c r="I39" s="442"/>
      <c r="J39" s="442"/>
      <c r="K39" s="442"/>
      <c r="L39" s="442"/>
      <c r="M39" s="442"/>
      <c r="N39" s="442"/>
      <c r="O39" s="442"/>
      <c r="P39" s="442"/>
      <c r="Q39" s="442"/>
      <c r="R39" s="442"/>
    </row>
    <row r="40" spans="4:18" x14ac:dyDescent="0.25">
      <c r="D40" s="442"/>
      <c r="E40" s="442"/>
      <c r="F40" s="442"/>
      <c r="G40" s="442"/>
      <c r="H40" s="442"/>
      <c r="I40" s="442"/>
      <c r="J40" s="442"/>
      <c r="K40" s="442"/>
      <c r="L40" s="442"/>
      <c r="M40" s="442"/>
      <c r="N40" s="442"/>
      <c r="O40" s="442"/>
      <c r="P40" s="442"/>
      <c r="Q40" s="442"/>
      <c r="R40" s="442"/>
    </row>
    <row r="41" spans="4:18" x14ac:dyDescent="0.25">
      <c r="D41" s="442"/>
      <c r="E41" s="442"/>
      <c r="F41" s="442"/>
      <c r="G41" s="442"/>
      <c r="H41" s="442"/>
      <c r="I41" s="442"/>
      <c r="J41" s="442"/>
      <c r="K41" s="442"/>
      <c r="L41" s="442"/>
      <c r="M41" s="442"/>
      <c r="N41" s="442"/>
      <c r="O41" s="442"/>
      <c r="P41" s="442"/>
      <c r="Q41" s="442"/>
      <c r="R41" s="442"/>
    </row>
    <row r="42" spans="4:18" x14ac:dyDescent="0.25">
      <c r="D42" s="442"/>
      <c r="E42" s="442"/>
      <c r="F42" s="442"/>
      <c r="G42" s="442"/>
      <c r="H42" s="442"/>
      <c r="I42" s="442"/>
      <c r="J42" s="442"/>
      <c r="K42" s="442"/>
      <c r="L42" s="442"/>
      <c r="M42" s="442"/>
      <c r="N42" s="442"/>
      <c r="O42" s="442"/>
      <c r="P42" s="442"/>
      <c r="Q42" s="442"/>
      <c r="R42" s="442"/>
    </row>
    <row r="43" spans="4:18" x14ac:dyDescent="0.25">
      <c r="D43" s="442"/>
      <c r="E43" s="442"/>
      <c r="F43" s="442"/>
      <c r="G43" s="442"/>
      <c r="H43" s="442"/>
      <c r="I43" s="442"/>
      <c r="J43" s="442"/>
      <c r="K43" s="442"/>
      <c r="L43" s="442"/>
      <c r="M43" s="442"/>
      <c r="N43" s="442"/>
      <c r="O43" s="442"/>
      <c r="P43" s="442"/>
      <c r="Q43" s="442"/>
      <c r="R43" s="442"/>
    </row>
    <row r="44" spans="4:18" x14ac:dyDescent="0.25">
      <c r="D44" s="442"/>
      <c r="E44" s="442"/>
      <c r="F44" s="442"/>
      <c r="G44" s="442"/>
      <c r="H44" s="442"/>
      <c r="I44" s="442"/>
      <c r="J44" s="442"/>
      <c r="K44" s="442"/>
      <c r="L44" s="442"/>
      <c r="M44" s="442"/>
      <c r="N44" s="442"/>
      <c r="O44" s="442"/>
      <c r="P44" s="442"/>
      <c r="Q44" s="442"/>
      <c r="R44" s="442"/>
    </row>
    <row r="45" spans="4:18" x14ac:dyDescent="0.25">
      <c r="D45" s="442"/>
      <c r="E45" s="442"/>
      <c r="F45" s="442"/>
      <c r="G45" s="442"/>
      <c r="H45" s="442"/>
      <c r="I45" s="442"/>
      <c r="J45" s="442"/>
      <c r="K45" s="442"/>
      <c r="L45" s="442"/>
      <c r="M45" s="442"/>
      <c r="N45" s="442"/>
      <c r="O45" s="442"/>
      <c r="P45" s="442"/>
      <c r="Q45" s="442"/>
      <c r="R45" s="442"/>
    </row>
    <row r="46" spans="4:18" x14ac:dyDescent="0.25">
      <c r="D46" s="442"/>
      <c r="E46" s="442"/>
      <c r="F46" s="442"/>
      <c r="G46" s="442"/>
      <c r="H46" s="442"/>
      <c r="I46" s="442"/>
      <c r="J46" s="442"/>
      <c r="K46" s="442"/>
      <c r="L46" s="442"/>
      <c r="M46" s="442"/>
      <c r="N46" s="442"/>
      <c r="O46" s="442"/>
      <c r="P46" s="442"/>
      <c r="Q46" s="442"/>
      <c r="R46" s="442"/>
    </row>
    <row r="47" spans="4:18" x14ac:dyDescent="0.25">
      <c r="D47" s="442"/>
      <c r="E47" s="442"/>
      <c r="F47" s="442"/>
      <c r="G47" s="442"/>
      <c r="H47" s="442"/>
      <c r="I47" s="442"/>
      <c r="J47" s="442"/>
      <c r="K47" s="442"/>
      <c r="L47" s="442"/>
      <c r="M47" s="442"/>
      <c r="N47" s="442"/>
      <c r="O47" s="442"/>
      <c r="P47" s="442"/>
      <c r="Q47" s="442"/>
      <c r="R47" s="442"/>
    </row>
    <row r="48" spans="4:18" x14ac:dyDescent="0.25">
      <c r="D48" s="442"/>
      <c r="E48" s="442"/>
      <c r="F48" s="442"/>
      <c r="G48" s="442"/>
      <c r="H48" s="442"/>
      <c r="I48" s="442"/>
      <c r="J48" s="442"/>
      <c r="K48" s="442"/>
      <c r="L48" s="442"/>
      <c r="M48" s="442"/>
      <c r="N48" s="442"/>
      <c r="O48" s="442"/>
      <c r="P48" s="442"/>
      <c r="Q48" s="442"/>
      <c r="R48" s="442"/>
    </row>
    <row r="49" spans="4:18" x14ac:dyDescent="0.25">
      <c r="D49" s="442"/>
      <c r="E49" s="442"/>
      <c r="F49" s="442"/>
      <c r="G49" s="442"/>
      <c r="H49" s="442"/>
      <c r="I49" s="442"/>
      <c r="J49" s="442"/>
      <c r="K49" s="442"/>
      <c r="L49" s="442"/>
      <c r="M49" s="442"/>
      <c r="N49" s="442"/>
      <c r="O49" s="442"/>
      <c r="P49" s="442"/>
      <c r="Q49" s="442"/>
      <c r="R49" s="442"/>
    </row>
    <row r="50" spans="4:18" x14ac:dyDescent="0.25">
      <c r="D50" s="442"/>
      <c r="E50" s="442"/>
      <c r="F50" s="442"/>
      <c r="G50" s="442"/>
      <c r="H50" s="442"/>
      <c r="I50" s="442"/>
      <c r="J50" s="442"/>
      <c r="K50" s="442"/>
      <c r="L50" s="442"/>
      <c r="M50" s="442"/>
      <c r="N50" s="442"/>
      <c r="O50" s="442"/>
      <c r="P50" s="442"/>
      <c r="Q50" s="442"/>
      <c r="R50" s="442"/>
    </row>
    <row r="51" spans="4:18" x14ac:dyDescent="0.25">
      <c r="D51" s="442"/>
      <c r="E51" s="442"/>
      <c r="F51" s="442"/>
      <c r="G51" s="442"/>
      <c r="H51" s="442"/>
      <c r="I51" s="442"/>
      <c r="J51" s="442"/>
      <c r="K51" s="442"/>
      <c r="L51" s="442"/>
      <c r="M51" s="442"/>
      <c r="N51" s="442"/>
      <c r="O51" s="442"/>
      <c r="P51" s="442"/>
      <c r="Q51" s="442"/>
      <c r="R51" s="442"/>
    </row>
    <row r="52" spans="4:18" x14ac:dyDescent="0.25">
      <c r="D52" s="442"/>
      <c r="E52" s="442"/>
      <c r="F52" s="442"/>
      <c r="G52" s="442"/>
      <c r="H52" s="442"/>
      <c r="I52" s="442"/>
      <c r="J52" s="442"/>
      <c r="K52" s="442"/>
      <c r="L52" s="442"/>
      <c r="M52" s="442"/>
      <c r="N52" s="442"/>
      <c r="O52" s="442"/>
      <c r="P52" s="442"/>
      <c r="Q52" s="442"/>
      <c r="R52" s="442"/>
    </row>
    <row r="53" spans="4:18" x14ac:dyDescent="0.25">
      <c r="D53" s="442"/>
      <c r="E53" s="442"/>
      <c r="F53" s="442"/>
      <c r="G53" s="442"/>
      <c r="H53" s="442"/>
      <c r="I53" s="442"/>
      <c r="J53" s="442"/>
      <c r="K53" s="442"/>
      <c r="L53" s="442"/>
      <c r="M53" s="442"/>
      <c r="N53" s="442"/>
      <c r="O53" s="442"/>
      <c r="P53" s="442"/>
      <c r="Q53" s="442"/>
      <c r="R53" s="442"/>
    </row>
    <row r="54" spans="4:18" x14ac:dyDescent="0.25">
      <c r="D54" s="442"/>
      <c r="E54" s="442"/>
      <c r="F54" s="442"/>
      <c r="G54" s="442"/>
      <c r="H54" s="442"/>
      <c r="I54" s="442"/>
      <c r="J54" s="442"/>
      <c r="K54" s="442"/>
      <c r="L54" s="442"/>
      <c r="M54" s="442"/>
      <c r="N54" s="442"/>
      <c r="O54" s="442"/>
      <c r="P54" s="442"/>
      <c r="Q54" s="442"/>
      <c r="R54" s="442"/>
    </row>
    <row r="55" spans="4:18" x14ac:dyDescent="0.25">
      <c r="D55" s="442"/>
      <c r="E55" s="442"/>
      <c r="F55" s="442"/>
      <c r="G55" s="442"/>
      <c r="H55" s="442"/>
      <c r="I55" s="442"/>
      <c r="J55" s="442"/>
      <c r="K55" s="442"/>
      <c r="L55" s="442"/>
      <c r="M55" s="442"/>
      <c r="N55" s="442"/>
      <c r="O55" s="442"/>
      <c r="P55" s="442"/>
      <c r="Q55" s="442"/>
      <c r="R55" s="442"/>
    </row>
    <row r="56" spans="4:18" x14ac:dyDescent="0.25">
      <c r="D56" s="442"/>
      <c r="E56" s="442"/>
      <c r="F56" s="442"/>
      <c r="G56" s="442"/>
      <c r="H56" s="442"/>
      <c r="I56" s="442"/>
      <c r="J56" s="442"/>
      <c r="K56" s="442"/>
      <c r="L56" s="442"/>
      <c r="M56" s="442"/>
      <c r="N56" s="442"/>
      <c r="O56" s="442"/>
      <c r="P56" s="442"/>
      <c r="Q56" s="442"/>
      <c r="R56" s="442"/>
    </row>
    <row r="138" ht="15" customHeight="1" x14ac:dyDescent="0.25"/>
    <row r="139" ht="15" customHeight="1" x14ac:dyDescent="0.25"/>
    <row r="140" ht="15.75" customHeight="1" x14ac:dyDescent="0.25"/>
    <row r="141" ht="15.75" customHeight="1" x14ac:dyDescent="0.25"/>
    <row r="145" ht="60" customHeight="1" x14ac:dyDescent="0.25"/>
    <row r="146" ht="24" customHeight="1" x14ac:dyDescent="0.25"/>
    <row r="147" ht="24" customHeight="1" x14ac:dyDescent="0.25"/>
    <row r="148" ht="15.75" customHeight="1" x14ac:dyDescent="0.25"/>
    <row r="149" ht="24" customHeight="1" x14ac:dyDescent="0.2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J31" sqref="J31"/>
    </sheetView>
  </sheetViews>
  <sheetFormatPr baseColWidth="10" defaultColWidth="9.140625" defaultRowHeight="15" x14ac:dyDescent="0.25"/>
  <sheetData>
    <row r="2" spans="1:16" ht="15.75" x14ac:dyDescent="0.25">
      <c r="A2" s="473" t="s">
        <v>190</v>
      </c>
    </row>
    <row r="10" spans="1:16" x14ac:dyDescent="0.25">
      <c r="A10" s="910" t="s">
        <v>191</v>
      </c>
      <c r="B10" s="910"/>
      <c r="C10" s="910"/>
      <c r="D10" s="910"/>
      <c r="E10" s="910"/>
      <c r="F10" s="910"/>
      <c r="G10" s="910"/>
      <c r="H10" s="910"/>
      <c r="I10" s="910"/>
      <c r="J10" s="910"/>
      <c r="K10" s="910"/>
      <c r="L10" s="910"/>
      <c r="M10" s="910"/>
      <c r="N10" s="910"/>
      <c r="O10" s="910"/>
      <c r="P10" s="910"/>
    </row>
    <row r="11" spans="1:16" ht="201" customHeight="1" x14ac:dyDescent="0.25">
      <c r="A11" s="909" t="s">
        <v>192</v>
      </c>
      <c r="B11" s="909"/>
      <c r="C11" s="909"/>
      <c r="D11" s="909"/>
      <c r="E11" s="909"/>
      <c r="F11" s="909"/>
      <c r="G11" s="909"/>
      <c r="H11" s="909"/>
      <c r="I11" s="909"/>
      <c r="J11" s="909"/>
      <c r="K11" s="909"/>
      <c r="L11" s="909"/>
      <c r="M11" s="909"/>
      <c r="N11" s="909"/>
      <c r="O11" s="909"/>
      <c r="P11" s="909"/>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heetViews>
  <sheetFormatPr baseColWidth="10" defaultColWidth="9.140625" defaultRowHeight="15" x14ac:dyDescent="0.2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x14ac:dyDescent="0.25">
      <c r="B2" s="540" t="s">
        <v>1124</v>
      </c>
    </row>
    <row r="3" spans="2:9" x14ac:dyDescent="0.25">
      <c r="B3" t="str">
        <f>'OV1'!B3</f>
        <v>31.12.2024 - in EUR million</v>
      </c>
    </row>
    <row r="4" spans="2:9" x14ac:dyDescent="0.25">
      <c r="B4" s="138"/>
    </row>
    <row r="5" spans="2:9" x14ac:dyDescent="0.25">
      <c r="B5" s="138"/>
      <c r="D5" s="526" t="s">
        <v>197</v>
      </c>
      <c r="E5" s="526" t="s">
        <v>198</v>
      </c>
      <c r="F5" s="526" t="s">
        <v>199</v>
      </c>
      <c r="G5" s="526" t="s">
        <v>239</v>
      </c>
      <c r="H5" s="526" t="s">
        <v>240</v>
      </c>
      <c r="I5" s="526" t="s">
        <v>303</v>
      </c>
    </row>
    <row r="6" spans="2:9" x14ac:dyDescent="0.25">
      <c r="D6" s="1003" t="s">
        <v>1125</v>
      </c>
      <c r="E6" s="1003"/>
      <c r="F6" s="1003"/>
      <c r="G6" s="1003"/>
      <c r="H6" s="1003"/>
      <c r="I6" s="1003"/>
    </row>
    <row r="7" spans="2:9" ht="42" customHeight="1" x14ac:dyDescent="0.25">
      <c r="D7" s="479" t="s">
        <v>1126</v>
      </c>
      <c r="E7" s="479" t="s">
        <v>1127</v>
      </c>
      <c r="F7" s="479" t="s">
        <v>1128</v>
      </c>
      <c r="G7" s="479" t="s">
        <v>1129</v>
      </c>
      <c r="H7" s="479" t="s">
        <v>1130</v>
      </c>
      <c r="I7" s="479" t="s">
        <v>236</v>
      </c>
    </row>
    <row r="8" spans="2:9" x14ac:dyDescent="0.25">
      <c r="B8" s="514">
        <v>1</v>
      </c>
      <c r="C8" s="53" t="s">
        <v>1095</v>
      </c>
      <c r="D8" s="384">
        <v>10979</v>
      </c>
      <c r="E8" s="384">
        <v>17466</v>
      </c>
      <c r="F8" s="384">
        <v>5871</v>
      </c>
      <c r="G8" s="384">
        <v>31251</v>
      </c>
      <c r="H8" s="384">
        <v>0</v>
      </c>
      <c r="I8" s="384">
        <v>65567</v>
      </c>
    </row>
    <row r="9" spans="2:9" x14ac:dyDescent="0.25">
      <c r="B9" s="514">
        <v>2</v>
      </c>
      <c r="C9" s="53" t="s">
        <v>1109</v>
      </c>
      <c r="D9" s="384">
        <v>0</v>
      </c>
      <c r="E9" s="384">
        <v>482</v>
      </c>
      <c r="F9" s="384">
        <v>1151</v>
      </c>
      <c r="G9" s="384">
        <v>1607</v>
      </c>
      <c r="H9" s="384">
        <v>0</v>
      </c>
      <c r="I9" s="384">
        <v>3240</v>
      </c>
    </row>
    <row r="10" spans="2:9" x14ac:dyDescent="0.25">
      <c r="B10" s="62">
        <v>3</v>
      </c>
      <c r="C10" s="272" t="s">
        <v>236</v>
      </c>
      <c r="D10" s="390">
        <v>10979</v>
      </c>
      <c r="E10" s="390">
        <v>17948</v>
      </c>
      <c r="F10" s="390">
        <v>7022</v>
      </c>
      <c r="G10" s="390">
        <v>32858</v>
      </c>
      <c r="H10" s="390">
        <v>0</v>
      </c>
      <c r="I10" s="390">
        <v>68807</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election activeCell="D12" sqref="D12"/>
    </sheetView>
  </sheetViews>
  <sheetFormatPr baseColWidth="10" defaultColWidth="9.140625" defaultRowHeight="15" x14ac:dyDescent="0.25"/>
  <cols>
    <col min="1" max="1" width="5.7109375" style="84" customWidth="1"/>
    <col min="2" max="2" width="5.140625" style="84" customWidth="1"/>
    <col min="3" max="3" width="53.28515625" style="84" customWidth="1"/>
    <col min="4" max="4" width="25.140625" style="84" customWidth="1"/>
    <col min="5" max="5" width="9.140625" style="84"/>
    <col min="6" max="6" width="21.85546875" style="84" customWidth="1"/>
    <col min="7" max="16384" width="9.140625" style="84"/>
  </cols>
  <sheetData>
    <row r="2" spans="2:20" ht="18.75" x14ac:dyDescent="0.25">
      <c r="B2" s="1005" t="s">
        <v>1131</v>
      </c>
      <c r="C2" s="1005"/>
      <c r="D2" s="1005"/>
      <c r="E2" s="1005"/>
      <c r="F2" s="1005"/>
    </row>
    <row r="3" spans="2:20" x14ac:dyDescent="0.25">
      <c r="B3" t="str">
        <f>'OV1'!B3</f>
        <v>31.12.2024 - in EUR million</v>
      </c>
    </row>
    <row r="5" spans="2:20" x14ac:dyDescent="0.25">
      <c r="D5" s="218" t="s">
        <v>197</v>
      </c>
    </row>
    <row r="6" spans="2:20" x14ac:dyDescent="0.25">
      <c r="D6" s="359" t="s">
        <v>1132</v>
      </c>
    </row>
    <row r="7" spans="2:20" x14ac:dyDescent="0.25">
      <c r="B7" s="220" t="s">
        <v>829</v>
      </c>
      <c r="C7" s="469" t="s">
        <v>1133</v>
      </c>
      <c r="D7" s="649">
        <v>736</v>
      </c>
      <c r="E7" s="442"/>
      <c r="F7" s="442"/>
    </row>
    <row r="8" spans="2:20" x14ac:dyDescent="0.25">
      <c r="B8" s="222" t="s">
        <v>860</v>
      </c>
      <c r="C8" s="470" t="s">
        <v>1134</v>
      </c>
      <c r="D8" s="650">
        <v>249</v>
      </c>
      <c r="E8" s="442"/>
      <c r="F8" s="442"/>
    </row>
    <row r="9" spans="2:20" x14ac:dyDescent="0.25">
      <c r="B9" s="222" t="s">
        <v>1097</v>
      </c>
      <c r="C9" s="470" t="s">
        <v>1135</v>
      </c>
      <c r="D9" s="650">
        <v>-314</v>
      </c>
    </row>
    <row r="10" spans="2:20" x14ac:dyDescent="0.25">
      <c r="B10" s="222" t="s">
        <v>1099</v>
      </c>
      <c r="C10" s="471" t="s">
        <v>1136</v>
      </c>
      <c r="D10" s="650">
        <v>-38</v>
      </c>
    </row>
    <row r="11" spans="2:20" x14ac:dyDescent="0.25">
      <c r="B11" s="222" t="s">
        <v>1100</v>
      </c>
      <c r="C11" s="471" t="s">
        <v>1137</v>
      </c>
      <c r="D11" s="650">
        <v>-276</v>
      </c>
    </row>
    <row r="12" spans="2:20" x14ac:dyDescent="0.25">
      <c r="B12" s="220" t="s">
        <v>1102</v>
      </c>
      <c r="C12" s="469" t="s">
        <v>1138</v>
      </c>
      <c r="D12" s="649">
        <v>671</v>
      </c>
    </row>
    <row r="13" spans="2:20" x14ac:dyDescent="0.25">
      <c r="C13" s="472"/>
      <c r="D13" s="472"/>
    </row>
    <row r="14" spans="2:20" x14ac:dyDescent="0.25">
      <c r="B14" s="1006"/>
      <c r="C14" s="1006"/>
      <c r="D14" s="1006"/>
    </row>
    <row r="16" spans="2:20" ht="17.25" customHeight="1" x14ac:dyDescent="0.25">
      <c r="B16" s="1007"/>
      <c r="C16" s="1008"/>
      <c r="D16" s="1008"/>
      <c r="E16" s="1008"/>
      <c r="F16" s="1008"/>
      <c r="G16" s="1008"/>
      <c r="H16" s="1008"/>
      <c r="I16" s="1008"/>
      <c r="J16" s="1008"/>
      <c r="K16" s="1008"/>
      <c r="L16" s="1008"/>
      <c r="M16" s="1008"/>
      <c r="N16" s="1008"/>
      <c r="O16" s="1008"/>
      <c r="P16" s="1008"/>
      <c r="Q16" s="1008"/>
      <c r="R16" s="1008"/>
      <c r="S16" s="1008"/>
      <c r="T16" s="1008"/>
    </row>
    <row r="17" spans="2:20" ht="24" customHeight="1" x14ac:dyDescent="0.25">
      <c r="B17" s="1008"/>
      <c r="C17" s="1008"/>
      <c r="D17" s="1008"/>
      <c r="E17" s="1008"/>
      <c r="F17" s="1008"/>
      <c r="G17" s="1008"/>
      <c r="H17" s="1008"/>
      <c r="I17" s="1008"/>
      <c r="J17" s="1008"/>
      <c r="K17" s="1008"/>
      <c r="L17" s="1008"/>
      <c r="M17" s="1008"/>
      <c r="N17" s="1008"/>
      <c r="O17" s="1008"/>
      <c r="P17" s="1008"/>
      <c r="Q17" s="1008"/>
      <c r="R17" s="1008"/>
      <c r="S17" s="1008"/>
      <c r="T17" s="1008"/>
    </row>
    <row r="18" spans="2:20" ht="21.75" customHeight="1" x14ac:dyDescent="0.25">
      <c r="B18" s="1008"/>
      <c r="C18" s="1008"/>
      <c r="D18" s="1008"/>
      <c r="E18" s="1008"/>
      <c r="F18" s="1008"/>
      <c r="G18" s="1008"/>
      <c r="H18" s="1008"/>
      <c r="I18" s="1008"/>
      <c r="J18" s="1008"/>
      <c r="K18" s="1008"/>
      <c r="L18" s="1008"/>
      <c r="M18" s="1008"/>
      <c r="N18" s="1008"/>
      <c r="O18" s="1008"/>
      <c r="P18" s="1008"/>
      <c r="Q18" s="1008"/>
      <c r="R18" s="1008"/>
      <c r="S18" s="1008"/>
      <c r="T18" s="1008"/>
    </row>
    <row r="19" spans="2:20" ht="36" customHeight="1" x14ac:dyDescent="0.25">
      <c r="B19" s="1004"/>
      <c r="C19" s="1004"/>
      <c r="D19" s="1004"/>
      <c r="E19" s="1004"/>
      <c r="F19" s="1004"/>
    </row>
    <row r="20" spans="2:20" ht="36" customHeight="1" x14ac:dyDescent="0.25">
      <c r="B20" s="1004"/>
      <c r="C20" s="1004"/>
      <c r="D20" s="1004"/>
      <c r="E20" s="1004"/>
      <c r="F20" s="1004"/>
    </row>
    <row r="21" spans="2:20" ht="36" customHeight="1" x14ac:dyDescent="0.25">
      <c r="B21" s="527"/>
      <c r="C21" s="527"/>
      <c r="D21" s="527"/>
      <c r="E21" s="527"/>
      <c r="F21" s="527"/>
    </row>
    <row r="22" spans="2:20" ht="93.75" customHeight="1" x14ac:dyDescent="0.25">
      <c r="B22" s="1004"/>
      <c r="C22" s="1004"/>
      <c r="D22" s="1004"/>
      <c r="E22" s="1004"/>
      <c r="F22" s="1004"/>
    </row>
    <row r="23" spans="2:20" ht="65.25" customHeight="1" x14ac:dyDescent="0.25">
      <c r="B23" s="1004"/>
      <c r="C23" s="1004"/>
      <c r="D23" s="1004"/>
      <c r="E23" s="1004"/>
      <c r="F23" s="1004"/>
    </row>
    <row r="24" spans="2:20" ht="36" customHeight="1" x14ac:dyDescent="0.25">
      <c r="B24" s="1004"/>
      <c r="C24" s="1004"/>
      <c r="D24" s="1004"/>
      <c r="E24" s="1004"/>
      <c r="F24" s="1004"/>
    </row>
    <row r="25" spans="2:20" ht="82.5" customHeight="1" x14ac:dyDescent="0.25">
      <c r="B25" s="1004"/>
      <c r="C25" s="1004"/>
      <c r="D25" s="1004"/>
      <c r="E25" s="1004"/>
      <c r="F25" s="1004"/>
    </row>
    <row r="26" spans="2:20" ht="45" customHeight="1" x14ac:dyDescent="0.25">
      <c r="B26" s="1004"/>
      <c r="C26" s="1004"/>
      <c r="D26" s="1004"/>
      <c r="E26" s="1004"/>
      <c r="F26" s="1004"/>
    </row>
    <row r="27" spans="2:20" ht="66.75" customHeight="1" x14ac:dyDescent="0.25">
      <c r="B27" s="1004"/>
      <c r="C27" s="1004"/>
      <c r="D27" s="1004"/>
      <c r="E27" s="1004"/>
      <c r="F27" s="1004"/>
    </row>
    <row r="28" spans="2:20" ht="36" customHeight="1" x14ac:dyDescent="0.25">
      <c r="B28" s="1004"/>
      <c r="C28" s="1004"/>
      <c r="D28" s="1004"/>
      <c r="E28" s="1004"/>
      <c r="F28" s="1004"/>
    </row>
    <row r="29" spans="2:20" ht="42" customHeight="1" x14ac:dyDescent="0.25">
      <c r="B29" s="1004"/>
      <c r="C29" s="1004"/>
      <c r="D29" s="1004"/>
      <c r="E29" s="1004"/>
      <c r="F29" s="1004"/>
    </row>
    <row r="30" spans="2:20" ht="36" customHeight="1" x14ac:dyDescent="0.25">
      <c r="B30" s="1004"/>
      <c r="C30" s="1004"/>
      <c r="D30" s="1004"/>
      <c r="E30" s="1004"/>
      <c r="F30" s="1004"/>
    </row>
    <row r="31" spans="2:20" ht="88.5" customHeight="1" x14ac:dyDescent="0.25">
      <c r="B31" s="1004"/>
      <c r="C31" s="1004"/>
      <c r="D31" s="1004"/>
      <c r="E31" s="1004"/>
      <c r="F31" s="1004"/>
    </row>
    <row r="32" spans="2:20" ht="33" customHeight="1" x14ac:dyDescent="0.25">
      <c r="B32" s="1009"/>
      <c r="C32" s="1009"/>
      <c r="D32" s="1009"/>
      <c r="E32" s="527"/>
      <c r="F32" s="527"/>
    </row>
    <row r="33" spans="2:6" ht="61.5" customHeight="1" x14ac:dyDescent="0.25">
      <c r="B33" s="1004"/>
      <c r="C33" s="1004"/>
      <c r="D33" s="1004"/>
      <c r="E33" s="1004"/>
      <c r="F33" s="1004"/>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heetViews>
  <sheetFormatPr baseColWidth="10" defaultColWidth="9.140625" defaultRowHeight="15" x14ac:dyDescent="0.25"/>
  <cols>
    <col min="1" max="1" width="5.7109375" customWidth="1"/>
    <col min="3" max="3" width="30" customWidth="1"/>
    <col min="4" max="10" width="15.7109375" customWidth="1"/>
    <col min="11" max="11" width="21.140625" customWidth="1"/>
    <col min="12" max="17" width="15" customWidth="1"/>
  </cols>
  <sheetData>
    <row r="2" spans="2:11" ht="18.75" x14ac:dyDescent="0.25">
      <c r="B2" s="540" t="s">
        <v>1139</v>
      </c>
    </row>
    <row r="3" spans="2:11" x14ac:dyDescent="0.25">
      <c r="B3" t="str">
        <f>'OV1'!B3</f>
        <v>31.12.2024 - in EUR million</v>
      </c>
    </row>
    <row r="4" spans="2:11" x14ac:dyDescent="0.25">
      <c r="B4" s="137"/>
    </row>
    <row r="5" spans="2:11" x14ac:dyDescent="0.25">
      <c r="B5" s="9"/>
      <c r="C5" s="9"/>
      <c r="D5" s="479" t="s">
        <v>197</v>
      </c>
      <c r="E5" s="479" t="s">
        <v>198</v>
      </c>
      <c r="F5" s="479" t="s">
        <v>199</v>
      </c>
      <c r="G5" s="479" t="s">
        <v>239</v>
      </c>
      <c r="H5" s="479" t="s">
        <v>240</v>
      </c>
      <c r="I5" s="479" t="s">
        <v>303</v>
      </c>
      <c r="J5" s="479" t="s">
        <v>304</v>
      </c>
      <c r="K5" s="479" t="s">
        <v>369</v>
      </c>
    </row>
    <row r="6" spans="2:11" ht="64.5" customHeight="1" x14ac:dyDescent="0.25">
      <c r="B6" s="9"/>
      <c r="C6" s="9"/>
      <c r="D6" s="936" t="s">
        <v>1140</v>
      </c>
      <c r="E6" s="936"/>
      <c r="F6" s="936"/>
      <c r="G6" s="936"/>
      <c r="H6" s="915" t="s">
        <v>1081</v>
      </c>
      <c r="I6" s="915"/>
      <c r="J6" s="1000" t="s">
        <v>1141</v>
      </c>
      <c r="K6" s="936"/>
    </row>
    <row r="7" spans="2:11" ht="15" customHeight="1" x14ac:dyDescent="0.25">
      <c r="B7" s="9"/>
      <c r="C7" s="9"/>
      <c r="D7" s="915" t="s">
        <v>1142</v>
      </c>
      <c r="E7" s="1000" t="s">
        <v>1143</v>
      </c>
      <c r="F7" s="936"/>
      <c r="G7" s="936"/>
      <c r="H7" s="936" t="s">
        <v>1144</v>
      </c>
      <c r="I7" s="936" t="s">
        <v>1145</v>
      </c>
      <c r="J7" s="1011"/>
      <c r="K7" s="936" t="s">
        <v>1146</v>
      </c>
    </row>
    <row r="8" spans="2:11" ht="99.75" customHeight="1" x14ac:dyDescent="0.25">
      <c r="B8" s="9"/>
      <c r="C8" s="9"/>
      <c r="D8" s="1010"/>
      <c r="E8" s="803"/>
      <c r="F8" s="801" t="s">
        <v>1147</v>
      </c>
      <c r="G8" s="478" t="s">
        <v>1148</v>
      </c>
      <c r="H8" s="936"/>
      <c r="I8" s="936"/>
      <c r="J8" s="1012"/>
      <c r="K8" s="936"/>
    </row>
    <row r="9" spans="2:11" ht="30" customHeight="1" x14ac:dyDescent="0.25">
      <c r="B9" s="222" t="s">
        <v>1093</v>
      </c>
      <c r="C9" s="446" t="s">
        <v>1094</v>
      </c>
      <c r="D9" s="373">
        <v>0</v>
      </c>
      <c r="E9" s="804">
        <v>0</v>
      </c>
      <c r="F9" s="373">
        <v>0</v>
      </c>
      <c r="G9" s="373">
        <v>0</v>
      </c>
      <c r="H9" s="373">
        <v>0</v>
      </c>
      <c r="I9" s="373">
        <v>0</v>
      </c>
      <c r="J9" s="373">
        <v>0</v>
      </c>
      <c r="K9" s="373">
        <v>0</v>
      </c>
    </row>
    <row r="10" spans="2:11" x14ac:dyDescent="0.25">
      <c r="B10" s="222" t="s">
        <v>829</v>
      </c>
      <c r="C10" s="446" t="s">
        <v>1095</v>
      </c>
      <c r="D10" s="388">
        <v>757</v>
      </c>
      <c r="E10" s="388">
        <v>190</v>
      </c>
      <c r="F10" s="388">
        <v>178</v>
      </c>
      <c r="G10" s="388">
        <v>163</v>
      </c>
      <c r="H10" s="388">
        <v>-14</v>
      </c>
      <c r="I10" s="388">
        <v>-49</v>
      </c>
      <c r="J10" s="388">
        <v>440</v>
      </c>
      <c r="K10" s="388">
        <v>75</v>
      </c>
    </row>
    <row r="11" spans="2:11" x14ac:dyDescent="0.25">
      <c r="B11" s="223" t="s">
        <v>860</v>
      </c>
      <c r="C11" s="224" t="s">
        <v>1096</v>
      </c>
      <c r="D11" s="388">
        <v>0</v>
      </c>
      <c r="E11" s="388">
        <v>0</v>
      </c>
      <c r="F11" s="388">
        <v>0</v>
      </c>
      <c r="G11" s="388">
        <v>0</v>
      </c>
      <c r="H11" s="388">
        <v>0</v>
      </c>
      <c r="I11" s="388">
        <v>0</v>
      </c>
      <c r="J11" s="388">
        <v>0</v>
      </c>
      <c r="K11" s="388">
        <v>0</v>
      </c>
    </row>
    <row r="12" spans="2:11" x14ac:dyDescent="0.25">
      <c r="B12" s="223" t="s">
        <v>1097</v>
      </c>
      <c r="C12" s="224" t="s">
        <v>1098</v>
      </c>
      <c r="D12" s="388">
        <v>0</v>
      </c>
      <c r="E12" s="388">
        <v>0</v>
      </c>
      <c r="F12" s="388">
        <v>0</v>
      </c>
      <c r="G12" s="388">
        <v>0</v>
      </c>
      <c r="H12" s="388">
        <v>0</v>
      </c>
      <c r="I12" s="388">
        <v>0</v>
      </c>
      <c r="J12" s="388">
        <v>0</v>
      </c>
      <c r="K12" s="388">
        <v>0</v>
      </c>
    </row>
    <row r="13" spans="2:11" x14ac:dyDescent="0.25">
      <c r="B13" s="223" t="s">
        <v>1099</v>
      </c>
      <c r="C13" s="224" t="s">
        <v>324</v>
      </c>
      <c r="D13" s="388">
        <v>0</v>
      </c>
      <c r="E13" s="388">
        <v>0</v>
      </c>
      <c r="F13" s="388">
        <v>0</v>
      </c>
      <c r="G13" s="388">
        <v>0</v>
      </c>
      <c r="H13" s="388">
        <v>0</v>
      </c>
      <c r="I13" s="388">
        <v>0</v>
      </c>
      <c r="J13" s="388">
        <v>0</v>
      </c>
      <c r="K13" s="388">
        <v>0</v>
      </c>
    </row>
    <row r="14" spans="2:11" x14ac:dyDescent="0.25">
      <c r="B14" s="223" t="s">
        <v>1100</v>
      </c>
      <c r="C14" s="224" t="s">
        <v>1101</v>
      </c>
      <c r="D14" s="388">
        <v>167</v>
      </c>
      <c r="E14" s="388">
        <v>2</v>
      </c>
      <c r="F14" s="388">
        <v>2</v>
      </c>
      <c r="G14" s="388">
        <v>2</v>
      </c>
      <c r="H14" s="388">
        <v>0</v>
      </c>
      <c r="I14" s="388">
        <v>-1</v>
      </c>
      <c r="J14" s="388">
        <v>166</v>
      </c>
      <c r="K14" s="388">
        <v>1</v>
      </c>
    </row>
    <row r="15" spans="2:11" x14ac:dyDescent="0.25">
      <c r="B15" s="223" t="s">
        <v>1102</v>
      </c>
      <c r="C15" s="224" t="s">
        <v>1103</v>
      </c>
      <c r="D15" s="388">
        <v>232</v>
      </c>
      <c r="E15" s="388">
        <v>95</v>
      </c>
      <c r="F15" s="388">
        <v>95</v>
      </c>
      <c r="G15" s="388">
        <v>93</v>
      </c>
      <c r="H15" s="388">
        <v>-1</v>
      </c>
      <c r="I15" s="388">
        <v>-16</v>
      </c>
      <c r="J15" s="388">
        <v>104</v>
      </c>
      <c r="K15" s="388">
        <v>48</v>
      </c>
    </row>
    <row r="16" spans="2:11" x14ac:dyDescent="0.25">
      <c r="B16" s="223" t="s">
        <v>1104</v>
      </c>
      <c r="C16" s="224" t="s">
        <v>1107</v>
      </c>
      <c r="D16" s="388">
        <v>358</v>
      </c>
      <c r="E16" s="388">
        <v>94</v>
      </c>
      <c r="F16" s="388">
        <v>81</v>
      </c>
      <c r="G16" s="388">
        <v>67</v>
      </c>
      <c r="H16" s="388">
        <v>-12</v>
      </c>
      <c r="I16" s="388">
        <v>-32</v>
      </c>
      <c r="J16" s="388">
        <v>170</v>
      </c>
      <c r="K16" s="388">
        <v>26</v>
      </c>
    </row>
    <row r="17" spans="2:11" x14ac:dyDescent="0.25">
      <c r="B17" s="231" t="s">
        <v>1106</v>
      </c>
      <c r="C17" s="446" t="s">
        <v>1149</v>
      </c>
      <c r="D17" s="388">
        <v>0</v>
      </c>
      <c r="E17" s="388">
        <v>0</v>
      </c>
      <c r="F17" s="388">
        <v>0</v>
      </c>
      <c r="G17" s="388">
        <v>0</v>
      </c>
      <c r="H17" s="388">
        <v>0</v>
      </c>
      <c r="I17" s="388">
        <v>0</v>
      </c>
      <c r="J17" s="388">
        <v>0</v>
      </c>
      <c r="K17" s="388">
        <v>0</v>
      </c>
    </row>
    <row r="18" spans="2:11" x14ac:dyDescent="0.25">
      <c r="B18" s="231" t="s">
        <v>1108</v>
      </c>
      <c r="C18" s="446" t="s">
        <v>1150</v>
      </c>
      <c r="D18" s="388">
        <v>8</v>
      </c>
      <c r="E18" s="388">
        <v>0</v>
      </c>
      <c r="F18" s="388">
        <v>0</v>
      </c>
      <c r="G18" s="388">
        <v>0</v>
      </c>
      <c r="H18" s="388">
        <v>0</v>
      </c>
      <c r="I18" s="388">
        <v>0</v>
      </c>
      <c r="J18" s="388">
        <v>1</v>
      </c>
      <c r="K18" s="388">
        <v>0</v>
      </c>
    </row>
    <row r="19" spans="2:11" x14ac:dyDescent="0.25">
      <c r="B19" s="220">
        <v>100</v>
      </c>
      <c r="C19" s="538" t="s">
        <v>236</v>
      </c>
      <c r="D19" s="397">
        <v>766</v>
      </c>
      <c r="E19" s="397">
        <v>191</v>
      </c>
      <c r="F19" s="397">
        <v>178</v>
      </c>
      <c r="G19" s="397">
        <v>163</v>
      </c>
      <c r="H19" s="397">
        <v>-14</v>
      </c>
      <c r="I19" s="397">
        <v>-49</v>
      </c>
      <c r="J19" s="397">
        <v>440</v>
      </c>
      <c r="K19" s="397">
        <v>75</v>
      </c>
    </row>
    <row r="23" spans="2:11" x14ac:dyDescent="0.25">
      <c r="D23" s="594"/>
      <c r="E23" s="594"/>
      <c r="F23" s="594"/>
      <c r="G23" s="594"/>
      <c r="H23" s="594"/>
      <c r="I23" s="594"/>
      <c r="J23" s="594"/>
      <c r="K23" s="594"/>
    </row>
    <row r="24" spans="2:11" x14ac:dyDescent="0.25">
      <c r="D24" s="594"/>
      <c r="E24" s="594"/>
      <c r="F24" s="594"/>
      <c r="G24" s="594"/>
      <c r="H24" s="594"/>
      <c r="I24" s="594"/>
      <c r="J24" s="594"/>
      <c r="K24" s="594"/>
    </row>
    <row r="25" spans="2:11" x14ac:dyDescent="0.25">
      <c r="D25" s="594"/>
      <c r="E25" s="594"/>
      <c r="F25" s="594"/>
      <c r="G25" s="594"/>
      <c r="H25" s="594"/>
      <c r="I25" s="594"/>
      <c r="J25" s="594"/>
      <c r="K25" s="594"/>
    </row>
    <row r="26" spans="2:11" x14ac:dyDescent="0.25">
      <c r="D26" s="594"/>
      <c r="E26" s="594"/>
      <c r="F26" s="594"/>
      <c r="G26" s="594"/>
      <c r="H26" s="594"/>
      <c r="I26" s="594"/>
      <c r="J26" s="594"/>
      <c r="K26" s="594"/>
    </row>
    <row r="27" spans="2:11" x14ac:dyDescent="0.25">
      <c r="D27" s="594"/>
      <c r="E27" s="594"/>
      <c r="F27" s="594"/>
      <c r="G27" s="594"/>
      <c r="H27" s="594"/>
      <c r="I27" s="594"/>
      <c r="J27" s="594"/>
      <c r="K27" s="594"/>
    </row>
    <row r="28" spans="2:11" x14ac:dyDescent="0.25">
      <c r="D28" s="594"/>
      <c r="E28" s="594"/>
      <c r="F28" s="594"/>
      <c r="G28" s="594"/>
      <c r="H28" s="594"/>
      <c r="I28" s="594"/>
      <c r="J28" s="594"/>
      <c r="K28" s="594"/>
    </row>
    <row r="29" spans="2:11" x14ac:dyDescent="0.25">
      <c r="D29" s="594"/>
      <c r="E29" s="594"/>
      <c r="F29" s="594"/>
      <c r="G29" s="594"/>
      <c r="H29" s="594"/>
      <c r="I29" s="594"/>
      <c r="J29" s="594"/>
      <c r="K29" s="594"/>
    </row>
    <row r="30" spans="2:11" x14ac:dyDescent="0.25">
      <c r="D30" s="594"/>
      <c r="E30" s="594"/>
      <c r="F30" s="594"/>
      <c r="G30" s="594"/>
      <c r="H30" s="594"/>
      <c r="I30" s="594"/>
      <c r="J30" s="594"/>
      <c r="K30" s="594"/>
    </row>
    <row r="31" spans="2:11" x14ac:dyDescent="0.25">
      <c r="D31" s="594"/>
      <c r="E31" s="594"/>
      <c r="F31" s="594"/>
      <c r="G31" s="594"/>
      <c r="H31" s="594"/>
      <c r="I31" s="594"/>
      <c r="J31" s="594"/>
      <c r="K31" s="594"/>
    </row>
    <row r="32" spans="2:11" x14ac:dyDescent="0.25">
      <c r="D32" s="594"/>
      <c r="E32" s="594"/>
      <c r="F32" s="594"/>
      <c r="G32" s="594"/>
      <c r="H32" s="594"/>
      <c r="I32" s="594"/>
      <c r="J32" s="594"/>
      <c r="K32" s="594"/>
    </row>
    <row r="33" spans="4:11" x14ac:dyDescent="0.25">
      <c r="D33" s="594"/>
      <c r="E33" s="594"/>
      <c r="F33" s="594"/>
      <c r="G33" s="594"/>
      <c r="H33" s="594"/>
      <c r="I33" s="594"/>
      <c r="J33" s="594"/>
      <c r="K33" s="594"/>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D58"/>
  <sheetViews>
    <sheetView showGridLines="0" zoomScaleNormal="100" workbookViewId="0"/>
  </sheetViews>
  <sheetFormatPr baseColWidth="10" defaultColWidth="9.140625" defaultRowHeight="15" x14ac:dyDescent="0.25"/>
  <cols>
    <col min="1" max="2" width="9.140625" style="84"/>
    <col min="3" max="3" width="30.85546875" style="84" customWidth="1"/>
    <col min="4" max="4" width="9.140625" style="84"/>
    <col min="5" max="15" width="13.28515625" style="84" customWidth="1"/>
    <col min="16" max="16384" width="9.140625" style="84"/>
  </cols>
  <sheetData>
    <row r="2" spans="2:30" ht="18.75" x14ac:dyDescent="0.25">
      <c r="B2" s="540" t="s">
        <v>1151</v>
      </c>
      <c r="C2"/>
      <c r="D2"/>
      <c r="E2"/>
      <c r="F2"/>
      <c r="G2"/>
      <c r="H2"/>
      <c r="I2"/>
      <c r="J2"/>
      <c r="K2"/>
      <c r="L2"/>
      <c r="M2"/>
      <c r="N2"/>
      <c r="O2"/>
    </row>
    <row r="3" spans="2:30" ht="18.75" x14ac:dyDescent="0.25">
      <c r="B3" t="str">
        <f>'OV1'!B3</f>
        <v>31.12.2024 - in EUR million</v>
      </c>
      <c r="C3"/>
      <c r="D3"/>
      <c r="E3"/>
      <c r="F3"/>
      <c r="G3"/>
      <c r="H3"/>
      <c r="I3"/>
      <c r="J3"/>
      <c r="K3"/>
      <c r="L3"/>
      <c r="M3"/>
      <c r="N3"/>
      <c r="O3"/>
      <c r="P3" s="528"/>
      <c r="Q3" s="528"/>
      <c r="R3" s="528"/>
      <c r="S3" s="528"/>
      <c r="T3" s="528"/>
      <c r="U3" s="528"/>
      <c r="V3" s="528"/>
      <c r="W3" s="528"/>
      <c r="X3" s="528"/>
      <c r="Y3" s="528"/>
      <c r="Z3" s="528"/>
      <c r="AA3" s="528"/>
      <c r="AB3" s="528"/>
      <c r="AC3" s="528"/>
      <c r="AD3" s="528"/>
    </row>
    <row r="4" spans="2:30" ht="18.75" x14ac:dyDescent="0.25">
      <c r="B4" s="137"/>
      <c r="C4"/>
      <c r="D4"/>
      <c r="E4"/>
      <c r="F4"/>
      <c r="G4"/>
      <c r="H4"/>
      <c r="I4"/>
      <c r="J4"/>
      <c r="K4"/>
      <c r="L4"/>
      <c r="M4"/>
      <c r="N4"/>
      <c r="O4"/>
      <c r="P4" s="528"/>
      <c r="Q4" s="528"/>
      <c r="R4" s="528"/>
      <c r="S4" s="528"/>
      <c r="T4" s="528"/>
      <c r="U4" s="528"/>
      <c r="V4" s="528"/>
      <c r="W4" s="528"/>
      <c r="X4" s="528"/>
      <c r="Y4" s="528"/>
      <c r="Z4" s="528"/>
      <c r="AA4" s="528"/>
      <c r="AB4" s="528"/>
      <c r="AC4" s="528"/>
      <c r="AD4" s="528"/>
    </row>
    <row r="5" spans="2:30" x14ac:dyDescent="0.25">
      <c r="B5" s="9"/>
      <c r="C5" s="9"/>
      <c r="D5" s="479" t="s">
        <v>197</v>
      </c>
      <c r="E5" s="479" t="s">
        <v>198</v>
      </c>
      <c r="F5" s="479" t="s">
        <v>199</v>
      </c>
      <c r="G5" s="479" t="s">
        <v>239</v>
      </c>
      <c r="H5" s="479" t="s">
        <v>240</v>
      </c>
      <c r="I5" s="479" t="s">
        <v>303</v>
      </c>
      <c r="J5" s="479" t="s">
        <v>304</v>
      </c>
      <c r="K5" s="479" t="s">
        <v>369</v>
      </c>
      <c r="L5" s="479" t="s">
        <v>809</v>
      </c>
      <c r="M5" s="479" t="s">
        <v>810</v>
      </c>
      <c r="N5" s="479" t="s">
        <v>811</v>
      </c>
      <c r="O5" s="479" t="s">
        <v>812</v>
      </c>
      <c r="P5" s="86"/>
      <c r="Q5" s="86"/>
      <c r="R5" s="86"/>
      <c r="S5" s="86"/>
      <c r="T5" s="86"/>
      <c r="U5" s="86"/>
      <c r="V5" s="86"/>
      <c r="W5" s="86"/>
      <c r="X5" s="86"/>
      <c r="Y5" s="86"/>
      <c r="Z5" s="86"/>
      <c r="AA5" s="86"/>
      <c r="AB5" s="86"/>
      <c r="AC5" s="86"/>
      <c r="AD5" s="86"/>
    </row>
    <row r="6" spans="2:30" ht="15.75" x14ac:dyDescent="0.25">
      <c r="B6" s="9"/>
      <c r="C6" s="9"/>
      <c r="D6" s="915" t="s">
        <v>1080</v>
      </c>
      <c r="E6" s="915"/>
      <c r="F6" s="915"/>
      <c r="G6" s="915"/>
      <c r="H6" s="915"/>
      <c r="I6" s="915"/>
      <c r="J6" s="915"/>
      <c r="K6" s="915"/>
      <c r="L6" s="915"/>
      <c r="M6" s="915"/>
      <c r="N6" s="915"/>
      <c r="O6" s="915"/>
      <c r="P6" s="83"/>
      <c r="Q6" s="83"/>
      <c r="R6" s="83"/>
      <c r="S6" s="83"/>
      <c r="T6" s="83"/>
      <c r="U6" s="83"/>
      <c r="V6" s="83"/>
      <c r="W6" s="83"/>
      <c r="X6" s="83"/>
      <c r="Y6" s="83"/>
      <c r="Z6" s="83"/>
      <c r="AA6" s="83"/>
      <c r="AB6" s="83"/>
      <c r="AC6" s="83"/>
      <c r="AD6" s="83"/>
    </row>
    <row r="7" spans="2:30" ht="15.75" x14ac:dyDescent="0.25">
      <c r="B7" s="9"/>
      <c r="C7" s="9"/>
      <c r="D7" s="1000" t="s">
        <v>1084</v>
      </c>
      <c r="E7" s="936"/>
      <c r="F7" s="936"/>
      <c r="G7" s="1000" t="s">
        <v>1085</v>
      </c>
      <c r="H7" s="936"/>
      <c r="I7" s="936"/>
      <c r="J7" s="936"/>
      <c r="K7" s="936"/>
      <c r="L7" s="936"/>
      <c r="M7" s="936"/>
      <c r="N7" s="936"/>
      <c r="O7" s="936"/>
      <c r="P7" s="83"/>
      <c r="Q7" s="83"/>
      <c r="R7" s="83"/>
      <c r="S7" s="83"/>
      <c r="T7" s="83"/>
      <c r="U7" s="83"/>
      <c r="V7" s="83"/>
      <c r="W7" s="83"/>
      <c r="X7" s="83"/>
      <c r="Y7" s="83"/>
      <c r="Z7" s="83"/>
      <c r="AA7" s="83"/>
      <c r="AB7" s="83"/>
      <c r="AC7" s="83"/>
      <c r="AD7" s="83"/>
    </row>
    <row r="8" spans="2:30" ht="15.75" x14ac:dyDescent="0.25">
      <c r="B8" s="1014"/>
      <c r="C8" s="1014"/>
      <c r="D8" s="1012"/>
      <c r="E8" s="936" t="s">
        <v>1152</v>
      </c>
      <c r="F8" s="936" t="s">
        <v>1153</v>
      </c>
      <c r="G8" s="1012"/>
      <c r="H8" s="936" t="s">
        <v>1154</v>
      </c>
      <c r="I8" s="936" t="s">
        <v>1155</v>
      </c>
      <c r="J8" s="936" t="s">
        <v>1156</v>
      </c>
      <c r="K8" s="936" t="s">
        <v>1157</v>
      </c>
      <c r="L8" s="936" t="s">
        <v>1158</v>
      </c>
      <c r="M8" s="936" t="s">
        <v>1159</v>
      </c>
      <c r="N8" s="936" t="s">
        <v>1160</v>
      </c>
      <c r="O8" s="936" t="s">
        <v>1147</v>
      </c>
      <c r="P8" s="83"/>
      <c r="Q8" s="83"/>
      <c r="R8" s="83"/>
      <c r="S8" s="83"/>
      <c r="T8" s="83"/>
      <c r="U8" s="83"/>
      <c r="V8" s="83"/>
      <c r="W8" s="83"/>
      <c r="X8" s="83"/>
      <c r="Y8" s="83"/>
      <c r="Z8" s="83"/>
      <c r="AA8" s="83"/>
      <c r="AB8" s="83"/>
      <c r="AC8" s="83"/>
      <c r="AD8" s="83"/>
    </row>
    <row r="9" spans="2:30" x14ac:dyDescent="0.25">
      <c r="B9" s="1014"/>
      <c r="C9" s="1014"/>
      <c r="D9" s="1015"/>
      <c r="E9" s="936"/>
      <c r="F9" s="936"/>
      <c r="G9" s="1013"/>
      <c r="H9" s="936"/>
      <c r="I9" s="936"/>
      <c r="J9" s="936"/>
      <c r="K9" s="936"/>
      <c r="L9" s="936"/>
      <c r="M9" s="936"/>
      <c r="N9" s="936"/>
      <c r="O9" s="936"/>
      <c r="P9" s="460"/>
      <c r="Q9" s="460"/>
      <c r="R9" s="460"/>
      <c r="S9" s="460"/>
      <c r="T9" s="460"/>
      <c r="U9" s="460"/>
      <c r="V9" s="460"/>
      <c r="W9" s="460"/>
      <c r="X9" s="460"/>
      <c r="Y9" s="460"/>
      <c r="Z9" s="460"/>
      <c r="AA9" s="460"/>
      <c r="AB9" s="460"/>
      <c r="AC9" s="460"/>
      <c r="AD9" s="460"/>
    </row>
    <row r="10" spans="2:30" ht="75.75" customHeight="1" x14ac:dyDescent="0.25">
      <c r="B10" s="9"/>
      <c r="C10" s="9"/>
      <c r="D10" s="519"/>
      <c r="E10" s="936"/>
      <c r="F10" s="936"/>
      <c r="G10" s="1013"/>
      <c r="H10" s="936"/>
      <c r="I10" s="936"/>
      <c r="J10" s="936"/>
      <c r="K10" s="936"/>
      <c r="L10" s="936"/>
      <c r="M10" s="936"/>
      <c r="N10" s="936"/>
      <c r="O10" s="936"/>
      <c r="P10" s="139"/>
      <c r="Q10" s="139"/>
      <c r="R10" s="139"/>
      <c r="S10" s="139"/>
      <c r="T10" s="139"/>
      <c r="U10" s="139"/>
      <c r="V10" s="139"/>
      <c r="W10" s="139"/>
      <c r="X10" s="139"/>
      <c r="Y10" s="139"/>
      <c r="Z10" s="139"/>
      <c r="AA10" s="139"/>
      <c r="AB10" s="139"/>
      <c r="AC10" s="139"/>
      <c r="AD10" s="139"/>
    </row>
    <row r="11" spans="2:30" ht="30" x14ac:dyDescent="0.25">
      <c r="B11" s="222" t="s">
        <v>1093</v>
      </c>
      <c r="C11" s="446" t="s">
        <v>1094</v>
      </c>
      <c r="D11" s="388">
        <v>17497</v>
      </c>
      <c r="E11" s="388">
        <v>17497</v>
      </c>
      <c r="F11" s="388">
        <v>0</v>
      </c>
      <c r="G11" s="388">
        <v>0</v>
      </c>
      <c r="H11" s="388">
        <v>0</v>
      </c>
      <c r="I11" s="388">
        <v>0</v>
      </c>
      <c r="J11" s="388">
        <v>0</v>
      </c>
      <c r="K11" s="388">
        <v>0</v>
      </c>
      <c r="L11" s="388">
        <v>0</v>
      </c>
      <c r="M11" s="388">
        <v>0</v>
      </c>
      <c r="N11" s="388">
        <v>0</v>
      </c>
      <c r="O11" s="388">
        <v>0</v>
      </c>
      <c r="P11" s="140"/>
      <c r="Q11" s="140"/>
      <c r="R11" s="140"/>
      <c r="S11" s="140"/>
      <c r="T11" s="140"/>
      <c r="U11" s="140"/>
      <c r="V11" s="140"/>
      <c r="W11" s="140"/>
      <c r="X11" s="140"/>
      <c r="Y11" s="140"/>
      <c r="Z11" s="140"/>
      <c r="AA11" s="140"/>
      <c r="AB11" s="140"/>
      <c r="AC11" s="140"/>
      <c r="AD11" s="140"/>
    </row>
    <row r="12" spans="2:30" x14ac:dyDescent="0.25">
      <c r="B12" s="222" t="s">
        <v>829</v>
      </c>
      <c r="C12" s="446" t="s">
        <v>1095</v>
      </c>
      <c r="D12" s="388">
        <v>46026</v>
      </c>
      <c r="E12" s="388">
        <v>45896</v>
      </c>
      <c r="F12" s="388">
        <v>130</v>
      </c>
      <c r="G12" s="388">
        <v>659</v>
      </c>
      <c r="H12" s="388">
        <v>287</v>
      </c>
      <c r="I12" s="388">
        <v>53</v>
      </c>
      <c r="J12" s="388">
        <v>65</v>
      </c>
      <c r="K12" s="388">
        <v>87</v>
      </c>
      <c r="L12" s="388">
        <v>91</v>
      </c>
      <c r="M12" s="388">
        <v>43</v>
      </c>
      <c r="N12" s="388">
        <v>34</v>
      </c>
      <c r="O12" s="388">
        <v>643</v>
      </c>
      <c r="P12" s="140"/>
      <c r="Q12" s="140"/>
      <c r="R12" s="140"/>
      <c r="S12" s="140"/>
      <c r="T12" s="140"/>
      <c r="U12" s="140"/>
      <c r="V12" s="140"/>
      <c r="W12" s="140"/>
      <c r="X12" s="140"/>
      <c r="Y12" s="140"/>
      <c r="Z12" s="140"/>
      <c r="AA12" s="140"/>
      <c r="AB12" s="140"/>
      <c r="AC12" s="140"/>
      <c r="AD12" s="140"/>
    </row>
    <row r="13" spans="2:30" x14ac:dyDescent="0.25">
      <c r="B13" s="223" t="s">
        <v>860</v>
      </c>
      <c r="C13" s="224" t="s">
        <v>1096</v>
      </c>
      <c r="D13" s="388">
        <v>0</v>
      </c>
      <c r="E13" s="388">
        <v>0</v>
      </c>
      <c r="F13" s="388">
        <v>0</v>
      </c>
      <c r="G13" s="388">
        <v>0</v>
      </c>
      <c r="H13" s="388">
        <v>0</v>
      </c>
      <c r="I13" s="388">
        <v>0</v>
      </c>
      <c r="J13" s="388">
        <v>0</v>
      </c>
      <c r="K13" s="388">
        <v>0</v>
      </c>
      <c r="L13" s="388">
        <v>0</v>
      </c>
      <c r="M13" s="388">
        <v>0</v>
      </c>
      <c r="N13" s="388">
        <v>0</v>
      </c>
      <c r="O13" s="388">
        <v>0</v>
      </c>
      <c r="P13" s="536"/>
      <c r="Q13" s="536"/>
      <c r="R13" s="536"/>
      <c r="S13" s="536"/>
      <c r="T13" s="536"/>
      <c r="U13" s="536"/>
      <c r="V13" s="536"/>
      <c r="W13" s="536"/>
      <c r="X13" s="536"/>
      <c r="Y13" s="536"/>
      <c r="Z13" s="536"/>
      <c r="AA13" s="536"/>
      <c r="AB13" s="536"/>
      <c r="AC13" s="536"/>
      <c r="AD13" s="536"/>
    </row>
    <row r="14" spans="2:30" x14ac:dyDescent="0.25">
      <c r="B14" s="223" t="s">
        <v>1097</v>
      </c>
      <c r="C14" s="224" t="s">
        <v>1098</v>
      </c>
      <c r="D14" s="388">
        <v>2795</v>
      </c>
      <c r="E14" s="388">
        <v>2795</v>
      </c>
      <c r="F14" s="388">
        <v>0</v>
      </c>
      <c r="G14" s="388">
        <v>3</v>
      </c>
      <c r="H14" s="388">
        <v>2</v>
      </c>
      <c r="I14" s="388">
        <v>0</v>
      </c>
      <c r="J14" s="388">
        <v>0</v>
      </c>
      <c r="K14" s="388">
        <v>0</v>
      </c>
      <c r="L14" s="388">
        <v>0</v>
      </c>
      <c r="M14" s="388">
        <v>0</v>
      </c>
      <c r="N14" s="388">
        <v>0</v>
      </c>
      <c r="O14" s="388">
        <v>0</v>
      </c>
      <c r="P14" s="536"/>
      <c r="Q14" s="536"/>
      <c r="R14" s="536"/>
      <c r="S14" s="536"/>
      <c r="T14" s="536"/>
      <c r="U14" s="536"/>
      <c r="V14" s="536"/>
      <c r="W14" s="536"/>
      <c r="X14" s="536"/>
      <c r="Y14" s="536"/>
      <c r="Z14" s="536"/>
      <c r="AA14" s="536"/>
      <c r="AB14" s="536"/>
      <c r="AC14" s="536"/>
      <c r="AD14" s="536"/>
    </row>
    <row r="15" spans="2:30" x14ac:dyDescent="0.25">
      <c r="B15" s="223" t="s">
        <v>1099</v>
      </c>
      <c r="C15" s="224" t="s">
        <v>324</v>
      </c>
      <c r="D15" s="388">
        <v>778</v>
      </c>
      <c r="E15" s="388">
        <v>778</v>
      </c>
      <c r="F15" s="388">
        <v>0</v>
      </c>
      <c r="G15" s="388">
        <v>0</v>
      </c>
      <c r="H15" s="388">
        <v>0</v>
      </c>
      <c r="I15" s="388">
        <v>0</v>
      </c>
      <c r="J15" s="388">
        <v>0</v>
      </c>
      <c r="K15" s="388">
        <v>0</v>
      </c>
      <c r="L15" s="388">
        <v>0</v>
      </c>
      <c r="M15" s="388">
        <v>0</v>
      </c>
      <c r="N15" s="388">
        <v>0</v>
      </c>
      <c r="O15" s="388">
        <v>0</v>
      </c>
      <c r="P15" s="536"/>
      <c r="Q15" s="536"/>
      <c r="R15" s="536"/>
      <c r="S15" s="536"/>
      <c r="T15" s="536"/>
      <c r="U15" s="536"/>
      <c r="V15" s="536"/>
      <c r="W15" s="536"/>
      <c r="X15" s="536"/>
      <c r="Y15" s="536"/>
      <c r="Z15" s="536"/>
      <c r="AA15" s="536"/>
      <c r="AB15" s="536"/>
      <c r="AC15" s="536"/>
      <c r="AD15" s="536"/>
    </row>
    <row r="16" spans="2:30" x14ac:dyDescent="0.25">
      <c r="B16" s="223" t="s">
        <v>1100</v>
      </c>
      <c r="C16" s="224" t="s">
        <v>1101</v>
      </c>
      <c r="D16" s="388">
        <v>4681</v>
      </c>
      <c r="E16" s="388">
        <v>4675</v>
      </c>
      <c r="F16" s="388">
        <v>7</v>
      </c>
      <c r="G16" s="388">
        <v>4</v>
      </c>
      <c r="H16" s="388">
        <v>3</v>
      </c>
      <c r="I16" s="388">
        <v>0</v>
      </c>
      <c r="J16" s="388">
        <v>0</v>
      </c>
      <c r="K16" s="388">
        <v>0</v>
      </c>
      <c r="L16" s="388">
        <v>0</v>
      </c>
      <c r="M16" s="388">
        <v>0</v>
      </c>
      <c r="N16" s="388">
        <v>0</v>
      </c>
      <c r="O16" s="388">
        <v>4</v>
      </c>
      <c r="P16" s="536"/>
      <c r="Q16" s="536"/>
      <c r="R16" s="536"/>
      <c r="S16" s="536"/>
      <c r="T16" s="536"/>
      <c r="U16" s="536"/>
      <c r="V16" s="536"/>
      <c r="W16" s="536"/>
      <c r="X16" s="536"/>
      <c r="Y16" s="536"/>
      <c r="Z16" s="536"/>
      <c r="AA16" s="536"/>
      <c r="AB16" s="536"/>
      <c r="AC16" s="536"/>
      <c r="AD16" s="536"/>
    </row>
    <row r="17" spans="2:30" x14ac:dyDescent="0.25">
      <c r="B17" s="223" t="s">
        <v>1102</v>
      </c>
      <c r="C17" s="224" t="s">
        <v>1103</v>
      </c>
      <c r="D17" s="388">
        <v>6801</v>
      </c>
      <c r="E17" s="388">
        <v>6789</v>
      </c>
      <c r="F17" s="388">
        <v>12</v>
      </c>
      <c r="G17" s="388">
        <v>162</v>
      </c>
      <c r="H17" s="388">
        <v>121</v>
      </c>
      <c r="I17" s="388">
        <v>4</v>
      </c>
      <c r="J17" s="388">
        <v>4</v>
      </c>
      <c r="K17" s="388">
        <v>6</v>
      </c>
      <c r="L17" s="388">
        <v>11</v>
      </c>
      <c r="M17" s="388">
        <v>9</v>
      </c>
      <c r="N17" s="388">
        <v>7</v>
      </c>
      <c r="O17" s="388">
        <v>162</v>
      </c>
      <c r="P17" s="536"/>
      <c r="Q17" s="536"/>
      <c r="R17" s="536"/>
      <c r="S17" s="536"/>
      <c r="T17" s="536"/>
      <c r="U17" s="536"/>
      <c r="V17" s="536"/>
      <c r="W17" s="536"/>
      <c r="X17" s="536"/>
      <c r="Y17" s="536"/>
      <c r="Z17" s="536"/>
      <c r="AA17" s="536"/>
      <c r="AB17" s="536"/>
      <c r="AC17" s="536"/>
      <c r="AD17" s="536"/>
    </row>
    <row r="18" spans="2:30" x14ac:dyDescent="0.25">
      <c r="B18" s="223" t="s">
        <v>1104</v>
      </c>
      <c r="C18" s="224" t="s">
        <v>1161</v>
      </c>
      <c r="D18" s="388">
        <v>637</v>
      </c>
      <c r="E18" s="388">
        <v>629</v>
      </c>
      <c r="F18" s="388">
        <v>7</v>
      </c>
      <c r="G18" s="388">
        <v>41</v>
      </c>
      <c r="H18" s="388">
        <v>10</v>
      </c>
      <c r="I18" s="388">
        <v>3</v>
      </c>
      <c r="J18" s="388">
        <v>3</v>
      </c>
      <c r="K18" s="388">
        <v>5</v>
      </c>
      <c r="L18" s="388">
        <v>10</v>
      </c>
      <c r="M18" s="388">
        <v>4</v>
      </c>
      <c r="N18" s="388">
        <v>6</v>
      </c>
      <c r="O18" s="388">
        <v>41</v>
      </c>
      <c r="P18" s="536"/>
      <c r="Q18" s="536"/>
      <c r="R18" s="536"/>
      <c r="S18" s="536"/>
      <c r="T18" s="536"/>
      <c r="U18" s="536"/>
      <c r="V18" s="536"/>
      <c r="W18" s="536"/>
      <c r="X18" s="536"/>
      <c r="Y18" s="536"/>
      <c r="Z18" s="536"/>
      <c r="AA18" s="536"/>
      <c r="AB18" s="536"/>
      <c r="AC18" s="536"/>
      <c r="AD18" s="536"/>
    </row>
    <row r="19" spans="2:30" x14ac:dyDescent="0.25">
      <c r="B19" s="223" t="s">
        <v>1106</v>
      </c>
      <c r="C19" s="224" t="s">
        <v>1107</v>
      </c>
      <c r="D19" s="388">
        <v>30970</v>
      </c>
      <c r="E19" s="388">
        <v>30859</v>
      </c>
      <c r="F19" s="388">
        <v>112</v>
      </c>
      <c r="G19" s="388">
        <v>491</v>
      </c>
      <c r="H19" s="388">
        <v>162</v>
      </c>
      <c r="I19" s="388">
        <v>49</v>
      </c>
      <c r="J19" s="388">
        <v>61</v>
      </c>
      <c r="K19" s="388">
        <v>80</v>
      </c>
      <c r="L19" s="388">
        <v>79</v>
      </c>
      <c r="M19" s="388">
        <v>33</v>
      </c>
      <c r="N19" s="388">
        <v>27</v>
      </c>
      <c r="O19" s="388">
        <v>476</v>
      </c>
      <c r="P19" s="536"/>
      <c r="Q19" s="536"/>
      <c r="R19" s="536"/>
      <c r="S19" s="536"/>
      <c r="T19" s="536"/>
      <c r="U19" s="536"/>
      <c r="V19" s="536"/>
      <c r="W19" s="536"/>
      <c r="X19" s="536"/>
      <c r="Y19" s="536"/>
      <c r="Z19" s="536"/>
      <c r="AA19" s="536"/>
      <c r="AB19" s="536"/>
      <c r="AC19" s="536"/>
      <c r="AD19" s="536"/>
    </row>
    <row r="20" spans="2:30" x14ac:dyDescent="0.25">
      <c r="B20" s="222" t="s">
        <v>1108</v>
      </c>
      <c r="C20" s="446" t="s">
        <v>1109</v>
      </c>
      <c r="D20" s="388">
        <v>4916</v>
      </c>
      <c r="E20" s="388">
        <v>4916</v>
      </c>
      <c r="F20" s="388">
        <v>0</v>
      </c>
      <c r="G20" s="388">
        <v>0</v>
      </c>
      <c r="H20" s="388">
        <v>0</v>
      </c>
      <c r="I20" s="388">
        <v>0</v>
      </c>
      <c r="J20" s="388">
        <v>0</v>
      </c>
      <c r="K20" s="388">
        <v>0</v>
      </c>
      <c r="L20" s="388">
        <v>0</v>
      </c>
      <c r="M20" s="388">
        <v>0</v>
      </c>
      <c r="N20" s="388">
        <v>0</v>
      </c>
      <c r="O20" s="388">
        <v>0</v>
      </c>
      <c r="P20" s="536"/>
      <c r="Q20" s="536"/>
      <c r="R20" s="536"/>
      <c r="S20" s="536"/>
      <c r="T20" s="536"/>
      <c r="U20" s="536"/>
      <c r="V20" s="536"/>
      <c r="W20" s="536"/>
      <c r="X20" s="536"/>
      <c r="Y20" s="536"/>
      <c r="Z20" s="536"/>
      <c r="AA20" s="536"/>
      <c r="AB20" s="536"/>
      <c r="AC20" s="536"/>
      <c r="AD20" s="536"/>
    </row>
    <row r="21" spans="2:30" x14ac:dyDescent="0.25">
      <c r="B21" s="223" t="s">
        <v>1110</v>
      </c>
      <c r="C21" s="224" t="s">
        <v>1096</v>
      </c>
      <c r="D21" s="388">
        <v>0</v>
      </c>
      <c r="E21" s="388">
        <v>0</v>
      </c>
      <c r="F21" s="388">
        <v>0</v>
      </c>
      <c r="G21" s="388">
        <v>0</v>
      </c>
      <c r="H21" s="388">
        <v>0</v>
      </c>
      <c r="I21" s="388">
        <v>0</v>
      </c>
      <c r="J21" s="388">
        <v>0</v>
      </c>
      <c r="K21" s="388">
        <v>0</v>
      </c>
      <c r="L21" s="388">
        <v>0</v>
      </c>
      <c r="M21" s="388">
        <v>0</v>
      </c>
      <c r="N21" s="388">
        <v>0</v>
      </c>
      <c r="O21" s="388">
        <v>0</v>
      </c>
      <c r="P21" s="536"/>
      <c r="Q21" s="536"/>
      <c r="R21" s="536"/>
      <c r="S21" s="536"/>
      <c r="T21" s="536"/>
      <c r="U21" s="536"/>
      <c r="V21" s="536"/>
      <c r="W21" s="536"/>
      <c r="X21" s="536"/>
      <c r="Y21" s="536"/>
      <c r="Z21" s="536"/>
      <c r="AA21" s="536"/>
      <c r="AB21" s="536"/>
      <c r="AC21" s="536"/>
      <c r="AD21" s="536"/>
    </row>
    <row r="22" spans="2:30" x14ac:dyDescent="0.25">
      <c r="B22" s="223" t="s">
        <v>1111</v>
      </c>
      <c r="C22" s="224" t="s">
        <v>1098</v>
      </c>
      <c r="D22" s="388">
        <v>333</v>
      </c>
      <c r="E22" s="388">
        <v>333</v>
      </c>
      <c r="F22" s="388">
        <v>0</v>
      </c>
      <c r="G22" s="388">
        <v>0</v>
      </c>
      <c r="H22" s="388">
        <v>0</v>
      </c>
      <c r="I22" s="388">
        <v>0</v>
      </c>
      <c r="J22" s="388">
        <v>0</v>
      </c>
      <c r="K22" s="388">
        <v>0</v>
      </c>
      <c r="L22" s="388">
        <v>0</v>
      </c>
      <c r="M22" s="388">
        <v>0</v>
      </c>
      <c r="N22" s="388">
        <v>0</v>
      </c>
      <c r="O22" s="388">
        <v>0</v>
      </c>
      <c r="P22" s="536"/>
      <c r="Q22" s="536"/>
      <c r="R22" s="536"/>
      <c r="S22" s="536"/>
      <c r="T22" s="536"/>
      <c r="U22" s="536"/>
      <c r="V22" s="536"/>
      <c r="W22" s="536"/>
      <c r="X22" s="536"/>
      <c r="Y22" s="536"/>
      <c r="Z22" s="536"/>
      <c r="AA22" s="536"/>
      <c r="AB22" s="536"/>
      <c r="AC22" s="536"/>
      <c r="AD22" s="536"/>
    </row>
    <row r="23" spans="2:30" x14ac:dyDescent="0.25">
      <c r="B23" s="223" t="s">
        <v>1112</v>
      </c>
      <c r="C23" s="224" t="s">
        <v>324</v>
      </c>
      <c r="D23" s="388">
        <v>1542</v>
      </c>
      <c r="E23" s="388">
        <v>1542</v>
      </c>
      <c r="F23" s="388">
        <v>0</v>
      </c>
      <c r="G23" s="388">
        <v>0</v>
      </c>
      <c r="H23" s="388">
        <v>0</v>
      </c>
      <c r="I23" s="388">
        <v>0</v>
      </c>
      <c r="J23" s="388">
        <v>0</v>
      </c>
      <c r="K23" s="388">
        <v>0</v>
      </c>
      <c r="L23" s="388">
        <v>0</v>
      </c>
      <c r="M23" s="388">
        <v>0</v>
      </c>
      <c r="N23" s="388">
        <v>0</v>
      </c>
      <c r="O23" s="388">
        <v>0</v>
      </c>
      <c r="P23" s="536"/>
      <c r="Q23" s="536"/>
      <c r="R23" s="536"/>
      <c r="S23" s="536"/>
      <c r="T23" s="536"/>
      <c r="U23" s="536"/>
      <c r="V23" s="536"/>
      <c r="W23" s="536"/>
      <c r="X23" s="536"/>
      <c r="Y23" s="536"/>
      <c r="Z23" s="536"/>
      <c r="AA23" s="536"/>
      <c r="AB23" s="536"/>
      <c r="AC23" s="536"/>
      <c r="AD23" s="536"/>
    </row>
    <row r="24" spans="2:30" x14ac:dyDescent="0.25">
      <c r="B24" s="223" t="s">
        <v>1113</v>
      </c>
      <c r="C24" s="224" t="s">
        <v>1101</v>
      </c>
      <c r="D24" s="388">
        <v>1949</v>
      </c>
      <c r="E24" s="388">
        <v>1949</v>
      </c>
      <c r="F24" s="388">
        <v>0</v>
      </c>
      <c r="G24" s="388">
        <v>0</v>
      </c>
      <c r="H24" s="388">
        <v>0</v>
      </c>
      <c r="I24" s="388">
        <v>0</v>
      </c>
      <c r="J24" s="388">
        <v>0</v>
      </c>
      <c r="K24" s="388">
        <v>0</v>
      </c>
      <c r="L24" s="388">
        <v>0</v>
      </c>
      <c r="M24" s="388">
        <v>0</v>
      </c>
      <c r="N24" s="388">
        <v>0</v>
      </c>
      <c r="O24" s="388">
        <v>0</v>
      </c>
      <c r="P24" s="536"/>
      <c r="Q24" s="536"/>
      <c r="R24" s="536"/>
      <c r="S24" s="536"/>
      <c r="T24" s="536"/>
      <c r="U24" s="536"/>
      <c r="V24" s="536"/>
      <c r="W24" s="536"/>
      <c r="X24" s="536"/>
      <c r="Y24" s="536"/>
      <c r="Z24" s="536"/>
      <c r="AA24" s="536"/>
      <c r="AB24" s="536"/>
      <c r="AC24" s="536"/>
      <c r="AD24" s="536"/>
    </row>
    <row r="25" spans="2:30" x14ac:dyDescent="0.25">
      <c r="B25" s="223" t="s">
        <v>1114</v>
      </c>
      <c r="C25" s="224" t="s">
        <v>1103</v>
      </c>
      <c r="D25" s="388">
        <v>1092</v>
      </c>
      <c r="E25" s="388">
        <v>1092</v>
      </c>
      <c r="F25" s="388">
        <v>0</v>
      </c>
      <c r="G25" s="388">
        <v>0</v>
      </c>
      <c r="H25" s="388">
        <v>0</v>
      </c>
      <c r="I25" s="388">
        <v>0</v>
      </c>
      <c r="J25" s="388">
        <v>0</v>
      </c>
      <c r="K25" s="388">
        <v>0</v>
      </c>
      <c r="L25" s="388">
        <v>0</v>
      </c>
      <c r="M25" s="388">
        <v>0</v>
      </c>
      <c r="N25" s="388">
        <v>0</v>
      </c>
      <c r="O25" s="388">
        <v>0</v>
      </c>
      <c r="P25" s="536"/>
      <c r="Q25" s="536"/>
      <c r="R25" s="536"/>
      <c r="S25" s="536"/>
      <c r="T25" s="536"/>
      <c r="U25" s="536"/>
      <c r="V25" s="536"/>
      <c r="W25" s="536"/>
      <c r="X25" s="536"/>
      <c r="Y25" s="536"/>
      <c r="Z25" s="536"/>
      <c r="AA25" s="536"/>
      <c r="AB25" s="536"/>
      <c r="AC25" s="536"/>
      <c r="AD25" s="536"/>
    </row>
    <row r="26" spans="2:30" x14ac:dyDescent="0.25">
      <c r="B26" s="222" t="s">
        <v>1115</v>
      </c>
      <c r="C26" s="446" t="s">
        <v>1162</v>
      </c>
      <c r="D26" s="388">
        <v>9145</v>
      </c>
      <c r="E26" s="581"/>
      <c r="F26" s="581"/>
      <c r="G26" s="388">
        <v>12</v>
      </c>
      <c r="H26" s="581"/>
      <c r="I26" s="581"/>
      <c r="J26" s="581"/>
      <c r="K26" s="581"/>
      <c r="L26" s="581"/>
      <c r="M26" s="581"/>
      <c r="N26" s="581"/>
      <c r="O26" s="388">
        <v>11</v>
      </c>
      <c r="P26" s="536"/>
      <c r="Q26" s="536"/>
      <c r="R26" s="536"/>
      <c r="S26" s="536"/>
      <c r="T26" s="536"/>
      <c r="U26" s="536"/>
      <c r="V26" s="536"/>
      <c r="W26" s="536"/>
      <c r="X26" s="536"/>
      <c r="Y26" s="536"/>
      <c r="Z26" s="536"/>
      <c r="AA26" s="536"/>
      <c r="AB26" s="536"/>
      <c r="AC26" s="536"/>
      <c r="AD26" s="536"/>
    </row>
    <row r="27" spans="2:30" x14ac:dyDescent="0.25">
      <c r="B27" s="223" t="s">
        <v>1117</v>
      </c>
      <c r="C27" s="224" t="s">
        <v>1096</v>
      </c>
      <c r="D27" s="388">
        <v>0</v>
      </c>
      <c r="E27" s="581"/>
      <c r="F27" s="581"/>
      <c r="G27" s="388">
        <v>0</v>
      </c>
      <c r="H27" s="581"/>
      <c r="I27" s="581"/>
      <c r="J27" s="581"/>
      <c r="K27" s="581"/>
      <c r="L27" s="581"/>
      <c r="M27" s="581"/>
      <c r="N27" s="581"/>
      <c r="O27" s="388">
        <v>0</v>
      </c>
      <c r="P27" s="536"/>
      <c r="Q27" s="536"/>
      <c r="R27" s="536"/>
      <c r="S27" s="536"/>
      <c r="T27" s="536"/>
      <c r="U27" s="536"/>
      <c r="V27" s="536"/>
      <c r="W27" s="536"/>
      <c r="X27" s="536"/>
      <c r="Y27" s="536"/>
      <c r="Z27" s="536"/>
      <c r="AA27" s="536"/>
      <c r="AB27" s="536"/>
      <c r="AC27" s="536"/>
      <c r="AD27" s="536"/>
    </row>
    <row r="28" spans="2:30" x14ac:dyDescent="0.25">
      <c r="B28" s="223" t="s">
        <v>1118</v>
      </c>
      <c r="C28" s="224" t="s">
        <v>1098</v>
      </c>
      <c r="D28" s="388">
        <v>710</v>
      </c>
      <c r="E28" s="581"/>
      <c r="F28" s="581"/>
      <c r="G28" s="388">
        <v>0</v>
      </c>
      <c r="H28" s="581"/>
      <c r="I28" s="581"/>
      <c r="J28" s="581"/>
      <c r="K28" s="581"/>
      <c r="L28" s="581"/>
      <c r="M28" s="581"/>
      <c r="N28" s="581"/>
      <c r="O28" s="388">
        <v>0</v>
      </c>
      <c r="P28" s="460"/>
      <c r="Q28" s="460"/>
      <c r="R28" s="460"/>
      <c r="S28" s="460"/>
      <c r="T28" s="460"/>
      <c r="U28" s="460"/>
      <c r="V28" s="460"/>
      <c r="W28" s="460"/>
      <c r="X28" s="460"/>
      <c r="Y28" s="460"/>
      <c r="Z28" s="460"/>
      <c r="AA28" s="460"/>
      <c r="AB28" s="460"/>
      <c r="AC28" s="536"/>
      <c r="AD28" s="536"/>
    </row>
    <row r="29" spans="2:30" x14ac:dyDescent="0.25">
      <c r="B29" s="223" t="s">
        <v>1119</v>
      </c>
      <c r="C29" s="224" t="s">
        <v>324</v>
      </c>
      <c r="D29" s="388">
        <v>20</v>
      </c>
      <c r="E29" s="581"/>
      <c r="F29" s="581"/>
      <c r="G29" s="388">
        <v>0</v>
      </c>
      <c r="H29" s="581"/>
      <c r="I29" s="581"/>
      <c r="J29" s="581"/>
      <c r="K29" s="581"/>
      <c r="L29" s="581"/>
      <c r="M29" s="581"/>
      <c r="N29" s="581"/>
      <c r="O29" s="388">
        <v>0</v>
      </c>
      <c r="P29" s="460"/>
      <c r="Q29" s="460"/>
      <c r="R29" s="460"/>
      <c r="S29" s="460"/>
      <c r="T29" s="460"/>
      <c r="U29" s="460"/>
      <c r="V29" s="460"/>
      <c r="W29" s="460"/>
      <c r="X29" s="460"/>
      <c r="Y29" s="460"/>
      <c r="Z29" s="460"/>
      <c r="AA29" s="460"/>
      <c r="AB29" s="460"/>
      <c r="AC29" s="536"/>
      <c r="AD29" s="536"/>
    </row>
    <row r="30" spans="2:30" x14ac:dyDescent="0.25">
      <c r="B30" s="223" t="s">
        <v>1120</v>
      </c>
      <c r="C30" s="224" t="s">
        <v>1101</v>
      </c>
      <c r="D30" s="388">
        <v>709</v>
      </c>
      <c r="E30" s="581"/>
      <c r="F30" s="581"/>
      <c r="G30" s="388">
        <v>0</v>
      </c>
      <c r="H30" s="581"/>
      <c r="I30" s="581"/>
      <c r="J30" s="581"/>
      <c r="K30" s="581"/>
      <c r="L30" s="581"/>
      <c r="M30" s="581"/>
      <c r="N30" s="581"/>
      <c r="O30" s="388">
        <v>0</v>
      </c>
      <c r="P30" s="460"/>
      <c r="Q30" s="460"/>
      <c r="R30" s="460"/>
      <c r="S30" s="460"/>
      <c r="T30" s="460"/>
      <c r="U30" s="460"/>
      <c r="V30" s="460"/>
      <c r="W30" s="460"/>
      <c r="X30" s="460"/>
      <c r="Y30" s="460"/>
      <c r="Z30" s="460"/>
      <c r="AA30" s="460"/>
      <c r="AB30" s="460"/>
      <c r="AC30" s="536"/>
      <c r="AD30" s="536"/>
    </row>
    <row r="31" spans="2:30" x14ac:dyDescent="0.25">
      <c r="B31" s="223" t="s">
        <v>1121</v>
      </c>
      <c r="C31" s="224" t="s">
        <v>1103</v>
      </c>
      <c r="D31" s="388">
        <v>1259</v>
      </c>
      <c r="E31" s="581"/>
      <c r="F31" s="581"/>
      <c r="G31" s="388">
        <v>1</v>
      </c>
      <c r="H31" s="581"/>
      <c r="I31" s="581"/>
      <c r="J31" s="581"/>
      <c r="K31" s="581"/>
      <c r="L31" s="581"/>
      <c r="M31" s="581"/>
      <c r="N31" s="581"/>
      <c r="O31" s="388">
        <v>1</v>
      </c>
      <c r="P31" s="460"/>
      <c r="Q31" s="460"/>
      <c r="R31" s="460"/>
      <c r="S31" s="460"/>
      <c r="T31" s="460"/>
      <c r="U31" s="460"/>
      <c r="V31" s="460"/>
      <c r="W31" s="460"/>
      <c r="X31" s="460"/>
      <c r="Y31" s="460"/>
      <c r="Z31" s="460"/>
      <c r="AA31" s="460"/>
      <c r="AB31" s="460"/>
      <c r="AC31" s="536"/>
      <c r="AD31" s="536"/>
    </row>
    <row r="32" spans="2:30" x14ac:dyDescent="0.25">
      <c r="B32" s="223" t="s">
        <v>1122</v>
      </c>
      <c r="C32" s="224" t="s">
        <v>1107</v>
      </c>
      <c r="D32" s="388">
        <v>6447</v>
      </c>
      <c r="E32" s="581"/>
      <c r="F32" s="581"/>
      <c r="G32" s="388">
        <v>11</v>
      </c>
      <c r="H32" s="581"/>
      <c r="I32" s="581"/>
      <c r="J32" s="581"/>
      <c r="K32" s="581"/>
      <c r="L32" s="581"/>
      <c r="M32" s="581"/>
      <c r="N32" s="581"/>
      <c r="O32" s="388">
        <v>10</v>
      </c>
      <c r="P32" s="460"/>
      <c r="Q32" s="460"/>
      <c r="R32" s="460"/>
      <c r="S32" s="460"/>
      <c r="T32" s="460"/>
      <c r="U32" s="460"/>
      <c r="V32" s="460"/>
      <c r="W32" s="460"/>
      <c r="X32" s="460"/>
      <c r="Y32" s="460"/>
      <c r="Z32" s="460"/>
      <c r="AA32" s="460"/>
      <c r="AB32" s="460"/>
      <c r="AC32" s="536"/>
      <c r="AD32" s="536"/>
    </row>
    <row r="33" spans="2:30" x14ac:dyDescent="0.25">
      <c r="B33" s="220" t="s">
        <v>1123</v>
      </c>
      <c r="C33" s="538" t="s">
        <v>236</v>
      </c>
      <c r="D33" s="397">
        <v>77584</v>
      </c>
      <c r="E33" s="397">
        <v>68309</v>
      </c>
      <c r="F33" s="397">
        <v>130</v>
      </c>
      <c r="G33" s="397">
        <v>671</v>
      </c>
      <c r="H33" s="397">
        <v>287</v>
      </c>
      <c r="I33" s="397">
        <v>53</v>
      </c>
      <c r="J33" s="397">
        <v>65</v>
      </c>
      <c r="K33" s="397">
        <v>87</v>
      </c>
      <c r="L33" s="397">
        <v>91</v>
      </c>
      <c r="M33" s="397">
        <v>43</v>
      </c>
      <c r="N33" s="397">
        <v>34</v>
      </c>
      <c r="O33" s="397">
        <v>654</v>
      </c>
      <c r="P33" s="460"/>
      <c r="Q33" s="460"/>
      <c r="R33" s="460"/>
      <c r="S33" s="460"/>
      <c r="T33" s="460"/>
      <c r="U33" s="460"/>
      <c r="V33" s="460"/>
      <c r="W33" s="460"/>
      <c r="X33" s="460"/>
      <c r="Y33" s="460"/>
      <c r="Z33" s="460"/>
      <c r="AA33" s="460"/>
      <c r="AB33" s="460"/>
      <c r="AC33" s="536"/>
      <c r="AD33" s="536"/>
    </row>
    <row r="34" spans="2:30" x14ac:dyDescent="0.25">
      <c r="C34" s="141"/>
      <c r="D34" s="142"/>
      <c r="E34" s="142"/>
      <c r="F34" s="536"/>
      <c r="G34" s="460"/>
      <c r="H34" s="460"/>
      <c r="I34" s="460"/>
      <c r="J34" s="460"/>
      <c r="K34" s="460"/>
      <c r="L34" s="536"/>
      <c r="M34" s="536"/>
      <c r="N34" s="460"/>
      <c r="O34" s="460"/>
      <c r="P34" s="460"/>
      <c r="Q34" s="460"/>
      <c r="R34" s="460"/>
      <c r="S34" s="460"/>
      <c r="T34" s="460"/>
      <c r="U34" s="460"/>
      <c r="V34" s="460"/>
      <c r="W34" s="460"/>
      <c r="X34" s="460"/>
      <c r="Y34" s="460"/>
      <c r="Z34" s="460"/>
      <c r="AA34" s="460"/>
      <c r="AB34" s="460"/>
      <c r="AC34" s="536"/>
      <c r="AD34" s="536"/>
    </row>
    <row r="35" spans="2:30" x14ac:dyDescent="0.25">
      <c r="C35" s="145"/>
      <c r="D35" s="143"/>
      <c r="E35" s="143"/>
      <c r="F35" s="144"/>
      <c r="G35" s="144"/>
      <c r="H35" s="536"/>
      <c r="I35" s="536"/>
      <c r="J35" s="144"/>
      <c r="K35" s="536"/>
      <c r="L35" s="144"/>
      <c r="M35" s="536"/>
      <c r="N35" s="144"/>
      <c r="O35" s="536"/>
      <c r="P35" s="144"/>
      <c r="Q35" s="536"/>
      <c r="R35" s="144"/>
      <c r="S35" s="536"/>
      <c r="T35" s="536"/>
      <c r="U35" s="144"/>
      <c r="V35" s="536"/>
      <c r="W35" s="144"/>
      <c r="X35" s="536"/>
      <c r="Y35" s="144"/>
      <c r="Z35" s="536"/>
      <c r="AA35" s="144"/>
      <c r="AB35" s="536"/>
      <c r="AC35" s="144"/>
      <c r="AD35" s="536"/>
    </row>
    <row r="36" spans="2:30" ht="15.75" x14ac:dyDescent="0.25">
      <c r="C36" s="146"/>
      <c r="D36" s="595"/>
      <c r="E36" s="595"/>
      <c r="F36" s="595"/>
      <c r="G36" s="595"/>
      <c r="H36" s="595"/>
      <c r="I36" s="595"/>
      <c r="J36" s="595"/>
      <c r="K36" s="595"/>
      <c r="L36" s="595"/>
      <c r="M36" s="595"/>
      <c r="N36" s="595"/>
      <c r="O36" s="595"/>
      <c r="P36" s="146"/>
      <c r="Q36" s="146"/>
      <c r="R36" s="146"/>
      <c r="S36" s="147"/>
      <c r="T36" s="83"/>
      <c r="U36" s="83"/>
      <c r="V36" s="83"/>
      <c r="W36" s="83"/>
      <c r="X36" s="83"/>
      <c r="Y36" s="83"/>
      <c r="Z36" s="83"/>
      <c r="AA36" s="83"/>
      <c r="AB36" s="83"/>
      <c r="AC36" s="83"/>
      <c r="AD36" s="533"/>
    </row>
    <row r="37" spans="2:30" ht="15.75" x14ac:dyDescent="0.25">
      <c r="C37" s="147"/>
      <c r="D37" s="595"/>
      <c r="E37" s="595"/>
      <c r="F37" s="595"/>
      <c r="G37" s="595"/>
      <c r="H37" s="595"/>
      <c r="I37" s="595"/>
      <c r="J37" s="595"/>
      <c r="K37" s="595"/>
      <c r="L37" s="595"/>
      <c r="M37" s="595"/>
      <c r="N37" s="595"/>
      <c r="O37" s="595"/>
      <c r="P37" s="147"/>
      <c r="Q37" s="147"/>
      <c r="R37" s="147"/>
      <c r="S37" s="147"/>
      <c r="T37" s="83"/>
      <c r="U37" s="83"/>
      <c r="V37" s="83"/>
      <c r="W37" s="83"/>
      <c r="X37" s="83"/>
      <c r="Y37" s="83"/>
      <c r="Z37" s="83"/>
      <c r="AA37" s="83"/>
      <c r="AB37" s="83"/>
      <c r="AC37" s="83"/>
      <c r="AD37" s="533"/>
    </row>
    <row r="38" spans="2:30" ht="15.75" x14ac:dyDescent="0.25">
      <c r="C38" s="146"/>
      <c r="D38" s="595"/>
      <c r="E38" s="595"/>
      <c r="F38" s="595"/>
      <c r="G38" s="595"/>
      <c r="H38" s="595"/>
      <c r="I38" s="595"/>
      <c r="J38" s="595"/>
      <c r="K38" s="595"/>
      <c r="L38" s="595"/>
      <c r="M38" s="595"/>
      <c r="N38" s="595"/>
      <c r="O38" s="595"/>
      <c r="P38" s="146"/>
      <c r="Q38" s="146"/>
      <c r="R38" s="146"/>
      <c r="S38" s="147"/>
      <c r="T38" s="147"/>
      <c r="U38" s="147"/>
      <c r="V38" s="83"/>
      <c r="W38" s="83"/>
      <c r="X38" s="83"/>
      <c r="Y38" s="83"/>
      <c r="Z38" s="83"/>
      <c r="AA38" s="83"/>
      <c r="AB38" s="83"/>
      <c r="AC38" s="83"/>
      <c r="AD38" s="533"/>
    </row>
    <row r="39" spans="2:30" x14ac:dyDescent="0.25">
      <c r="C39" s="148"/>
      <c r="D39" s="595"/>
      <c r="E39" s="595"/>
      <c r="F39" s="595"/>
      <c r="G39" s="595"/>
      <c r="H39" s="595"/>
      <c r="I39" s="595"/>
      <c r="J39" s="595"/>
      <c r="K39" s="595"/>
      <c r="L39" s="595"/>
      <c r="M39" s="595"/>
      <c r="N39" s="595"/>
      <c r="O39" s="595"/>
      <c r="P39" s="148"/>
      <c r="Q39" s="148"/>
      <c r="R39" s="148"/>
      <c r="S39" s="148"/>
      <c r="T39" s="148"/>
      <c r="U39" s="148"/>
      <c r="V39" s="148"/>
      <c r="W39" s="148"/>
      <c r="X39" s="148"/>
      <c r="Y39" s="148"/>
      <c r="Z39" s="148"/>
      <c r="AA39" s="148"/>
      <c r="AB39" s="148"/>
      <c r="AC39" s="148"/>
      <c r="AD39" s="533"/>
    </row>
    <row r="40" spans="2:30" x14ac:dyDescent="0.25">
      <c r="C40" s="148"/>
      <c r="D40" s="595"/>
      <c r="E40" s="595"/>
      <c r="F40" s="595"/>
      <c r="G40" s="595"/>
      <c r="H40" s="595"/>
      <c r="I40" s="595"/>
      <c r="J40" s="595"/>
      <c r="K40" s="595"/>
      <c r="L40" s="595"/>
      <c r="M40" s="595"/>
      <c r="N40" s="595"/>
      <c r="O40" s="595"/>
      <c r="P40" s="148"/>
      <c r="Q40" s="148"/>
      <c r="R40" s="148"/>
      <c r="S40" s="148"/>
      <c r="T40" s="148"/>
      <c r="U40" s="148"/>
      <c r="V40" s="148"/>
      <c r="W40" s="148"/>
      <c r="X40" s="148"/>
      <c r="Y40" s="148"/>
      <c r="Z40" s="148"/>
      <c r="AA40" s="148"/>
      <c r="AB40" s="148"/>
      <c r="AC40" s="148"/>
      <c r="AD40" s="533"/>
    </row>
    <row r="41" spans="2:30" x14ac:dyDescent="0.25">
      <c r="C41" s="149"/>
      <c r="D41" s="595"/>
      <c r="E41" s="595"/>
      <c r="F41" s="595"/>
      <c r="G41" s="595"/>
      <c r="H41" s="595"/>
      <c r="I41" s="595"/>
      <c r="J41" s="595"/>
      <c r="K41" s="595"/>
      <c r="L41" s="595"/>
      <c r="M41" s="595"/>
      <c r="N41" s="595"/>
      <c r="O41" s="595"/>
      <c r="P41" s="149"/>
      <c r="Q41" s="149"/>
      <c r="R41" s="149"/>
      <c r="S41" s="149"/>
      <c r="T41" s="149"/>
      <c r="U41" s="149"/>
      <c r="V41" s="149"/>
      <c r="W41" s="149"/>
      <c r="X41" s="149"/>
      <c r="Y41" s="149"/>
      <c r="Z41" s="149"/>
      <c r="AA41" s="149"/>
      <c r="AB41" s="149"/>
      <c r="AC41" s="149"/>
      <c r="AD41" s="533"/>
    </row>
    <row r="42" spans="2:30" x14ac:dyDescent="0.25">
      <c r="C42" s="148"/>
      <c r="D42" s="595"/>
      <c r="E42" s="595"/>
      <c r="F42" s="595"/>
      <c r="G42" s="595"/>
      <c r="H42" s="595"/>
      <c r="I42" s="595"/>
      <c r="J42" s="595"/>
      <c r="K42" s="595"/>
      <c r="L42" s="595"/>
      <c r="M42" s="595"/>
      <c r="N42" s="595"/>
      <c r="O42" s="595"/>
      <c r="P42" s="148"/>
      <c r="Q42" s="148"/>
      <c r="R42" s="148"/>
      <c r="S42" s="148"/>
      <c r="T42" s="148"/>
      <c r="U42" s="148"/>
      <c r="V42" s="148"/>
      <c r="W42" s="148"/>
      <c r="X42" s="148"/>
      <c r="Y42" s="148"/>
      <c r="Z42" s="148"/>
      <c r="AA42" s="148"/>
      <c r="AB42" s="148"/>
      <c r="AC42" s="148"/>
      <c r="AD42" s="533"/>
    </row>
    <row r="43" spans="2:30" x14ac:dyDescent="0.25">
      <c r="C43" s="148"/>
      <c r="D43" s="595"/>
      <c r="E43" s="595"/>
      <c r="F43" s="595"/>
      <c r="G43" s="595"/>
      <c r="H43" s="595"/>
      <c r="I43" s="595"/>
      <c r="J43" s="595"/>
      <c r="K43" s="595"/>
      <c r="L43" s="595"/>
      <c r="M43" s="595"/>
      <c r="N43" s="595"/>
      <c r="O43" s="595"/>
      <c r="P43" s="148"/>
      <c r="Q43" s="148"/>
      <c r="R43" s="148"/>
      <c r="S43" s="148"/>
      <c r="T43" s="148"/>
      <c r="U43" s="148"/>
      <c r="V43" s="148"/>
      <c r="W43" s="148"/>
      <c r="X43" s="148"/>
      <c r="Y43" s="148"/>
      <c r="Z43" s="148"/>
      <c r="AA43" s="148"/>
      <c r="AB43" s="148"/>
      <c r="AC43" s="148"/>
      <c r="AD43" s="533"/>
    </row>
    <row r="44" spans="2:30" x14ac:dyDescent="0.25">
      <c r="C44" s="148"/>
      <c r="D44" s="595"/>
      <c r="E44" s="595"/>
      <c r="F44" s="595"/>
      <c r="G44" s="595"/>
      <c r="H44" s="595"/>
      <c r="I44" s="595"/>
      <c r="J44" s="595"/>
      <c r="K44" s="595"/>
      <c r="L44" s="595"/>
      <c r="M44" s="595"/>
      <c r="N44" s="595"/>
      <c r="O44" s="595"/>
      <c r="P44" s="148"/>
      <c r="Q44" s="148"/>
      <c r="R44" s="148"/>
      <c r="S44" s="148"/>
      <c r="T44" s="148"/>
      <c r="U44" s="148"/>
      <c r="V44" s="148"/>
      <c r="W44" s="148"/>
      <c r="X44" s="148"/>
      <c r="Y44" s="148"/>
      <c r="Z44" s="148"/>
      <c r="AA44" s="148"/>
      <c r="AB44" s="148"/>
      <c r="AC44" s="148"/>
      <c r="AD44" s="533"/>
    </row>
    <row r="45" spans="2:30" x14ac:dyDescent="0.25">
      <c r="C45" s="148"/>
      <c r="D45" s="595"/>
      <c r="E45" s="595"/>
      <c r="F45" s="595"/>
      <c r="G45" s="595"/>
      <c r="H45" s="595"/>
      <c r="I45" s="595"/>
      <c r="J45" s="595"/>
      <c r="K45" s="595"/>
      <c r="L45" s="595"/>
      <c r="M45" s="595"/>
      <c r="N45" s="595"/>
      <c r="O45" s="595"/>
      <c r="P45" s="148"/>
      <c r="Q45" s="148"/>
      <c r="R45" s="148"/>
      <c r="S45" s="148"/>
      <c r="T45" s="148"/>
      <c r="U45" s="148"/>
      <c r="V45" s="148"/>
      <c r="W45" s="148"/>
      <c r="X45" s="148"/>
      <c r="Y45" s="148"/>
      <c r="Z45" s="148"/>
      <c r="AA45" s="148"/>
      <c r="AB45" s="148"/>
      <c r="AC45" s="148"/>
      <c r="AD45" s="533"/>
    </row>
    <row r="46" spans="2:30" ht="15.75" x14ac:dyDescent="0.25">
      <c r="C46" s="150"/>
      <c r="D46" s="595"/>
      <c r="E46" s="595"/>
      <c r="F46" s="595"/>
      <c r="G46" s="595"/>
      <c r="H46" s="595"/>
      <c r="I46" s="595"/>
      <c r="J46" s="595"/>
      <c r="K46" s="595"/>
      <c r="L46" s="595"/>
      <c r="M46" s="595"/>
      <c r="N46" s="595"/>
      <c r="O46" s="595"/>
      <c r="P46" s="150"/>
      <c r="Q46" s="150"/>
      <c r="R46" s="150"/>
      <c r="S46" s="150"/>
      <c r="T46" s="150"/>
      <c r="U46" s="150"/>
      <c r="V46" s="83"/>
      <c r="W46" s="83"/>
      <c r="X46" s="83"/>
      <c r="Y46" s="83"/>
      <c r="Z46" s="83"/>
      <c r="AA46" s="83"/>
      <c r="AB46" s="83"/>
      <c r="AC46" s="83"/>
      <c r="AD46" s="533"/>
    </row>
    <row r="47" spans="2:30" ht="15.75" x14ac:dyDescent="0.25">
      <c r="C47" s="146"/>
      <c r="D47" s="595"/>
      <c r="E47" s="595"/>
      <c r="F47" s="595"/>
      <c r="G47" s="595"/>
      <c r="H47" s="595"/>
      <c r="I47" s="595"/>
      <c r="J47" s="595"/>
      <c r="K47" s="595"/>
      <c r="L47" s="595"/>
      <c r="M47" s="595"/>
      <c r="N47" s="595"/>
      <c r="O47" s="595"/>
      <c r="P47" s="146"/>
      <c r="Q47" s="146"/>
      <c r="R47" s="146"/>
      <c r="S47" s="150"/>
      <c r="T47" s="150"/>
      <c r="U47" s="150"/>
      <c r="V47" s="83"/>
      <c r="W47" s="83"/>
      <c r="X47" s="83"/>
      <c r="Y47" s="83"/>
      <c r="Z47" s="83"/>
      <c r="AA47" s="83"/>
      <c r="AB47" s="83"/>
      <c r="AC47" s="83"/>
      <c r="AD47" s="533"/>
    </row>
    <row r="48" spans="2:30" x14ac:dyDescent="0.25">
      <c r="C48" s="148"/>
      <c r="D48" s="595"/>
      <c r="E48" s="595"/>
      <c r="F48" s="595"/>
      <c r="G48" s="595"/>
      <c r="H48" s="595"/>
      <c r="I48" s="595"/>
      <c r="J48" s="595"/>
      <c r="K48" s="595"/>
      <c r="L48" s="595"/>
      <c r="M48" s="595"/>
      <c r="N48" s="595"/>
      <c r="O48" s="595"/>
      <c r="P48" s="148"/>
      <c r="Q48" s="148"/>
      <c r="R48" s="148"/>
      <c r="S48" s="148"/>
      <c r="T48" s="148"/>
      <c r="U48" s="148"/>
      <c r="V48" s="148"/>
      <c r="W48" s="148"/>
      <c r="X48" s="148"/>
      <c r="Y48" s="148"/>
      <c r="Z48" s="148"/>
      <c r="AA48" s="148"/>
      <c r="AB48" s="148"/>
      <c r="AC48" s="148"/>
      <c r="AD48" s="533"/>
    </row>
    <row r="49" spans="3:30" x14ac:dyDescent="0.25">
      <c r="C49" s="533"/>
      <c r="D49" s="595"/>
      <c r="E49" s="595"/>
      <c r="F49" s="595"/>
      <c r="G49" s="595"/>
      <c r="H49" s="595"/>
      <c r="I49" s="595"/>
      <c r="J49" s="595"/>
      <c r="K49" s="595"/>
      <c r="L49" s="595"/>
      <c r="M49" s="595"/>
      <c r="N49" s="595"/>
      <c r="O49" s="595"/>
      <c r="P49" s="533"/>
      <c r="Q49" s="533"/>
      <c r="R49" s="533"/>
      <c r="S49" s="533"/>
      <c r="T49" s="533"/>
      <c r="U49" s="533"/>
      <c r="V49" s="533"/>
      <c r="W49" s="533"/>
      <c r="X49" s="533"/>
      <c r="Y49" s="533"/>
      <c r="Z49" s="533"/>
      <c r="AA49" s="533"/>
      <c r="AB49" s="533"/>
      <c r="AC49" s="533"/>
      <c r="AD49" s="533"/>
    </row>
    <row r="50" spans="3:30" x14ac:dyDescent="0.25">
      <c r="C50" s="140"/>
      <c r="D50" s="595"/>
      <c r="E50" s="595"/>
      <c r="F50" s="595"/>
      <c r="G50" s="595"/>
      <c r="H50" s="595"/>
      <c r="I50" s="595"/>
      <c r="J50" s="595"/>
      <c r="K50" s="595"/>
      <c r="L50" s="595"/>
      <c r="M50" s="595"/>
      <c r="N50" s="595"/>
      <c r="O50" s="595"/>
      <c r="P50" s="140"/>
      <c r="Q50" s="140"/>
      <c r="R50" s="140"/>
      <c r="S50" s="140"/>
      <c r="T50" s="140"/>
      <c r="U50" s="140"/>
      <c r="V50" s="140"/>
      <c r="W50" s="140"/>
      <c r="X50" s="140"/>
      <c r="Y50" s="140"/>
      <c r="Z50" s="140"/>
      <c r="AA50" s="140"/>
      <c r="AB50" s="140"/>
      <c r="AC50" s="140"/>
      <c r="AD50" s="533"/>
    </row>
    <row r="51" spans="3:30" x14ac:dyDescent="0.25">
      <c r="D51" s="595"/>
      <c r="E51" s="595"/>
      <c r="F51" s="595"/>
      <c r="G51" s="595"/>
      <c r="H51" s="595"/>
      <c r="I51" s="595"/>
      <c r="J51" s="595"/>
      <c r="K51" s="595"/>
      <c r="L51" s="595"/>
      <c r="M51" s="595"/>
      <c r="N51" s="595"/>
      <c r="O51" s="595"/>
    </row>
    <row r="52" spans="3:30" x14ac:dyDescent="0.25">
      <c r="C52" s="140"/>
      <c r="D52" s="595"/>
      <c r="E52" s="595"/>
      <c r="F52" s="595"/>
      <c r="G52" s="595"/>
      <c r="H52" s="595"/>
      <c r="I52" s="595"/>
      <c r="J52" s="595"/>
      <c r="K52" s="595"/>
      <c r="L52" s="595"/>
      <c r="M52" s="595"/>
      <c r="N52" s="595"/>
      <c r="O52" s="595"/>
      <c r="P52" s="140"/>
      <c r="Q52" s="140"/>
    </row>
    <row r="53" spans="3:30" x14ac:dyDescent="0.25">
      <c r="D53" s="595"/>
      <c r="E53" s="595"/>
      <c r="F53" s="595"/>
      <c r="G53" s="595"/>
      <c r="H53" s="595"/>
      <c r="I53" s="595"/>
      <c r="J53" s="595"/>
      <c r="K53" s="595"/>
      <c r="L53" s="595"/>
      <c r="M53" s="595"/>
      <c r="N53" s="595"/>
      <c r="O53" s="595"/>
    </row>
    <row r="54" spans="3:30" x14ac:dyDescent="0.25">
      <c r="D54" s="595"/>
      <c r="E54" s="595"/>
      <c r="F54" s="595"/>
      <c r="G54" s="595"/>
      <c r="H54" s="595"/>
      <c r="I54" s="595"/>
      <c r="J54" s="595"/>
      <c r="K54" s="595"/>
      <c r="L54" s="595"/>
      <c r="M54" s="595"/>
      <c r="N54" s="595"/>
      <c r="O54" s="595"/>
    </row>
    <row r="55" spans="3:30" x14ac:dyDescent="0.25">
      <c r="D55" s="595"/>
      <c r="E55" s="595"/>
      <c r="F55" s="595"/>
      <c r="G55" s="595"/>
      <c r="H55" s="595"/>
      <c r="I55" s="595"/>
      <c r="J55" s="595"/>
      <c r="K55" s="595"/>
      <c r="L55" s="595"/>
      <c r="M55" s="595"/>
      <c r="N55" s="595"/>
      <c r="O55" s="595"/>
    </row>
    <row r="56" spans="3:30" x14ac:dyDescent="0.25">
      <c r="D56" s="595"/>
      <c r="E56" s="595"/>
      <c r="F56" s="595"/>
      <c r="G56" s="595"/>
      <c r="H56" s="595"/>
      <c r="I56" s="595"/>
      <c r="J56" s="595"/>
      <c r="K56" s="595"/>
      <c r="L56" s="595"/>
      <c r="M56" s="595"/>
      <c r="N56" s="595"/>
      <c r="O56" s="595"/>
    </row>
    <row r="57" spans="3:30" x14ac:dyDescent="0.25">
      <c r="D57" s="595"/>
      <c r="E57" s="595"/>
      <c r="F57" s="595"/>
      <c r="G57" s="595"/>
      <c r="H57" s="595"/>
      <c r="I57" s="595"/>
      <c r="J57" s="595"/>
      <c r="K57" s="595"/>
      <c r="L57" s="595"/>
      <c r="M57" s="595"/>
      <c r="N57" s="595"/>
      <c r="O57" s="595"/>
    </row>
    <row r="58" spans="3:30" x14ac:dyDescent="0.25">
      <c r="D58" s="595"/>
      <c r="E58" s="595"/>
      <c r="F58" s="595"/>
      <c r="G58" s="595"/>
      <c r="H58" s="595"/>
      <c r="I58" s="595"/>
      <c r="J58" s="595"/>
      <c r="K58" s="595"/>
      <c r="L58" s="595"/>
      <c r="M58" s="595"/>
      <c r="N58" s="595"/>
      <c r="O58" s="595"/>
    </row>
  </sheetData>
  <mergeCells count="17">
    <mergeCell ref="B8:B9"/>
    <mergeCell ref="C8:C9"/>
    <mergeCell ref="D8:D9"/>
    <mergeCell ref="E8:E10"/>
    <mergeCell ref="F8:F10"/>
    <mergeCell ref="N8:N10"/>
    <mergeCell ref="O8:O10"/>
    <mergeCell ref="D6:O6"/>
    <mergeCell ref="D7:F7"/>
    <mergeCell ref="G7:O7"/>
    <mergeCell ref="G8:G10"/>
    <mergeCell ref="H8:H10"/>
    <mergeCell ref="I8:I10"/>
    <mergeCell ref="J8:J10"/>
    <mergeCell ref="K8:K10"/>
    <mergeCell ref="L8:L10"/>
    <mergeCell ref="M8:M10"/>
  </mergeCells>
  <pageMargins left="0.7" right="0.7" top="0.75" bottom="0.75" header="0.3" footer="0.3"/>
  <pageSetup paperSize="9" orientation="portrait" verticalDpi="0" r:id="rId1"/>
  <ignoredErrors>
    <ignoredError sqref="B11:B33"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6"/>
  <sheetViews>
    <sheetView showGridLines="0" zoomScaleNormal="100" workbookViewId="0">
      <selection activeCell="H10" sqref="H10"/>
    </sheetView>
  </sheetViews>
  <sheetFormatPr baseColWidth="10" defaultColWidth="9.140625" defaultRowHeight="15" x14ac:dyDescent="0.25"/>
  <cols>
    <col min="1" max="1" width="5.7109375" style="84" customWidth="1"/>
    <col min="2" max="2" width="9.140625" style="84"/>
    <col min="3" max="3" width="27.28515625" style="84" bestFit="1" customWidth="1"/>
    <col min="4" max="4" width="19.85546875" style="84" customWidth="1"/>
    <col min="5" max="5" width="17.85546875" style="84" customWidth="1"/>
    <col min="6" max="6" width="16.85546875" style="84" customWidth="1"/>
    <col min="7" max="7" width="18.28515625" style="84" customWidth="1"/>
    <col min="8" max="10" width="15.7109375" style="84" customWidth="1"/>
    <col min="11" max="16384" width="9.140625" style="84"/>
  </cols>
  <sheetData>
    <row r="2" spans="2:18" ht="18.75" x14ac:dyDescent="0.25">
      <c r="B2" s="1005" t="s">
        <v>1163</v>
      </c>
      <c r="C2" s="1005"/>
      <c r="D2" s="1005"/>
      <c r="E2" s="1005"/>
      <c r="F2" s="1005"/>
      <c r="G2" s="533"/>
      <c r="H2" s="533"/>
      <c r="I2" s="533"/>
      <c r="J2" s="533"/>
      <c r="K2" s="533"/>
      <c r="L2" s="533"/>
      <c r="M2" s="533"/>
      <c r="N2" s="533"/>
    </row>
    <row r="3" spans="2:18" x14ac:dyDescent="0.25">
      <c r="B3" t="str">
        <f>'OV1'!B3</f>
        <v>31.12.2024 - in EUR million</v>
      </c>
      <c r="C3" s="459"/>
      <c r="D3" s="459"/>
      <c r="E3" s="459"/>
      <c r="F3" s="459"/>
      <c r="G3" s="533"/>
      <c r="H3" s="533"/>
      <c r="I3" s="533"/>
      <c r="J3" s="533"/>
      <c r="K3" s="533"/>
      <c r="L3" s="533"/>
      <c r="M3" s="533"/>
      <c r="N3" s="533"/>
    </row>
    <row r="4" spans="2:18" x14ac:dyDescent="0.25">
      <c r="B4" s="1016"/>
      <c r="C4" s="1016"/>
      <c r="D4" s="1016"/>
      <c r="E4" s="1016"/>
      <c r="F4" s="1016"/>
      <c r="G4" s="1016"/>
      <c r="H4" s="1016"/>
      <c r="I4" s="1016"/>
      <c r="J4" s="1016"/>
      <c r="K4" s="534"/>
      <c r="L4" s="151"/>
      <c r="M4" s="151"/>
      <c r="N4" s="533"/>
    </row>
    <row r="5" spans="2:18" x14ac:dyDescent="0.25">
      <c r="D5" s="218" t="s">
        <v>197</v>
      </c>
      <c r="E5" s="218" t="s">
        <v>198</v>
      </c>
      <c r="F5" s="218" t="s">
        <v>199</v>
      </c>
      <c r="G5" s="537" t="s">
        <v>239</v>
      </c>
      <c r="H5" s="218" t="s">
        <v>240</v>
      </c>
      <c r="I5" s="218" t="s">
        <v>303</v>
      </c>
      <c r="J5" s="218" t="s">
        <v>304</v>
      </c>
      <c r="N5" s="533"/>
    </row>
    <row r="6" spans="2:18" ht="67.5" customHeight="1" x14ac:dyDescent="0.25">
      <c r="D6" s="1017" t="s">
        <v>1164</v>
      </c>
      <c r="E6" s="1016"/>
      <c r="F6" s="1016"/>
      <c r="G6" s="1016"/>
      <c r="H6" s="1018" t="s">
        <v>1165</v>
      </c>
      <c r="I6" s="1018" t="s">
        <v>1166</v>
      </c>
      <c r="J6" s="1018" t="s">
        <v>1167</v>
      </c>
      <c r="N6" s="533"/>
    </row>
    <row r="7" spans="2:18" ht="23.25" customHeight="1" x14ac:dyDescent="0.25">
      <c r="D7" s="1017"/>
      <c r="E7" s="1021" t="s">
        <v>1168</v>
      </c>
      <c r="F7" s="1022"/>
      <c r="G7" s="1018" t="s">
        <v>1169</v>
      </c>
      <c r="H7" s="1019"/>
      <c r="I7" s="1019"/>
      <c r="J7" s="1019"/>
      <c r="N7" s="533"/>
    </row>
    <row r="8" spans="2:18" ht="30" x14ac:dyDescent="0.25">
      <c r="D8" s="1017"/>
      <c r="E8" s="228"/>
      <c r="F8" s="537" t="s">
        <v>1170</v>
      </c>
      <c r="G8" s="1020"/>
      <c r="H8" s="1020"/>
      <c r="I8" s="1020"/>
      <c r="J8" s="1020"/>
      <c r="N8" s="533"/>
    </row>
    <row r="9" spans="2:18" ht="21" customHeight="1" x14ac:dyDescent="0.25">
      <c r="B9" s="220" t="s">
        <v>829</v>
      </c>
      <c r="C9" s="227" t="s">
        <v>1171</v>
      </c>
      <c r="D9" s="452">
        <v>51601</v>
      </c>
      <c r="E9" s="474">
        <v>659</v>
      </c>
      <c r="F9" s="452">
        <v>643</v>
      </c>
      <c r="G9" s="474">
        <v>51322</v>
      </c>
      <c r="H9" s="452">
        <v>-349</v>
      </c>
      <c r="I9" s="453"/>
      <c r="J9" s="452">
        <v>0</v>
      </c>
      <c r="M9" s="442"/>
      <c r="N9" s="533"/>
      <c r="O9" s="442"/>
      <c r="Q9" s="442"/>
      <c r="R9" s="442"/>
    </row>
    <row r="10" spans="2:18" x14ac:dyDescent="0.25">
      <c r="B10" s="223" t="s">
        <v>860</v>
      </c>
      <c r="C10" s="847" t="s">
        <v>1172</v>
      </c>
      <c r="D10" s="387">
        <v>16361</v>
      </c>
      <c r="E10" s="475">
        <v>308</v>
      </c>
      <c r="F10" s="387">
        <v>294</v>
      </c>
      <c r="G10" s="475">
        <v>16267</v>
      </c>
      <c r="H10" s="387">
        <v>-199</v>
      </c>
      <c r="I10" s="454"/>
      <c r="J10" s="387">
        <v>0</v>
      </c>
      <c r="M10" s="442"/>
      <c r="N10" s="533"/>
      <c r="O10" s="442"/>
      <c r="Q10" s="442"/>
      <c r="R10" s="442"/>
    </row>
    <row r="11" spans="2:18" x14ac:dyDescent="0.25">
      <c r="B11" s="223" t="s">
        <v>1097</v>
      </c>
      <c r="C11" s="847" t="s">
        <v>837</v>
      </c>
      <c r="D11" s="387">
        <v>166</v>
      </c>
      <c r="E11" s="475">
        <v>0</v>
      </c>
      <c r="F11" s="388">
        <v>0</v>
      </c>
      <c r="G11" s="475">
        <v>166</v>
      </c>
      <c r="H11" s="387">
        <v>0</v>
      </c>
      <c r="I11" s="454"/>
      <c r="J11" s="387">
        <v>0</v>
      </c>
      <c r="M11" s="442"/>
      <c r="N11" s="533"/>
      <c r="O11" s="442"/>
      <c r="Q11" s="442"/>
      <c r="R11" s="442"/>
    </row>
    <row r="12" spans="2:18" x14ac:dyDescent="0.25">
      <c r="B12" s="223" t="s">
        <v>1099</v>
      </c>
      <c r="C12" s="847" t="s">
        <v>842</v>
      </c>
      <c r="D12" s="387">
        <v>123</v>
      </c>
      <c r="E12" s="475">
        <v>0</v>
      </c>
      <c r="F12" s="388">
        <v>0</v>
      </c>
      <c r="G12" s="475">
        <v>123</v>
      </c>
      <c r="H12" s="387">
        <v>0</v>
      </c>
      <c r="I12" s="454"/>
      <c r="J12" s="387">
        <v>0</v>
      </c>
      <c r="M12" s="442"/>
      <c r="N12" s="533"/>
      <c r="O12" s="442"/>
      <c r="Q12" s="442"/>
      <c r="R12" s="442"/>
    </row>
    <row r="13" spans="2:18" x14ac:dyDescent="0.25">
      <c r="B13" s="223" t="s">
        <v>1100</v>
      </c>
      <c r="C13" s="847" t="s">
        <v>1173</v>
      </c>
      <c r="D13" s="387">
        <v>230</v>
      </c>
      <c r="E13" s="475">
        <v>0</v>
      </c>
      <c r="F13" s="388">
        <v>0</v>
      </c>
      <c r="G13" s="475">
        <v>131</v>
      </c>
      <c r="H13" s="387">
        <v>-1</v>
      </c>
      <c r="I13" s="454"/>
      <c r="J13" s="387">
        <v>0</v>
      </c>
      <c r="M13" s="442"/>
      <c r="N13" s="533"/>
      <c r="O13" s="442"/>
      <c r="Q13" s="442"/>
      <c r="R13" s="442"/>
    </row>
    <row r="14" spans="2:18" x14ac:dyDescent="0.25">
      <c r="B14" s="223" t="s">
        <v>1102</v>
      </c>
      <c r="C14" s="847" t="s">
        <v>1174</v>
      </c>
      <c r="D14" s="387">
        <v>76</v>
      </c>
      <c r="E14" s="475">
        <v>5</v>
      </c>
      <c r="F14" s="387">
        <v>5</v>
      </c>
      <c r="G14" s="475">
        <v>74</v>
      </c>
      <c r="H14" s="387">
        <v>-4</v>
      </c>
      <c r="I14" s="454"/>
      <c r="J14" s="387">
        <v>0</v>
      </c>
      <c r="M14" s="442"/>
      <c r="N14" s="533"/>
      <c r="O14" s="442"/>
      <c r="Q14" s="442"/>
      <c r="R14" s="442"/>
    </row>
    <row r="15" spans="2:18" x14ac:dyDescent="0.25">
      <c r="B15" s="223" t="s">
        <v>1104</v>
      </c>
      <c r="C15" s="847" t="s">
        <v>1175</v>
      </c>
      <c r="D15" s="387">
        <v>10</v>
      </c>
      <c r="E15" s="475">
        <v>0</v>
      </c>
      <c r="F15" s="387">
        <v>0</v>
      </c>
      <c r="G15" s="475">
        <v>10</v>
      </c>
      <c r="H15" s="387">
        <v>0</v>
      </c>
      <c r="I15" s="454"/>
      <c r="J15" s="387">
        <v>0</v>
      </c>
      <c r="M15" s="442"/>
      <c r="N15" s="533"/>
      <c r="O15" s="442"/>
      <c r="Q15" s="442"/>
      <c r="R15" s="442"/>
    </row>
    <row r="16" spans="2:18" x14ac:dyDescent="0.25">
      <c r="B16" s="223" t="s">
        <v>1106</v>
      </c>
      <c r="C16" s="847" t="s">
        <v>855</v>
      </c>
      <c r="D16" s="387">
        <v>59</v>
      </c>
      <c r="E16" s="475">
        <v>0</v>
      </c>
      <c r="F16" s="387">
        <v>0</v>
      </c>
      <c r="G16" s="475">
        <v>59</v>
      </c>
      <c r="H16" s="387">
        <v>0</v>
      </c>
      <c r="I16" s="454"/>
      <c r="J16" s="387">
        <v>0</v>
      </c>
      <c r="M16" s="442"/>
      <c r="N16" s="533"/>
      <c r="O16" s="442"/>
      <c r="Q16" s="442"/>
      <c r="R16" s="442"/>
    </row>
    <row r="17" spans="2:18" x14ac:dyDescent="0.25">
      <c r="B17" s="223" t="s">
        <v>1108</v>
      </c>
      <c r="C17" s="847" t="s">
        <v>852</v>
      </c>
      <c r="D17" s="387">
        <v>102</v>
      </c>
      <c r="E17" s="475">
        <v>0</v>
      </c>
      <c r="F17" s="387">
        <v>0</v>
      </c>
      <c r="G17" s="475">
        <v>102</v>
      </c>
      <c r="H17" s="387">
        <v>0</v>
      </c>
      <c r="I17" s="454"/>
      <c r="J17" s="387">
        <v>0</v>
      </c>
      <c r="M17" s="442"/>
      <c r="N17" s="533"/>
      <c r="O17" s="442"/>
      <c r="Q17" s="442"/>
      <c r="R17" s="442"/>
    </row>
    <row r="18" spans="2:18" x14ac:dyDescent="0.25">
      <c r="B18" s="223" t="s">
        <v>1110</v>
      </c>
      <c r="C18" s="847" t="s">
        <v>832</v>
      </c>
      <c r="D18" s="387">
        <v>4599</v>
      </c>
      <c r="E18" s="475">
        <v>168</v>
      </c>
      <c r="F18" s="387">
        <v>167</v>
      </c>
      <c r="G18" s="475">
        <v>4595</v>
      </c>
      <c r="H18" s="387">
        <v>-82</v>
      </c>
      <c r="I18" s="454"/>
      <c r="J18" s="387">
        <v>0</v>
      </c>
      <c r="M18" s="442"/>
      <c r="N18" s="533"/>
      <c r="O18" s="442"/>
      <c r="Q18" s="442"/>
      <c r="R18" s="442"/>
    </row>
    <row r="19" spans="2:18" x14ac:dyDescent="0.25">
      <c r="B19" s="223" t="s">
        <v>1111</v>
      </c>
      <c r="C19" s="847" t="s">
        <v>1176</v>
      </c>
      <c r="D19" s="387">
        <v>393</v>
      </c>
      <c r="E19" s="475">
        <v>0</v>
      </c>
      <c r="F19" s="387">
        <v>0</v>
      </c>
      <c r="G19" s="475">
        <v>393</v>
      </c>
      <c r="H19" s="387">
        <v>-1</v>
      </c>
      <c r="I19" s="454"/>
      <c r="J19" s="387">
        <v>0</v>
      </c>
      <c r="M19" s="442"/>
      <c r="N19" s="533"/>
      <c r="O19" s="442"/>
      <c r="Q19" s="442"/>
      <c r="R19" s="442"/>
    </row>
    <row r="20" spans="2:18" x14ac:dyDescent="0.25">
      <c r="B20" s="223" t="s">
        <v>1112</v>
      </c>
      <c r="C20" s="847" t="s">
        <v>1177</v>
      </c>
      <c r="D20" s="387">
        <v>106</v>
      </c>
      <c r="E20" s="475">
        <v>0</v>
      </c>
      <c r="F20" s="387">
        <v>0</v>
      </c>
      <c r="G20" s="475">
        <v>106</v>
      </c>
      <c r="H20" s="387">
        <v>0</v>
      </c>
      <c r="I20" s="454"/>
      <c r="J20" s="387">
        <v>0</v>
      </c>
      <c r="M20" s="442"/>
      <c r="N20" s="533"/>
      <c r="O20" s="442"/>
      <c r="Q20" s="442"/>
      <c r="R20" s="442"/>
    </row>
    <row r="21" spans="2:18" x14ac:dyDescent="0.25">
      <c r="B21" s="223" t="s">
        <v>1113</v>
      </c>
      <c r="C21" s="847" t="s">
        <v>834</v>
      </c>
      <c r="D21" s="387">
        <v>1310</v>
      </c>
      <c r="E21" s="475">
        <v>0</v>
      </c>
      <c r="F21" s="387">
        <v>0</v>
      </c>
      <c r="G21" s="475">
        <v>1308</v>
      </c>
      <c r="H21" s="387">
        <v>-1</v>
      </c>
      <c r="I21" s="454"/>
      <c r="J21" s="387">
        <v>0</v>
      </c>
      <c r="M21" s="442"/>
      <c r="N21" s="533"/>
      <c r="O21" s="442"/>
      <c r="Q21" s="442"/>
      <c r="R21" s="442"/>
    </row>
    <row r="22" spans="2:18" x14ac:dyDescent="0.25">
      <c r="B22" s="223" t="s">
        <v>1114</v>
      </c>
      <c r="C22" s="847" t="s">
        <v>1178</v>
      </c>
      <c r="D22" s="387">
        <v>799</v>
      </c>
      <c r="E22" s="475">
        <v>1</v>
      </c>
      <c r="F22" s="387">
        <v>1</v>
      </c>
      <c r="G22" s="475">
        <v>799</v>
      </c>
      <c r="H22" s="387">
        <v>-2</v>
      </c>
      <c r="I22" s="454"/>
      <c r="J22" s="387">
        <v>0</v>
      </c>
      <c r="M22" s="442"/>
      <c r="N22" s="533"/>
      <c r="O22" s="442"/>
      <c r="Q22" s="442"/>
      <c r="R22" s="442"/>
    </row>
    <row r="23" spans="2:18" x14ac:dyDescent="0.25">
      <c r="B23" s="223" t="s">
        <v>1115</v>
      </c>
      <c r="C23" s="847" t="s">
        <v>839</v>
      </c>
      <c r="D23" s="387">
        <v>22</v>
      </c>
      <c r="E23" s="475">
        <v>1</v>
      </c>
      <c r="F23" s="387">
        <v>1</v>
      </c>
      <c r="G23" s="475">
        <v>22</v>
      </c>
      <c r="H23" s="387">
        <v>0</v>
      </c>
      <c r="I23" s="454"/>
      <c r="J23" s="387">
        <v>0</v>
      </c>
      <c r="M23" s="442"/>
      <c r="N23" s="533"/>
      <c r="O23" s="442"/>
      <c r="Q23" s="442"/>
      <c r="R23" s="442"/>
    </row>
    <row r="24" spans="2:18" x14ac:dyDescent="0.25">
      <c r="B24" s="223" t="s">
        <v>1117</v>
      </c>
      <c r="C24" s="847" t="s">
        <v>833</v>
      </c>
      <c r="D24" s="387">
        <v>2204</v>
      </c>
      <c r="E24" s="475">
        <v>2</v>
      </c>
      <c r="F24" s="387">
        <v>2</v>
      </c>
      <c r="G24" s="475">
        <v>2204</v>
      </c>
      <c r="H24" s="387">
        <v>-2</v>
      </c>
      <c r="I24" s="454"/>
      <c r="J24" s="387">
        <v>0</v>
      </c>
      <c r="M24" s="442"/>
      <c r="N24" s="533"/>
      <c r="O24" s="442"/>
      <c r="Q24" s="442"/>
      <c r="R24" s="442"/>
    </row>
    <row r="25" spans="2:18" x14ac:dyDescent="0.25">
      <c r="B25" s="223" t="s">
        <v>1118</v>
      </c>
      <c r="C25" s="847" t="s">
        <v>1179</v>
      </c>
      <c r="D25" s="387">
        <v>194</v>
      </c>
      <c r="E25" s="475">
        <v>0</v>
      </c>
      <c r="F25" s="387">
        <v>0</v>
      </c>
      <c r="G25" s="475">
        <v>194</v>
      </c>
      <c r="H25" s="387">
        <v>0</v>
      </c>
      <c r="I25" s="454"/>
      <c r="J25" s="387">
        <v>0</v>
      </c>
      <c r="M25" s="442"/>
      <c r="N25" s="533"/>
      <c r="O25" s="442"/>
      <c r="Q25" s="442"/>
      <c r="R25" s="442"/>
    </row>
    <row r="26" spans="2:18" x14ac:dyDescent="0.25">
      <c r="B26" s="223" t="s">
        <v>1119</v>
      </c>
      <c r="C26" s="847" t="s">
        <v>1180</v>
      </c>
      <c r="D26" s="387">
        <v>12</v>
      </c>
      <c r="E26" s="475">
        <v>0</v>
      </c>
      <c r="F26" s="387">
        <v>0</v>
      </c>
      <c r="G26" s="475">
        <v>12</v>
      </c>
      <c r="H26" s="387">
        <v>0</v>
      </c>
      <c r="I26" s="454"/>
      <c r="J26" s="387">
        <v>0</v>
      </c>
      <c r="M26" s="442"/>
      <c r="N26" s="533"/>
      <c r="O26" s="442"/>
      <c r="Q26" s="442"/>
      <c r="R26" s="442"/>
    </row>
    <row r="27" spans="2:18" x14ac:dyDescent="0.25">
      <c r="B27" s="223" t="s">
        <v>1120</v>
      </c>
      <c r="C27" s="847" t="s">
        <v>835</v>
      </c>
      <c r="D27" s="387">
        <v>751</v>
      </c>
      <c r="E27" s="475">
        <v>0</v>
      </c>
      <c r="F27" s="387">
        <v>0</v>
      </c>
      <c r="G27" s="475">
        <v>751</v>
      </c>
      <c r="H27" s="387">
        <v>0</v>
      </c>
      <c r="I27" s="454"/>
      <c r="J27" s="387">
        <v>0</v>
      </c>
      <c r="M27" s="442"/>
      <c r="N27" s="533"/>
      <c r="O27" s="442"/>
      <c r="Q27" s="442"/>
      <c r="R27" s="442"/>
    </row>
    <row r="28" spans="2:18" x14ac:dyDescent="0.25">
      <c r="B28" s="223" t="s">
        <v>1121</v>
      </c>
      <c r="C28" s="847" t="s">
        <v>1181</v>
      </c>
      <c r="D28" s="387">
        <v>16896</v>
      </c>
      <c r="E28" s="475">
        <v>12</v>
      </c>
      <c r="F28" s="387">
        <v>12</v>
      </c>
      <c r="G28" s="475">
        <v>16896</v>
      </c>
      <c r="H28" s="387">
        <v>-1</v>
      </c>
      <c r="I28" s="454"/>
      <c r="J28" s="387">
        <v>0</v>
      </c>
      <c r="M28" s="442"/>
      <c r="N28" s="533"/>
      <c r="O28" s="442"/>
      <c r="Q28" s="442"/>
      <c r="R28" s="442"/>
    </row>
    <row r="29" spans="2:18" x14ac:dyDescent="0.25">
      <c r="B29" s="223" t="s">
        <v>1122</v>
      </c>
      <c r="C29" s="847" t="s">
        <v>1182</v>
      </c>
      <c r="D29" s="387">
        <v>79</v>
      </c>
      <c r="E29" s="475">
        <v>0</v>
      </c>
      <c r="F29" s="387">
        <v>0</v>
      </c>
      <c r="G29" s="475">
        <v>79</v>
      </c>
      <c r="H29" s="387">
        <v>0</v>
      </c>
      <c r="I29" s="454"/>
      <c r="J29" s="387">
        <v>0</v>
      </c>
      <c r="M29" s="442"/>
      <c r="N29" s="533"/>
      <c r="O29" s="442"/>
      <c r="Q29" s="442"/>
      <c r="R29" s="442"/>
    </row>
    <row r="30" spans="2:18" x14ac:dyDescent="0.25">
      <c r="B30" s="223" t="s">
        <v>1123</v>
      </c>
      <c r="C30" s="847" t="s">
        <v>1183</v>
      </c>
      <c r="D30" s="387">
        <v>25</v>
      </c>
      <c r="E30" s="475">
        <v>0</v>
      </c>
      <c r="F30" s="387">
        <v>0</v>
      </c>
      <c r="G30" s="475">
        <v>25</v>
      </c>
      <c r="H30" s="387">
        <v>0</v>
      </c>
      <c r="I30" s="454"/>
      <c r="J30" s="387">
        <v>0</v>
      </c>
      <c r="M30" s="442"/>
      <c r="N30" s="533"/>
      <c r="O30" s="442"/>
      <c r="Q30" s="442"/>
      <c r="R30" s="442"/>
    </row>
    <row r="31" spans="2:18" x14ac:dyDescent="0.25">
      <c r="B31" s="223" t="s">
        <v>1184</v>
      </c>
      <c r="C31" s="847" t="s">
        <v>838</v>
      </c>
      <c r="D31" s="387">
        <v>170</v>
      </c>
      <c r="E31" s="475">
        <v>0</v>
      </c>
      <c r="F31" s="387">
        <v>0</v>
      </c>
      <c r="G31" s="475">
        <v>170</v>
      </c>
      <c r="H31" s="387">
        <v>0</v>
      </c>
      <c r="I31" s="454"/>
      <c r="J31" s="387">
        <v>0</v>
      </c>
      <c r="M31" s="442"/>
      <c r="N31" s="533"/>
      <c r="O31" s="442"/>
      <c r="Q31" s="442"/>
      <c r="R31" s="442"/>
    </row>
    <row r="32" spans="2:18" x14ac:dyDescent="0.25">
      <c r="B32" s="223" t="s">
        <v>1185</v>
      </c>
      <c r="C32" s="847" t="s">
        <v>840</v>
      </c>
      <c r="D32" s="387">
        <v>57</v>
      </c>
      <c r="E32" s="475">
        <v>0</v>
      </c>
      <c r="F32" s="387">
        <v>0</v>
      </c>
      <c r="G32" s="475">
        <v>57</v>
      </c>
      <c r="H32" s="387">
        <v>0</v>
      </c>
      <c r="I32" s="454"/>
      <c r="J32" s="387">
        <v>0</v>
      </c>
      <c r="M32" s="442"/>
      <c r="N32" s="533"/>
      <c r="O32" s="442"/>
      <c r="Q32" s="442"/>
      <c r="R32" s="442"/>
    </row>
    <row r="33" spans="2:18" x14ac:dyDescent="0.25">
      <c r="B33" s="223" t="s">
        <v>1186</v>
      </c>
      <c r="C33" s="847" t="s">
        <v>1187</v>
      </c>
      <c r="D33" s="387">
        <v>6807</v>
      </c>
      <c r="E33" s="475">
        <v>157</v>
      </c>
      <c r="F33" s="387">
        <v>157</v>
      </c>
      <c r="G33" s="475">
        <v>6728</v>
      </c>
      <c r="H33" s="387">
        <v>-53</v>
      </c>
      <c r="I33" s="454"/>
      <c r="J33" s="387">
        <v>0</v>
      </c>
      <c r="M33" s="442"/>
      <c r="N33" s="533"/>
      <c r="O33" s="442"/>
      <c r="Q33" s="442"/>
      <c r="R33" s="442"/>
    </row>
    <row r="34" spans="2:18" x14ac:dyDescent="0.25">
      <c r="B34" s="223" t="s">
        <v>1188</v>
      </c>
      <c r="C34" s="847" t="s">
        <v>1189</v>
      </c>
      <c r="D34" s="387">
        <v>50</v>
      </c>
      <c r="E34" s="475">
        <v>6</v>
      </c>
      <c r="F34" s="387">
        <v>4</v>
      </c>
      <c r="G34" s="475">
        <v>50</v>
      </c>
      <c r="H34" s="387">
        <v>-2</v>
      </c>
      <c r="I34" s="454"/>
      <c r="J34" s="387">
        <v>0</v>
      </c>
      <c r="M34" s="442"/>
      <c r="N34" s="533"/>
      <c r="O34" s="442"/>
      <c r="Q34" s="442"/>
      <c r="R34" s="442"/>
    </row>
    <row r="35" spans="2:18" x14ac:dyDescent="0.25">
      <c r="B35" s="223" t="s">
        <v>1190</v>
      </c>
      <c r="C35" s="227" t="s">
        <v>1191</v>
      </c>
      <c r="D35" s="451">
        <v>9157</v>
      </c>
      <c r="E35" s="476">
        <v>12</v>
      </c>
      <c r="F35" s="451">
        <v>11</v>
      </c>
      <c r="G35" s="455"/>
      <c r="H35" s="454"/>
      <c r="I35" s="451">
        <v>9</v>
      </c>
      <c r="J35" s="454"/>
      <c r="M35" s="442"/>
      <c r="N35" s="533"/>
      <c r="O35" s="442"/>
      <c r="Q35" s="442"/>
      <c r="R35" s="442"/>
    </row>
    <row r="36" spans="2:18" x14ac:dyDescent="0.25">
      <c r="B36" s="222" t="s">
        <v>1192</v>
      </c>
      <c r="C36" s="847" t="s">
        <v>1172</v>
      </c>
      <c r="D36" s="387">
        <v>7773</v>
      </c>
      <c r="E36" s="475">
        <v>10</v>
      </c>
      <c r="F36" s="387">
        <v>10</v>
      </c>
      <c r="G36" s="455"/>
      <c r="H36" s="454"/>
      <c r="I36" s="387">
        <v>7</v>
      </c>
      <c r="J36" s="454"/>
      <c r="M36" s="442"/>
      <c r="N36" s="533"/>
      <c r="O36" s="442"/>
      <c r="Q36" s="442"/>
      <c r="R36" s="442"/>
    </row>
    <row r="37" spans="2:18" x14ac:dyDescent="0.25">
      <c r="B37" s="223" t="s">
        <v>1193</v>
      </c>
      <c r="C37" s="847" t="s">
        <v>832</v>
      </c>
      <c r="D37" s="387">
        <v>228</v>
      </c>
      <c r="E37" s="475">
        <v>1</v>
      </c>
      <c r="F37" s="387">
        <v>1</v>
      </c>
      <c r="G37" s="455"/>
      <c r="H37" s="454"/>
      <c r="I37" s="387">
        <v>1</v>
      </c>
      <c r="J37" s="454"/>
      <c r="M37" s="442"/>
      <c r="N37" s="533"/>
      <c r="O37" s="442"/>
      <c r="Q37" s="442"/>
      <c r="R37" s="442"/>
    </row>
    <row r="38" spans="2:18" x14ac:dyDescent="0.25">
      <c r="B38" s="223" t="s">
        <v>1194</v>
      </c>
      <c r="C38" s="847" t="s">
        <v>1177</v>
      </c>
      <c r="D38" s="387">
        <v>10</v>
      </c>
      <c r="E38" s="475">
        <v>0</v>
      </c>
      <c r="F38" s="387">
        <v>0</v>
      </c>
      <c r="G38" s="455"/>
      <c r="H38" s="454"/>
      <c r="I38" s="387">
        <v>0</v>
      </c>
      <c r="J38" s="454"/>
      <c r="M38" s="442"/>
      <c r="N38" s="533"/>
      <c r="O38" s="442"/>
      <c r="Q38" s="442"/>
      <c r="R38" s="442"/>
    </row>
    <row r="39" spans="2:18" x14ac:dyDescent="0.25">
      <c r="B39" s="223" t="s">
        <v>1195</v>
      </c>
      <c r="C39" s="847" t="s">
        <v>833</v>
      </c>
      <c r="D39" s="387">
        <v>166</v>
      </c>
      <c r="E39" s="475">
        <v>0</v>
      </c>
      <c r="F39" s="387">
        <v>0</v>
      </c>
      <c r="G39" s="455"/>
      <c r="H39" s="454"/>
      <c r="I39" s="387">
        <v>0</v>
      </c>
      <c r="J39" s="454"/>
      <c r="M39" s="442"/>
      <c r="N39" s="533"/>
      <c r="O39" s="442"/>
      <c r="Q39" s="442"/>
      <c r="R39" s="442"/>
    </row>
    <row r="40" spans="2:18" x14ac:dyDescent="0.25">
      <c r="B40" s="223" t="s">
        <v>1196</v>
      </c>
      <c r="C40" s="847" t="s">
        <v>835</v>
      </c>
      <c r="D40" s="387">
        <v>71</v>
      </c>
      <c r="E40" s="475">
        <v>0</v>
      </c>
      <c r="F40" s="387">
        <v>0</v>
      </c>
      <c r="G40" s="455"/>
      <c r="H40" s="454"/>
      <c r="I40" s="387">
        <v>0</v>
      </c>
      <c r="J40" s="454"/>
      <c r="M40" s="442"/>
      <c r="N40" s="533"/>
      <c r="O40" s="442"/>
      <c r="Q40" s="442"/>
      <c r="R40" s="442"/>
    </row>
    <row r="41" spans="2:18" x14ac:dyDescent="0.25">
      <c r="B41" s="223" t="s">
        <v>1197</v>
      </c>
      <c r="C41" s="847" t="s">
        <v>1181</v>
      </c>
      <c r="D41" s="387">
        <v>155</v>
      </c>
      <c r="E41" s="475">
        <v>0</v>
      </c>
      <c r="F41" s="387">
        <v>0</v>
      </c>
      <c r="G41" s="455"/>
      <c r="H41" s="454"/>
      <c r="I41" s="387">
        <v>0</v>
      </c>
      <c r="J41" s="454"/>
      <c r="K41" s="152"/>
      <c r="L41" s="151"/>
      <c r="M41" s="442"/>
      <c r="N41" s="533"/>
      <c r="O41" s="442"/>
      <c r="Q41" s="442"/>
      <c r="R41" s="442"/>
    </row>
    <row r="42" spans="2:18" x14ac:dyDescent="0.25">
      <c r="B42" s="223" t="s">
        <v>1198</v>
      </c>
      <c r="C42" s="847" t="s">
        <v>1187</v>
      </c>
      <c r="D42" s="387">
        <v>723</v>
      </c>
      <c r="E42" s="475">
        <v>0</v>
      </c>
      <c r="F42" s="387">
        <v>0</v>
      </c>
      <c r="G42" s="455"/>
      <c r="H42" s="454"/>
      <c r="I42" s="387">
        <v>0</v>
      </c>
      <c r="J42" s="454"/>
      <c r="K42" s="152"/>
      <c r="L42" s="151"/>
      <c r="M42" s="442"/>
      <c r="N42" s="533"/>
      <c r="O42" s="442"/>
      <c r="Q42" s="442"/>
      <c r="R42" s="442"/>
    </row>
    <row r="43" spans="2:18" x14ac:dyDescent="0.25">
      <c r="B43" s="223" t="s">
        <v>1199</v>
      </c>
      <c r="C43" s="847" t="s">
        <v>1189</v>
      </c>
      <c r="D43" s="387">
        <v>31</v>
      </c>
      <c r="E43" s="475">
        <v>0</v>
      </c>
      <c r="F43" s="387">
        <v>0</v>
      </c>
      <c r="G43" s="455"/>
      <c r="H43" s="454"/>
      <c r="I43" s="387">
        <v>0</v>
      </c>
      <c r="J43" s="454"/>
      <c r="K43" s="152"/>
      <c r="L43" s="151"/>
      <c r="M43" s="442"/>
      <c r="N43" s="533"/>
      <c r="O43" s="442"/>
      <c r="Q43" s="442"/>
      <c r="R43" s="442"/>
    </row>
    <row r="44" spans="2:18" x14ac:dyDescent="0.25">
      <c r="B44" s="220" t="s">
        <v>1200</v>
      </c>
      <c r="C44" s="221" t="s">
        <v>236</v>
      </c>
      <c r="D44" s="452">
        <v>60758</v>
      </c>
      <c r="E44" s="474">
        <v>671</v>
      </c>
      <c r="F44" s="452">
        <v>654</v>
      </c>
      <c r="G44" s="474">
        <v>51322</v>
      </c>
      <c r="H44" s="452">
        <v>-349</v>
      </c>
      <c r="I44" s="452">
        <v>9</v>
      </c>
      <c r="J44" s="452">
        <v>0</v>
      </c>
      <c r="K44" s="152"/>
      <c r="L44" s="151"/>
      <c r="M44" s="442"/>
      <c r="N44" s="533"/>
      <c r="O44" s="442"/>
      <c r="Q44" s="442"/>
      <c r="R44" s="442"/>
    </row>
    <row r="45" spans="2:18" x14ac:dyDescent="0.25">
      <c r="B45" s="1023"/>
      <c r="C45" s="1023"/>
      <c r="D45" s="1023"/>
      <c r="E45" s="1023"/>
      <c r="F45" s="1023"/>
      <c r="G45" s="1023"/>
      <c r="H45" s="1023"/>
      <c r="I45" s="1023"/>
      <c r="J45" s="1023"/>
      <c r="K45" s="1024"/>
      <c r="L45" s="1024"/>
      <c r="M45" s="1024"/>
      <c r="N45" s="1024"/>
    </row>
    <row r="46" spans="2:18" x14ac:dyDescent="0.25">
      <c r="B46" s="1024"/>
      <c r="C46" s="1024"/>
      <c r="D46" s="1024"/>
      <c r="E46" s="1024"/>
      <c r="F46" s="1024"/>
      <c r="G46" s="1024"/>
      <c r="H46" s="1024"/>
      <c r="I46" s="1024"/>
      <c r="J46" s="1024"/>
      <c r="K46" s="1024"/>
      <c r="L46" s="1024"/>
      <c r="M46" s="1024"/>
      <c r="N46" s="1024"/>
    </row>
    <row r="47" spans="2:18" x14ac:dyDescent="0.25">
      <c r="B47" s="1004" t="s">
        <v>1201</v>
      </c>
      <c r="C47" s="1004"/>
      <c r="D47" s="1004"/>
      <c r="E47" s="1004"/>
      <c r="F47" s="1004"/>
      <c r="G47" s="1004"/>
      <c r="H47" s="1004"/>
      <c r="I47" s="1004"/>
      <c r="J47" s="1004"/>
      <c r="K47" s="1024"/>
      <c r="L47" s="1024"/>
      <c r="M47" s="1024"/>
      <c r="N47" s="1024"/>
    </row>
    <row r="48" spans="2:18" x14ac:dyDescent="0.25">
      <c r="B48" s="1023"/>
      <c r="C48" s="1023"/>
      <c r="D48" s="1023"/>
      <c r="E48" s="1023"/>
      <c r="F48" s="1023"/>
      <c r="G48" s="1023"/>
      <c r="H48" s="1023"/>
      <c r="I48" s="1023"/>
      <c r="J48" s="1023"/>
      <c r="K48" s="1023"/>
      <c r="L48" s="1023"/>
      <c r="M48" s="1023"/>
      <c r="N48" s="1023"/>
    </row>
    <row r="49" spans="2:14" x14ac:dyDescent="0.25">
      <c r="B49" s="1004"/>
      <c r="C49" s="1004"/>
      <c r="D49" s="1004"/>
      <c r="E49" s="1004"/>
      <c r="F49" s="1004"/>
      <c r="G49" s="1004"/>
      <c r="H49" s="1004"/>
      <c r="I49" s="1004"/>
      <c r="J49" s="1004"/>
      <c r="K49" s="1004"/>
      <c r="L49" s="1004"/>
      <c r="M49" s="1004"/>
      <c r="N49" s="1004"/>
    </row>
    <row r="50" spans="2:14" x14ac:dyDescent="0.25">
      <c r="B50" s="1004"/>
      <c r="C50" s="1004"/>
      <c r="D50" s="1004"/>
      <c r="E50" s="1004"/>
      <c r="F50" s="1004"/>
      <c r="G50" s="1004"/>
      <c r="H50" s="1004"/>
      <c r="I50" s="1004"/>
      <c r="J50" s="1004"/>
      <c r="K50" s="1004"/>
      <c r="L50" s="1004"/>
      <c r="M50" s="1004"/>
      <c r="N50" s="1004"/>
    </row>
    <row r="51" spans="2:14" ht="24" customHeight="1" x14ac:dyDescent="0.25">
      <c r="B51" s="1004"/>
      <c r="C51" s="1004"/>
      <c r="D51" s="1004"/>
      <c r="E51" s="1004"/>
      <c r="F51" s="1004"/>
      <c r="G51" s="1004"/>
      <c r="H51" s="1004"/>
      <c r="I51" s="1004"/>
      <c r="J51" s="1004"/>
      <c r="K51" s="1004"/>
      <c r="L51" s="1004"/>
      <c r="M51" s="1004"/>
      <c r="N51" s="1004"/>
    </row>
    <row r="52" spans="2:14" ht="24" customHeight="1" x14ac:dyDescent="0.25">
      <c r="B52" s="1004"/>
      <c r="C52" s="1004"/>
      <c r="D52" s="1004"/>
      <c r="E52" s="1004"/>
      <c r="F52" s="1004"/>
      <c r="G52" s="1004"/>
      <c r="H52" s="1004"/>
      <c r="I52" s="1004"/>
      <c r="J52" s="1004"/>
      <c r="K52" s="1004"/>
      <c r="L52" s="1004"/>
      <c r="M52" s="1004"/>
      <c r="N52" s="1004"/>
    </row>
    <row r="53" spans="2:14" x14ac:dyDescent="0.25">
      <c r="B53" s="1023"/>
      <c r="C53" s="1023"/>
      <c r="D53" s="1023"/>
      <c r="E53" s="1023"/>
      <c r="F53" s="1023"/>
      <c r="G53" s="1023"/>
      <c r="H53" s="1023"/>
      <c r="I53" s="1023"/>
      <c r="J53" s="1023"/>
      <c r="K53" s="1024"/>
      <c r="L53" s="1024"/>
      <c r="M53" s="1024"/>
      <c r="N53" s="1024"/>
    </row>
    <row r="54" spans="2:14" x14ac:dyDescent="0.25">
      <c r="B54" s="1004"/>
      <c r="C54" s="1004"/>
      <c r="D54" s="1004"/>
      <c r="E54" s="1004"/>
      <c r="F54" s="1004"/>
      <c r="G54" s="1004"/>
      <c r="H54" s="1004"/>
      <c r="I54" s="1004"/>
      <c r="J54" s="1004"/>
      <c r="K54" s="1004"/>
      <c r="L54" s="1004"/>
      <c r="M54" s="1004"/>
      <c r="N54" s="1004"/>
    </row>
    <row r="55" spans="2:14" ht="24" customHeight="1" x14ac:dyDescent="0.25">
      <c r="B55" s="1025"/>
      <c r="C55" s="1025"/>
      <c r="D55" s="1025"/>
      <c r="E55" s="1025"/>
      <c r="F55" s="1025"/>
      <c r="G55" s="1025"/>
      <c r="H55" s="1025"/>
      <c r="I55" s="1025"/>
      <c r="J55" s="1025"/>
      <c r="K55" s="1025"/>
      <c r="L55" s="1025"/>
      <c r="M55" s="1025"/>
      <c r="N55" s="1025"/>
    </row>
    <row r="56" spans="2:14" ht="24" customHeight="1" x14ac:dyDescent="0.25">
      <c r="B56" s="1025"/>
      <c r="C56" s="1025"/>
      <c r="D56" s="1025"/>
      <c r="E56" s="1025"/>
      <c r="F56" s="1025"/>
      <c r="G56" s="1025"/>
      <c r="H56" s="1025"/>
      <c r="I56" s="1025"/>
      <c r="J56" s="1025"/>
      <c r="K56" s="1025"/>
      <c r="L56" s="1025"/>
      <c r="M56" s="1025"/>
      <c r="N56" s="1025"/>
    </row>
  </sheetData>
  <mergeCells count="26">
    <mergeCell ref="B48:J48"/>
    <mergeCell ref="K48:N48"/>
    <mergeCell ref="B54:N54"/>
    <mergeCell ref="B55:N55"/>
    <mergeCell ref="B56:N56"/>
    <mergeCell ref="B49:N49"/>
    <mergeCell ref="B50:N50"/>
    <mergeCell ref="B51:N51"/>
    <mergeCell ref="B52:N52"/>
    <mergeCell ref="B53:J53"/>
    <mergeCell ref="K53:N53"/>
    <mergeCell ref="B45:J45"/>
    <mergeCell ref="K45:N45"/>
    <mergeCell ref="B46:J46"/>
    <mergeCell ref="K46:N46"/>
    <mergeCell ref="B47:J47"/>
    <mergeCell ref="K47:N47"/>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B15 B16:B44"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P45"/>
  <sheetViews>
    <sheetView showGridLines="0" tabSelected="1" zoomScaleNormal="100" workbookViewId="0">
      <selection activeCell="B35" sqref="B35:J35"/>
    </sheetView>
  </sheetViews>
  <sheetFormatPr baseColWidth="10" defaultColWidth="9.140625" defaultRowHeight="15" x14ac:dyDescent="0.25"/>
  <cols>
    <col min="1" max="1" width="5.7109375" style="84" customWidth="1"/>
    <col min="2" max="2" width="5.5703125" style="84" customWidth="1"/>
    <col min="3" max="3" width="45.28515625" style="84" customWidth="1"/>
    <col min="4" max="9" width="18.7109375" style="84" customWidth="1"/>
    <col min="10" max="16384" width="9.140625" style="84"/>
  </cols>
  <sheetData>
    <row r="2" spans="2:16" ht="18.75" x14ac:dyDescent="0.25">
      <c r="B2" s="1005" t="s">
        <v>1202</v>
      </c>
      <c r="C2" s="1005"/>
      <c r="D2" s="1005"/>
      <c r="E2" s="1005"/>
      <c r="F2" s="1005"/>
      <c r="G2" s="533"/>
      <c r="H2" s="533"/>
      <c r="I2" s="533"/>
      <c r="J2" s="533"/>
      <c r="K2" s="533"/>
    </row>
    <row r="3" spans="2:16" x14ac:dyDescent="0.25">
      <c r="B3" t="str">
        <f>'OV1'!B3</f>
        <v>31.12.2024 - in EUR million</v>
      </c>
      <c r="C3" s="460"/>
      <c r="D3" s="460"/>
      <c r="E3" s="460"/>
      <c r="F3" s="460"/>
      <c r="G3" s="1024"/>
      <c r="H3" s="1024"/>
      <c r="I3" s="1024"/>
      <c r="J3" s="1024"/>
      <c r="K3" s="1024"/>
    </row>
    <row r="4" spans="2:16" ht="15.75" x14ac:dyDescent="0.25">
      <c r="B4" s="83"/>
      <c r="C4" s="83"/>
      <c r="D4" s="83"/>
      <c r="E4" s="83"/>
      <c r="F4" s="83"/>
      <c r="G4" s="1024"/>
      <c r="H4" s="1024"/>
      <c r="I4" s="1024"/>
      <c r="J4" s="1024"/>
      <c r="K4" s="1024"/>
    </row>
    <row r="5" spans="2:16" x14ac:dyDescent="0.25">
      <c r="C5" s="11"/>
      <c r="D5" s="218" t="s">
        <v>197</v>
      </c>
      <c r="E5" s="218" t="s">
        <v>198</v>
      </c>
      <c r="F5" s="218" t="s">
        <v>199</v>
      </c>
      <c r="G5" s="537" t="s">
        <v>239</v>
      </c>
      <c r="H5" s="218" t="s">
        <v>240</v>
      </c>
      <c r="I5" s="218" t="s">
        <v>303</v>
      </c>
      <c r="J5" s="1026"/>
      <c r="K5" s="1026"/>
    </row>
    <row r="6" spans="2:16" x14ac:dyDescent="0.25">
      <c r="D6" s="1017" t="s">
        <v>1132</v>
      </c>
      <c r="E6" s="1016"/>
      <c r="F6" s="1016"/>
      <c r="G6" s="1016"/>
      <c r="H6" s="1028" t="s">
        <v>1165</v>
      </c>
      <c r="I6" s="1028" t="s">
        <v>1167</v>
      </c>
      <c r="J6" s="1026"/>
      <c r="K6" s="1026"/>
    </row>
    <row r="7" spans="2:16" x14ac:dyDescent="0.25">
      <c r="D7" s="1017"/>
      <c r="E7" s="1021" t="s">
        <v>1168</v>
      </c>
      <c r="F7" s="1022"/>
      <c r="G7" s="1028" t="s">
        <v>1203</v>
      </c>
      <c r="H7" s="1028"/>
      <c r="I7" s="1028"/>
      <c r="J7" s="1026"/>
      <c r="K7" s="1026"/>
    </row>
    <row r="8" spans="2:16" ht="65.25" customHeight="1" x14ac:dyDescent="0.25">
      <c r="D8" s="1017"/>
      <c r="E8" s="535"/>
      <c r="F8" s="537" t="s">
        <v>1170</v>
      </c>
      <c r="G8" s="1028"/>
      <c r="H8" s="1028"/>
      <c r="I8" s="1028"/>
      <c r="J8" s="1026"/>
      <c r="K8" s="1026"/>
    </row>
    <row r="9" spans="2:16" x14ac:dyDescent="0.25">
      <c r="B9" s="222" t="s">
        <v>829</v>
      </c>
      <c r="C9" s="219" t="s">
        <v>1204</v>
      </c>
      <c r="D9" s="389">
        <v>15</v>
      </c>
      <c r="E9" s="477"/>
      <c r="F9" s="389">
        <v>0</v>
      </c>
      <c r="G9" s="477"/>
      <c r="H9" s="389">
        <v>0</v>
      </c>
      <c r="I9" s="389">
        <v>0</v>
      </c>
      <c r="J9" s="1027"/>
      <c r="K9" s="1027"/>
      <c r="L9" s="442"/>
      <c r="N9" s="442"/>
      <c r="P9" s="442"/>
    </row>
    <row r="10" spans="2:16" x14ac:dyDescent="0.25">
      <c r="B10" s="231" t="s">
        <v>860</v>
      </c>
      <c r="C10" s="219" t="s">
        <v>1205</v>
      </c>
      <c r="D10" s="389">
        <v>1</v>
      </c>
      <c r="E10" s="477"/>
      <c r="F10" s="389">
        <v>0</v>
      </c>
      <c r="G10" s="477"/>
      <c r="H10" s="389">
        <v>0</v>
      </c>
      <c r="I10" s="389">
        <v>0</v>
      </c>
      <c r="J10" s="1027"/>
      <c r="K10" s="1027"/>
      <c r="L10" s="442"/>
      <c r="N10" s="442"/>
      <c r="P10" s="442"/>
    </row>
    <row r="11" spans="2:16" x14ac:dyDescent="0.25">
      <c r="B11" s="231" t="s">
        <v>1097</v>
      </c>
      <c r="C11" s="219" t="s">
        <v>1206</v>
      </c>
      <c r="D11" s="389">
        <v>555</v>
      </c>
      <c r="E11" s="477"/>
      <c r="F11" s="389">
        <v>9</v>
      </c>
      <c r="G11" s="477"/>
      <c r="H11" s="389">
        <v>-6</v>
      </c>
      <c r="I11" s="389">
        <v>0</v>
      </c>
      <c r="J11" s="1027"/>
      <c r="K11" s="1027"/>
      <c r="L11" s="442"/>
      <c r="N11" s="442"/>
      <c r="P11" s="442"/>
    </row>
    <row r="12" spans="2:16" x14ac:dyDescent="0.25">
      <c r="B12" s="231" t="s">
        <v>1099</v>
      </c>
      <c r="C12" s="219" t="s">
        <v>1207</v>
      </c>
      <c r="D12" s="389">
        <v>261</v>
      </c>
      <c r="E12" s="477"/>
      <c r="F12" s="389">
        <v>3</v>
      </c>
      <c r="G12" s="477"/>
      <c r="H12" s="389">
        <v>0</v>
      </c>
      <c r="I12" s="389">
        <v>0</v>
      </c>
      <c r="J12" s="1027"/>
      <c r="K12" s="1027"/>
      <c r="L12" s="442"/>
      <c r="N12" s="442"/>
      <c r="P12" s="442"/>
    </row>
    <row r="13" spans="2:16" x14ac:dyDescent="0.25">
      <c r="B13" s="231" t="s">
        <v>1100</v>
      </c>
      <c r="C13" s="219" t="s">
        <v>1208</v>
      </c>
      <c r="D13" s="389">
        <v>339</v>
      </c>
      <c r="E13" s="477"/>
      <c r="F13" s="389">
        <v>0</v>
      </c>
      <c r="G13" s="477"/>
      <c r="H13" s="389">
        <v>0</v>
      </c>
      <c r="I13" s="389">
        <v>0</v>
      </c>
      <c r="J13" s="1027"/>
      <c r="K13" s="1027"/>
      <c r="L13" s="442"/>
      <c r="N13" s="442"/>
      <c r="P13" s="442"/>
    </row>
    <row r="14" spans="2:16" x14ac:dyDescent="0.25">
      <c r="B14" s="231" t="s">
        <v>1102</v>
      </c>
      <c r="C14" s="219" t="s">
        <v>1209</v>
      </c>
      <c r="D14" s="389">
        <v>294</v>
      </c>
      <c r="E14" s="477"/>
      <c r="F14" s="389">
        <v>28</v>
      </c>
      <c r="G14" s="477"/>
      <c r="H14" s="389">
        <v>-6</v>
      </c>
      <c r="I14" s="389">
        <v>0</v>
      </c>
      <c r="J14" s="1027"/>
      <c r="K14" s="1027"/>
      <c r="L14" s="442"/>
      <c r="N14" s="442"/>
      <c r="P14" s="442"/>
    </row>
    <row r="15" spans="2:16" x14ac:dyDescent="0.25">
      <c r="B15" s="231" t="s">
        <v>1104</v>
      </c>
      <c r="C15" s="219" t="s">
        <v>1210</v>
      </c>
      <c r="D15" s="389">
        <v>388</v>
      </c>
      <c r="E15" s="477"/>
      <c r="F15" s="389">
        <v>11</v>
      </c>
      <c r="G15" s="477"/>
      <c r="H15" s="389">
        <v>-10</v>
      </c>
      <c r="I15" s="389">
        <v>0</v>
      </c>
      <c r="J15" s="1027"/>
      <c r="K15" s="1027"/>
      <c r="L15" s="442"/>
      <c r="N15" s="442"/>
      <c r="P15" s="442"/>
    </row>
    <row r="16" spans="2:16" x14ac:dyDescent="0.25">
      <c r="B16" s="231" t="s">
        <v>1106</v>
      </c>
      <c r="C16" s="219" t="s">
        <v>1211</v>
      </c>
      <c r="D16" s="389">
        <v>188</v>
      </c>
      <c r="E16" s="477"/>
      <c r="F16" s="389">
        <v>4</v>
      </c>
      <c r="G16" s="477"/>
      <c r="H16" s="389">
        <v>-3</v>
      </c>
      <c r="I16" s="389">
        <v>0</v>
      </c>
      <c r="J16" s="1027"/>
      <c r="K16" s="1027"/>
      <c r="L16" s="442"/>
      <c r="N16" s="442"/>
      <c r="P16" s="442"/>
    </row>
    <row r="17" spans="2:16" x14ac:dyDescent="0.25">
      <c r="B17" s="222" t="s">
        <v>1108</v>
      </c>
      <c r="C17" s="219" t="s">
        <v>1212</v>
      </c>
      <c r="D17" s="389">
        <v>241</v>
      </c>
      <c r="E17" s="477"/>
      <c r="F17" s="389">
        <v>2</v>
      </c>
      <c r="G17" s="477"/>
      <c r="H17" s="389">
        <v>-3</v>
      </c>
      <c r="I17" s="389">
        <v>0</v>
      </c>
      <c r="J17" s="1027"/>
      <c r="K17" s="1027"/>
      <c r="L17" s="442"/>
      <c r="N17" s="442"/>
      <c r="P17" s="442"/>
    </row>
    <row r="18" spans="2:16" x14ac:dyDescent="0.25">
      <c r="B18" s="231" t="s">
        <v>1110</v>
      </c>
      <c r="C18" s="219" t="s">
        <v>1213</v>
      </c>
      <c r="D18" s="389">
        <v>212</v>
      </c>
      <c r="E18" s="477"/>
      <c r="F18" s="389">
        <v>2</v>
      </c>
      <c r="G18" s="477"/>
      <c r="H18" s="389">
        <v>-1</v>
      </c>
      <c r="I18" s="389">
        <v>0</v>
      </c>
      <c r="J18" s="1027"/>
      <c r="K18" s="1027"/>
      <c r="L18" s="442"/>
      <c r="N18" s="442"/>
      <c r="P18" s="442"/>
    </row>
    <row r="19" spans="2:16" x14ac:dyDescent="0.25">
      <c r="B19" s="231" t="s">
        <v>1111</v>
      </c>
      <c r="C19" s="446" t="s">
        <v>1214</v>
      </c>
      <c r="D19" s="389">
        <v>194</v>
      </c>
      <c r="E19" s="477"/>
      <c r="F19" s="389">
        <v>0</v>
      </c>
      <c r="G19" s="477"/>
      <c r="H19" s="389">
        <v>0</v>
      </c>
      <c r="I19" s="389">
        <v>0</v>
      </c>
      <c r="J19" s="1027"/>
      <c r="K19" s="1027"/>
      <c r="L19" s="442"/>
      <c r="N19" s="442"/>
      <c r="P19" s="442"/>
    </row>
    <row r="20" spans="2:16" x14ac:dyDescent="0.25">
      <c r="B20" s="231" t="s">
        <v>1112</v>
      </c>
      <c r="C20" s="446" t="s">
        <v>1215</v>
      </c>
      <c r="D20" s="389">
        <v>2952</v>
      </c>
      <c r="E20" s="477"/>
      <c r="F20" s="389">
        <v>91</v>
      </c>
      <c r="G20" s="477"/>
      <c r="H20" s="389">
        <v>-16</v>
      </c>
      <c r="I20" s="389">
        <v>0</v>
      </c>
      <c r="J20" s="536"/>
      <c r="K20" s="536"/>
      <c r="L20" s="442"/>
      <c r="N20" s="442"/>
      <c r="P20" s="442"/>
    </row>
    <row r="21" spans="2:16" x14ac:dyDescent="0.25">
      <c r="B21" s="231" t="s">
        <v>1113</v>
      </c>
      <c r="C21" s="219" t="s">
        <v>1216</v>
      </c>
      <c r="D21" s="389">
        <v>119</v>
      </c>
      <c r="E21" s="477"/>
      <c r="F21" s="389">
        <v>3</v>
      </c>
      <c r="G21" s="477"/>
      <c r="H21" s="389">
        <v>-2</v>
      </c>
      <c r="I21" s="389">
        <v>0</v>
      </c>
      <c r="J21" s="1027"/>
      <c r="K21" s="1027"/>
      <c r="L21" s="442"/>
      <c r="N21" s="442"/>
      <c r="P21" s="442"/>
    </row>
    <row r="22" spans="2:16" x14ac:dyDescent="0.25">
      <c r="B22" s="231" t="s">
        <v>1114</v>
      </c>
      <c r="C22" s="219" t="s">
        <v>1217</v>
      </c>
      <c r="D22" s="389">
        <v>172</v>
      </c>
      <c r="E22" s="477"/>
      <c r="F22" s="389">
        <v>4</v>
      </c>
      <c r="G22" s="477"/>
      <c r="H22" s="389">
        <v>-3</v>
      </c>
      <c r="I22" s="389">
        <v>0</v>
      </c>
      <c r="J22" s="1027"/>
      <c r="K22" s="1027"/>
      <c r="L22" s="442"/>
      <c r="N22" s="442"/>
      <c r="P22" s="442"/>
    </row>
    <row r="23" spans="2:16" ht="30" x14ac:dyDescent="0.25">
      <c r="B23" s="222" t="s">
        <v>1115</v>
      </c>
      <c r="C23" s="219" t="s">
        <v>1218</v>
      </c>
      <c r="D23" s="389">
        <v>578</v>
      </c>
      <c r="E23" s="477"/>
      <c r="F23" s="389">
        <v>0</v>
      </c>
      <c r="G23" s="477"/>
      <c r="H23" s="389">
        <v>0</v>
      </c>
      <c r="I23" s="389">
        <v>0</v>
      </c>
      <c r="J23" s="1027"/>
      <c r="K23" s="1027"/>
      <c r="L23" s="442"/>
      <c r="N23" s="442"/>
      <c r="P23" s="442"/>
    </row>
    <row r="24" spans="2:16" x14ac:dyDescent="0.25">
      <c r="B24" s="231" t="s">
        <v>1117</v>
      </c>
      <c r="C24" s="219" t="s">
        <v>1219</v>
      </c>
      <c r="D24" s="389">
        <v>7</v>
      </c>
      <c r="E24" s="477"/>
      <c r="F24" s="389">
        <v>0</v>
      </c>
      <c r="G24" s="477"/>
      <c r="H24" s="389">
        <v>0</v>
      </c>
      <c r="I24" s="389">
        <v>0</v>
      </c>
      <c r="J24" s="1027"/>
      <c r="K24" s="1027"/>
      <c r="L24" s="442"/>
      <c r="N24" s="442"/>
      <c r="P24" s="442"/>
    </row>
    <row r="25" spans="2:16" x14ac:dyDescent="0.25">
      <c r="B25" s="231" t="s">
        <v>1118</v>
      </c>
      <c r="C25" s="219" t="s">
        <v>1220</v>
      </c>
      <c r="D25" s="389">
        <v>261</v>
      </c>
      <c r="E25" s="477"/>
      <c r="F25" s="389">
        <v>0</v>
      </c>
      <c r="G25" s="477"/>
      <c r="H25" s="389">
        <v>-1</v>
      </c>
      <c r="I25" s="389">
        <v>0</v>
      </c>
      <c r="J25" s="1027"/>
      <c r="K25" s="1027"/>
      <c r="L25" s="442"/>
      <c r="N25" s="442"/>
      <c r="P25" s="442"/>
    </row>
    <row r="26" spans="2:16" x14ac:dyDescent="0.25">
      <c r="B26" s="231" t="s">
        <v>1119</v>
      </c>
      <c r="C26" s="219" t="s">
        <v>1221</v>
      </c>
      <c r="D26" s="389">
        <v>35</v>
      </c>
      <c r="E26" s="477"/>
      <c r="F26" s="389">
        <v>1</v>
      </c>
      <c r="G26" s="477"/>
      <c r="H26" s="389">
        <v>0</v>
      </c>
      <c r="I26" s="389">
        <v>0</v>
      </c>
      <c r="J26" s="1027"/>
      <c r="K26" s="1027"/>
      <c r="L26" s="442"/>
      <c r="N26" s="442"/>
      <c r="P26" s="442"/>
    </row>
    <row r="27" spans="2:16" x14ac:dyDescent="0.25">
      <c r="B27" s="231" t="s">
        <v>1120</v>
      </c>
      <c r="C27" s="219" t="s">
        <v>1222</v>
      </c>
      <c r="D27" s="389">
        <v>150</v>
      </c>
      <c r="E27" s="477"/>
      <c r="F27" s="389">
        <v>2</v>
      </c>
      <c r="G27" s="477"/>
      <c r="H27" s="389">
        <v>-2</v>
      </c>
      <c r="I27" s="389">
        <v>0</v>
      </c>
      <c r="J27" s="1027"/>
      <c r="K27" s="1027"/>
      <c r="L27" s="442"/>
      <c r="N27" s="442"/>
      <c r="P27" s="442"/>
    </row>
    <row r="28" spans="2:16" x14ac:dyDescent="0.25">
      <c r="B28" s="235" t="s">
        <v>1121</v>
      </c>
      <c r="C28" s="230" t="s">
        <v>236</v>
      </c>
      <c r="D28" s="451">
        <v>6963</v>
      </c>
      <c r="E28" s="476"/>
      <c r="F28" s="451">
        <v>162</v>
      </c>
      <c r="G28" s="476"/>
      <c r="H28" s="451">
        <v>-53</v>
      </c>
      <c r="I28" s="451">
        <v>0</v>
      </c>
      <c r="J28" s="1027"/>
      <c r="K28" s="1027"/>
      <c r="L28" s="442"/>
      <c r="N28" s="442"/>
      <c r="P28" s="442"/>
    </row>
    <row r="29" spans="2:16" ht="15.75" x14ac:dyDescent="0.25">
      <c r="B29" s="83"/>
      <c r="C29" s="83"/>
      <c r="D29" s="83"/>
      <c r="E29" s="83"/>
      <c r="F29" s="83"/>
      <c r="G29" s="1030"/>
      <c r="H29" s="1030"/>
      <c r="I29" s="1030"/>
      <c r="J29" s="1030"/>
      <c r="K29" s="533"/>
    </row>
    <row r="30" spans="2:16" ht="15" customHeight="1" x14ac:dyDescent="0.25">
      <c r="B30" s="1004" t="s">
        <v>1201</v>
      </c>
      <c r="C30" s="1004"/>
      <c r="D30" s="1004"/>
      <c r="E30" s="1004"/>
      <c r="F30" s="1004"/>
      <c r="G30" s="1004"/>
      <c r="H30" s="1004"/>
      <c r="I30" s="1004"/>
      <c r="J30" s="1004"/>
      <c r="K30" s="533"/>
    </row>
    <row r="31" spans="2:16" ht="15.75" x14ac:dyDescent="0.25">
      <c r="B31" s="83"/>
      <c r="C31" s="83"/>
      <c r="D31" s="83"/>
      <c r="E31" s="83"/>
      <c r="F31" s="83"/>
      <c r="G31" s="1030"/>
      <c r="H31" s="1030"/>
      <c r="I31" s="1030"/>
      <c r="J31" s="1030"/>
      <c r="K31" s="533"/>
    </row>
    <row r="32" spans="2:16" x14ac:dyDescent="0.25">
      <c r="B32" s="1029"/>
      <c r="C32" s="1029"/>
      <c r="D32" s="1029"/>
      <c r="E32" s="1029"/>
      <c r="F32" s="1029"/>
      <c r="G32" s="1029"/>
      <c r="H32" s="1029"/>
      <c r="I32" s="1029"/>
      <c r="J32" s="1029"/>
      <c r="K32" s="533"/>
    </row>
    <row r="33" spans="2:11" x14ac:dyDescent="0.25">
      <c r="B33" s="1031"/>
      <c r="C33" s="1031"/>
      <c r="D33" s="1031"/>
      <c r="E33" s="1031"/>
      <c r="F33" s="1031"/>
      <c r="G33" s="1031"/>
      <c r="H33" s="1031"/>
      <c r="I33" s="1031"/>
      <c r="J33" s="1031"/>
      <c r="K33" s="1024"/>
    </row>
    <row r="34" spans="2:11" x14ac:dyDescent="0.25">
      <c r="B34" s="1032"/>
      <c r="C34" s="1032"/>
      <c r="D34" s="1032"/>
      <c r="E34" s="1032"/>
      <c r="F34" s="1032"/>
      <c r="G34" s="1032"/>
      <c r="H34" s="1032"/>
      <c r="I34" s="1032"/>
      <c r="J34" s="1032"/>
      <c r="K34" s="1024"/>
    </row>
    <row r="35" spans="2:11" x14ac:dyDescent="0.25">
      <c r="B35" s="1031"/>
      <c r="C35" s="1031"/>
      <c r="D35" s="1031"/>
      <c r="E35" s="1031"/>
      <c r="F35" s="1031"/>
      <c r="G35" s="1031"/>
      <c r="H35" s="1031"/>
      <c r="I35" s="1031"/>
      <c r="J35" s="1031"/>
      <c r="K35" s="1024"/>
    </row>
    <row r="36" spans="2:11" x14ac:dyDescent="0.25">
      <c r="B36" s="1031"/>
      <c r="C36" s="1031"/>
      <c r="D36" s="1031"/>
      <c r="E36" s="1031"/>
      <c r="F36" s="1031"/>
      <c r="G36" s="1031"/>
      <c r="H36" s="1031"/>
      <c r="I36" s="1031"/>
      <c r="J36" s="1031"/>
      <c r="K36" s="1024"/>
    </row>
    <row r="37" spans="2:11" x14ac:dyDescent="0.25">
      <c r="B37" s="1033"/>
      <c r="C37" s="1033"/>
      <c r="D37" s="1033"/>
      <c r="E37" s="1033"/>
      <c r="F37" s="1033"/>
      <c r="G37" s="1033"/>
      <c r="H37" s="1033"/>
      <c r="I37" s="1033"/>
      <c r="J37" s="1033"/>
      <c r="K37" s="1024"/>
    </row>
    <row r="38" spans="2:11" x14ac:dyDescent="0.25">
      <c r="B38" s="1031"/>
      <c r="C38" s="1031"/>
      <c r="D38" s="1031"/>
      <c r="E38" s="1031"/>
      <c r="F38" s="1031"/>
      <c r="G38" s="1031"/>
      <c r="H38" s="1031"/>
      <c r="I38" s="1031"/>
      <c r="J38" s="1031"/>
      <c r="K38" s="1024"/>
    </row>
    <row r="39" spans="2:11" x14ac:dyDescent="0.25">
      <c r="B39" s="1032"/>
      <c r="C39" s="1032"/>
      <c r="D39" s="1032"/>
      <c r="E39" s="1032"/>
      <c r="F39" s="1032"/>
      <c r="G39" s="1032"/>
      <c r="H39" s="1032"/>
      <c r="I39" s="1032"/>
      <c r="J39" s="1032"/>
      <c r="K39" s="1024"/>
    </row>
    <row r="40" spans="2:11" ht="15.75" x14ac:dyDescent="0.25">
      <c r="B40" s="1034"/>
      <c r="C40" s="1034"/>
      <c r="D40" s="1034"/>
      <c r="E40" s="1034"/>
      <c r="F40" s="83"/>
      <c r="G40" s="85"/>
      <c r="H40" s="83"/>
      <c r="I40" s="1030"/>
      <c r="J40" s="1030"/>
      <c r="K40" s="1030"/>
    </row>
    <row r="41" spans="2:11" x14ac:dyDescent="0.25">
      <c r="B41" s="1032"/>
      <c r="C41" s="1032"/>
      <c r="D41" s="1032"/>
      <c r="E41" s="1032"/>
      <c r="F41" s="1032"/>
      <c r="G41" s="1032"/>
      <c r="H41" s="1032"/>
      <c r="I41" s="1032"/>
      <c r="J41" s="1032"/>
      <c r="K41" s="1024"/>
    </row>
    <row r="42" spans="2:11" x14ac:dyDescent="0.25">
      <c r="B42" s="1032"/>
      <c r="C42" s="1032"/>
      <c r="D42" s="1032"/>
      <c r="E42" s="1032"/>
      <c r="F42" s="1032"/>
      <c r="G42" s="1032"/>
      <c r="H42" s="1032"/>
      <c r="I42" s="1032"/>
      <c r="J42" s="1032"/>
      <c r="K42" s="1024"/>
    </row>
    <row r="43" spans="2:11" x14ac:dyDescent="0.25">
      <c r="B43" s="1032"/>
      <c r="C43" s="1032"/>
      <c r="D43" s="1032"/>
      <c r="E43" s="1032"/>
      <c r="F43" s="1032"/>
      <c r="G43" s="1032"/>
      <c r="H43" s="1032"/>
      <c r="I43" s="1032"/>
      <c r="J43" s="1032"/>
      <c r="K43" s="1024"/>
    </row>
    <row r="44" spans="2:11" x14ac:dyDescent="0.25">
      <c r="B44" s="1032"/>
      <c r="C44" s="1032"/>
      <c r="D44" s="1032"/>
      <c r="E44" s="1032"/>
      <c r="F44" s="1032"/>
      <c r="G44" s="1032"/>
      <c r="H44" s="1032"/>
      <c r="I44" s="1032"/>
      <c r="J44" s="1032"/>
      <c r="K44" s="1024"/>
    </row>
    <row r="45" spans="2:11" x14ac:dyDescent="0.25">
      <c r="B45" s="86"/>
    </row>
  </sheetData>
  <mergeCells count="54">
    <mergeCell ref="B43:J43"/>
    <mergeCell ref="K43:K44"/>
    <mergeCell ref="B44:J44"/>
    <mergeCell ref="B38:J38"/>
    <mergeCell ref="K38:K39"/>
    <mergeCell ref="B39:J39"/>
    <mergeCell ref="B40:E40"/>
    <mergeCell ref="I40:K40"/>
    <mergeCell ref="B41:J41"/>
    <mergeCell ref="K41:K42"/>
    <mergeCell ref="B42:J42"/>
    <mergeCell ref="B33:J33"/>
    <mergeCell ref="K33:K34"/>
    <mergeCell ref="B34:J34"/>
    <mergeCell ref="B35:J35"/>
    <mergeCell ref="K35:K37"/>
    <mergeCell ref="B36:J36"/>
    <mergeCell ref="B37:J37"/>
    <mergeCell ref="B32:J32"/>
    <mergeCell ref="J28:K28"/>
    <mergeCell ref="G29:H29"/>
    <mergeCell ref="I29:J29"/>
    <mergeCell ref="G31:H31"/>
    <mergeCell ref="I31:J31"/>
    <mergeCell ref="B30:J30"/>
    <mergeCell ref="J13:K13"/>
    <mergeCell ref="J27:K27"/>
    <mergeCell ref="J15:K15"/>
    <mergeCell ref="J16:K16"/>
    <mergeCell ref="J17:K17"/>
    <mergeCell ref="J18:K18"/>
    <mergeCell ref="J19:K19"/>
    <mergeCell ref="J21:K21"/>
    <mergeCell ref="J22:K22"/>
    <mergeCell ref="J23:K23"/>
    <mergeCell ref="J24:K24"/>
    <mergeCell ref="J25:K25"/>
    <mergeCell ref="J26:K26"/>
    <mergeCell ref="J5:K5"/>
    <mergeCell ref="B2:F2"/>
    <mergeCell ref="G3:K3"/>
    <mergeCell ref="G4:K4"/>
    <mergeCell ref="J14:K14"/>
    <mergeCell ref="D6:G6"/>
    <mergeCell ref="H6:H8"/>
    <mergeCell ref="I6:I8"/>
    <mergeCell ref="J6:K8"/>
    <mergeCell ref="D7:D8"/>
    <mergeCell ref="E7:F7"/>
    <mergeCell ref="G7:G8"/>
    <mergeCell ref="J9:K9"/>
    <mergeCell ref="J10:K10"/>
    <mergeCell ref="J11:K11"/>
    <mergeCell ref="J12:K12"/>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baseColWidth="10" defaultColWidth="20.5703125" defaultRowHeight="15" x14ac:dyDescent="0.25"/>
  <cols>
    <col min="1" max="1" width="5.7109375" style="11" customWidth="1"/>
    <col min="2" max="2" width="13" style="11" customWidth="1"/>
    <col min="3" max="3" width="20.5703125" style="11"/>
    <col min="4" max="4" width="33.42578125" style="11" bestFit="1" customWidth="1"/>
    <col min="5" max="5" width="22.5703125" style="11" bestFit="1" customWidth="1"/>
    <col min="6" max="16384" width="20.5703125" style="11"/>
  </cols>
  <sheetData>
    <row r="2" spans="2:6" ht="18.75" x14ac:dyDescent="0.25">
      <c r="B2" s="540" t="s">
        <v>1223</v>
      </c>
      <c r="C2"/>
      <c r="D2"/>
      <c r="E2"/>
      <c r="F2"/>
    </row>
    <row r="3" spans="2:6" ht="15" customHeight="1" x14ac:dyDescent="0.25">
      <c r="B3" s="1035" t="s">
        <v>194</v>
      </c>
      <c r="C3" s="1035"/>
      <c r="D3" s="137"/>
      <c r="E3" s="137"/>
      <c r="F3" s="137"/>
    </row>
    <row r="4" spans="2:6" ht="15" customHeight="1" x14ac:dyDescent="0.25">
      <c r="B4"/>
      <c r="C4"/>
      <c r="D4" s="137"/>
      <c r="E4" s="137"/>
      <c r="F4" s="137"/>
    </row>
    <row r="5" spans="2:6" ht="15.75" customHeight="1" x14ac:dyDescent="0.25">
      <c r="B5" s="1035"/>
      <c r="C5" s="1035"/>
      <c r="D5"/>
      <c r="E5" s="514" t="s">
        <v>197</v>
      </c>
      <c r="F5" s="514" t="s">
        <v>198</v>
      </c>
    </row>
    <row r="6" spans="2:6" ht="15.75" customHeight="1" x14ac:dyDescent="0.25">
      <c r="B6" s="1035"/>
      <c r="C6" s="1035"/>
      <c r="D6"/>
      <c r="E6" s="1038" t="s">
        <v>1224</v>
      </c>
      <c r="F6" s="1039"/>
    </row>
    <row r="7" spans="2:6" ht="30" x14ac:dyDescent="0.25">
      <c r="B7" s="1035"/>
      <c r="C7" s="1035"/>
      <c r="D7" s="9"/>
      <c r="E7" s="479" t="s">
        <v>1225</v>
      </c>
      <c r="F7" s="479" t="s">
        <v>1226</v>
      </c>
    </row>
    <row r="8" spans="2:6" x14ac:dyDescent="0.25">
      <c r="B8" s="232" t="s">
        <v>829</v>
      </c>
      <c r="C8" s="1037" t="s">
        <v>1227</v>
      </c>
      <c r="D8" s="1037"/>
      <c r="E8" s="525">
        <v>0</v>
      </c>
      <c r="F8" s="525">
        <v>0</v>
      </c>
    </row>
    <row r="9" spans="2:6" ht="15.75" customHeight="1" x14ac:dyDescent="0.25">
      <c r="B9" s="232" t="s">
        <v>860</v>
      </c>
      <c r="C9" s="1037" t="s">
        <v>1228</v>
      </c>
      <c r="D9" s="1037"/>
      <c r="E9" s="525">
        <v>0</v>
      </c>
      <c r="F9" s="525">
        <v>0</v>
      </c>
    </row>
    <row r="10" spans="2:6" ht="15.75" customHeight="1" x14ac:dyDescent="0.25">
      <c r="B10" s="233" t="s">
        <v>1097</v>
      </c>
      <c r="C10" s="1036" t="s">
        <v>1229</v>
      </c>
      <c r="D10" s="1036"/>
      <c r="E10" s="525">
        <v>0</v>
      </c>
      <c r="F10" s="525">
        <v>0</v>
      </c>
    </row>
    <row r="11" spans="2:6" ht="15.75" customHeight="1" x14ac:dyDescent="0.25">
      <c r="B11" s="233" t="s">
        <v>1099</v>
      </c>
      <c r="C11" s="1036" t="s">
        <v>1230</v>
      </c>
      <c r="D11" s="1036"/>
      <c r="E11" s="525">
        <v>0</v>
      </c>
      <c r="F11" s="525">
        <v>0</v>
      </c>
    </row>
    <row r="12" spans="2:6" ht="15.75" customHeight="1" x14ac:dyDescent="0.25">
      <c r="B12" s="233" t="s">
        <v>1100</v>
      </c>
      <c r="C12" s="1036" t="s">
        <v>1231</v>
      </c>
      <c r="D12" s="1036"/>
      <c r="E12" s="525">
        <v>0</v>
      </c>
      <c r="F12" s="525">
        <v>0</v>
      </c>
    </row>
    <row r="13" spans="2:6" ht="15.75" customHeight="1" x14ac:dyDescent="0.25">
      <c r="B13" s="233" t="s">
        <v>1102</v>
      </c>
      <c r="C13" s="1036" t="s">
        <v>1232</v>
      </c>
      <c r="D13" s="1036"/>
      <c r="E13" s="525">
        <v>0</v>
      </c>
      <c r="F13" s="525">
        <v>0</v>
      </c>
    </row>
    <row r="14" spans="2:6" ht="15.75" customHeight="1" x14ac:dyDescent="0.25">
      <c r="B14" s="233" t="s">
        <v>1104</v>
      </c>
      <c r="C14" s="1036" t="s">
        <v>1233</v>
      </c>
      <c r="D14" s="1036"/>
      <c r="E14" s="525">
        <v>0</v>
      </c>
      <c r="F14" s="525">
        <v>0</v>
      </c>
    </row>
    <row r="15" spans="2:6" ht="15.75" customHeight="1" x14ac:dyDescent="0.25">
      <c r="B15" s="234" t="s">
        <v>1106</v>
      </c>
      <c r="C15" s="1040" t="s">
        <v>236</v>
      </c>
      <c r="D15" s="1040"/>
      <c r="E15" s="392">
        <v>0</v>
      </c>
      <c r="F15" s="392">
        <v>0</v>
      </c>
    </row>
    <row r="16" spans="2:6" ht="15.75" customHeight="1" x14ac:dyDescent="0.25"/>
    <row r="17" ht="15.75" customHeight="1" x14ac:dyDescent="0.25"/>
    <row r="18" ht="15.75" customHeight="1" x14ac:dyDescent="0.25"/>
    <row r="19" ht="15.75" customHeight="1" x14ac:dyDescent="0.25"/>
    <row r="20" ht="15.75" customHeight="1" x14ac:dyDescent="0.25"/>
    <row r="22" ht="36" customHeight="1" x14ac:dyDescent="0.25"/>
    <row r="23" ht="60" customHeight="1" x14ac:dyDescent="0.25"/>
    <row r="24" ht="15.75" customHeight="1" x14ac:dyDescent="0.25"/>
    <row r="25" ht="15.75" customHeight="1" x14ac:dyDescent="0.25"/>
    <row r="27" ht="48" customHeight="1" x14ac:dyDescent="0.25"/>
    <row r="30" ht="96" customHeight="1" x14ac:dyDescent="0.25"/>
    <row r="32" ht="36" customHeight="1" x14ac:dyDescent="0.25"/>
    <row r="34" ht="60" customHeight="1" x14ac:dyDescent="0.25"/>
    <row r="36" ht="24" customHeight="1" x14ac:dyDescent="0.25"/>
    <row r="38" ht="24" customHeight="1" x14ac:dyDescent="0.25"/>
    <row r="40" ht="60" customHeight="1" x14ac:dyDescent="0.2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L24"/>
  <sheetViews>
    <sheetView showGridLines="0" zoomScaleNormal="100" workbookViewId="0"/>
  </sheetViews>
  <sheetFormatPr baseColWidth="10" defaultColWidth="9.140625" defaultRowHeight="15" x14ac:dyDescent="0.25"/>
  <cols>
    <col min="1" max="1" width="5.7109375" customWidth="1"/>
    <col min="2" max="2" width="5.5703125" bestFit="1" customWidth="1"/>
    <col min="3" max="3" width="40.5703125" customWidth="1"/>
    <col min="4" max="8" width="15.7109375" customWidth="1"/>
  </cols>
  <sheetData>
    <row r="1" spans="1:12" x14ac:dyDescent="0.25">
      <c r="C1" s="240"/>
      <c r="D1" s="240"/>
      <c r="E1" s="240"/>
      <c r="F1" s="240"/>
      <c r="G1" s="240"/>
      <c r="H1" s="240"/>
      <c r="I1" s="240"/>
      <c r="J1" s="9"/>
    </row>
    <row r="2" spans="1:12" ht="18.75" x14ac:dyDescent="0.3">
      <c r="A2" s="241"/>
      <c r="B2" s="75" t="s">
        <v>1234</v>
      </c>
      <c r="J2" s="9"/>
    </row>
    <row r="3" spans="1:12" x14ac:dyDescent="0.25">
      <c r="B3" t="str">
        <f>'OV1'!B3</f>
        <v>31.12.2024 - in EUR million</v>
      </c>
    </row>
    <row r="5" spans="1:12" x14ac:dyDescent="0.25">
      <c r="C5" s="458"/>
      <c r="D5" s="1041" t="s">
        <v>1235</v>
      </c>
      <c r="E5" s="1043" t="s">
        <v>1236</v>
      </c>
      <c r="F5" s="242"/>
      <c r="G5" s="242"/>
      <c r="H5" s="243"/>
      <c r="I5" s="9"/>
      <c r="J5" s="9"/>
    </row>
    <row r="6" spans="1:12" x14ac:dyDescent="0.25">
      <c r="C6" s="458"/>
      <c r="D6" s="1045"/>
      <c r="E6" s="1046"/>
      <c r="F6" s="1041" t="s">
        <v>1237</v>
      </c>
      <c r="G6" s="1043" t="s">
        <v>1238</v>
      </c>
      <c r="H6" s="244"/>
      <c r="I6" s="9"/>
      <c r="J6" s="9"/>
    </row>
    <row r="7" spans="1:12" ht="60" x14ac:dyDescent="0.25">
      <c r="C7" s="458"/>
      <c r="D7" s="1042"/>
      <c r="E7" s="1044"/>
      <c r="F7" s="1042"/>
      <c r="G7" s="1044"/>
      <c r="H7" s="542" t="s">
        <v>1239</v>
      </c>
      <c r="I7" s="9"/>
      <c r="J7" s="9"/>
    </row>
    <row r="8" spans="1:12" ht="14.25" customHeight="1" x14ac:dyDescent="0.25">
      <c r="C8" s="458"/>
      <c r="D8" s="478" t="s">
        <v>197</v>
      </c>
      <c r="E8" s="245" t="s">
        <v>198</v>
      </c>
      <c r="F8" s="478" t="s">
        <v>199</v>
      </c>
      <c r="G8" s="245" t="s">
        <v>239</v>
      </c>
      <c r="H8" s="478" t="s">
        <v>240</v>
      </c>
      <c r="I8" s="9"/>
      <c r="J8" s="9"/>
    </row>
    <row r="9" spans="1:12" x14ac:dyDescent="0.25">
      <c r="B9" s="557">
        <v>1</v>
      </c>
      <c r="C9" s="461" t="s">
        <v>1095</v>
      </c>
      <c r="D9" s="388">
        <v>30799</v>
      </c>
      <c r="E9" s="388">
        <v>33035</v>
      </c>
      <c r="F9" s="388">
        <v>31959</v>
      </c>
      <c r="G9" s="388">
        <v>1075</v>
      </c>
      <c r="H9" s="388">
        <v>0</v>
      </c>
      <c r="I9" s="9"/>
      <c r="J9" s="9"/>
    </row>
    <row r="10" spans="1:12" x14ac:dyDescent="0.25">
      <c r="B10" s="557">
        <v>2</v>
      </c>
      <c r="C10" s="461" t="s">
        <v>1240</v>
      </c>
      <c r="D10" s="388">
        <v>4280</v>
      </c>
      <c r="E10" s="388">
        <v>636</v>
      </c>
      <c r="F10" s="388">
        <v>0</v>
      </c>
      <c r="G10" s="388">
        <v>636</v>
      </c>
      <c r="H10" s="456"/>
      <c r="I10" s="9"/>
      <c r="J10" s="9"/>
    </row>
    <row r="11" spans="1:12" x14ac:dyDescent="0.25">
      <c r="B11" s="557">
        <v>3</v>
      </c>
      <c r="C11" s="461" t="s">
        <v>236</v>
      </c>
      <c r="D11" s="388">
        <v>35079</v>
      </c>
      <c r="E11" s="388">
        <v>33671</v>
      </c>
      <c r="F11" s="388">
        <v>31959</v>
      </c>
      <c r="G11" s="388">
        <v>1711</v>
      </c>
      <c r="H11" s="388">
        <v>0</v>
      </c>
      <c r="I11" s="9"/>
      <c r="J11" s="9"/>
    </row>
    <row r="12" spans="1:12" x14ac:dyDescent="0.25">
      <c r="B12" s="526">
        <v>4</v>
      </c>
      <c r="C12" s="239" t="s">
        <v>1241</v>
      </c>
      <c r="D12" s="388">
        <v>464</v>
      </c>
      <c r="E12" s="388">
        <v>195</v>
      </c>
      <c r="F12" s="388">
        <v>190</v>
      </c>
      <c r="G12" s="388">
        <v>5</v>
      </c>
      <c r="H12" s="388">
        <v>0</v>
      </c>
      <c r="I12" s="9"/>
      <c r="J12" s="9"/>
    </row>
    <row r="13" spans="1:12" x14ac:dyDescent="0.25">
      <c r="B13" s="526" t="s">
        <v>977</v>
      </c>
      <c r="C13" s="239" t="s">
        <v>1242</v>
      </c>
      <c r="D13" s="853">
        <v>457</v>
      </c>
      <c r="E13" s="388">
        <v>186</v>
      </c>
      <c r="F13" s="456"/>
      <c r="G13" s="456"/>
      <c r="H13" s="456"/>
      <c r="I13" s="9"/>
      <c r="J13" s="9"/>
      <c r="L13" s="16"/>
    </row>
    <row r="14" spans="1:12" x14ac:dyDescent="0.25">
      <c r="C14" s="137"/>
    </row>
    <row r="16" spans="1:12" x14ac:dyDescent="0.25">
      <c r="C16" s="16"/>
    </row>
    <row r="19" spans="4:8" x14ac:dyDescent="0.25">
      <c r="D19" s="441"/>
      <c r="E19" s="441"/>
      <c r="F19" s="441"/>
      <c r="G19" s="441"/>
      <c r="H19" s="441"/>
    </row>
    <row r="20" spans="4:8" x14ac:dyDescent="0.25">
      <c r="D20" s="441"/>
      <c r="E20" s="441"/>
      <c r="F20" s="441"/>
      <c r="G20" s="441"/>
      <c r="H20" s="441"/>
    </row>
    <row r="21" spans="4:8" x14ac:dyDescent="0.25">
      <c r="D21" s="441"/>
      <c r="E21" s="441"/>
      <c r="F21" s="441"/>
      <c r="G21" s="441"/>
      <c r="H21" s="441"/>
    </row>
    <row r="22" spans="4:8" x14ac:dyDescent="0.25">
      <c r="D22" s="441"/>
      <c r="E22" s="441"/>
      <c r="F22" s="441"/>
      <c r="G22" s="441"/>
      <c r="H22" s="441"/>
    </row>
    <row r="23" spans="4:8" x14ac:dyDescent="0.25">
      <c r="D23" s="441"/>
      <c r="E23" s="441"/>
      <c r="F23" s="441"/>
      <c r="G23" s="441"/>
      <c r="H23" s="441"/>
    </row>
    <row r="24" spans="4:8" x14ac:dyDescent="0.25">
      <c r="D24" s="441"/>
      <c r="E24" s="441"/>
      <c r="F24" s="441"/>
      <c r="G24" s="441"/>
      <c r="H24" s="441"/>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29"/>
  <sheetViews>
    <sheetView zoomScaleNormal="100" zoomScalePageLayoutView="60" workbookViewId="0"/>
  </sheetViews>
  <sheetFormatPr baseColWidth="10" defaultColWidth="11.5703125" defaultRowHeight="15" x14ac:dyDescent="0.25"/>
  <cols>
    <col min="1" max="1" width="5.7109375" style="153" customWidth="1"/>
    <col min="2" max="2" width="8" style="160" customWidth="1"/>
    <col min="3" max="3" width="59.7109375" style="153" customWidth="1"/>
    <col min="4" max="4" width="17.140625" style="153" customWidth="1"/>
    <col min="5" max="6" width="17" style="153" customWidth="1"/>
    <col min="7" max="7" width="17.5703125" style="153" customWidth="1"/>
    <col min="8" max="9" width="15.7109375" style="153" customWidth="1"/>
    <col min="10" max="10" width="12.140625" style="153" bestFit="1" customWidth="1"/>
    <col min="11" max="11" width="22.5703125" style="153" customWidth="1"/>
    <col min="12" max="12" width="32.7109375" style="153" customWidth="1"/>
    <col min="13" max="123" width="11.5703125" style="153"/>
  </cols>
  <sheetData>
    <row r="2" spans="1:123" ht="18.75" x14ac:dyDescent="0.3">
      <c r="A2" s="246"/>
      <c r="B2" s="248" t="s">
        <v>1243</v>
      </c>
    </row>
    <row r="3" spans="1:123" x14ac:dyDescent="0.25">
      <c r="B3" t="str">
        <f>'OV1'!B3</f>
        <v>31.12.2024 - in EUR million</v>
      </c>
      <c r="DE3"/>
      <c r="DF3"/>
      <c r="DG3"/>
      <c r="DH3"/>
      <c r="DI3"/>
      <c r="DJ3"/>
      <c r="DK3"/>
      <c r="DL3"/>
      <c r="DM3"/>
      <c r="DN3"/>
      <c r="DO3"/>
      <c r="DP3"/>
      <c r="DQ3"/>
      <c r="DR3"/>
      <c r="DS3"/>
    </row>
    <row r="4" spans="1:123" x14ac:dyDescent="0.25">
      <c r="DE4"/>
      <c r="DF4"/>
      <c r="DG4"/>
      <c r="DH4"/>
      <c r="DI4"/>
      <c r="DJ4"/>
      <c r="DK4"/>
      <c r="DL4"/>
      <c r="DM4"/>
      <c r="DN4"/>
      <c r="DO4"/>
      <c r="DP4"/>
      <c r="DQ4"/>
      <c r="DR4"/>
      <c r="DS4"/>
    </row>
    <row r="5" spans="1:123" s="155" customFormat="1" ht="30" customHeight="1" x14ac:dyDescent="0.25">
      <c r="A5" s="154"/>
      <c r="B5" s="154"/>
      <c r="C5" s="1047" t="s">
        <v>1244</v>
      </c>
      <c r="D5" s="962" t="s">
        <v>1245</v>
      </c>
      <c r="E5" s="1048"/>
      <c r="F5" s="961" t="s">
        <v>1246</v>
      </c>
      <c r="G5" s="962"/>
      <c r="H5" s="1049" t="s">
        <v>1247</v>
      </c>
      <c r="I5" s="1050"/>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c r="BM5" s="154"/>
      <c r="BN5" s="154"/>
      <c r="BO5" s="154"/>
      <c r="BP5" s="154"/>
      <c r="BQ5" s="154"/>
      <c r="BR5" s="154"/>
      <c r="BS5" s="154"/>
      <c r="BT5" s="154"/>
      <c r="BU5" s="154"/>
      <c r="BV5" s="154"/>
      <c r="BW5" s="154"/>
      <c r="BX5" s="154"/>
      <c r="BY5" s="154"/>
      <c r="BZ5" s="154"/>
      <c r="CA5" s="154"/>
      <c r="CB5" s="154"/>
      <c r="CC5" s="154"/>
      <c r="CD5" s="154"/>
      <c r="CE5" s="154"/>
      <c r="CF5" s="154"/>
      <c r="CG5" s="154"/>
      <c r="CH5" s="154"/>
      <c r="CI5" s="154"/>
      <c r="CJ5" s="154"/>
      <c r="CK5" s="154"/>
      <c r="CL5" s="154"/>
      <c r="CM5" s="154"/>
      <c r="CN5" s="154"/>
      <c r="CO5" s="154"/>
      <c r="CP5" s="154"/>
      <c r="CQ5" s="154"/>
      <c r="CR5" s="154"/>
      <c r="CS5" s="154"/>
      <c r="CT5" s="154"/>
      <c r="CU5" s="154"/>
      <c r="CV5" s="154"/>
      <c r="CW5" s="154"/>
      <c r="CX5" s="154"/>
      <c r="CY5" s="154"/>
      <c r="CZ5" s="154"/>
      <c r="DA5" s="154"/>
      <c r="DB5" s="154"/>
      <c r="DC5" s="154"/>
      <c r="DD5" s="154"/>
    </row>
    <row r="6" spans="1:123" s="155" customFormat="1" ht="30" customHeight="1" x14ac:dyDescent="0.25">
      <c r="A6" s="154"/>
      <c r="B6" s="161"/>
      <c r="C6" s="1047"/>
      <c r="D6" s="544" t="s">
        <v>1248</v>
      </c>
      <c r="E6" s="545" t="s">
        <v>1116</v>
      </c>
      <c r="F6" s="544" t="s">
        <v>1248</v>
      </c>
      <c r="G6" s="545" t="s">
        <v>1249</v>
      </c>
      <c r="H6" s="559" t="s">
        <v>1250</v>
      </c>
      <c r="I6" s="559" t="s">
        <v>1251</v>
      </c>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c r="AX6" s="154"/>
      <c r="AY6" s="154"/>
      <c r="AZ6" s="154"/>
      <c r="BA6" s="154"/>
      <c r="BB6" s="154"/>
      <c r="BC6" s="154"/>
      <c r="BD6" s="154"/>
      <c r="BE6" s="154"/>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4"/>
      <c r="CZ6" s="154"/>
      <c r="DA6" s="154"/>
      <c r="DB6" s="154"/>
      <c r="DC6" s="154"/>
      <c r="DD6" s="154"/>
    </row>
    <row r="7" spans="1:123" s="3" customFormat="1" x14ac:dyDescent="0.25">
      <c r="A7" s="156"/>
      <c r="B7" s="161"/>
      <c r="C7" s="1047"/>
      <c r="D7" s="157" t="s">
        <v>197</v>
      </c>
      <c r="E7" s="158" t="s">
        <v>198</v>
      </c>
      <c r="F7" s="158" t="s">
        <v>199</v>
      </c>
      <c r="G7" s="158" t="s">
        <v>239</v>
      </c>
      <c r="H7" s="158" t="s">
        <v>240</v>
      </c>
      <c r="I7" s="158" t="s">
        <v>303</v>
      </c>
      <c r="J7" s="159"/>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c r="BX7" s="156"/>
      <c r="BY7" s="156"/>
      <c r="BZ7" s="156"/>
      <c r="CA7" s="156"/>
      <c r="CB7" s="156"/>
      <c r="CC7" s="156"/>
      <c r="CD7" s="156"/>
      <c r="CE7" s="156"/>
      <c r="CF7" s="156"/>
      <c r="CG7" s="156"/>
      <c r="CH7" s="156"/>
      <c r="CI7" s="156"/>
      <c r="CJ7" s="156"/>
      <c r="CK7" s="156"/>
      <c r="CL7" s="156"/>
      <c r="CM7" s="156"/>
      <c r="CN7" s="156"/>
      <c r="CO7" s="156"/>
      <c r="CP7" s="156"/>
      <c r="CQ7" s="156"/>
      <c r="CR7" s="156"/>
      <c r="CS7" s="156"/>
      <c r="CT7" s="156"/>
      <c r="CU7" s="156"/>
      <c r="CV7" s="156"/>
      <c r="CW7" s="156"/>
      <c r="CX7" s="156"/>
      <c r="CY7" s="156"/>
      <c r="CZ7" s="156"/>
      <c r="DA7" s="156"/>
      <c r="DB7" s="156"/>
      <c r="DC7" s="156"/>
      <c r="DD7" s="156"/>
    </row>
    <row r="8" spans="1:123" s="39" customFormat="1" x14ac:dyDescent="0.25">
      <c r="A8" s="159"/>
      <c r="B8" s="445">
        <v>1</v>
      </c>
      <c r="C8" s="38" t="s">
        <v>1252</v>
      </c>
      <c r="D8" s="398">
        <v>17479</v>
      </c>
      <c r="E8" s="398">
        <v>520</v>
      </c>
      <c r="F8" s="398">
        <v>26185</v>
      </c>
      <c r="G8" s="398">
        <v>18</v>
      </c>
      <c r="H8" s="398">
        <v>281</v>
      </c>
      <c r="I8" s="400">
        <v>1.0699999999999999E-2</v>
      </c>
      <c r="J8" s="820"/>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row>
    <row r="9" spans="1:123" s="39" customFormat="1" x14ac:dyDescent="0.25">
      <c r="A9" s="159"/>
      <c r="B9" s="445">
        <v>2</v>
      </c>
      <c r="C9" s="565" t="s">
        <v>1253</v>
      </c>
      <c r="D9" s="398">
        <v>2568</v>
      </c>
      <c r="E9" s="398">
        <v>131</v>
      </c>
      <c r="F9" s="398">
        <v>3075</v>
      </c>
      <c r="G9" s="398">
        <v>34</v>
      </c>
      <c r="H9" s="398">
        <v>10</v>
      </c>
      <c r="I9" s="400">
        <v>3.0999999999999999E-3</v>
      </c>
      <c r="J9" s="820"/>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row>
    <row r="10" spans="1:123" s="39" customFormat="1" x14ac:dyDescent="0.25">
      <c r="A10" s="159"/>
      <c r="B10" s="445">
        <v>3</v>
      </c>
      <c r="C10" s="565" t="s">
        <v>1254</v>
      </c>
      <c r="D10" s="398">
        <v>1391</v>
      </c>
      <c r="E10" s="398">
        <v>310</v>
      </c>
      <c r="F10" s="398">
        <v>1070</v>
      </c>
      <c r="G10" s="398">
        <v>10</v>
      </c>
      <c r="H10" s="398">
        <v>216</v>
      </c>
      <c r="I10" s="400">
        <v>0.2</v>
      </c>
      <c r="J10" s="820"/>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row>
    <row r="11" spans="1:123" s="39" customFormat="1" x14ac:dyDescent="0.25">
      <c r="A11" s="159"/>
      <c r="B11" s="445">
        <v>4</v>
      </c>
      <c r="C11" s="565" t="s">
        <v>1255</v>
      </c>
      <c r="D11" s="398">
        <v>15</v>
      </c>
      <c r="E11" s="398">
        <v>0</v>
      </c>
      <c r="F11" s="398">
        <v>15</v>
      </c>
      <c r="G11" s="398">
        <v>0</v>
      </c>
      <c r="H11" s="398">
        <v>0</v>
      </c>
      <c r="I11" s="400">
        <v>0</v>
      </c>
      <c r="J11" s="820"/>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59"/>
      <c r="CZ11" s="159"/>
      <c r="DA11" s="159"/>
      <c r="DB11" s="159"/>
      <c r="DC11" s="159"/>
      <c r="DD11" s="159"/>
    </row>
    <row r="12" spans="1:123" s="39" customFormat="1" x14ac:dyDescent="0.25">
      <c r="A12" s="159"/>
      <c r="B12" s="445">
        <v>5</v>
      </c>
      <c r="C12" s="565" t="s">
        <v>1256</v>
      </c>
      <c r="D12" s="398">
        <v>0</v>
      </c>
      <c r="E12" s="398">
        <v>0</v>
      </c>
      <c r="F12" s="398">
        <v>0</v>
      </c>
      <c r="G12" s="398">
        <v>0</v>
      </c>
      <c r="H12" s="398">
        <v>0</v>
      </c>
      <c r="I12" s="398">
        <v>0</v>
      </c>
      <c r="J12" s="820"/>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row>
    <row r="13" spans="1:123" s="39" customFormat="1" x14ac:dyDescent="0.25">
      <c r="A13" s="159"/>
      <c r="B13" s="445">
        <v>6</v>
      </c>
      <c r="C13" s="565" t="s">
        <v>982</v>
      </c>
      <c r="D13" s="398">
        <v>1904</v>
      </c>
      <c r="E13" s="398">
        <v>34</v>
      </c>
      <c r="F13" s="398">
        <v>1800</v>
      </c>
      <c r="G13" s="398">
        <v>0</v>
      </c>
      <c r="H13" s="398">
        <v>664</v>
      </c>
      <c r="I13" s="400">
        <v>0.36859999999999998</v>
      </c>
      <c r="J13" s="820"/>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59"/>
      <c r="DC13" s="159"/>
      <c r="DD13" s="159"/>
    </row>
    <row r="14" spans="1:123" s="39" customFormat="1" x14ac:dyDescent="0.25">
      <c r="A14" s="159"/>
      <c r="B14" s="445">
        <v>7</v>
      </c>
      <c r="C14" s="565" t="s">
        <v>1257</v>
      </c>
      <c r="D14" s="398">
        <v>1297</v>
      </c>
      <c r="E14" s="398">
        <v>251</v>
      </c>
      <c r="F14" s="398">
        <v>1460</v>
      </c>
      <c r="G14" s="398">
        <v>61</v>
      </c>
      <c r="H14" s="398">
        <v>1164</v>
      </c>
      <c r="I14" s="400">
        <v>0.76519999999999999</v>
      </c>
      <c r="J14" s="820"/>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c r="CT14" s="159"/>
      <c r="CU14" s="159"/>
      <c r="CV14" s="159"/>
      <c r="CW14" s="159"/>
      <c r="CX14" s="159"/>
      <c r="CY14" s="159"/>
      <c r="CZ14" s="159"/>
      <c r="DA14" s="159"/>
      <c r="DB14" s="159"/>
      <c r="DC14" s="159"/>
      <c r="DD14" s="159"/>
    </row>
    <row r="15" spans="1:123" s="39" customFormat="1" x14ac:dyDescent="0.25">
      <c r="A15" s="159"/>
      <c r="B15" s="445">
        <v>8</v>
      </c>
      <c r="C15" s="565" t="s">
        <v>1258</v>
      </c>
      <c r="D15" s="398">
        <v>13337</v>
      </c>
      <c r="E15" s="398">
        <v>3461</v>
      </c>
      <c r="F15" s="398">
        <v>3559</v>
      </c>
      <c r="G15" s="398">
        <v>25</v>
      </c>
      <c r="H15" s="398">
        <v>2585</v>
      </c>
      <c r="I15" s="400">
        <v>0.72130000000000005</v>
      </c>
      <c r="J15" s="820"/>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59"/>
      <c r="CW15" s="159"/>
      <c r="CX15" s="159"/>
      <c r="CY15" s="159"/>
      <c r="CZ15" s="159"/>
      <c r="DA15" s="159"/>
      <c r="DB15" s="159"/>
      <c r="DC15" s="159"/>
      <c r="DD15" s="159"/>
    </row>
    <row r="16" spans="1:123" s="39" customFormat="1" x14ac:dyDescent="0.25">
      <c r="A16" s="159"/>
      <c r="B16" s="445">
        <v>9</v>
      </c>
      <c r="C16" s="565" t="s">
        <v>1259</v>
      </c>
      <c r="D16" s="398">
        <v>8440</v>
      </c>
      <c r="E16" s="398">
        <v>158</v>
      </c>
      <c r="F16" s="398">
        <v>8440</v>
      </c>
      <c r="G16" s="398">
        <v>76</v>
      </c>
      <c r="H16" s="398">
        <v>2969</v>
      </c>
      <c r="I16" s="400">
        <v>0.34860000000000002</v>
      </c>
      <c r="J16" s="820"/>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row>
    <row r="17" spans="1:123" s="39" customFormat="1" x14ac:dyDescent="0.25">
      <c r="A17" s="159"/>
      <c r="B17" s="445">
        <v>10</v>
      </c>
      <c r="C17" s="565" t="s">
        <v>990</v>
      </c>
      <c r="D17" s="398">
        <v>155</v>
      </c>
      <c r="E17" s="398">
        <v>9</v>
      </c>
      <c r="F17" s="398">
        <v>150</v>
      </c>
      <c r="G17" s="398">
        <v>0</v>
      </c>
      <c r="H17" s="398">
        <v>174</v>
      </c>
      <c r="I17" s="400">
        <v>1.157</v>
      </c>
      <c r="J17" s="820"/>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59"/>
      <c r="CY17" s="159"/>
      <c r="CZ17" s="159"/>
      <c r="DA17" s="159"/>
      <c r="DB17" s="159"/>
      <c r="DC17" s="159"/>
      <c r="DD17" s="159"/>
    </row>
    <row r="18" spans="1:123" s="39" customFormat="1" x14ac:dyDescent="0.25">
      <c r="A18" s="159"/>
      <c r="B18" s="445">
        <v>11</v>
      </c>
      <c r="C18" s="565" t="s">
        <v>1260</v>
      </c>
      <c r="D18" s="398">
        <v>189</v>
      </c>
      <c r="E18" s="398">
        <v>0</v>
      </c>
      <c r="F18" s="398">
        <v>189</v>
      </c>
      <c r="G18" s="398">
        <v>0</v>
      </c>
      <c r="H18" s="398">
        <v>283</v>
      </c>
      <c r="I18" s="400">
        <v>1.5</v>
      </c>
      <c r="J18" s="820"/>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row>
    <row r="19" spans="1:123" s="39" customFormat="1" x14ac:dyDescent="0.25">
      <c r="A19" s="159"/>
      <c r="B19" s="445">
        <v>12</v>
      </c>
      <c r="C19" s="565" t="s">
        <v>976</v>
      </c>
      <c r="D19" s="398">
        <v>493</v>
      </c>
      <c r="E19" s="398">
        <v>0</v>
      </c>
      <c r="F19" s="398">
        <v>493</v>
      </c>
      <c r="G19" s="398">
        <v>0</v>
      </c>
      <c r="H19" s="398">
        <v>49</v>
      </c>
      <c r="I19" s="400">
        <v>0.1</v>
      </c>
      <c r="J19" s="820"/>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row>
    <row r="20" spans="1:123" s="39" customFormat="1" x14ac:dyDescent="0.25">
      <c r="A20" s="159"/>
      <c r="B20" s="445">
        <v>13</v>
      </c>
      <c r="C20" s="565" t="s">
        <v>1261</v>
      </c>
      <c r="D20" s="398">
        <v>0</v>
      </c>
      <c r="E20" s="398">
        <v>0</v>
      </c>
      <c r="F20" s="398">
        <v>0</v>
      </c>
      <c r="G20" s="398">
        <v>0</v>
      </c>
      <c r="H20" s="398">
        <v>0</v>
      </c>
      <c r="I20" s="398">
        <v>0</v>
      </c>
      <c r="J20" s="820"/>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c r="CT20" s="159"/>
      <c r="CU20" s="159"/>
      <c r="CV20" s="159"/>
      <c r="CW20" s="159"/>
      <c r="CX20" s="159"/>
      <c r="CY20" s="159"/>
      <c r="CZ20" s="159"/>
      <c r="DA20" s="159"/>
      <c r="DB20" s="159"/>
      <c r="DC20" s="159"/>
      <c r="DD20" s="159"/>
    </row>
    <row r="21" spans="1:123" s="39" customFormat="1" x14ac:dyDescent="0.25">
      <c r="A21" s="159"/>
      <c r="B21" s="445">
        <v>14</v>
      </c>
      <c r="C21" s="565" t="s">
        <v>1262</v>
      </c>
      <c r="D21" s="398">
        <v>478</v>
      </c>
      <c r="E21" s="398">
        <v>0</v>
      </c>
      <c r="F21" s="398">
        <v>478</v>
      </c>
      <c r="G21" s="398">
        <v>0</v>
      </c>
      <c r="H21" s="398">
        <v>342</v>
      </c>
      <c r="I21" s="400">
        <v>0.71609999999999996</v>
      </c>
      <c r="J21" s="820"/>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row>
    <row r="22" spans="1:123" s="39" customFormat="1" x14ac:dyDescent="0.25">
      <c r="A22" s="159"/>
      <c r="B22" s="445">
        <v>15</v>
      </c>
      <c r="C22" s="565" t="s">
        <v>701</v>
      </c>
      <c r="D22" s="398">
        <v>387</v>
      </c>
      <c r="E22" s="398">
        <v>0</v>
      </c>
      <c r="F22" s="398">
        <v>387</v>
      </c>
      <c r="G22" s="398">
        <v>0</v>
      </c>
      <c r="H22" s="398">
        <v>570</v>
      </c>
      <c r="I22" s="400">
        <v>1.4723999999999999</v>
      </c>
      <c r="J22" s="820"/>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c r="CT22" s="159"/>
      <c r="CU22" s="159"/>
      <c r="CV22" s="159"/>
      <c r="CW22" s="159"/>
      <c r="CX22" s="159"/>
      <c r="CY22" s="159"/>
      <c r="CZ22" s="159"/>
      <c r="DA22" s="159"/>
      <c r="DB22" s="159"/>
      <c r="DC22" s="159"/>
      <c r="DD22" s="159"/>
    </row>
    <row r="23" spans="1:123" s="39" customFormat="1" x14ac:dyDescent="0.25">
      <c r="A23" s="159"/>
      <c r="B23" s="445">
        <v>16</v>
      </c>
      <c r="C23" s="565" t="s">
        <v>1263</v>
      </c>
      <c r="D23" s="398">
        <v>474</v>
      </c>
      <c r="E23" s="398">
        <v>0</v>
      </c>
      <c r="F23" s="398">
        <v>474</v>
      </c>
      <c r="G23" s="398">
        <v>0</v>
      </c>
      <c r="H23" s="398">
        <v>137</v>
      </c>
      <c r="I23" s="400">
        <v>0.28949999999999998</v>
      </c>
      <c r="J23" s="820"/>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row>
    <row r="24" spans="1:123" s="39" customFormat="1" x14ac:dyDescent="0.25">
      <c r="A24" s="159"/>
      <c r="B24" s="543">
        <v>17</v>
      </c>
      <c r="C24" s="247" t="s">
        <v>1264</v>
      </c>
      <c r="D24" s="399">
        <v>48607</v>
      </c>
      <c r="E24" s="399">
        <v>4874</v>
      </c>
      <c r="F24" s="399">
        <v>47775</v>
      </c>
      <c r="G24" s="399">
        <v>224</v>
      </c>
      <c r="H24" s="399">
        <v>9444</v>
      </c>
      <c r="I24" s="401">
        <v>0.19670000000000001</v>
      </c>
      <c r="J24" s="820"/>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c r="BZ24" s="159"/>
      <c r="CA24" s="159"/>
      <c r="CB24" s="159"/>
      <c r="CC24" s="159"/>
      <c r="CD24" s="159"/>
      <c r="CE24" s="159"/>
      <c r="CF24" s="159"/>
      <c r="CG24" s="159"/>
      <c r="CH24" s="159"/>
      <c r="CI24" s="159"/>
      <c r="CJ24" s="159"/>
      <c r="CK24" s="159"/>
      <c r="CL24" s="159"/>
      <c r="CM24" s="159"/>
      <c r="CN24" s="159"/>
      <c r="CO24" s="159"/>
      <c r="CP24" s="159"/>
      <c r="CQ24" s="159"/>
      <c r="CR24" s="159"/>
      <c r="CS24" s="159"/>
      <c r="CT24" s="159"/>
      <c r="CU24" s="159"/>
      <c r="CV24" s="159"/>
      <c r="CW24" s="159"/>
      <c r="CX24" s="159"/>
      <c r="CY24" s="159"/>
      <c r="CZ24" s="159"/>
      <c r="DA24" s="159"/>
      <c r="DB24" s="159"/>
      <c r="DC24" s="159"/>
      <c r="DD24" s="159"/>
    </row>
    <row r="25" spans="1:123" s="39" customFormat="1" x14ac:dyDescent="0.25">
      <c r="A25" s="159"/>
      <c r="B25" s="162"/>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c r="CT25" s="159"/>
      <c r="CU25" s="159"/>
      <c r="CV25" s="159"/>
      <c r="CW25" s="159"/>
      <c r="CX25" s="159"/>
      <c r="CY25" s="159"/>
      <c r="CZ25" s="159"/>
      <c r="DA25" s="159"/>
      <c r="DB25" s="159"/>
      <c r="DC25" s="159"/>
      <c r="DD25" s="159"/>
    </row>
    <row r="26" spans="1:123" s="39" customFormat="1" x14ac:dyDescent="0.25">
      <c r="A26" s="159"/>
      <c r="B26" s="162"/>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row>
    <row r="27" spans="1:123" s="39" customFormat="1" x14ac:dyDescent="0.25">
      <c r="A27" s="159"/>
      <c r="B27" s="162"/>
      <c r="C27" s="159"/>
      <c r="D27" s="159"/>
      <c r="E27" s="159"/>
      <c r="F27" s="159"/>
      <c r="G27" s="159"/>
      <c r="H27" s="159"/>
      <c r="I27" s="159"/>
      <c r="J27" s="154"/>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c r="BZ27" s="159"/>
      <c r="CA27" s="159"/>
      <c r="CB27" s="159"/>
      <c r="CC27" s="159"/>
      <c r="CD27" s="159"/>
      <c r="CE27" s="159"/>
      <c r="CF27" s="159"/>
      <c r="CG27" s="159"/>
      <c r="CH27" s="159"/>
      <c r="CI27" s="159"/>
      <c r="CJ27" s="159"/>
      <c r="CK27" s="159"/>
      <c r="CL27" s="159"/>
      <c r="CM27" s="159"/>
      <c r="CN27" s="159"/>
      <c r="CO27" s="159"/>
      <c r="CP27" s="159"/>
      <c r="CQ27" s="159"/>
      <c r="CR27" s="159"/>
      <c r="CS27" s="159"/>
      <c r="CT27" s="159"/>
      <c r="CU27" s="159"/>
      <c r="CV27" s="159"/>
      <c r="CW27" s="159"/>
      <c r="CX27" s="159"/>
      <c r="CY27" s="159"/>
      <c r="CZ27" s="159"/>
      <c r="DA27" s="159"/>
      <c r="DB27" s="159"/>
      <c r="DC27" s="159"/>
      <c r="DD27" s="159"/>
    </row>
    <row r="28" spans="1:123" x14ac:dyDescent="0.25">
      <c r="DE28"/>
      <c r="DF28"/>
      <c r="DG28"/>
      <c r="DH28"/>
      <c r="DI28"/>
      <c r="DJ28"/>
      <c r="DK28"/>
      <c r="DL28"/>
      <c r="DM28"/>
      <c r="DN28"/>
      <c r="DO28"/>
      <c r="DP28"/>
      <c r="DQ28"/>
      <c r="DR28"/>
      <c r="DS28"/>
    </row>
    <row r="29" spans="1:123" x14ac:dyDescent="0.25">
      <c r="DE29"/>
      <c r="DF29"/>
      <c r="DG29"/>
      <c r="DH29"/>
      <c r="DI29"/>
      <c r="DJ29"/>
      <c r="DK29"/>
      <c r="DL29"/>
      <c r="DM29"/>
      <c r="DN29"/>
      <c r="DO29"/>
      <c r="DP29"/>
      <c r="DQ29"/>
      <c r="DR29"/>
      <c r="DS29"/>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DX38"/>
  <sheetViews>
    <sheetView zoomScaleNormal="100" zoomScaleSheetLayoutView="90" workbookViewId="0"/>
  </sheetViews>
  <sheetFormatPr baseColWidth="10" defaultColWidth="22.7109375" defaultRowHeight="15" x14ac:dyDescent="0.25"/>
  <cols>
    <col min="1" max="1" width="5.7109375" style="153" customWidth="1"/>
    <col min="2" max="2" width="3.85546875" style="153" customWidth="1"/>
    <col min="3" max="3" width="49.28515625" style="153" customWidth="1"/>
    <col min="4" max="20" width="10.7109375" style="153" customWidth="1"/>
    <col min="21" max="128" width="22.7109375" style="153"/>
  </cols>
  <sheetData>
    <row r="2" spans="1:128" ht="18.75" x14ac:dyDescent="0.3">
      <c r="A2" s="246"/>
      <c r="B2" s="251" t="s">
        <v>1265</v>
      </c>
    </row>
    <row r="3" spans="1:128" x14ac:dyDescent="0.25">
      <c r="B3" t="str">
        <f>'OV1'!B3</f>
        <v>31.12.2024 - in EUR million</v>
      </c>
      <c r="DJ3"/>
      <c r="DK3"/>
      <c r="DL3"/>
      <c r="DM3"/>
      <c r="DN3"/>
      <c r="DO3"/>
      <c r="DP3"/>
      <c r="DQ3"/>
      <c r="DR3"/>
      <c r="DS3"/>
      <c r="DT3"/>
      <c r="DU3"/>
      <c r="DV3"/>
      <c r="DW3"/>
      <c r="DX3"/>
    </row>
    <row r="4" spans="1:128" x14ac:dyDescent="0.25">
      <c r="DJ4"/>
      <c r="DK4"/>
      <c r="DL4"/>
      <c r="DM4"/>
      <c r="DN4"/>
      <c r="DO4"/>
      <c r="DP4"/>
      <c r="DQ4"/>
      <c r="DR4"/>
      <c r="DS4"/>
      <c r="DT4"/>
      <c r="DU4"/>
      <c r="DV4"/>
      <c r="DW4"/>
      <c r="DX4"/>
    </row>
    <row r="5" spans="1:128" s="155" customFormat="1" x14ac:dyDescent="0.25">
      <c r="A5" s="154"/>
      <c r="B5" s="1052" t="s">
        <v>1244</v>
      </c>
      <c r="C5" s="1053"/>
      <c r="D5" s="1048" t="s">
        <v>1266</v>
      </c>
      <c r="E5" s="1048"/>
      <c r="F5" s="1048"/>
      <c r="G5" s="1048"/>
      <c r="H5" s="1048"/>
      <c r="I5" s="1048"/>
      <c r="J5" s="1048"/>
      <c r="K5" s="1048"/>
      <c r="L5" s="1048"/>
      <c r="M5" s="1048"/>
      <c r="N5" s="1048"/>
      <c r="O5" s="1048"/>
      <c r="P5" s="1048"/>
      <c r="Q5" s="1048"/>
      <c r="R5" s="1048"/>
      <c r="S5" s="1051" t="s">
        <v>236</v>
      </c>
      <c r="T5" s="1051" t="s">
        <v>1267</v>
      </c>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c r="BM5" s="154"/>
      <c r="BN5" s="154"/>
      <c r="BO5" s="154"/>
      <c r="BP5" s="154"/>
      <c r="BQ5" s="154"/>
      <c r="BR5" s="154"/>
      <c r="BS5" s="154"/>
      <c r="BT5" s="154"/>
      <c r="BU5" s="154"/>
      <c r="BV5" s="154"/>
      <c r="BW5" s="154"/>
      <c r="BX5" s="154"/>
      <c r="BY5" s="154"/>
      <c r="BZ5" s="154"/>
      <c r="CA5" s="154"/>
      <c r="CB5" s="154"/>
      <c r="CC5" s="154"/>
      <c r="CD5" s="154"/>
      <c r="CE5" s="154"/>
      <c r="CF5" s="154"/>
      <c r="CG5" s="154"/>
      <c r="CH5" s="154"/>
      <c r="CI5" s="154"/>
      <c r="CJ5" s="154"/>
      <c r="CK5" s="154"/>
      <c r="CL5" s="154"/>
      <c r="CM5" s="154"/>
      <c r="CN5" s="154"/>
      <c r="CO5" s="154"/>
      <c r="CP5" s="154"/>
      <c r="CQ5" s="154"/>
      <c r="CR5" s="154"/>
      <c r="CS5" s="154"/>
      <c r="CT5" s="154"/>
      <c r="CU5" s="154"/>
      <c r="CV5" s="154"/>
      <c r="CW5" s="154"/>
      <c r="CX5" s="154"/>
      <c r="CY5" s="154"/>
      <c r="CZ5" s="154"/>
      <c r="DA5" s="154"/>
      <c r="DB5" s="154"/>
      <c r="DC5" s="154"/>
      <c r="DD5" s="154"/>
      <c r="DE5" s="154"/>
      <c r="DF5" s="154"/>
      <c r="DG5" s="154"/>
      <c r="DH5" s="154"/>
      <c r="DI5" s="154"/>
    </row>
    <row r="6" spans="1:128" s="155" customFormat="1" x14ac:dyDescent="0.25">
      <c r="A6" s="154"/>
      <c r="B6" s="1054"/>
      <c r="C6" s="1055"/>
      <c r="D6" s="249">
        <v>0</v>
      </c>
      <c r="E6" s="250">
        <v>0.02</v>
      </c>
      <c r="F6" s="249">
        <v>0.04</v>
      </c>
      <c r="G6" s="250">
        <v>0.1</v>
      </c>
      <c r="H6" s="250">
        <v>0.2</v>
      </c>
      <c r="I6" s="250">
        <v>0.35</v>
      </c>
      <c r="J6" s="250">
        <v>0.5</v>
      </c>
      <c r="K6" s="250">
        <v>0.7</v>
      </c>
      <c r="L6" s="250">
        <v>0.75</v>
      </c>
      <c r="M6" s="546">
        <v>1</v>
      </c>
      <c r="N6" s="546">
        <v>1.5</v>
      </c>
      <c r="O6" s="546">
        <v>2.5</v>
      </c>
      <c r="P6" s="546">
        <v>3.7</v>
      </c>
      <c r="Q6" s="546">
        <v>12.5</v>
      </c>
      <c r="R6" s="546" t="s">
        <v>1268</v>
      </c>
      <c r="S6" s="1051"/>
      <c r="T6" s="1051"/>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c r="AX6" s="154"/>
      <c r="AY6" s="154"/>
      <c r="AZ6" s="154"/>
      <c r="BA6" s="154"/>
      <c r="BB6" s="154"/>
      <c r="BC6" s="154"/>
      <c r="BD6" s="154"/>
      <c r="BE6" s="154"/>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4"/>
      <c r="CZ6" s="154"/>
      <c r="DA6" s="154"/>
      <c r="DB6" s="154"/>
      <c r="DC6" s="154"/>
      <c r="DD6" s="154"/>
      <c r="DE6" s="154"/>
      <c r="DF6" s="154"/>
      <c r="DG6" s="154"/>
      <c r="DH6" s="154"/>
      <c r="DI6" s="154"/>
    </row>
    <row r="7" spans="1:128" s="3" customFormat="1" x14ac:dyDescent="0.25">
      <c r="A7" s="156"/>
      <c r="B7" s="1056"/>
      <c r="C7" s="1057"/>
      <c r="D7" s="157" t="s">
        <v>197</v>
      </c>
      <c r="E7" s="157" t="s">
        <v>198</v>
      </c>
      <c r="F7" s="157" t="s">
        <v>199</v>
      </c>
      <c r="G7" s="157" t="s">
        <v>239</v>
      </c>
      <c r="H7" s="157" t="s">
        <v>240</v>
      </c>
      <c r="I7" s="157" t="s">
        <v>303</v>
      </c>
      <c r="J7" s="157" t="s">
        <v>304</v>
      </c>
      <c r="K7" s="157" t="s">
        <v>369</v>
      </c>
      <c r="L7" s="157" t="s">
        <v>809</v>
      </c>
      <c r="M7" s="157" t="s">
        <v>810</v>
      </c>
      <c r="N7" s="157" t="s">
        <v>811</v>
      </c>
      <c r="O7" s="157" t="s">
        <v>812</v>
      </c>
      <c r="P7" s="157" t="s">
        <v>813</v>
      </c>
      <c r="Q7" s="157" t="s">
        <v>1078</v>
      </c>
      <c r="R7" s="157" t="s">
        <v>1079</v>
      </c>
      <c r="S7" s="157" t="s">
        <v>1269</v>
      </c>
      <c r="T7" s="157" t="s">
        <v>1270</v>
      </c>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c r="BX7" s="156"/>
      <c r="BY7" s="156"/>
      <c r="BZ7" s="156"/>
      <c r="CA7" s="156"/>
      <c r="CB7" s="156"/>
      <c r="CC7" s="156"/>
      <c r="CD7" s="156"/>
      <c r="CE7" s="156"/>
      <c r="CF7" s="156"/>
      <c r="CG7" s="156"/>
      <c r="CH7" s="156"/>
      <c r="CI7" s="156"/>
      <c r="CJ7" s="156"/>
      <c r="CK7" s="156"/>
      <c r="CL7" s="156"/>
      <c r="CM7" s="156"/>
      <c r="CN7" s="156"/>
      <c r="CO7" s="156"/>
      <c r="CP7" s="156"/>
      <c r="CQ7" s="156"/>
      <c r="CR7" s="156"/>
      <c r="CS7" s="156"/>
      <c r="CT7" s="156"/>
      <c r="CU7" s="156"/>
      <c r="CV7" s="156"/>
      <c r="CW7" s="156"/>
      <c r="CX7" s="156"/>
      <c r="CY7" s="156"/>
      <c r="CZ7" s="156"/>
      <c r="DA7" s="156"/>
      <c r="DB7" s="156"/>
      <c r="DC7" s="156"/>
      <c r="DD7" s="156"/>
      <c r="DE7" s="156"/>
      <c r="DF7" s="156"/>
      <c r="DG7" s="156"/>
      <c r="DH7" s="156"/>
      <c r="DI7" s="156"/>
    </row>
    <row r="8" spans="1:128" s="39" customFormat="1" x14ac:dyDescent="0.25">
      <c r="A8" s="159"/>
      <c r="B8" s="445">
        <v>1</v>
      </c>
      <c r="C8" s="38" t="s">
        <v>1252</v>
      </c>
      <c r="D8" s="398">
        <v>26082</v>
      </c>
      <c r="E8" s="398">
        <v>0</v>
      </c>
      <c r="F8" s="398">
        <v>0</v>
      </c>
      <c r="G8" s="398">
        <v>0</v>
      </c>
      <c r="H8" s="398">
        <v>10</v>
      </c>
      <c r="I8" s="398">
        <v>0</v>
      </c>
      <c r="J8" s="398">
        <v>0</v>
      </c>
      <c r="K8" s="398">
        <v>0</v>
      </c>
      <c r="L8" s="398">
        <v>0</v>
      </c>
      <c r="M8" s="398">
        <v>0</v>
      </c>
      <c r="N8" s="398">
        <v>0</v>
      </c>
      <c r="O8" s="398">
        <v>111</v>
      </c>
      <c r="P8" s="398">
        <v>0</v>
      </c>
      <c r="Q8" s="398">
        <v>0</v>
      </c>
      <c r="R8" s="398">
        <v>0</v>
      </c>
      <c r="S8" s="398">
        <v>26203</v>
      </c>
      <c r="T8" s="837">
        <v>26138</v>
      </c>
      <c r="U8" s="402"/>
      <c r="V8" s="402"/>
      <c r="W8" s="159"/>
      <c r="X8" s="402"/>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59"/>
      <c r="CL8" s="159"/>
      <c r="CM8" s="159"/>
      <c r="CN8" s="159"/>
      <c r="CO8" s="159"/>
      <c r="CP8" s="159"/>
      <c r="CQ8" s="159"/>
      <c r="CR8" s="159"/>
      <c r="CS8" s="159"/>
      <c r="CT8" s="159"/>
      <c r="CU8" s="159"/>
      <c r="CV8" s="159"/>
      <c r="CW8" s="159"/>
      <c r="CX8" s="159"/>
      <c r="CY8" s="159"/>
      <c r="CZ8" s="159"/>
      <c r="DA8" s="159"/>
      <c r="DB8" s="159"/>
      <c r="DC8" s="159"/>
      <c r="DD8" s="159"/>
      <c r="DE8" s="159"/>
      <c r="DF8" s="159"/>
      <c r="DG8" s="159"/>
      <c r="DH8" s="159"/>
      <c r="DI8" s="159"/>
    </row>
    <row r="9" spans="1:128" s="39" customFormat="1" x14ac:dyDescent="0.25">
      <c r="A9" s="159"/>
      <c r="B9" s="445">
        <v>2</v>
      </c>
      <c r="C9" s="565" t="s">
        <v>1253</v>
      </c>
      <c r="D9" s="398">
        <v>3061</v>
      </c>
      <c r="E9" s="398">
        <v>0</v>
      </c>
      <c r="F9" s="398">
        <v>0</v>
      </c>
      <c r="G9" s="398">
        <v>0</v>
      </c>
      <c r="H9" s="398">
        <v>48</v>
      </c>
      <c r="I9" s="398">
        <v>0</v>
      </c>
      <c r="J9" s="398">
        <v>0</v>
      </c>
      <c r="K9" s="398">
        <v>0</v>
      </c>
      <c r="L9" s="398">
        <v>0</v>
      </c>
      <c r="M9" s="398">
        <v>0</v>
      </c>
      <c r="N9" s="398">
        <v>0</v>
      </c>
      <c r="O9" s="398">
        <v>0</v>
      </c>
      <c r="P9" s="398">
        <v>0</v>
      </c>
      <c r="Q9" s="398">
        <v>0</v>
      </c>
      <c r="R9" s="398">
        <v>0</v>
      </c>
      <c r="S9" s="398">
        <v>3109</v>
      </c>
      <c r="T9" s="837">
        <v>3051</v>
      </c>
      <c r="U9" s="402"/>
      <c r="V9" s="402"/>
      <c r="W9" s="159"/>
      <c r="X9" s="402"/>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c r="DE9" s="159"/>
      <c r="DF9" s="159"/>
      <c r="DG9" s="159"/>
      <c r="DH9" s="159"/>
      <c r="DI9" s="159"/>
    </row>
    <row r="10" spans="1:128" s="39" customFormat="1" x14ac:dyDescent="0.25">
      <c r="A10" s="159"/>
      <c r="B10" s="445">
        <v>3</v>
      </c>
      <c r="C10" s="565" t="s">
        <v>1254</v>
      </c>
      <c r="D10" s="398">
        <v>0</v>
      </c>
      <c r="E10" s="398">
        <v>0</v>
      </c>
      <c r="F10" s="398">
        <v>0</v>
      </c>
      <c r="G10" s="398">
        <v>0</v>
      </c>
      <c r="H10" s="398">
        <v>1080</v>
      </c>
      <c r="I10" s="398">
        <v>0</v>
      </c>
      <c r="J10" s="398">
        <v>0</v>
      </c>
      <c r="K10" s="398">
        <v>0</v>
      </c>
      <c r="L10" s="398">
        <v>0</v>
      </c>
      <c r="M10" s="398">
        <v>0</v>
      </c>
      <c r="N10" s="398">
        <v>0</v>
      </c>
      <c r="O10" s="398">
        <v>0</v>
      </c>
      <c r="P10" s="398">
        <v>0</v>
      </c>
      <c r="Q10" s="398">
        <v>0</v>
      </c>
      <c r="R10" s="398">
        <v>0</v>
      </c>
      <c r="S10" s="398">
        <v>1080</v>
      </c>
      <c r="T10" s="837">
        <v>1080</v>
      </c>
      <c r="U10" s="402"/>
      <c r="V10" s="402"/>
      <c r="W10" s="159"/>
      <c r="X10" s="402"/>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row>
    <row r="11" spans="1:128" s="39" customFormat="1" x14ac:dyDescent="0.25">
      <c r="A11" s="159"/>
      <c r="B11" s="445">
        <v>4</v>
      </c>
      <c r="C11" s="565" t="s">
        <v>1255</v>
      </c>
      <c r="D11" s="398">
        <v>15</v>
      </c>
      <c r="E11" s="398">
        <v>0</v>
      </c>
      <c r="F11" s="398">
        <v>0</v>
      </c>
      <c r="G11" s="398">
        <v>0</v>
      </c>
      <c r="H11" s="398">
        <v>0</v>
      </c>
      <c r="I11" s="398">
        <v>0</v>
      </c>
      <c r="J11" s="398">
        <v>0</v>
      </c>
      <c r="K11" s="398">
        <v>0</v>
      </c>
      <c r="L11" s="398">
        <v>0</v>
      </c>
      <c r="M11" s="398">
        <v>0</v>
      </c>
      <c r="N11" s="398">
        <v>0</v>
      </c>
      <c r="O11" s="398">
        <v>0</v>
      </c>
      <c r="P11" s="398">
        <v>0</v>
      </c>
      <c r="Q11" s="398">
        <v>0</v>
      </c>
      <c r="R11" s="398">
        <v>0</v>
      </c>
      <c r="S11" s="398">
        <v>15</v>
      </c>
      <c r="T11" s="837">
        <v>15</v>
      </c>
      <c r="U11" s="402"/>
      <c r="V11" s="402"/>
      <c r="W11" s="159"/>
      <c r="X11" s="402"/>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59"/>
      <c r="CZ11" s="159"/>
      <c r="DA11" s="159"/>
      <c r="DB11" s="159"/>
      <c r="DC11" s="159"/>
      <c r="DD11" s="159"/>
      <c r="DE11" s="159"/>
      <c r="DF11" s="159"/>
      <c r="DG11" s="159"/>
      <c r="DH11" s="159"/>
      <c r="DI11" s="159"/>
    </row>
    <row r="12" spans="1:128" s="39" customFormat="1" x14ac:dyDescent="0.25">
      <c r="A12" s="159"/>
      <c r="B12" s="445">
        <v>5</v>
      </c>
      <c r="C12" s="565" t="s">
        <v>1256</v>
      </c>
      <c r="D12" s="398">
        <v>0</v>
      </c>
      <c r="E12" s="398">
        <v>0</v>
      </c>
      <c r="F12" s="398">
        <v>0</v>
      </c>
      <c r="G12" s="398">
        <v>0</v>
      </c>
      <c r="H12" s="398">
        <v>0</v>
      </c>
      <c r="I12" s="398">
        <v>0</v>
      </c>
      <c r="J12" s="398">
        <v>0</v>
      </c>
      <c r="K12" s="398">
        <v>0</v>
      </c>
      <c r="L12" s="398">
        <v>0</v>
      </c>
      <c r="M12" s="398">
        <v>0</v>
      </c>
      <c r="N12" s="398">
        <v>0</v>
      </c>
      <c r="O12" s="398">
        <v>0</v>
      </c>
      <c r="P12" s="398">
        <v>0</v>
      </c>
      <c r="Q12" s="398">
        <v>0</v>
      </c>
      <c r="R12" s="398">
        <v>0</v>
      </c>
      <c r="S12" s="398">
        <v>0</v>
      </c>
      <c r="T12" s="837">
        <v>0</v>
      </c>
      <c r="U12" s="402"/>
      <c r="V12" s="402"/>
      <c r="W12" s="159"/>
      <c r="X12" s="402"/>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c r="DE12" s="159"/>
      <c r="DF12" s="159"/>
      <c r="DG12" s="159"/>
      <c r="DH12" s="159"/>
      <c r="DI12" s="159"/>
    </row>
    <row r="13" spans="1:128" s="39" customFormat="1" x14ac:dyDescent="0.25">
      <c r="A13" s="159"/>
      <c r="B13" s="445">
        <v>6</v>
      </c>
      <c r="C13" s="565" t="s">
        <v>982</v>
      </c>
      <c r="D13" s="398">
        <v>0</v>
      </c>
      <c r="E13" s="398">
        <v>0</v>
      </c>
      <c r="F13" s="398">
        <v>0</v>
      </c>
      <c r="G13" s="398">
        <v>0</v>
      </c>
      <c r="H13" s="398">
        <v>946</v>
      </c>
      <c r="I13" s="398">
        <v>0</v>
      </c>
      <c r="J13" s="398">
        <v>759</v>
      </c>
      <c r="K13" s="398">
        <v>0</v>
      </c>
      <c r="L13" s="398">
        <v>0</v>
      </c>
      <c r="M13" s="398">
        <v>95</v>
      </c>
      <c r="N13" s="398">
        <v>0</v>
      </c>
      <c r="O13" s="398">
        <v>0</v>
      </c>
      <c r="P13" s="398">
        <v>0</v>
      </c>
      <c r="Q13" s="398">
        <v>0</v>
      </c>
      <c r="R13" s="398">
        <v>0</v>
      </c>
      <c r="S13" s="398">
        <v>1800</v>
      </c>
      <c r="T13" s="837">
        <v>465</v>
      </c>
      <c r="U13" s="402"/>
      <c r="V13" s="402"/>
      <c r="W13" s="159"/>
      <c r="X13" s="402"/>
      <c r="Y13" s="159"/>
      <c r="Z13" s="159"/>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59"/>
      <c r="DC13" s="159"/>
      <c r="DD13" s="159"/>
      <c r="DE13" s="159"/>
      <c r="DF13" s="159"/>
      <c r="DG13" s="159"/>
      <c r="DH13" s="159"/>
      <c r="DI13" s="159"/>
    </row>
    <row r="14" spans="1:128" s="39" customFormat="1" x14ac:dyDescent="0.25">
      <c r="A14" s="159"/>
      <c r="B14" s="445">
        <v>7</v>
      </c>
      <c r="C14" s="565" t="s">
        <v>1257</v>
      </c>
      <c r="D14" s="398">
        <v>0</v>
      </c>
      <c r="E14" s="398">
        <v>0</v>
      </c>
      <c r="F14" s="398">
        <v>0</v>
      </c>
      <c r="G14" s="398">
        <v>0</v>
      </c>
      <c r="H14" s="398">
        <v>183</v>
      </c>
      <c r="I14" s="398">
        <v>0</v>
      </c>
      <c r="J14" s="398">
        <v>180</v>
      </c>
      <c r="K14" s="398">
        <v>1</v>
      </c>
      <c r="L14" s="398">
        <v>0</v>
      </c>
      <c r="M14" s="398">
        <v>1157</v>
      </c>
      <c r="N14" s="398">
        <v>0</v>
      </c>
      <c r="O14" s="398">
        <v>0</v>
      </c>
      <c r="P14" s="398">
        <v>0</v>
      </c>
      <c r="Q14" s="398">
        <v>0</v>
      </c>
      <c r="R14" s="398">
        <v>0</v>
      </c>
      <c r="S14" s="398">
        <v>1521</v>
      </c>
      <c r="T14" s="837">
        <v>1158</v>
      </c>
      <c r="U14" s="402"/>
      <c r="V14" s="402"/>
      <c r="W14" s="159"/>
      <c r="X14" s="402"/>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c r="CT14" s="159"/>
      <c r="CU14" s="159"/>
      <c r="CV14" s="159"/>
      <c r="CW14" s="159"/>
      <c r="CX14" s="159"/>
      <c r="CY14" s="159"/>
      <c r="CZ14" s="159"/>
      <c r="DA14" s="159"/>
      <c r="DB14" s="159"/>
      <c r="DC14" s="159"/>
      <c r="DD14" s="159"/>
      <c r="DE14" s="159"/>
      <c r="DF14" s="159"/>
      <c r="DG14" s="159"/>
      <c r="DH14" s="159"/>
      <c r="DI14" s="159"/>
    </row>
    <row r="15" spans="1:128" s="39" customFormat="1" x14ac:dyDescent="0.25">
      <c r="A15" s="159"/>
      <c r="B15" s="445">
        <v>8</v>
      </c>
      <c r="C15" s="565" t="s">
        <v>986</v>
      </c>
      <c r="D15" s="398">
        <v>0</v>
      </c>
      <c r="E15" s="398">
        <v>0</v>
      </c>
      <c r="F15" s="398">
        <v>0</v>
      </c>
      <c r="G15" s="398">
        <v>0</v>
      </c>
      <c r="H15" s="398">
        <v>0</v>
      </c>
      <c r="I15" s="398">
        <v>0</v>
      </c>
      <c r="J15" s="398">
        <v>0</v>
      </c>
      <c r="K15" s="398">
        <v>0</v>
      </c>
      <c r="L15" s="398">
        <v>3584</v>
      </c>
      <c r="M15" s="398">
        <v>0</v>
      </c>
      <c r="N15" s="398">
        <v>0</v>
      </c>
      <c r="O15" s="398">
        <v>0</v>
      </c>
      <c r="P15" s="398">
        <v>0</v>
      </c>
      <c r="Q15" s="398">
        <v>0</v>
      </c>
      <c r="R15" s="398">
        <v>0</v>
      </c>
      <c r="S15" s="398">
        <v>3584</v>
      </c>
      <c r="T15" s="837">
        <v>3584</v>
      </c>
      <c r="U15" s="402"/>
      <c r="V15" s="402"/>
      <c r="W15" s="159"/>
      <c r="X15" s="402"/>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59"/>
      <c r="CW15" s="159"/>
      <c r="CX15" s="159"/>
      <c r="CY15" s="159"/>
      <c r="CZ15" s="159"/>
      <c r="DA15" s="159"/>
      <c r="DB15" s="159"/>
      <c r="DC15" s="159"/>
      <c r="DD15" s="159"/>
      <c r="DE15" s="159"/>
      <c r="DF15" s="159"/>
      <c r="DG15" s="159"/>
      <c r="DH15" s="159"/>
      <c r="DI15" s="159"/>
    </row>
    <row r="16" spans="1:128" s="39" customFormat="1" x14ac:dyDescent="0.25">
      <c r="A16" s="159"/>
      <c r="B16" s="445">
        <v>9</v>
      </c>
      <c r="C16" s="565" t="s">
        <v>1259</v>
      </c>
      <c r="D16" s="398">
        <v>0</v>
      </c>
      <c r="E16" s="398">
        <v>0</v>
      </c>
      <c r="F16" s="398">
        <v>0</v>
      </c>
      <c r="G16" s="398">
        <v>0</v>
      </c>
      <c r="H16" s="398">
        <v>0</v>
      </c>
      <c r="I16" s="398">
        <v>8330</v>
      </c>
      <c r="J16" s="398">
        <v>185</v>
      </c>
      <c r="K16" s="398">
        <v>0</v>
      </c>
      <c r="L16" s="398">
        <v>0</v>
      </c>
      <c r="M16" s="398">
        <v>0</v>
      </c>
      <c r="N16" s="398">
        <v>0</v>
      </c>
      <c r="O16" s="398">
        <v>0</v>
      </c>
      <c r="P16" s="398">
        <v>0</v>
      </c>
      <c r="Q16" s="398">
        <v>0</v>
      </c>
      <c r="R16" s="398">
        <v>0</v>
      </c>
      <c r="S16" s="398">
        <v>8515</v>
      </c>
      <c r="T16" s="837">
        <v>8515</v>
      </c>
      <c r="U16" s="402"/>
      <c r="V16" s="402"/>
      <c r="W16" s="159"/>
      <c r="X16" s="402"/>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c r="DE16" s="159"/>
      <c r="DF16" s="159"/>
      <c r="DG16" s="159"/>
      <c r="DH16" s="159"/>
      <c r="DI16" s="159"/>
    </row>
    <row r="17" spans="1:128" s="39" customFormat="1" x14ac:dyDescent="0.25">
      <c r="A17" s="159"/>
      <c r="B17" s="445">
        <v>10</v>
      </c>
      <c r="C17" s="565" t="s">
        <v>990</v>
      </c>
      <c r="D17" s="398">
        <v>0</v>
      </c>
      <c r="E17" s="398">
        <v>0</v>
      </c>
      <c r="F17" s="398">
        <v>0</v>
      </c>
      <c r="G17" s="398">
        <v>0</v>
      </c>
      <c r="H17" s="398">
        <v>0</v>
      </c>
      <c r="I17" s="398">
        <v>0</v>
      </c>
      <c r="J17" s="398">
        <v>0</v>
      </c>
      <c r="K17" s="398">
        <v>0</v>
      </c>
      <c r="L17" s="398">
        <v>0</v>
      </c>
      <c r="M17" s="398">
        <v>104</v>
      </c>
      <c r="N17" s="398">
        <v>47</v>
      </c>
      <c r="O17" s="398">
        <v>0</v>
      </c>
      <c r="P17" s="398">
        <v>0</v>
      </c>
      <c r="Q17" s="398">
        <v>0</v>
      </c>
      <c r="R17" s="398">
        <v>0</v>
      </c>
      <c r="S17" s="398">
        <v>151</v>
      </c>
      <c r="T17" s="837">
        <v>151</v>
      </c>
      <c r="U17" s="402"/>
      <c r="V17" s="402"/>
      <c r="W17" s="159"/>
      <c r="X17" s="402"/>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59"/>
      <c r="CY17" s="159"/>
      <c r="CZ17" s="159"/>
      <c r="DA17" s="159"/>
      <c r="DB17" s="159"/>
      <c r="DC17" s="159"/>
      <c r="DD17" s="159"/>
      <c r="DE17" s="159"/>
      <c r="DF17" s="159"/>
      <c r="DG17" s="159"/>
      <c r="DH17" s="159"/>
      <c r="DI17" s="159"/>
    </row>
    <row r="18" spans="1:128" s="39" customFormat="1" x14ac:dyDescent="0.25">
      <c r="A18" s="159"/>
      <c r="B18" s="445">
        <v>11</v>
      </c>
      <c r="C18" s="565" t="s">
        <v>1260</v>
      </c>
      <c r="D18" s="398">
        <v>0</v>
      </c>
      <c r="E18" s="398">
        <v>0</v>
      </c>
      <c r="F18" s="398">
        <v>0</v>
      </c>
      <c r="G18" s="398">
        <v>0</v>
      </c>
      <c r="H18" s="398">
        <v>0</v>
      </c>
      <c r="I18" s="398">
        <v>0</v>
      </c>
      <c r="J18" s="398">
        <v>0</v>
      </c>
      <c r="K18" s="398">
        <v>0</v>
      </c>
      <c r="L18" s="398">
        <v>0</v>
      </c>
      <c r="M18" s="398">
        <v>0</v>
      </c>
      <c r="N18" s="398">
        <v>189</v>
      </c>
      <c r="O18" s="398">
        <v>0</v>
      </c>
      <c r="P18" s="398">
        <v>0</v>
      </c>
      <c r="Q18" s="398">
        <v>0</v>
      </c>
      <c r="R18" s="398">
        <v>0</v>
      </c>
      <c r="S18" s="398">
        <v>189</v>
      </c>
      <c r="T18" s="837">
        <v>189</v>
      </c>
      <c r="U18" s="402"/>
      <c r="V18" s="402"/>
      <c r="W18" s="159"/>
      <c r="X18" s="402"/>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row>
    <row r="19" spans="1:128" s="39" customFormat="1" x14ac:dyDescent="0.25">
      <c r="A19" s="159"/>
      <c r="B19" s="445">
        <v>12</v>
      </c>
      <c r="C19" s="565" t="s">
        <v>976</v>
      </c>
      <c r="D19" s="398">
        <v>0</v>
      </c>
      <c r="E19" s="398">
        <v>0</v>
      </c>
      <c r="F19" s="398">
        <v>0</v>
      </c>
      <c r="G19" s="398">
        <v>493</v>
      </c>
      <c r="H19" s="398">
        <v>0</v>
      </c>
      <c r="I19" s="398">
        <v>0</v>
      </c>
      <c r="J19" s="398">
        <v>0</v>
      </c>
      <c r="K19" s="398">
        <v>0</v>
      </c>
      <c r="L19" s="398">
        <v>0</v>
      </c>
      <c r="M19" s="398">
        <v>0</v>
      </c>
      <c r="N19" s="398">
        <v>0</v>
      </c>
      <c r="O19" s="398">
        <v>0</v>
      </c>
      <c r="P19" s="398">
        <v>0</v>
      </c>
      <c r="Q19" s="398">
        <v>0</v>
      </c>
      <c r="R19" s="398">
        <v>0</v>
      </c>
      <c r="S19" s="398">
        <v>493</v>
      </c>
      <c r="T19" s="837">
        <v>3</v>
      </c>
      <c r="U19" s="402"/>
      <c r="V19" s="402"/>
      <c r="W19" s="159"/>
      <c r="X19" s="402"/>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c r="DE19" s="159"/>
      <c r="DF19" s="159"/>
      <c r="DG19" s="159"/>
      <c r="DH19" s="159"/>
      <c r="DI19" s="159"/>
    </row>
    <row r="20" spans="1:128" s="39" customFormat="1" ht="30" x14ac:dyDescent="0.25">
      <c r="A20" s="159"/>
      <c r="B20" s="445">
        <v>13</v>
      </c>
      <c r="C20" s="565" t="s">
        <v>1271</v>
      </c>
      <c r="D20" s="398">
        <v>0</v>
      </c>
      <c r="E20" s="398">
        <v>0</v>
      </c>
      <c r="F20" s="398">
        <v>0</v>
      </c>
      <c r="G20" s="398">
        <v>0</v>
      </c>
      <c r="H20" s="398">
        <v>0</v>
      </c>
      <c r="I20" s="398">
        <v>0</v>
      </c>
      <c r="J20" s="398">
        <v>0</v>
      </c>
      <c r="K20" s="398">
        <v>0</v>
      </c>
      <c r="L20" s="398">
        <v>0</v>
      </c>
      <c r="M20" s="398">
        <v>0</v>
      </c>
      <c r="N20" s="398">
        <v>0</v>
      </c>
      <c r="O20" s="398">
        <v>0</v>
      </c>
      <c r="P20" s="398">
        <v>0</v>
      </c>
      <c r="Q20" s="398">
        <v>0</v>
      </c>
      <c r="R20" s="398">
        <v>0</v>
      </c>
      <c r="S20" s="398">
        <v>0</v>
      </c>
      <c r="T20" s="837">
        <v>0</v>
      </c>
      <c r="U20" s="402"/>
      <c r="V20" s="402"/>
      <c r="W20" s="159"/>
      <c r="X20" s="402"/>
      <c r="Y20" s="159"/>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c r="CT20" s="159"/>
      <c r="CU20" s="159"/>
      <c r="CV20" s="159"/>
      <c r="CW20" s="159"/>
      <c r="CX20" s="159"/>
      <c r="CY20" s="159"/>
      <c r="CZ20" s="159"/>
      <c r="DA20" s="159"/>
      <c r="DB20" s="159"/>
      <c r="DC20" s="159"/>
      <c r="DD20" s="159"/>
      <c r="DE20" s="159"/>
      <c r="DF20" s="159"/>
      <c r="DG20" s="159"/>
      <c r="DH20" s="159"/>
      <c r="DI20" s="159"/>
    </row>
    <row r="21" spans="1:128" s="39" customFormat="1" x14ac:dyDescent="0.25">
      <c r="A21" s="159"/>
      <c r="B21" s="445">
        <v>14</v>
      </c>
      <c r="C21" s="565" t="s">
        <v>1272</v>
      </c>
      <c r="D21" s="398">
        <v>0</v>
      </c>
      <c r="E21" s="398">
        <v>0</v>
      </c>
      <c r="F21" s="398">
        <v>0</v>
      </c>
      <c r="G21" s="398">
        <v>2</v>
      </c>
      <c r="H21" s="398">
        <v>0</v>
      </c>
      <c r="I21" s="398">
        <v>0</v>
      </c>
      <c r="J21" s="398">
        <v>0</v>
      </c>
      <c r="K21" s="398">
        <v>0</v>
      </c>
      <c r="L21" s="398">
        <v>0</v>
      </c>
      <c r="M21" s="398">
        <v>0</v>
      </c>
      <c r="N21" s="398">
        <v>0</v>
      </c>
      <c r="O21" s="398">
        <v>0</v>
      </c>
      <c r="P21" s="398">
        <v>0</v>
      </c>
      <c r="Q21" s="398">
        <v>0</v>
      </c>
      <c r="R21" s="398">
        <v>476</v>
      </c>
      <c r="S21" s="398">
        <v>478</v>
      </c>
      <c r="T21" s="837">
        <v>389</v>
      </c>
      <c r="U21" s="402"/>
      <c r="V21" s="402"/>
      <c r="W21" s="159"/>
      <c r="X21" s="402"/>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c r="DE21" s="159"/>
      <c r="DF21" s="159"/>
      <c r="DG21" s="159"/>
      <c r="DH21" s="159"/>
      <c r="DI21" s="159"/>
    </row>
    <row r="22" spans="1:128" s="39" customFormat="1" x14ac:dyDescent="0.25">
      <c r="A22" s="159"/>
      <c r="B22" s="445">
        <v>15</v>
      </c>
      <c r="C22" s="565" t="s">
        <v>1273</v>
      </c>
      <c r="D22" s="398">
        <v>72</v>
      </c>
      <c r="E22" s="398">
        <v>0</v>
      </c>
      <c r="F22" s="398">
        <v>0</v>
      </c>
      <c r="G22" s="398">
        <v>0</v>
      </c>
      <c r="H22" s="398">
        <v>0</v>
      </c>
      <c r="I22" s="398">
        <v>0</v>
      </c>
      <c r="J22" s="398">
        <v>0</v>
      </c>
      <c r="K22" s="398">
        <v>0</v>
      </c>
      <c r="L22" s="398">
        <v>0</v>
      </c>
      <c r="M22" s="398">
        <v>145</v>
      </c>
      <c r="N22" s="398">
        <v>0</v>
      </c>
      <c r="O22" s="398">
        <v>170</v>
      </c>
      <c r="P22" s="398">
        <v>0</v>
      </c>
      <c r="Q22" s="398">
        <v>0</v>
      </c>
      <c r="R22" s="398">
        <v>0</v>
      </c>
      <c r="S22" s="398">
        <v>387</v>
      </c>
      <c r="T22" s="837">
        <v>387</v>
      </c>
      <c r="U22" s="402"/>
      <c r="V22" s="402"/>
      <c r="W22" s="159"/>
      <c r="X22" s="402"/>
      <c r="Y22" s="159"/>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c r="CT22" s="159"/>
      <c r="CU22" s="159"/>
      <c r="CV22" s="159"/>
      <c r="CW22" s="159"/>
      <c r="CX22" s="159"/>
      <c r="CY22" s="159"/>
      <c r="CZ22" s="159"/>
      <c r="DA22" s="159"/>
      <c r="DB22" s="159"/>
      <c r="DC22" s="159"/>
      <c r="DD22" s="159"/>
      <c r="DE22" s="159"/>
      <c r="DF22" s="159"/>
      <c r="DG22" s="159"/>
      <c r="DH22" s="159"/>
      <c r="DI22" s="159"/>
    </row>
    <row r="23" spans="1:128" s="39" customFormat="1" x14ac:dyDescent="0.25">
      <c r="A23" s="159"/>
      <c r="B23" s="445">
        <v>16</v>
      </c>
      <c r="C23" s="565" t="s">
        <v>1263</v>
      </c>
      <c r="D23" s="398">
        <v>332</v>
      </c>
      <c r="E23" s="398">
        <v>0</v>
      </c>
      <c r="F23" s="398">
        <v>0</v>
      </c>
      <c r="G23" s="398">
        <v>0</v>
      </c>
      <c r="H23" s="398">
        <v>6</v>
      </c>
      <c r="I23" s="398">
        <v>0</v>
      </c>
      <c r="J23" s="398">
        <v>0</v>
      </c>
      <c r="K23" s="398">
        <v>0</v>
      </c>
      <c r="L23" s="398">
        <v>0</v>
      </c>
      <c r="M23" s="398">
        <v>136</v>
      </c>
      <c r="N23" s="398">
        <v>0</v>
      </c>
      <c r="O23" s="398">
        <v>0</v>
      </c>
      <c r="P23" s="398">
        <v>0</v>
      </c>
      <c r="Q23" s="398">
        <v>0</v>
      </c>
      <c r="R23" s="398">
        <v>0</v>
      </c>
      <c r="S23" s="398">
        <v>474</v>
      </c>
      <c r="T23" s="837">
        <v>474</v>
      </c>
      <c r="U23" s="402"/>
      <c r="V23" s="402"/>
      <c r="W23" s="159"/>
      <c r="X23" s="402"/>
      <c r="Y23" s="159"/>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row>
    <row r="24" spans="1:128" s="39" customFormat="1" x14ac:dyDescent="0.25">
      <c r="A24" s="159"/>
      <c r="B24" s="543">
        <v>17</v>
      </c>
      <c r="C24" s="247" t="s">
        <v>1264</v>
      </c>
      <c r="D24" s="399">
        <v>29562</v>
      </c>
      <c r="E24" s="399">
        <v>0</v>
      </c>
      <c r="F24" s="399">
        <v>0</v>
      </c>
      <c r="G24" s="399">
        <v>495</v>
      </c>
      <c r="H24" s="399">
        <v>2273</v>
      </c>
      <c r="I24" s="399">
        <v>8330</v>
      </c>
      <c r="J24" s="399">
        <v>1124</v>
      </c>
      <c r="K24" s="399">
        <v>1</v>
      </c>
      <c r="L24" s="399">
        <v>3584</v>
      </c>
      <c r="M24" s="399">
        <v>1637</v>
      </c>
      <c r="N24" s="399">
        <v>236</v>
      </c>
      <c r="O24" s="399">
        <v>281</v>
      </c>
      <c r="P24" s="399">
        <v>0</v>
      </c>
      <c r="Q24" s="399">
        <v>0</v>
      </c>
      <c r="R24" s="399">
        <v>476</v>
      </c>
      <c r="S24" s="399">
        <v>47999</v>
      </c>
      <c r="T24" s="838">
        <v>45599</v>
      </c>
      <c r="U24" s="402"/>
      <c r="V24" s="402"/>
      <c r="W24" s="159"/>
      <c r="X24" s="402"/>
      <c r="Y24" s="159"/>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c r="BZ24" s="159"/>
      <c r="CA24" s="159"/>
      <c r="CB24" s="159"/>
      <c r="CC24" s="159"/>
      <c r="CD24" s="159"/>
      <c r="CE24" s="159"/>
      <c r="CF24" s="159"/>
      <c r="CG24" s="159"/>
      <c r="CH24" s="159"/>
      <c r="CI24" s="159"/>
      <c r="CJ24" s="159"/>
      <c r="CK24" s="159"/>
      <c r="CL24" s="159"/>
      <c r="CM24" s="159"/>
      <c r="CN24" s="159"/>
      <c r="CO24" s="159"/>
      <c r="CP24" s="159"/>
      <c r="CQ24" s="159"/>
      <c r="CR24" s="159"/>
      <c r="CS24" s="159"/>
      <c r="CT24" s="159"/>
      <c r="CU24" s="159"/>
      <c r="CV24" s="159"/>
      <c r="CW24" s="159"/>
      <c r="CX24" s="159"/>
      <c r="CY24" s="159"/>
      <c r="CZ24" s="159"/>
      <c r="DA24" s="159"/>
      <c r="DB24" s="159"/>
      <c r="DC24" s="159"/>
      <c r="DD24" s="159"/>
      <c r="DE24" s="159"/>
      <c r="DF24" s="159"/>
      <c r="DG24" s="159"/>
      <c r="DH24" s="159"/>
      <c r="DI24" s="159"/>
    </row>
    <row r="25" spans="1:128" s="39" customFormat="1" x14ac:dyDescent="0.25">
      <c r="A25" s="159"/>
      <c r="B25" s="159"/>
      <c r="C25" s="159"/>
      <c r="D25" s="159"/>
      <c r="E25" s="159"/>
      <c r="F25" s="159"/>
      <c r="G25" s="159"/>
      <c r="H25" s="159"/>
      <c r="I25" s="159"/>
      <c r="J25" s="159"/>
      <c r="K25" s="159"/>
      <c r="L25" s="159"/>
      <c r="M25" s="159"/>
      <c r="N25" s="159"/>
      <c r="O25" s="159"/>
      <c r="P25" s="159"/>
      <c r="Q25" s="159"/>
      <c r="R25" s="159"/>
      <c r="S25" s="159"/>
      <c r="T25" s="59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c r="CT25" s="159"/>
      <c r="CU25" s="159"/>
      <c r="CV25" s="159"/>
      <c r="CW25" s="159"/>
      <c r="CX25" s="159"/>
      <c r="CY25" s="159"/>
      <c r="CZ25" s="159"/>
      <c r="DA25" s="159"/>
      <c r="DB25" s="159"/>
      <c r="DC25" s="159"/>
      <c r="DD25" s="159"/>
      <c r="DE25" s="159"/>
      <c r="DF25" s="159"/>
      <c r="DG25" s="159"/>
      <c r="DH25" s="159"/>
      <c r="DI25" s="159"/>
    </row>
    <row r="26" spans="1:128" s="39" customFormat="1" x14ac:dyDescent="0.25">
      <c r="A26" s="159"/>
      <c r="B26" s="159"/>
      <c r="C26" s="159"/>
      <c r="D26" s="402"/>
      <c r="E26" s="402"/>
      <c r="F26" s="402"/>
      <c r="G26" s="402"/>
      <c r="H26" s="402"/>
      <c r="I26" s="402"/>
      <c r="J26" s="402"/>
      <c r="K26" s="402"/>
      <c r="L26" s="402"/>
      <c r="M26" s="402"/>
      <c r="N26" s="402"/>
      <c r="O26" s="402"/>
      <c r="P26" s="402"/>
      <c r="Q26" s="402"/>
      <c r="R26" s="402"/>
      <c r="S26" s="402"/>
      <c r="T26" s="402"/>
      <c r="U26" s="159"/>
      <c r="V26" s="159"/>
      <c r="W26" s="159"/>
      <c r="X26" s="159"/>
      <c r="Y26" s="159"/>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59"/>
      <c r="DF26" s="159"/>
      <c r="DG26" s="159"/>
      <c r="DH26" s="159"/>
      <c r="DI26" s="159"/>
    </row>
    <row r="27" spans="1:128" s="39" customFormat="1" x14ac:dyDescent="0.25">
      <c r="A27" s="159"/>
      <c r="B27" s="159"/>
      <c r="C27" s="159"/>
      <c r="D27" s="159"/>
      <c r="E27" s="159"/>
      <c r="F27" s="159"/>
      <c r="G27" s="159"/>
      <c r="H27" s="159"/>
      <c r="I27" s="159"/>
      <c r="J27" s="159"/>
      <c r="K27" s="159"/>
      <c r="L27" s="159"/>
      <c r="M27" s="159"/>
      <c r="N27" s="162"/>
      <c r="O27" s="159"/>
      <c r="P27" s="154"/>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c r="BZ27" s="159"/>
      <c r="CA27" s="159"/>
      <c r="CB27" s="159"/>
      <c r="CC27" s="159"/>
      <c r="CD27" s="159"/>
      <c r="CE27" s="159"/>
      <c r="CF27" s="159"/>
      <c r="CG27" s="159"/>
      <c r="CH27" s="159"/>
      <c r="CI27" s="159"/>
      <c r="CJ27" s="159"/>
      <c r="CK27" s="159"/>
      <c r="CL27" s="159"/>
      <c r="CM27" s="159"/>
      <c r="CN27" s="159"/>
      <c r="CO27" s="159"/>
      <c r="CP27" s="159"/>
      <c r="CQ27" s="159"/>
      <c r="CR27" s="159"/>
      <c r="CS27" s="159"/>
      <c r="CT27" s="159"/>
      <c r="CU27" s="159"/>
      <c r="CV27" s="159"/>
      <c r="CW27" s="159"/>
      <c r="CX27" s="159"/>
      <c r="CY27" s="159"/>
      <c r="CZ27" s="159"/>
      <c r="DA27" s="159"/>
      <c r="DB27" s="159"/>
      <c r="DC27" s="159"/>
      <c r="DD27" s="159"/>
      <c r="DE27" s="159"/>
      <c r="DF27" s="159"/>
      <c r="DG27" s="159"/>
      <c r="DH27" s="159"/>
      <c r="DI27" s="159"/>
    </row>
    <row r="28" spans="1:128" x14ac:dyDescent="0.25">
      <c r="DJ28"/>
      <c r="DK28"/>
      <c r="DL28"/>
      <c r="DM28"/>
      <c r="DN28"/>
      <c r="DO28"/>
      <c r="DP28"/>
      <c r="DQ28"/>
      <c r="DR28"/>
      <c r="DS28"/>
      <c r="DT28"/>
      <c r="DU28"/>
      <c r="DV28"/>
      <c r="DW28"/>
      <c r="DX28"/>
    </row>
    <row r="29" spans="1:128" x14ac:dyDescent="0.25">
      <c r="DJ29"/>
      <c r="DK29"/>
      <c r="DL29"/>
      <c r="DM29"/>
      <c r="DN29"/>
      <c r="DO29"/>
      <c r="DP29"/>
      <c r="DQ29"/>
      <c r="DR29"/>
      <c r="DS29"/>
      <c r="DT29"/>
      <c r="DU29"/>
      <c r="DV29"/>
      <c r="DW29"/>
      <c r="DX29"/>
    </row>
    <row r="38" spans="8:8" x14ac:dyDescent="0.25">
      <c r="H38" s="599"/>
    </row>
  </sheetData>
  <mergeCells count="4">
    <mergeCell ref="D5:R5"/>
    <mergeCell ref="S5:S6"/>
    <mergeCell ref="T5:T6"/>
    <mergeCell ref="B5:C7"/>
  </mergeCells>
  <pageMargins left="0.7" right="0.7" top="0.78740157499999996" bottom="0.78740157499999996" header="0.3" footer="0.3"/>
  <pageSetup paperSize="9"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6"/>
  <sheetViews>
    <sheetView showGridLines="0" zoomScaleNormal="100" workbookViewId="0">
      <selection activeCell="D15" sqref="D15:D18"/>
    </sheetView>
  </sheetViews>
  <sheetFormatPr baseColWidth="10" defaultColWidth="9.140625" defaultRowHeight="15" x14ac:dyDescent="0.25"/>
  <cols>
    <col min="1" max="1" width="5.7109375" customWidth="1"/>
    <col min="2" max="2" width="7.7109375" customWidth="1"/>
    <col min="3" max="3" width="67.28515625" customWidth="1"/>
    <col min="4" max="6" width="15.7109375" style="5" customWidth="1"/>
    <col min="8" max="8" width="9.140625" style="830"/>
  </cols>
  <sheetData>
    <row r="1" spans="1:6" x14ac:dyDescent="0.25">
      <c r="A1" s="35"/>
      <c r="B1" s="35"/>
      <c r="C1" s="35"/>
      <c r="D1" s="35"/>
      <c r="E1" s="35"/>
      <c r="F1" s="35"/>
    </row>
    <row r="2" spans="1:6" ht="18.75" x14ac:dyDescent="0.3">
      <c r="A2" s="35"/>
      <c r="B2" s="17" t="s">
        <v>193</v>
      </c>
      <c r="D2"/>
      <c r="E2"/>
      <c r="F2"/>
    </row>
    <row r="3" spans="1:6" x14ac:dyDescent="0.25">
      <c r="A3" s="35"/>
      <c r="B3" t="s">
        <v>194</v>
      </c>
      <c r="D3"/>
      <c r="E3"/>
      <c r="F3"/>
    </row>
    <row r="4" spans="1:6" x14ac:dyDescent="0.25">
      <c r="A4" s="35"/>
      <c r="D4"/>
      <c r="E4"/>
      <c r="F4"/>
    </row>
    <row r="5" spans="1:6" ht="29.25" customHeight="1" x14ac:dyDescent="0.25">
      <c r="A5" s="35"/>
      <c r="B5" s="911"/>
      <c r="C5" s="912"/>
      <c r="D5" s="915" t="s">
        <v>195</v>
      </c>
      <c r="E5" s="915"/>
      <c r="F5" s="478" t="s">
        <v>196</v>
      </c>
    </row>
    <row r="6" spans="1:6" x14ac:dyDescent="0.25">
      <c r="A6" s="35"/>
      <c r="B6" s="911"/>
      <c r="C6" s="912"/>
      <c r="D6" s="478" t="s">
        <v>197</v>
      </c>
      <c r="E6" s="478" t="s">
        <v>198</v>
      </c>
      <c r="F6" s="478" t="s">
        <v>199</v>
      </c>
    </row>
    <row r="7" spans="1:6" x14ac:dyDescent="0.25">
      <c r="A7" s="35"/>
      <c r="B7" s="913"/>
      <c r="C7" s="914"/>
      <c r="D7" s="572">
        <v>45657</v>
      </c>
      <c r="E7" s="572">
        <v>45565</v>
      </c>
      <c r="F7" s="572">
        <v>45657</v>
      </c>
    </row>
    <row r="8" spans="1:6" x14ac:dyDescent="0.25">
      <c r="A8" s="35"/>
      <c r="B8" s="478">
        <v>1</v>
      </c>
      <c r="C8" s="461" t="s">
        <v>200</v>
      </c>
      <c r="D8" s="388">
        <v>16570</v>
      </c>
      <c r="E8" s="388">
        <v>14036</v>
      </c>
      <c r="F8" s="388">
        <v>1325</v>
      </c>
    </row>
    <row r="9" spans="1:6" x14ac:dyDescent="0.25">
      <c r="A9" s="35"/>
      <c r="B9" s="478">
        <v>2</v>
      </c>
      <c r="C9" s="18" t="s">
        <v>201</v>
      </c>
      <c r="D9" s="388">
        <v>9444</v>
      </c>
      <c r="E9" s="388">
        <v>6831</v>
      </c>
      <c r="F9" s="388">
        <v>756</v>
      </c>
    </row>
    <row r="10" spans="1:6" x14ac:dyDescent="0.25">
      <c r="A10" s="35"/>
      <c r="B10" s="478">
        <v>3</v>
      </c>
      <c r="C10" s="18" t="s">
        <v>202</v>
      </c>
      <c r="D10" s="388">
        <v>1425</v>
      </c>
      <c r="E10" s="388">
        <v>1503</v>
      </c>
      <c r="F10" s="388">
        <v>114</v>
      </c>
    </row>
    <row r="11" spans="1:6" x14ac:dyDescent="0.25">
      <c r="A11" s="35"/>
      <c r="B11" s="478">
        <v>4</v>
      </c>
      <c r="C11" s="18" t="s">
        <v>203</v>
      </c>
      <c r="D11" s="388">
        <v>2114</v>
      </c>
      <c r="E11" s="388">
        <v>2025</v>
      </c>
      <c r="F11" s="388">
        <v>169</v>
      </c>
    </row>
    <row r="12" spans="1:6" x14ac:dyDescent="0.25">
      <c r="A12" s="35"/>
      <c r="B12" s="478" t="s">
        <v>204</v>
      </c>
      <c r="C12" s="18" t="s">
        <v>205</v>
      </c>
      <c r="D12" s="388">
        <v>45</v>
      </c>
      <c r="E12" s="388">
        <v>43</v>
      </c>
      <c r="F12" s="388">
        <v>4</v>
      </c>
    </row>
    <row r="13" spans="1:6" x14ac:dyDescent="0.25">
      <c r="A13" s="35"/>
      <c r="B13" s="478">
        <v>5</v>
      </c>
      <c r="C13" s="18" t="s">
        <v>206</v>
      </c>
      <c r="D13" s="388">
        <v>2476</v>
      </c>
      <c r="E13" s="388">
        <v>2529</v>
      </c>
      <c r="F13" s="388">
        <v>198</v>
      </c>
    </row>
    <row r="14" spans="1:6" x14ac:dyDescent="0.25">
      <c r="A14" s="35"/>
      <c r="B14" s="478">
        <v>6</v>
      </c>
      <c r="C14" s="461" t="s">
        <v>207</v>
      </c>
      <c r="D14" s="388">
        <v>184</v>
      </c>
      <c r="E14" s="388">
        <v>183</v>
      </c>
      <c r="F14" s="388">
        <v>15</v>
      </c>
    </row>
    <row r="15" spans="1:6" ht="15" customHeight="1" x14ac:dyDescent="0.25">
      <c r="A15" s="35"/>
      <c r="B15" s="478">
        <v>7</v>
      </c>
      <c r="C15" s="18" t="s">
        <v>208</v>
      </c>
      <c r="D15" s="388">
        <v>63</v>
      </c>
      <c r="E15" s="388">
        <v>65</v>
      </c>
      <c r="F15" s="388">
        <v>5</v>
      </c>
    </row>
    <row r="16" spans="1:6" x14ac:dyDescent="0.25">
      <c r="A16" s="35"/>
      <c r="B16" s="478">
        <v>8</v>
      </c>
      <c r="C16" s="18" t="s">
        <v>209</v>
      </c>
      <c r="D16" s="478" t="s">
        <v>210</v>
      </c>
      <c r="E16" s="478" t="s">
        <v>210</v>
      </c>
      <c r="F16" s="388">
        <v>0</v>
      </c>
    </row>
    <row r="17" spans="1:6" x14ac:dyDescent="0.25">
      <c r="A17" s="35"/>
      <c r="B17" s="478" t="s">
        <v>211</v>
      </c>
      <c r="C17" s="89" t="s">
        <v>212</v>
      </c>
      <c r="D17" s="388">
        <v>9</v>
      </c>
      <c r="E17" s="388">
        <v>7</v>
      </c>
      <c r="F17" s="388">
        <v>1</v>
      </c>
    </row>
    <row r="18" spans="1:6" x14ac:dyDescent="0.25">
      <c r="A18" s="35"/>
      <c r="B18" s="478" t="s">
        <v>213</v>
      </c>
      <c r="C18" s="18" t="s">
        <v>214</v>
      </c>
      <c r="D18" s="388">
        <v>112</v>
      </c>
      <c r="E18" s="388">
        <v>111</v>
      </c>
      <c r="F18" s="388">
        <v>9</v>
      </c>
    </row>
    <row r="19" spans="1:6" x14ac:dyDescent="0.25">
      <c r="A19" s="35"/>
      <c r="B19" s="478">
        <v>9</v>
      </c>
      <c r="C19" s="18" t="s">
        <v>215</v>
      </c>
      <c r="D19" s="478" t="s">
        <v>210</v>
      </c>
      <c r="E19" s="478" t="s">
        <v>210</v>
      </c>
      <c r="F19" s="478" t="s">
        <v>210</v>
      </c>
    </row>
    <row r="20" spans="1:6" x14ac:dyDescent="0.25">
      <c r="A20" s="35"/>
      <c r="B20" s="478">
        <v>10</v>
      </c>
      <c r="C20" s="90" t="s">
        <v>216</v>
      </c>
      <c r="D20" s="478" t="s">
        <v>210</v>
      </c>
      <c r="E20" s="478" t="s">
        <v>210</v>
      </c>
      <c r="F20" s="478" t="s">
        <v>210</v>
      </c>
    </row>
    <row r="21" spans="1:6" x14ac:dyDescent="0.25">
      <c r="A21" s="35"/>
      <c r="B21" s="478">
        <v>11</v>
      </c>
      <c r="C21" s="90" t="s">
        <v>216</v>
      </c>
      <c r="D21" s="478" t="s">
        <v>210</v>
      </c>
      <c r="E21" s="478" t="s">
        <v>210</v>
      </c>
      <c r="F21" s="478" t="s">
        <v>210</v>
      </c>
    </row>
    <row r="22" spans="1:6" x14ac:dyDescent="0.25">
      <c r="A22" s="35"/>
      <c r="B22" s="478">
        <v>12</v>
      </c>
      <c r="C22" s="90" t="s">
        <v>216</v>
      </c>
      <c r="D22" s="478" t="s">
        <v>210</v>
      </c>
      <c r="E22" s="478" t="s">
        <v>210</v>
      </c>
      <c r="F22" s="478" t="s">
        <v>210</v>
      </c>
    </row>
    <row r="23" spans="1:6" x14ac:dyDescent="0.25">
      <c r="A23" s="35"/>
      <c r="B23" s="478">
        <v>13</v>
      </c>
      <c r="C23" s="90" t="s">
        <v>216</v>
      </c>
      <c r="D23" s="478" t="s">
        <v>210</v>
      </c>
      <c r="E23" s="478" t="s">
        <v>210</v>
      </c>
      <c r="F23" s="478" t="s">
        <v>210</v>
      </c>
    </row>
    <row r="24" spans="1:6" x14ac:dyDescent="0.25">
      <c r="A24" s="35"/>
      <c r="B24" s="478">
        <v>14</v>
      </c>
      <c r="C24" s="90" t="s">
        <v>216</v>
      </c>
      <c r="D24" s="478" t="s">
        <v>210</v>
      </c>
      <c r="E24" s="478" t="s">
        <v>210</v>
      </c>
      <c r="F24" s="478" t="s">
        <v>210</v>
      </c>
    </row>
    <row r="25" spans="1:6" x14ac:dyDescent="0.25">
      <c r="A25" s="35"/>
      <c r="B25" s="478">
        <v>15</v>
      </c>
      <c r="C25" s="461" t="s">
        <v>217</v>
      </c>
      <c r="D25" s="478" t="s">
        <v>210</v>
      </c>
      <c r="E25" s="478" t="s">
        <v>210</v>
      </c>
      <c r="F25" s="478" t="s">
        <v>210</v>
      </c>
    </row>
    <row r="26" spans="1:6" x14ac:dyDescent="0.25">
      <c r="A26" s="35"/>
      <c r="B26" s="478">
        <v>16</v>
      </c>
      <c r="C26" s="461" t="s">
        <v>218</v>
      </c>
      <c r="D26" s="388">
        <v>1378</v>
      </c>
      <c r="E26" s="388">
        <v>1346</v>
      </c>
      <c r="F26" s="388">
        <v>110</v>
      </c>
    </row>
    <row r="27" spans="1:6" x14ac:dyDescent="0.25">
      <c r="A27" s="35"/>
      <c r="B27" s="478">
        <v>17</v>
      </c>
      <c r="C27" s="18" t="s">
        <v>219</v>
      </c>
      <c r="D27" s="388">
        <v>320</v>
      </c>
      <c r="E27" s="388">
        <v>338</v>
      </c>
      <c r="F27" s="388">
        <v>25</v>
      </c>
    </row>
    <row r="28" spans="1:6" x14ac:dyDescent="0.25">
      <c r="A28" s="35"/>
      <c r="B28" s="478">
        <v>18</v>
      </c>
      <c r="C28" s="18" t="s">
        <v>220</v>
      </c>
      <c r="D28" s="388">
        <v>189</v>
      </c>
      <c r="E28" s="388">
        <v>215</v>
      </c>
      <c r="F28" s="388">
        <v>15</v>
      </c>
    </row>
    <row r="29" spans="1:6" x14ac:dyDescent="0.25">
      <c r="A29" s="35"/>
      <c r="B29" s="478">
        <v>19</v>
      </c>
      <c r="C29" s="18" t="s">
        <v>221</v>
      </c>
      <c r="D29" s="388">
        <v>869</v>
      </c>
      <c r="E29" s="388">
        <v>793</v>
      </c>
      <c r="F29" s="388">
        <v>70</v>
      </c>
    </row>
    <row r="30" spans="1:6" x14ac:dyDescent="0.25">
      <c r="A30" s="35"/>
      <c r="B30" s="478" t="s">
        <v>222</v>
      </c>
      <c r="C30" s="18" t="s">
        <v>223</v>
      </c>
      <c r="D30" s="478" t="s">
        <v>210</v>
      </c>
      <c r="E30" s="478" t="s">
        <v>210</v>
      </c>
      <c r="F30" s="478" t="s">
        <v>210</v>
      </c>
    </row>
    <row r="31" spans="1:6" x14ac:dyDescent="0.25">
      <c r="A31" s="35"/>
      <c r="B31" s="478">
        <v>20</v>
      </c>
      <c r="C31" s="461" t="s">
        <v>224</v>
      </c>
      <c r="D31" s="478" t="s">
        <v>210</v>
      </c>
      <c r="E31" s="478" t="s">
        <v>210</v>
      </c>
      <c r="F31" s="478" t="s">
        <v>210</v>
      </c>
    </row>
    <row r="32" spans="1:6" x14ac:dyDescent="0.25">
      <c r="A32" s="35"/>
      <c r="B32" s="478">
        <v>21</v>
      </c>
      <c r="C32" s="18" t="s">
        <v>201</v>
      </c>
      <c r="D32" s="478" t="s">
        <v>210</v>
      </c>
      <c r="E32" s="478" t="s">
        <v>210</v>
      </c>
      <c r="F32" s="478" t="s">
        <v>210</v>
      </c>
    </row>
    <row r="33" spans="1:6" x14ac:dyDescent="0.25">
      <c r="A33" s="35"/>
      <c r="B33" s="478">
        <v>22</v>
      </c>
      <c r="C33" s="18" t="s">
        <v>225</v>
      </c>
      <c r="D33" s="478" t="s">
        <v>210</v>
      </c>
      <c r="E33" s="478" t="s">
        <v>210</v>
      </c>
      <c r="F33" s="478" t="s">
        <v>210</v>
      </c>
    </row>
    <row r="34" spans="1:6" x14ac:dyDescent="0.25">
      <c r="A34" s="35"/>
      <c r="B34" s="478" t="s">
        <v>226</v>
      </c>
      <c r="C34" s="461" t="s">
        <v>227</v>
      </c>
      <c r="D34" s="478" t="s">
        <v>210</v>
      </c>
      <c r="E34" s="478" t="s">
        <v>210</v>
      </c>
      <c r="F34" s="478" t="s">
        <v>210</v>
      </c>
    </row>
    <row r="35" spans="1:6" x14ac:dyDescent="0.25">
      <c r="A35" s="35"/>
      <c r="B35" s="478">
        <v>23</v>
      </c>
      <c r="C35" s="461" t="s">
        <v>228</v>
      </c>
      <c r="D35" s="656">
        <v>2495</v>
      </c>
      <c r="E35" s="656">
        <v>2300</v>
      </c>
      <c r="F35" s="388">
        <v>200</v>
      </c>
    </row>
    <row r="36" spans="1:6" x14ac:dyDescent="0.25">
      <c r="A36" s="35"/>
      <c r="B36" s="478" t="s">
        <v>229</v>
      </c>
      <c r="C36" s="461" t="s">
        <v>230</v>
      </c>
      <c r="D36" s="478" t="s">
        <v>210</v>
      </c>
      <c r="E36" s="478" t="s">
        <v>210</v>
      </c>
      <c r="F36" s="478" t="s">
        <v>210</v>
      </c>
    </row>
    <row r="37" spans="1:6" x14ac:dyDescent="0.25">
      <c r="A37" s="35"/>
      <c r="B37" s="478" t="s">
        <v>231</v>
      </c>
      <c r="C37" s="461" t="s">
        <v>232</v>
      </c>
      <c r="D37" s="656">
        <v>2495</v>
      </c>
      <c r="E37" s="656">
        <v>2300</v>
      </c>
      <c r="F37" s="388">
        <v>200</v>
      </c>
    </row>
    <row r="38" spans="1:6" x14ac:dyDescent="0.25">
      <c r="A38" s="35"/>
      <c r="B38" s="478" t="s">
        <v>233</v>
      </c>
      <c r="C38" s="461" t="s">
        <v>234</v>
      </c>
      <c r="D38" s="478" t="s">
        <v>210</v>
      </c>
      <c r="E38" s="478" t="s">
        <v>210</v>
      </c>
      <c r="F38" s="478" t="s">
        <v>210</v>
      </c>
    </row>
    <row r="39" spans="1:6" ht="15" customHeight="1" x14ac:dyDescent="0.25">
      <c r="A39" s="35"/>
      <c r="B39" s="478">
        <v>24</v>
      </c>
      <c r="C39" s="90" t="s">
        <v>235</v>
      </c>
      <c r="D39" s="388">
        <v>758</v>
      </c>
      <c r="E39" s="388">
        <v>297</v>
      </c>
      <c r="F39" s="388">
        <v>61</v>
      </c>
    </row>
    <row r="40" spans="1:6" x14ac:dyDescent="0.25">
      <c r="A40" s="35"/>
      <c r="B40" s="478">
        <v>25</v>
      </c>
      <c r="C40" s="90" t="s">
        <v>216</v>
      </c>
      <c r="D40" s="478" t="s">
        <v>210</v>
      </c>
      <c r="E40" s="478" t="s">
        <v>210</v>
      </c>
      <c r="F40" s="478" t="s">
        <v>210</v>
      </c>
    </row>
    <row r="41" spans="1:6" x14ac:dyDescent="0.25">
      <c r="A41" s="35"/>
      <c r="B41" s="478">
        <v>26</v>
      </c>
      <c r="C41" s="90" t="s">
        <v>216</v>
      </c>
      <c r="D41" s="478" t="s">
        <v>210</v>
      </c>
      <c r="E41" s="478" t="s">
        <v>210</v>
      </c>
      <c r="F41" s="478" t="s">
        <v>210</v>
      </c>
    </row>
    <row r="42" spans="1:6" x14ac:dyDescent="0.25">
      <c r="A42" s="35"/>
      <c r="B42" s="478">
        <v>27</v>
      </c>
      <c r="C42" s="90" t="s">
        <v>216</v>
      </c>
      <c r="D42" s="478" t="s">
        <v>210</v>
      </c>
      <c r="E42" s="478" t="s">
        <v>210</v>
      </c>
      <c r="F42" s="478" t="s">
        <v>210</v>
      </c>
    </row>
    <row r="43" spans="1:6" x14ac:dyDescent="0.25">
      <c r="A43" s="35"/>
      <c r="B43" s="478">
        <v>28</v>
      </c>
      <c r="C43" s="90" t="s">
        <v>216</v>
      </c>
      <c r="D43" s="478" t="s">
        <v>210</v>
      </c>
      <c r="E43" s="478" t="s">
        <v>210</v>
      </c>
      <c r="F43" s="478" t="s">
        <v>210</v>
      </c>
    </row>
    <row r="44" spans="1:6" x14ac:dyDescent="0.25">
      <c r="A44" s="35"/>
      <c r="B44" s="26">
        <v>29</v>
      </c>
      <c r="C44" s="21" t="s">
        <v>236</v>
      </c>
      <c r="D44" s="397">
        <v>20627</v>
      </c>
      <c r="E44" s="397">
        <v>17866</v>
      </c>
      <c r="F44" s="397">
        <v>1650</v>
      </c>
    </row>
    <row r="46" spans="1:6" x14ac:dyDescent="0.25">
      <c r="D46" s="666"/>
      <c r="E46" s="666"/>
      <c r="F46" s="666"/>
    </row>
    <row r="47" spans="1:6" x14ac:dyDescent="0.25">
      <c r="D47" s="651"/>
      <c r="E47" s="651"/>
      <c r="F47" s="651"/>
    </row>
    <row r="106" spans="1:1" x14ac:dyDescent="0.25">
      <c r="A106" t="s">
        <v>237</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219"/>
  <sheetViews>
    <sheetView showGridLines="0" zoomScaleNormal="100" workbookViewId="0">
      <selection activeCell="R164" sqref="R164"/>
    </sheetView>
  </sheetViews>
  <sheetFormatPr baseColWidth="10" defaultColWidth="11.5703125" defaultRowHeight="15" x14ac:dyDescent="0.25"/>
  <cols>
    <col min="1" max="1" width="5.7109375" style="11" customWidth="1"/>
    <col min="2" max="2" width="18.28515625" style="11" customWidth="1"/>
    <col min="3" max="3" width="19.7109375" style="11" customWidth="1"/>
    <col min="4" max="4" width="19" style="11" customWidth="1"/>
    <col min="5" max="5" width="16.28515625" style="11" customWidth="1"/>
    <col min="6" max="14" width="13.5703125" style="11" customWidth="1"/>
    <col min="15" max="15" width="16.140625" style="11" customWidth="1"/>
    <col min="16" max="16" width="11.5703125" style="11"/>
    <col min="17" max="17" width="22.5703125" style="11" customWidth="1"/>
    <col min="18" max="18" width="32.7109375" style="11" customWidth="1"/>
    <col min="19" max="16384" width="11.5703125" style="11"/>
  </cols>
  <sheetData>
    <row r="2" spans="2:15" ht="18.75" x14ac:dyDescent="0.3">
      <c r="B2" s="73" t="s">
        <v>1274</v>
      </c>
      <c r="N2" s="50"/>
    </row>
    <row r="3" spans="2:15" x14ac:dyDescent="0.25">
      <c r="B3" t="str">
        <f>'OV1'!B3</f>
        <v>31.12.2024 - in EUR million</v>
      </c>
    </row>
    <row r="4" spans="2:15" x14ac:dyDescent="0.25">
      <c r="B4" s="51"/>
    </row>
    <row r="5" spans="2:15" s="52" customFormat="1" ht="75" x14ac:dyDescent="0.25">
      <c r="B5" s="1058" t="s">
        <v>1275</v>
      </c>
      <c r="C5" s="559" t="s">
        <v>1276</v>
      </c>
      <c r="D5" s="559" t="s">
        <v>1277</v>
      </c>
      <c r="E5" s="559" t="s">
        <v>1278</v>
      </c>
      <c r="F5" s="559" t="s">
        <v>1279</v>
      </c>
      <c r="G5" s="559" t="s">
        <v>1280</v>
      </c>
      <c r="H5" s="559" t="s">
        <v>1281</v>
      </c>
      <c r="I5" s="559" t="s">
        <v>1282</v>
      </c>
      <c r="J5" s="559" t="s">
        <v>1283</v>
      </c>
      <c r="K5" s="559" t="s">
        <v>1284</v>
      </c>
      <c r="L5" s="559" t="s">
        <v>1285</v>
      </c>
      <c r="M5" s="559" t="s">
        <v>1286</v>
      </c>
      <c r="N5" s="559" t="s">
        <v>1287</v>
      </c>
      <c r="O5" s="559" t="s">
        <v>1288</v>
      </c>
    </row>
    <row r="6" spans="2:15" s="15" customFormat="1" x14ac:dyDescent="0.25">
      <c r="B6" s="1059"/>
      <c r="C6" s="481" t="s">
        <v>197</v>
      </c>
      <c r="D6" s="481" t="s">
        <v>198</v>
      </c>
      <c r="E6" s="481" t="s">
        <v>199</v>
      </c>
      <c r="F6" s="481" t="s">
        <v>239</v>
      </c>
      <c r="G6" s="481" t="s">
        <v>240</v>
      </c>
      <c r="H6" s="481" t="s">
        <v>303</v>
      </c>
      <c r="I6" s="481" t="s">
        <v>304</v>
      </c>
      <c r="J6" s="481" t="s">
        <v>369</v>
      </c>
      <c r="K6" s="481" t="s">
        <v>809</v>
      </c>
      <c r="L6" s="481" t="s">
        <v>810</v>
      </c>
      <c r="M6" s="481" t="s">
        <v>811</v>
      </c>
      <c r="N6" s="481" t="s">
        <v>812</v>
      </c>
      <c r="O6" s="481" t="s">
        <v>813</v>
      </c>
    </row>
    <row r="7" spans="2:15" s="50" customFormat="1" x14ac:dyDescent="0.25">
      <c r="B7" s="1064" t="s">
        <v>1289</v>
      </c>
      <c r="C7" s="1065"/>
      <c r="D7" s="1065"/>
      <c r="E7" s="1065"/>
      <c r="F7" s="1065"/>
      <c r="G7" s="1065"/>
      <c r="H7" s="1065"/>
      <c r="I7" s="1065"/>
      <c r="J7" s="1065"/>
      <c r="K7" s="1065"/>
      <c r="L7" s="1065"/>
      <c r="M7" s="1065"/>
      <c r="N7" s="1065"/>
      <c r="O7" s="1066"/>
    </row>
    <row r="8" spans="2:15" s="50" customFormat="1" x14ac:dyDescent="0.25">
      <c r="B8" s="54"/>
      <c r="C8" s="55" t="s">
        <v>1290</v>
      </c>
      <c r="D8" s="589">
        <v>665</v>
      </c>
      <c r="E8" s="584">
        <v>1571</v>
      </c>
      <c r="F8" s="596">
        <v>0.45739999999999997</v>
      </c>
      <c r="G8" s="584">
        <v>1384</v>
      </c>
      <c r="H8" s="799"/>
      <c r="I8" s="584">
        <v>342065</v>
      </c>
      <c r="J8" s="799"/>
      <c r="K8" s="584">
        <v>0</v>
      </c>
      <c r="L8" s="584">
        <v>66</v>
      </c>
      <c r="M8" s="597">
        <v>4.7699999999999999E-2</v>
      </c>
      <c r="N8" s="584">
        <v>0</v>
      </c>
      <c r="O8" s="384">
        <v>-1</v>
      </c>
    </row>
    <row r="9" spans="2:15" s="50" customFormat="1" x14ac:dyDescent="0.25">
      <c r="B9" s="56"/>
      <c r="C9" s="630" t="s">
        <v>1291</v>
      </c>
      <c r="D9" s="584">
        <v>282</v>
      </c>
      <c r="E9" s="584">
        <v>1350</v>
      </c>
      <c r="F9" s="596">
        <v>0.4451</v>
      </c>
      <c r="G9" s="584">
        <v>884</v>
      </c>
      <c r="H9" s="799"/>
      <c r="I9" s="584">
        <v>289883</v>
      </c>
      <c r="J9" s="799"/>
      <c r="K9" s="584">
        <v>0</v>
      </c>
      <c r="L9" s="584">
        <v>39</v>
      </c>
      <c r="M9" s="597">
        <v>4.3900000000000002E-2</v>
      </c>
      <c r="N9" s="584">
        <v>0</v>
      </c>
      <c r="O9" s="384">
        <v>-1</v>
      </c>
    </row>
    <row r="10" spans="2:15" s="50" customFormat="1" x14ac:dyDescent="0.25">
      <c r="B10" s="56"/>
      <c r="C10" s="630" t="s">
        <v>1292</v>
      </c>
      <c r="D10" s="584">
        <v>382</v>
      </c>
      <c r="E10" s="584">
        <v>221</v>
      </c>
      <c r="F10" s="596">
        <v>0.53249999999999997</v>
      </c>
      <c r="G10" s="584">
        <v>500</v>
      </c>
      <c r="H10" s="799"/>
      <c r="I10" s="584">
        <v>52182</v>
      </c>
      <c r="J10" s="799"/>
      <c r="K10" s="584">
        <v>0</v>
      </c>
      <c r="L10" s="584">
        <v>27</v>
      </c>
      <c r="M10" s="597">
        <v>5.4300000000000001E-2</v>
      </c>
      <c r="N10" s="584">
        <v>0</v>
      </c>
      <c r="O10" s="384">
        <v>0</v>
      </c>
    </row>
    <row r="11" spans="2:15" s="50" customFormat="1" x14ac:dyDescent="0.25">
      <c r="B11" s="56"/>
      <c r="C11" s="55" t="s">
        <v>1293</v>
      </c>
      <c r="D11" s="584">
        <v>751</v>
      </c>
      <c r="E11" s="584">
        <v>239</v>
      </c>
      <c r="F11" s="596">
        <v>0.48820000000000002</v>
      </c>
      <c r="G11" s="584">
        <v>868</v>
      </c>
      <c r="H11" s="799"/>
      <c r="I11" s="584">
        <v>50773</v>
      </c>
      <c r="J11" s="799"/>
      <c r="K11" s="584">
        <v>0</v>
      </c>
      <c r="L11" s="584">
        <v>56</v>
      </c>
      <c r="M11" s="597">
        <v>6.4299999999999996E-2</v>
      </c>
      <c r="N11" s="584">
        <v>0</v>
      </c>
      <c r="O11" s="384">
        <v>0</v>
      </c>
    </row>
    <row r="12" spans="2:15" s="50" customFormat="1" x14ac:dyDescent="0.25">
      <c r="B12" s="56"/>
      <c r="C12" s="55" t="s">
        <v>1294</v>
      </c>
      <c r="D12" s="584">
        <v>2570</v>
      </c>
      <c r="E12" s="584">
        <v>869</v>
      </c>
      <c r="F12" s="596">
        <v>0.54910000000000003</v>
      </c>
      <c r="G12" s="584">
        <v>3048</v>
      </c>
      <c r="H12" s="799"/>
      <c r="I12" s="584">
        <v>244954</v>
      </c>
      <c r="J12" s="799"/>
      <c r="K12" s="584">
        <v>0</v>
      </c>
      <c r="L12" s="584">
        <v>381</v>
      </c>
      <c r="M12" s="597">
        <v>0.12509999999999999</v>
      </c>
      <c r="N12" s="584">
        <v>2</v>
      </c>
      <c r="O12" s="384">
        <v>-3</v>
      </c>
    </row>
    <row r="13" spans="2:15" s="50" customFormat="1" x14ac:dyDescent="0.25">
      <c r="B13" s="56"/>
      <c r="C13" s="55" t="s">
        <v>1295</v>
      </c>
      <c r="D13" s="584">
        <v>816</v>
      </c>
      <c r="E13" s="584">
        <v>34</v>
      </c>
      <c r="F13" s="596">
        <v>0.59279999999999999</v>
      </c>
      <c r="G13" s="584">
        <v>836</v>
      </c>
      <c r="H13" s="799"/>
      <c r="I13" s="584">
        <v>8602</v>
      </c>
      <c r="J13" s="799"/>
      <c r="K13" s="584">
        <v>0</v>
      </c>
      <c r="L13" s="584">
        <v>141</v>
      </c>
      <c r="M13" s="597">
        <v>0.16819999999999999</v>
      </c>
      <c r="N13" s="584">
        <v>1</v>
      </c>
      <c r="O13" s="384">
        <v>-1</v>
      </c>
    </row>
    <row r="14" spans="2:15" s="50" customFormat="1" x14ac:dyDescent="0.25">
      <c r="B14" s="56"/>
      <c r="C14" s="55" t="s">
        <v>1296</v>
      </c>
      <c r="D14" s="584">
        <v>1138</v>
      </c>
      <c r="E14" s="584">
        <v>217</v>
      </c>
      <c r="F14" s="596">
        <v>0.63629999999999998</v>
      </c>
      <c r="G14" s="584">
        <v>1281</v>
      </c>
      <c r="H14" s="799"/>
      <c r="I14" s="584">
        <v>94097</v>
      </c>
      <c r="J14" s="799"/>
      <c r="K14" s="584">
        <v>0</v>
      </c>
      <c r="L14" s="584">
        <v>595</v>
      </c>
      <c r="M14" s="597">
        <v>0.46410000000000001</v>
      </c>
      <c r="N14" s="584">
        <v>5</v>
      </c>
      <c r="O14" s="384">
        <v>-7</v>
      </c>
    </row>
    <row r="15" spans="2:15" s="50" customFormat="1" x14ac:dyDescent="0.25">
      <c r="B15" s="56"/>
      <c r="C15" s="630" t="s">
        <v>1297</v>
      </c>
      <c r="D15" s="584">
        <v>974</v>
      </c>
      <c r="E15" s="584">
        <v>180</v>
      </c>
      <c r="F15" s="596">
        <v>0.622</v>
      </c>
      <c r="G15" s="584">
        <v>1088</v>
      </c>
      <c r="H15" s="799"/>
      <c r="I15" s="584">
        <v>72469</v>
      </c>
      <c r="J15" s="799"/>
      <c r="K15" s="584">
        <v>0</v>
      </c>
      <c r="L15" s="584">
        <v>436</v>
      </c>
      <c r="M15" s="597">
        <v>0.40089999999999998</v>
      </c>
      <c r="N15" s="584">
        <v>3</v>
      </c>
      <c r="O15" s="384">
        <v>-4</v>
      </c>
    </row>
    <row r="16" spans="2:15" s="50" customFormat="1" x14ac:dyDescent="0.25">
      <c r="B16" s="56"/>
      <c r="C16" s="630" t="s">
        <v>1298</v>
      </c>
      <c r="D16" s="584">
        <v>165</v>
      </c>
      <c r="E16" s="584">
        <v>37</v>
      </c>
      <c r="F16" s="596">
        <v>0.70599999999999996</v>
      </c>
      <c r="G16" s="584">
        <v>193</v>
      </c>
      <c r="H16" s="799"/>
      <c r="I16" s="584">
        <v>21628</v>
      </c>
      <c r="J16" s="799"/>
      <c r="K16" s="584">
        <v>0</v>
      </c>
      <c r="L16" s="584">
        <v>158</v>
      </c>
      <c r="M16" s="597">
        <v>0.82120000000000004</v>
      </c>
      <c r="N16" s="584">
        <v>2</v>
      </c>
      <c r="O16" s="384">
        <v>-3</v>
      </c>
    </row>
    <row r="17" spans="2:15" s="50" customFormat="1" x14ac:dyDescent="0.25">
      <c r="B17" s="56"/>
      <c r="C17" s="55" t="s">
        <v>1299</v>
      </c>
      <c r="D17" s="584">
        <v>901</v>
      </c>
      <c r="E17" s="584">
        <v>81</v>
      </c>
      <c r="F17" s="596">
        <v>0.69669999999999999</v>
      </c>
      <c r="G17" s="584">
        <v>964</v>
      </c>
      <c r="H17" s="799"/>
      <c r="I17" s="584">
        <v>49557</v>
      </c>
      <c r="J17" s="799"/>
      <c r="K17" s="584">
        <v>0</v>
      </c>
      <c r="L17" s="584">
        <v>716</v>
      </c>
      <c r="M17" s="597">
        <v>0.74280000000000002</v>
      </c>
      <c r="N17" s="584">
        <v>11</v>
      </c>
      <c r="O17" s="384">
        <v>-14</v>
      </c>
    </row>
    <row r="18" spans="2:15" s="50" customFormat="1" x14ac:dyDescent="0.25">
      <c r="B18" s="56"/>
      <c r="C18" s="630" t="s">
        <v>1300</v>
      </c>
      <c r="D18" s="584">
        <v>668</v>
      </c>
      <c r="E18" s="584">
        <v>56</v>
      </c>
      <c r="F18" s="596">
        <v>0.68330000000000002</v>
      </c>
      <c r="G18" s="584">
        <v>709</v>
      </c>
      <c r="H18" s="799"/>
      <c r="I18" s="584">
        <v>25108</v>
      </c>
      <c r="J18" s="799"/>
      <c r="K18" s="584">
        <v>0</v>
      </c>
      <c r="L18" s="584">
        <v>418</v>
      </c>
      <c r="M18" s="597">
        <v>0.58960000000000001</v>
      </c>
      <c r="N18" s="584">
        <v>5</v>
      </c>
      <c r="O18" s="384">
        <v>-4</v>
      </c>
    </row>
    <row r="19" spans="2:15" s="50" customFormat="1" x14ac:dyDescent="0.25">
      <c r="B19" s="56"/>
      <c r="C19" s="630" t="s">
        <v>1301</v>
      </c>
      <c r="D19" s="584">
        <v>232</v>
      </c>
      <c r="E19" s="584">
        <v>25</v>
      </c>
      <c r="F19" s="596">
        <v>0.72660000000000002</v>
      </c>
      <c r="G19" s="584">
        <v>255</v>
      </c>
      <c r="H19" s="799"/>
      <c r="I19" s="584">
        <v>24449</v>
      </c>
      <c r="J19" s="799"/>
      <c r="K19" s="584">
        <v>0</v>
      </c>
      <c r="L19" s="584">
        <v>298</v>
      </c>
      <c r="M19" s="597">
        <v>1.1686000000000001</v>
      </c>
      <c r="N19" s="584">
        <v>6</v>
      </c>
      <c r="O19" s="384">
        <v>-10</v>
      </c>
    </row>
    <row r="20" spans="2:15" s="50" customFormat="1" x14ac:dyDescent="0.25">
      <c r="B20" s="56"/>
      <c r="C20" s="55" t="s">
        <v>1302</v>
      </c>
      <c r="D20" s="584">
        <v>367</v>
      </c>
      <c r="E20" s="584">
        <v>33</v>
      </c>
      <c r="F20" s="596">
        <v>0.70779999999999998</v>
      </c>
      <c r="G20" s="584">
        <v>400</v>
      </c>
      <c r="H20" s="799"/>
      <c r="I20" s="584">
        <v>34465</v>
      </c>
      <c r="J20" s="799"/>
      <c r="K20" s="584">
        <v>0</v>
      </c>
      <c r="L20" s="584">
        <v>522</v>
      </c>
      <c r="M20" s="597">
        <v>1.3055000000000001</v>
      </c>
      <c r="N20" s="584">
        <v>37</v>
      </c>
      <c r="O20" s="384">
        <v>-23</v>
      </c>
    </row>
    <row r="21" spans="2:15" s="50" customFormat="1" x14ac:dyDescent="0.25">
      <c r="B21" s="56"/>
      <c r="C21" s="630" t="s">
        <v>1303</v>
      </c>
      <c r="D21" s="584">
        <v>117</v>
      </c>
      <c r="E21" s="584">
        <v>15</v>
      </c>
      <c r="F21" s="596">
        <v>0.62370000000000003</v>
      </c>
      <c r="G21" s="584">
        <v>128</v>
      </c>
      <c r="H21" s="799"/>
      <c r="I21" s="584">
        <v>4331</v>
      </c>
      <c r="J21" s="799"/>
      <c r="K21" s="584">
        <v>0</v>
      </c>
      <c r="L21" s="584">
        <v>167</v>
      </c>
      <c r="M21" s="597">
        <v>1.3070999999999999</v>
      </c>
      <c r="N21" s="584">
        <v>4</v>
      </c>
      <c r="O21" s="384">
        <v>-4</v>
      </c>
    </row>
    <row r="22" spans="2:15" s="50" customFormat="1" x14ac:dyDescent="0.25">
      <c r="B22" s="56"/>
      <c r="C22" s="630" t="s">
        <v>1304</v>
      </c>
      <c r="D22" s="584">
        <v>54</v>
      </c>
      <c r="E22" s="584">
        <v>4</v>
      </c>
      <c r="F22" s="596">
        <v>0.71730000000000005</v>
      </c>
      <c r="G22" s="584">
        <v>58</v>
      </c>
      <c r="H22" s="799"/>
      <c r="I22" s="584">
        <v>1781</v>
      </c>
      <c r="J22" s="799"/>
      <c r="K22" s="584">
        <v>0</v>
      </c>
      <c r="L22" s="584">
        <v>73</v>
      </c>
      <c r="M22" s="597">
        <v>1.2604</v>
      </c>
      <c r="N22" s="584">
        <v>3</v>
      </c>
      <c r="O22" s="384">
        <v>-2</v>
      </c>
    </row>
    <row r="23" spans="2:15" s="50" customFormat="1" x14ac:dyDescent="0.25">
      <c r="B23" s="56"/>
      <c r="C23" s="630" t="s">
        <v>1305</v>
      </c>
      <c r="D23" s="584">
        <v>195</v>
      </c>
      <c r="E23" s="584">
        <v>13</v>
      </c>
      <c r="F23" s="596">
        <v>0.80020000000000002</v>
      </c>
      <c r="G23" s="584">
        <v>214</v>
      </c>
      <c r="H23" s="799"/>
      <c r="I23" s="584">
        <v>28353</v>
      </c>
      <c r="J23" s="799"/>
      <c r="K23" s="584">
        <v>0</v>
      </c>
      <c r="L23" s="584">
        <v>282</v>
      </c>
      <c r="M23" s="597">
        <v>1.3166</v>
      </c>
      <c r="N23" s="584">
        <v>30</v>
      </c>
      <c r="O23" s="384">
        <v>-17</v>
      </c>
    </row>
    <row r="24" spans="2:15" s="50" customFormat="1" x14ac:dyDescent="0.25">
      <c r="B24" s="57"/>
      <c r="C24" s="55" t="s">
        <v>1306</v>
      </c>
      <c r="D24" s="584">
        <v>230</v>
      </c>
      <c r="E24" s="584">
        <v>2</v>
      </c>
      <c r="F24" s="658">
        <v>0</v>
      </c>
      <c r="G24" s="584">
        <v>230</v>
      </c>
      <c r="H24" s="799"/>
      <c r="I24" s="584">
        <v>27951</v>
      </c>
      <c r="J24" s="799"/>
      <c r="K24" s="584">
        <v>0</v>
      </c>
      <c r="L24" s="584">
        <v>0</v>
      </c>
      <c r="M24" s="597">
        <v>0</v>
      </c>
      <c r="N24" s="584">
        <v>104</v>
      </c>
      <c r="O24" s="384">
        <v>-120</v>
      </c>
    </row>
    <row r="25" spans="2:15" s="50" customFormat="1" x14ac:dyDescent="0.25">
      <c r="B25" s="1060" t="s">
        <v>1289</v>
      </c>
      <c r="C25" s="1061"/>
      <c r="D25" s="590">
        <v>7437</v>
      </c>
      <c r="E25" s="590">
        <v>3045</v>
      </c>
      <c r="F25" s="607"/>
      <c r="G25" s="590">
        <v>9010</v>
      </c>
      <c r="H25" s="607"/>
      <c r="I25" s="611">
        <v>852464</v>
      </c>
      <c r="J25" s="607"/>
      <c r="K25" s="590">
        <v>0</v>
      </c>
      <c r="L25" s="590">
        <v>2476</v>
      </c>
      <c r="M25" s="608">
        <v>0.27479999999999999</v>
      </c>
      <c r="N25" s="590">
        <v>161</v>
      </c>
      <c r="O25" s="390">
        <v>-170</v>
      </c>
    </row>
    <row r="26" spans="2:15" s="50" customFormat="1" x14ac:dyDescent="0.25"/>
    <row r="27" spans="2:15" s="50" customFormat="1" x14ac:dyDescent="0.25">
      <c r="D27" s="833"/>
      <c r="E27" s="833"/>
      <c r="F27" s="833"/>
      <c r="G27" s="833"/>
      <c r="H27" s="833"/>
      <c r="I27" s="833"/>
      <c r="J27" s="833"/>
      <c r="K27" s="833"/>
      <c r="L27" s="833"/>
      <c r="M27" s="833"/>
      <c r="N27" s="833"/>
      <c r="O27" s="833"/>
    </row>
    <row r="28" spans="2:15" s="50" customFormat="1" x14ac:dyDescent="0.25"/>
    <row r="29" spans="2:15" s="52" customFormat="1" ht="75" x14ac:dyDescent="0.25">
      <c r="B29" s="1062" t="s">
        <v>1275</v>
      </c>
      <c r="C29" s="58" t="s">
        <v>1276</v>
      </c>
      <c r="D29" s="559" t="s">
        <v>1277</v>
      </c>
      <c r="E29" s="559" t="s">
        <v>1307</v>
      </c>
      <c r="F29" s="559" t="s">
        <v>1279</v>
      </c>
      <c r="G29" s="559" t="s">
        <v>1280</v>
      </c>
      <c r="H29" s="559" t="s">
        <v>1281</v>
      </c>
      <c r="I29" s="559" t="s">
        <v>1282</v>
      </c>
      <c r="J29" s="559" t="s">
        <v>1308</v>
      </c>
      <c r="K29" s="559" t="s">
        <v>1309</v>
      </c>
      <c r="L29" s="559" t="s">
        <v>1285</v>
      </c>
      <c r="M29" s="559" t="s">
        <v>1310</v>
      </c>
      <c r="N29" s="559" t="s">
        <v>1311</v>
      </c>
      <c r="O29" s="559" t="s">
        <v>1312</v>
      </c>
    </row>
    <row r="30" spans="2:15" s="15" customFormat="1" x14ac:dyDescent="0.25">
      <c r="B30" s="1063"/>
      <c r="C30" s="59" t="s">
        <v>197</v>
      </c>
      <c r="D30" s="481" t="s">
        <v>198</v>
      </c>
      <c r="E30" s="481" t="s">
        <v>199</v>
      </c>
      <c r="F30" s="481" t="s">
        <v>239</v>
      </c>
      <c r="G30" s="481" t="s">
        <v>240</v>
      </c>
      <c r="H30" s="481" t="s">
        <v>303</v>
      </c>
      <c r="I30" s="481" t="s">
        <v>304</v>
      </c>
      <c r="J30" s="481" t="s">
        <v>369</v>
      </c>
      <c r="K30" s="481" t="s">
        <v>809</v>
      </c>
      <c r="L30" s="481" t="s">
        <v>810</v>
      </c>
      <c r="M30" s="481" t="s">
        <v>811</v>
      </c>
      <c r="N30" s="481" t="s">
        <v>812</v>
      </c>
      <c r="O30" s="481" t="s">
        <v>813</v>
      </c>
    </row>
    <row r="31" spans="2:15" s="50" customFormat="1" x14ac:dyDescent="0.25">
      <c r="B31" s="1064" t="s">
        <v>1313</v>
      </c>
      <c r="C31" s="1065"/>
      <c r="D31" s="1065"/>
      <c r="E31" s="1065"/>
      <c r="F31" s="1065"/>
      <c r="G31" s="1065"/>
      <c r="H31" s="1065"/>
      <c r="I31" s="1065"/>
      <c r="J31" s="1065"/>
      <c r="K31" s="1065"/>
      <c r="L31" s="1065"/>
      <c r="M31" s="1065"/>
      <c r="N31" s="1065"/>
      <c r="O31" s="1066"/>
    </row>
    <row r="32" spans="2:15" s="50" customFormat="1" x14ac:dyDescent="0.25">
      <c r="B32" s="54"/>
      <c r="C32" s="55" t="s">
        <v>1290</v>
      </c>
      <c r="D32" s="589">
        <v>0</v>
      </c>
      <c r="E32" s="584">
        <v>0</v>
      </c>
      <c r="F32" s="584">
        <v>0</v>
      </c>
      <c r="G32" s="584">
        <v>0</v>
      </c>
      <c r="H32" s="607"/>
      <c r="I32" s="584">
        <v>3</v>
      </c>
      <c r="J32" s="607"/>
      <c r="K32" s="584">
        <v>0</v>
      </c>
      <c r="L32" s="584">
        <v>0</v>
      </c>
      <c r="M32" s="659">
        <v>0</v>
      </c>
      <c r="N32" s="584">
        <v>0</v>
      </c>
      <c r="O32" s="384">
        <v>0</v>
      </c>
    </row>
    <row r="33" spans="2:15" s="50" customFormat="1" x14ac:dyDescent="0.25">
      <c r="B33" s="56"/>
      <c r="C33" s="630" t="s">
        <v>1291</v>
      </c>
      <c r="D33" s="584">
        <v>0</v>
      </c>
      <c r="E33" s="584">
        <v>0</v>
      </c>
      <c r="F33" s="584">
        <v>0</v>
      </c>
      <c r="G33" s="584">
        <v>0</v>
      </c>
      <c r="H33" s="607"/>
      <c r="I33" s="584">
        <v>2</v>
      </c>
      <c r="J33" s="607"/>
      <c r="K33" s="584">
        <v>0</v>
      </c>
      <c r="L33" s="584">
        <v>0</v>
      </c>
      <c r="M33" s="659">
        <v>0</v>
      </c>
      <c r="N33" s="584">
        <v>0</v>
      </c>
      <c r="O33" s="384">
        <v>0</v>
      </c>
    </row>
    <row r="34" spans="2:15" s="50" customFormat="1" x14ac:dyDescent="0.25">
      <c r="B34" s="56"/>
      <c r="C34" s="630" t="s">
        <v>1292</v>
      </c>
      <c r="D34" s="584">
        <v>0</v>
      </c>
      <c r="E34" s="584">
        <v>0</v>
      </c>
      <c r="F34" s="589">
        <v>0</v>
      </c>
      <c r="G34" s="584">
        <v>0</v>
      </c>
      <c r="H34" s="607"/>
      <c r="I34" s="584">
        <v>1</v>
      </c>
      <c r="J34" s="607"/>
      <c r="K34" s="584">
        <v>0</v>
      </c>
      <c r="L34" s="584">
        <v>0</v>
      </c>
      <c r="M34" s="659">
        <v>0</v>
      </c>
      <c r="N34" s="584">
        <v>0</v>
      </c>
      <c r="O34" s="384">
        <v>0</v>
      </c>
    </row>
    <row r="35" spans="2:15" s="50" customFormat="1" x14ac:dyDescent="0.25">
      <c r="B35" s="56"/>
      <c r="C35" s="55" t="s">
        <v>1293</v>
      </c>
      <c r="D35" s="584">
        <v>0</v>
      </c>
      <c r="E35" s="584">
        <v>0</v>
      </c>
      <c r="F35" s="589">
        <v>0</v>
      </c>
      <c r="G35" s="584">
        <v>0</v>
      </c>
      <c r="H35" s="607"/>
      <c r="I35" s="584">
        <v>1</v>
      </c>
      <c r="J35" s="607"/>
      <c r="K35" s="584">
        <v>0</v>
      </c>
      <c r="L35" s="584">
        <v>0</v>
      </c>
      <c r="M35" s="659">
        <v>0.21049999999999999</v>
      </c>
      <c r="N35" s="584">
        <v>0</v>
      </c>
      <c r="O35" s="384">
        <v>0</v>
      </c>
    </row>
    <row r="36" spans="2:15" s="50" customFormat="1" x14ac:dyDescent="0.25">
      <c r="B36" s="56"/>
      <c r="C36" s="55" t="s">
        <v>1294</v>
      </c>
      <c r="D36" s="584">
        <v>6</v>
      </c>
      <c r="E36" s="584">
        <v>1</v>
      </c>
      <c r="F36" s="596">
        <v>1.0193000000000001</v>
      </c>
      <c r="G36" s="584">
        <v>6</v>
      </c>
      <c r="H36" s="607"/>
      <c r="I36" s="584">
        <v>36</v>
      </c>
      <c r="J36" s="607"/>
      <c r="K36" s="584">
        <v>0</v>
      </c>
      <c r="L36" s="584">
        <v>0</v>
      </c>
      <c r="M36" s="659">
        <v>5.4199999999999998E-2</v>
      </c>
      <c r="N36" s="584">
        <v>0</v>
      </c>
      <c r="O36" s="384">
        <v>0</v>
      </c>
    </row>
    <row r="37" spans="2:15" s="50" customFormat="1" x14ac:dyDescent="0.25">
      <c r="B37" s="56"/>
      <c r="C37" s="55" t="s">
        <v>1295</v>
      </c>
      <c r="D37" s="584">
        <v>2</v>
      </c>
      <c r="E37" s="584">
        <v>0</v>
      </c>
      <c r="F37" s="584">
        <v>0</v>
      </c>
      <c r="G37" s="584">
        <v>2</v>
      </c>
      <c r="H37" s="607"/>
      <c r="I37" s="584">
        <v>21</v>
      </c>
      <c r="J37" s="607"/>
      <c r="K37" s="584">
        <v>0</v>
      </c>
      <c r="L37" s="584">
        <v>0</v>
      </c>
      <c r="M37" s="659">
        <v>0.13650000000000001</v>
      </c>
      <c r="N37" s="584">
        <v>0</v>
      </c>
      <c r="O37" s="384">
        <v>0</v>
      </c>
    </row>
    <row r="38" spans="2:15" s="50" customFormat="1" x14ac:dyDescent="0.25">
      <c r="B38" s="56"/>
      <c r="C38" s="55" t="s">
        <v>1296</v>
      </c>
      <c r="D38" s="584">
        <v>8</v>
      </c>
      <c r="E38" s="584">
        <v>2</v>
      </c>
      <c r="F38" s="596">
        <v>1.0024</v>
      </c>
      <c r="G38" s="584">
        <v>10</v>
      </c>
      <c r="H38" s="607"/>
      <c r="I38" s="584">
        <v>77</v>
      </c>
      <c r="J38" s="607"/>
      <c r="K38" s="584">
        <v>0</v>
      </c>
      <c r="L38" s="584">
        <v>3</v>
      </c>
      <c r="M38" s="659">
        <v>0.3009</v>
      </c>
      <c r="N38" s="584">
        <v>0</v>
      </c>
      <c r="O38" s="384">
        <v>0</v>
      </c>
    </row>
    <row r="39" spans="2:15" s="50" customFormat="1" x14ac:dyDescent="0.25">
      <c r="B39" s="56"/>
      <c r="C39" s="630" t="s">
        <v>1297</v>
      </c>
      <c r="D39" s="584">
        <v>3</v>
      </c>
      <c r="E39" s="584">
        <v>1</v>
      </c>
      <c r="F39" s="596">
        <v>0.98329999999999995</v>
      </c>
      <c r="G39" s="584">
        <v>4</v>
      </c>
      <c r="H39" s="607"/>
      <c r="I39" s="584">
        <v>31</v>
      </c>
      <c r="J39" s="607"/>
      <c r="K39" s="584">
        <v>0</v>
      </c>
      <c r="L39" s="584">
        <v>1</v>
      </c>
      <c r="M39" s="659">
        <v>0.25140000000000001</v>
      </c>
      <c r="N39" s="584">
        <v>0</v>
      </c>
      <c r="O39" s="384">
        <v>0</v>
      </c>
    </row>
    <row r="40" spans="2:15" s="50" customFormat="1" x14ac:dyDescent="0.25">
      <c r="B40" s="56"/>
      <c r="C40" s="630" t="s">
        <v>1298</v>
      </c>
      <c r="D40" s="584">
        <v>5</v>
      </c>
      <c r="E40" s="584">
        <v>1</v>
      </c>
      <c r="F40" s="596">
        <v>1.0113000000000001</v>
      </c>
      <c r="G40" s="584">
        <v>6</v>
      </c>
      <c r="H40" s="607"/>
      <c r="I40" s="584">
        <v>46</v>
      </c>
      <c r="J40" s="607"/>
      <c r="K40" s="584">
        <v>0</v>
      </c>
      <c r="L40" s="584">
        <v>2</v>
      </c>
      <c r="M40" s="659">
        <v>0.3306</v>
      </c>
      <c r="N40" s="584">
        <v>0</v>
      </c>
      <c r="O40" s="384">
        <v>0</v>
      </c>
    </row>
    <row r="41" spans="2:15" s="50" customFormat="1" x14ac:dyDescent="0.25">
      <c r="B41" s="56"/>
      <c r="C41" s="55" t="s">
        <v>1299</v>
      </c>
      <c r="D41" s="584">
        <v>41</v>
      </c>
      <c r="E41" s="584">
        <v>4</v>
      </c>
      <c r="F41" s="596">
        <v>0.80769999999999997</v>
      </c>
      <c r="G41" s="584">
        <v>44</v>
      </c>
      <c r="H41" s="607"/>
      <c r="I41" s="584">
        <v>317</v>
      </c>
      <c r="J41" s="607"/>
      <c r="K41" s="584">
        <v>0</v>
      </c>
      <c r="L41" s="584">
        <v>21</v>
      </c>
      <c r="M41" s="659">
        <v>0.4849</v>
      </c>
      <c r="N41" s="584">
        <v>0</v>
      </c>
      <c r="O41" s="384">
        <v>0</v>
      </c>
    </row>
    <row r="42" spans="2:15" s="50" customFormat="1" x14ac:dyDescent="0.25">
      <c r="B42" s="56"/>
      <c r="C42" s="630" t="s">
        <v>1300</v>
      </c>
      <c r="D42" s="584">
        <v>26</v>
      </c>
      <c r="E42" s="584">
        <v>2</v>
      </c>
      <c r="F42" s="596">
        <v>0.80820000000000003</v>
      </c>
      <c r="G42" s="584">
        <v>27</v>
      </c>
      <c r="H42" s="607"/>
      <c r="I42" s="584">
        <v>192</v>
      </c>
      <c r="J42" s="607"/>
      <c r="K42" s="584">
        <v>0</v>
      </c>
      <c r="L42" s="584">
        <v>8</v>
      </c>
      <c r="M42" s="659">
        <v>0.31069999999999998</v>
      </c>
      <c r="N42" s="584">
        <v>0</v>
      </c>
      <c r="O42" s="384">
        <v>0</v>
      </c>
    </row>
    <row r="43" spans="2:15" s="50" customFormat="1" x14ac:dyDescent="0.25">
      <c r="B43" s="56"/>
      <c r="C43" s="630" t="s">
        <v>1301</v>
      </c>
      <c r="D43" s="584">
        <v>15</v>
      </c>
      <c r="E43" s="584">
        <v>1</v>
      </c>
      <c r="F43" s="596">
        <v>0.80689999999999995</v>
      </c>
      <c r="G43" s="584">
        <v>16</v>
      </c>
      <c r="H43" s="607"/>
      <c r="I43" s="584">
        <v>125</v>
      </c>
      <c r="J43" s="607"/>
      <c r="K43" s="584">
        <v>0</v>
      </c>
      <c r="L43" s="584">
        <v>13</v>
      </c>
      <c r="M43" s="659">
        <v>0.77549999999999997</v>
      </c>
      <c r="N43" s="584">
        <v>0</v>
      </c>
      <c r="O43" s="384">
        <v>0</v>
      </c>
    </row>
    <row r="44" spans="2:15" s="50" customFormat="1" x14ac:dyDescent="0.25">
      <c r="B44" s="56"/>
      <c r="C44" s="55" t="s">
        <v>1302</v>
      </c>
      <c r="D44" s="584">
        <v>118</v>
      </c>
      <c r="E44" s="584">
        <v>3</v>
      </c>
      <c r="F44" s="596">
        <v>0.59850000000000003</v>
      </c>
      <c r="G44" s="584">
        <v>120</v>
      </c>
      <c r="H44" s="607"/>
      <c r="I44" s="584">
        <v>725</v>
      </c>
      <c r="J44" s="607"/>
      <c r="K44" s="584">
        <v>0</v>
      </c>
      <c r="L44" s="584">
        <v>96</v>
      </c>
      <c r="M44" s="659">
        <v>0.80220000000000002</v>
      </c>
      <c r="N44" s="584">
        <v>3</v>
      </c>
      <c r="O44" s="384">
        <v>-1</v>
      </c>
    </row>
    <row r="45" spans="2:15" s="50" customFormat="1" x14ac:dyDescent="0.25">
      <c r="B45" s="56"/>
      <c r="C45" s="630" t="s">
        <v>1303</v>
      </c>
      <c r="D45" s="584">
        <v>37</v>
      </c>
      <c r="E45" s="584">
        <v>2</v>
      </c>
      <c r="F45" s="596">
        <v>0.6573</v>
      </c>
      <c r="G45" s="584">
        <v>38</v>
      </c>
      <c r="H45" s="607"/>
      <c r="I45" s="584">
        <v>213</v>
      </c>
      <c r="J45" s="607"/>
      <c r="K45" s="584">
        <v>0</v>
      </c>
      <c r="L45" s="584">
        <v>36</v>
      </c>
      <c r="M45" s="659">
        <v>0.95009999999999994</v>
      </c>
      <c r="N45" s="584">
        <v>1</v>
      </c>
      <c r="O45" s="384">
        <v>0</v>
      </c>
    </row>
    <row r="46" spans="2:15" s="50" customFormat="1" x14ac:dyDescent="0.25">
      <c r="B46" s="56"/>
      <c r="C46" s="630" t="s">
        <v>1304</v>
      </c>
      <c r="D46" s="584">
        <v>18</v>
      </c>
      <c r="E46" s="584">
        <v>1</v>
      </c>
      <c r="F46" s="596">
        <v>0.39529999999999998</v>
      </c>
      <c r="G46" s="584">
        <v>18</v>
      </c>
      <c r="H46" s="607"/>
      <c r="I46" s="584">
        <v>89</v>
      </c>
      <c r="J46" s="607"/>
      <c r="K46" s="584">
        <v>0</v>
      </c>
      <c r="L46" s="584">
        <v>15</v>
      </c>
      <c r="M46" s="659">
        <v>0.79779999999999995</v>
      </c>
      <c r="N46" s="584">
        <v>0</v>
      </c>
      <c r="O46" s="384">
        <v>0</v>
      </c>
    </row>
    <row r="47" spans="2:15" s="50" customFormat="1" x14ac:dyDescent="0.25">
      <c r="B47" s="56"/>
      <c r="C47" s="630" t="s">
        <v>1305</v>
      </c>
      <c r="D47" s="584">
        <v>63</v>
      </c>
      <c r="E47" s="584">
        <v>1</v>
      </c>
      <c r="F47" s="596">
        <v>0.62319999999999998</v>
      </c>
      <c r="G47" s="584">
        <v>64</v>
      </c>
      <c r="H47" s="607"/>
      <c r="I47" s="584">
        <v>423</v>
      </c>
      <c r="J47" s="607"/>
      <c r="K47" s="584">
        <v>0</v>
      </c>
      <c r="L47" s="584">
        <v>46</v>
      </c>
      <c r="M47" s="659">
        <v>0.71650000000000003</v>
      </c>
      <c r="N47" s="584">
        <v>3</v>
      </c>
      <c r="O47" s="384">
        <v>-1</v>
      </c>
    </row>
    <row r="48" spans="2:15" s="50" customFormat="1" x14ac:dyDescent="0.25">
      <c r="B48" s="57"/>
      <c r="C48" s="55" t="s">
        <v>1306</v>
      </c>
      <c r="D48" s="584">
        <v>9</v>
      </c>
      <c r="E48" s="584">
        <v>0</v>
      </c>
      <c r="F48" s="589">
        <v>0</v>
      </c>
      <c r="G48" s="584">
        <v>9</v>
      </c>
      <c r="H48" s="607"/>
      <c r="I48" s="584">
        <v>51</v>
      </c>
      <c r="J48" s="607"/>
      <c r="K48" s="584">
        <v>0</v>
      </c>
      <c r="L48" s="584">
        <v>0</v>
      </c>
      <c r="M48" s="597">
        <v>0</v>
      </c>
      <c r="N48" s="584">
        <v>1</v>
      </c>
      <c r="O48" s="384">
        <v>-2</v>
      </c>
    </row>
    <row r="49" spans="2:17" s="255" customFormat="1" x14ac:dyDescent="0.25">
      <c r="B49" s="1060" t="s">
        <v>1314</v>
      </c>
      <c r="C49" s="1061"/>
      <c r="D49" s="590">
        <v>184</v>
      </c>
      <c r="E49" s="590">
        <v>10</v>
      </c>
      <c r="F49" s="607"/>
      <c r="G49" s="590">
        <v>192</v>
      </c>
      <c r="H49" s="607"/>
      <c r="I49" s="611">
        <v>1231</v>
      </c>
      <c r="J49" s="607"/>
      <c r="K49" s="590">
        <v>0</v>
      </c>
      <c r="L49" s="590">
        <v>121</v>
      </c>
      <c r="M49" s="608">
        <v>0.63260000000000005</v>
      </c>
      <c r="N49" s="590">
        <v>5</v>
      </c>
      <c r="O49" s="390">
        <v>-4</v>
      </c>
      <c r="Q49" s="591"/>
    </row>
    <row r="50" spans="2:17" x14ac:dyDescent="0.25">
      <c r="B50" s="60"/>
      <c r="C50" s="60"/>
    </row>
    <row r="52" spans="2:17" x14ac:dyDescent="0.25">
      <c r="L52" s="442"/>
    </row>
    <row r="53" spans="2:17" s="52" customFormat="1" ht="75" x14ac:dyDescent="0.25">
      <c r="B53" s="1062" t="s">
        <v>1275</v>
      </c>
      <c r="C53" s="58" t="s">
        <v>1276</v>
      </c>
      <c r="D53" s="559" t="s">
        <v>1277</v>
      </c>
      <c r="E53" s="559" t="s">
        <v>1307</v>
      </c>
      <c r="F53" s="559" t="s">
        <v>1279</v>
      </c>
      <c r="G53" s="559" t="s">
        <v>1280</v>
      </c>
      <c r="H53" s="559" t="s">
        <v>1281</v>
      </c>
      <c r="I53" s="559" t="s">
        <v>1282</v>
      </c>
      <c r="J53" s="559" t="s">
        <v>1308</v>
      </c>
      <c r="K53" s="559" t="s">
        <v>1309</v>
      </c>
      <c r="L53" s="559" t="s">
        <v>1285</v>
      </c>
      <c r="M53" s="559" t="s">
        <v>1310</v>
      </c>
      <c r="N53" s="559" t="s">
        <v>1311</v>
      </c>
      <c r="O53" s="559" t="s">
        <v>1312</v>
      </c>
    </row>
    <row r="54" spans="2:17" s="15" customFormat="1" x14ac:dyDescent="0.25">
      <c r="B54" s="1063"/>
      <c r="C54" s="59" t="s">
        <v>197</v>
      </c>
      <c r="D54" s="481" t="s">
        <v>198</v>
      </c>
      <c r="E54" s="481" t="s">
        <v>199</v>
      </c>
      <c r="F54" s="481" t="s">
        <v>239</v>
      </c>
      <c r="G54" s="481" t="s">
        <v>240</v>
      </c>
      <c r="H54" s="481" t="s">
        <v>303</v>
      </c>
      <c r="I54" s="481" t="s">
        <v>304</v>
      </c>
      <c r="J54" s="481" t="s">
        <v>369</v>
      </c>
      <c r="K54" s="481" t="s">
        <v>809</v>
      </c>
      <c r="L54" s="481" t="s">
        <v>810</v>
      </c>
      <c r="M54" s="481" t="s">
        <v>811</v>
      </c>
      <c r="N54" s="481" t="s">
        <v>812</v>
      </c>
      <c r="O54" s="481" t="s">
        <v>813</v>
      </c>
    </row>
    <row r="55" spans="2:17" s="50" customFormat="1" x14ac:dyDescent="0.25">
      <c r="B55" s="1064" t="s">
        <v>1315</v>
      </c>
      <c r="C55" s="1065"/>
      <c r="D55" s="1065"/>
      <c r="E55" s="1065"/>
      <c r="F55" s="1065"/>
      <c r="G55" s="1065"/>
      <c r="H55" s="1065"/>
      <c r="I55" s="1065"/>
      <c r="J55" s="1065"/>
      <c r="K55" s="1065"/>
      <c r="L55" s="1065"/>
      <c r="M55" s="1065"/>
      <c r="N55" s="1065"/>
      <c r="O55" s="1066"/>
    </row>
    <row r="56" spans="2:17" s="50" customFormat="1" x14ac:dyDescent="0.25">
      <c r="B56" s="54"/>
      <c r="C56" s="55" t="s">
        <v>1290</v>
      </c>
      <c r="D56" s="589">
        <v>475</v>
      </c>
      <c r="E56" s="584">
        <v>6</v>
      </c>
      <c r="F56" s="596">
        <v>0.49919999999999998</v>
      </c>
      <c r="G56" s="584">
        <v>478</v>
      </c>
      <c r="H56" s="607"/>
      <c r="I56" s="584">
        <v>2884</v>
      </c>
      <c r="J56" s="607"/>
      <c r="K56" s="584">
        <v>0</v>
      </c>
      <c r="L56" s="584">
        <v>15</v>
      </c>
      <c r="M56" s="659">
        <v>3.0800000000000001E-2</v>
      </c>
      <c r="N56" s="584">
        <v>0</v>
      </c>
      <c r="O56" s="384">
        <v>0</v>
      </c>
    </row>
    <row r="57" spans="2:17" s="50" customFormat="1" x14ac:dyDescent="0.25">
      <c r="B57" s="56"/>
      <c r="C57" s="630" t="s">
        <v>1291</v>
      </c>
      <c r="D57" s="584">
        <v>140</v>
      </c>
      <c r="E57" s="584">
        <v>2</v>
      </c>
      <c r="F57" s="596">
        <v>0.499</v>
      </c>
      <c r="G57" s="584">
        <v>141</v>
      </c>
      <c r="H57" s="607"/>
      <c r="I57" s="584">
        <v>976</v>
      </c>
      <c r="J57" s="607"/>
      <c r="K57" s="584">
        <v>0</v>
      </c>
      <c r="L57" s="584">
        <v>3</v>
      </c>
      <c r="M57" s="659">
        <v>2.3900000000000001E-2</v>
      </c>
      <c r="N57" s="584">
        <v>0</v>
      </c>
      <c r="O57" s="384">
        <v>0</v>
      </c>
    </row>
    <row r="58" spans="2:17" s="50" customFormat="1" x14ac:dyDescent="0.25">
      <c r="B58" s="56"/>
      <c r="C58" s="630" t="s">
        <v>1292</v>
      </c>
      <c r="D58" s="584">
        <v>335</v>
      </c>
      <c r="E58" s="584">
        <v>4</v>
      </c>
      <c r="F58" s="596">
        <v>0.49930000000000002</v>
      </c>
      <c r="G58" s="584">
        <v>337</v>
      </c>
      <c r="H58" s="607"/>
      <c r="I58" s="584">
        <v>1908</v>
      </c>
      <c r="J58" s="607"/>
      <c r="K58" s="584">
        <v>0</v>
      </c>
      <c r="L58" s="584">
        <v>11</v>
      </c>
      <c r="M58" s="659">
        <v>3.3599999999999998E-2</v>
      </c>
      <c r="N58" s="584">
        <v>0</v>
      </c>
      <c r="O58" s="384">
        <v>0</v>
      </c>
    </row>
    <row r="59" spans="2:17" s="50" customFormat="1" x14ac:dyDescent="0.25">
      <c r="B59" s="56"/>
      <c r="C59" s="55" t="s">
        <v>1293</v>
      </c>
      <c r="D59" s="584">
        <v>696</v>
      </c>
      <c r="E59" s="584">
        <v>9</v>
      </c>
      <c r="F59" s="596">
        <v>0.498</v>
      </c>
      <c r="G59" s="584">
        <v>701</v>
      </c>
      <c r="H59" s="607"/>
      <c r="I59" s="584">
        <v>4453</v>
      </c>
      <c r="J59" s="607"/>
      <c r="K59" s="584">
        <v>0</v>
      </c>
      <c r="L59" s="584">
        <v>33</v>
      </c>
      <c r="M59" s="659">
        <v>4.7800000000000002E-2</v>
      </c>
      <c r="N59" s="584">
        <v>0</v>
      </c>
      <c r="O59" s="384">
        <v>0</v>
      </c>
    </row>
    <row r="60" spans="2:17" s="50" customFormat="1" x14ac:dyDescent="0.25">
      <c r="B60" s="56"/>
      <c r="C60" s="55" t="s">
        <v>1294</v>
      </c>
      <c r="D60" s="584">
        <v>2272</v>
      </c>
      <c r="E60" s="584">
        <v>27</v>
      </c>
      <c r="F60" s="596">
        <v>0.50009999999999999</v>
      </c>
      <c r="G60" s="584">
        <v>2286</v>
      </c>
      <c r="H60" s="607"/>
      <c r="I60" s="584">
        <v>12376</v>
      </c>
      <c r="J60" s="607"/>
      <c r="K60" s="584">
        <v>0</v>
      </c>
      <c r="L60" s="584">
        <v>199</v>
      </c>
      <c r="M60" s="659">
        <v>8.6999999999999994E-2</v>
      </c>
      <c r="N60" s="584">
        <v>1</v>
      </c>
      <c r="O60" s="384">
        <v>-1</v>
      </c>
    </row>
    <row r="61" spans="2:17" s="50" customFormat="1" x14ac:dyDescent="0.25">
      <c r="B61" s="56"/>
      <c r="C61" s="55" t="s">
        <v>1295</v>
      </c>
      <c r="D61" s="584">
        <v>800</v>
      </c>
      <c r="E61" s="584">
        <v>13</v>
      </c>
      <c r="F61" s="596">
        <v>0.50049999999999994</v>
      </c>
      <c r="G61" s="584">
        <v>806</v>
      </c>
      <c r="H61" s="607"/>
      <c r="I61" s="584">
        <v>4583</v>
      </c>
      <c r="J61" s="607"/>
      <c r="K61" s="584">
        <v>0</v>
      </c>
      <c r="L61" s="584">
        <v>128</v>
      </c>
      <c r="M61" s="659">
        <v>0.15840000000000001</v>
      </c>
      <c r="N61" s="584">
        <v>1</v>
      </c>
      <c r="O61" s="384">
        <v>0</v>
      </c>
    </row>
    <row r="62" spans="2:17" s="50" customFormat="1" x14ac:dyDescent="0.25">
      <c r="B62" s="56"/>
      <c r="C62" s="55" t="s">
        <v>1296</v>
      </c>
      <c r="D62" s="584">
        <v>837</v>
      </c>
      <c r="E62" s="584">
        <v>11</v>
      </c>
      <c r="F62" s="596">
        <v>0.50139999999999996</v>
      </c>
      <c r="G62" s="584">
        <v>842</v>
      </c>
      <c r="H62" s="607"/>
      <c r="I62" s="584">
        <v>4585</v>
      </c>
      <c r="J62" s="607"/>
      <c r="K62" s="584">
        <v>0</v>
      </c>
      <c r="L62" s="584">
        <v>303</v>
      </c>
      <c r="M62" s="659">
        <v>0.35959999999999998</v>
      </c>
      <c r="N62" s="584">
        <v>2</v>
      </c>
      <c r="O62" s="384">
        <v>-2</v>
      </c>
    </row>
    <row r="63" spans="2:17" s="50" customFormat="1" x14ac:dyDescent="0.25">
      <c r="B63" s="56"/>
      <c r="C63" s="630" t="s">
        <v>1297</v>
      </c>
      <c r="D63" s="584">
        <v>758</v>
      </c>
      <c r="E63" s="584">
        <v>11</v>
      </c>
      <c r="F63" s="596">
        <v>0.50109999999999999</v>
      </c>
      <c r="G63" s="584">
        <v>764</v>
      </c>
      <c r="H63" s="607"/>
      <c r="I63" s="584">
        <v>4210</v>
      </c>
      <c r="J63" s="607"/>
      <c r="K63" s="584">
        <v>0</v>
      </c>
      <c r="L63" s="584">
        <v>240</v>
      </c>
      <c r="M63" s="659">
        <v>0.31369999999999998</v>
      </c>
      <c r="N63" s="584">
        <v>1</v>
      </c>
      <c r="O63" s="384">
        <v>-1</v>
      </c>
    </row>
    <row r="64" spans="2:17" s="50" customFormat="1" x14ac:dyDescent="0.25">
      <c r="B64" s="56"/>
      <c r="C64" s="630" t="s">
        <v>1298</v>
      </c>
      <c r="D64" s="584">
        <v>79</v>
      </c>
      <c r="E64" s="584">
        <v>0</v>
      </c>
      <c r="F64" s="584">
        <v>0</v>
      </c>
      <c r="G64" s="584">
        <v>79</v>
      </c>
      <c r="H64" s="607"/>
      <c r="I64" s="584">
        <v>375</v>
      </c>
      <c r="J64" s="607"/>
      <c r="K64" s="584">
        <v>0</v>
      </c>
      <c r="L64" s="584">
        <v>63</v>
      </c>
      <c r="M64" s="659">
        <v>0.80569999999999997</v>
      </c>
      <c r="N64" s="584">
        <v>0</v>
      </c>
      <c r="O64" s="384">
        <v>-1</v>
      </c>
    </row>
    <row r="65" spans="2:17" s="50" customFormat="1" x14ac:dyDescent="0.25">
      <c r="B65" s="56"/>
      <c r="C65" s="55" t="s">
        <v>1299</v>
      </c>
      <c r="D65" s="584">
        <v>651</v>
      </c>
      <c r="E65" s="584">
        <v>7</v>
      </c>
      <c r="F65" s="596">
        <v>0.50029999999999997</v>
      </c>
      <c r="G65" s="584">
        <v>655</v>
      </c>
      <c r="H65" s="607"/>
      <c r="I65" s="584">
        <v>3179</v>
      </c>
      <c r="J65" s="607"/>
      <c r="K65" s="584">
        <v>0</v>
      </c>
      <c r="L65" s="584">
        <v>392</v>
      </c>
      <c r="M65" s="659">
        <v>0.59850000000000003</v>
      </c>
      <c r="N65" s="584">
        <v>3</v>
      </c>
      <c r="O65" s="384">
        <v>-2</v>
      </c>
    </row>
    <row r="66" spans="2:17" s="50" customFormat="1" x14ac:dyDescent="0.25">
      <c r="B66" s="56"/>
      <c r="C66" s="630" t="s">
        <v>1300</v>
      </c>
      <c r="D66" s="584">
        <v>537</v>
      </c>
      <c r="E66" s="584">
        <v>7</v>
      </c>
      <c r="F66" s="596">
        <v>0.50039999999999996</v>
      </c>
      <c r="G66" s="584">
        <v>541</v>
      </c>
      <c r="H66" s="607"/>
      <c r="I66" s="584">
        <v>2609</v>
      </c>
      <c r="J66" s="607"/>
      <c r="K66" s="584">
        <v>0</v>
      </c>
      <c r="L66" s="584">
        <v>270</v>
      </c>
      <c r="M66" s="659">
        <v>0.49940000000000001</v>
      </c>
      <c r="N66" s="584">
        <v>2</v>
      </c>
      <c r="O66" s="384">
        <v>-1</v>
      </c>
    </row>
    <row r="67" spans="2:17" s="50" customFormat="1" x14ac:dyDescent="0.25">
      <c r="B67" s="56"/>
      <c r="C67" s="630" t="s">
        <v>1301</v>
      </c>
      <c r="D67" s="584">
        <v>114</v>
      </c>
      <c r="E67" s="584">
        <v>0</v>
      </c>
      <c r="F67" s="596">
        <v>0.49640000000000001</v>
      </c>
      <c r="G67" s="584">
        <v>114</v>
      </c>
      <c r="H67" s="607"/>
      <c r="I67" s="584">
        <v>570</v>
      </c>
      <c r="J67" s="607"/>
      <c r="K67" s="584">
        <v>0</v>
      </c>
      <c r="L67" s="584">
        <v>122</v>
      </c>
      <c r="M67" s="659">
        <v>1.0694999999999999</v>
      </c>
      <c r="N67" s="584">
        <v>1</v>
      </c>
      <c r="O67" s="384">
        <v>-1</v>
      </c>
    </row>
    <row r="68" spans="2:17" s="50" customFormat="1" x14ac:dyDescent="0.25">
      <c r="B68" s="56"/>
      <c r="C68" s="55" t="s">
        <v>1302</v>
      </c>
      <c r="D68" s="584">
        <v>148</v>
      </c>
      <c r="E68" s="584">
        <v>0</v>
      </c>
      <c r="F68" s="596">
        <v>0.5</v>
      </c>
      <c r="G68" s="584">
        <v>148</v>
      </c>
      <c r="H68" s="607"/>
      <c r="I68" s="584">
        <v>751</v>
      </c>
      <c r="J68" s="607"/>
      <c r="K68" s="584">
        <v>0</v>
      </c>
      <c r="L68" s="584">
        <v>160</v>
      </c>
      <c r="M68" s="659">
        <v>1.0818000000000001</v>
      </c>
      <c r="N68" s="584">
        <v>7</v>
      </c>
      <c r="O68" s="384">
        <v>-3</v>
      </c>
    </row>
    <row r="69" spans="2:17" s="50" customFormat="1" x14ac:dyDescent="0.25">
      <c r="B69" s="56"/>
      <c r="C69" s="630" t="s">
        <v>1303</v>
      </c>
      <c r="D69" s="584">
        <v>45</v>
      </c>
      <c r="E69" s="584">
        <v>0</v>
      </c>
      <c r="F69" s="596">
        <v>0.5</v>
      </c>
      <c r="G69" s="584">
        <v>45</v>
      </c>
      <c r="H69" s="607"/>
      <c r="I69" s="584">
        <v>192</v>
      </c>
      <c r="J69" s="607"/>
      <c r="K69" s="584">
        <v>0</v>
      </c>
      <c r="L69" s="584">
        <v>59</v>
      </c>
      <c r="M69" s="659">
        <v>1.3123</v>
      </c>
      <c r="N69" s="584">
        <v>1</v>
      </c>
      <c r="O69" s="384">
        <v>0</v>
      </c>
    </row>
    <row r="70" spans="2:17" s="50" customFormat="1" x14ac:dyDescent="0.25">
      <c r="B70" s="56"/>
      <c r="C70" s="630" t="s">
        <v>1304</v>
      </c>
      <c r="D70" s="584">
        <v>24</v>
      </c>
      <c r="E70" s="584">
        <v>0</v>
      </c>
      <c r="F70" s="596">
        <v>0.5</v>
      </c>
      <c r="G70" s="584">
        <v>24</v>
      </c>
      <c r="H70" s="607"/>
      <c r="I70" s="584">
        <v>122</v>
      </c>
      <c r="J70" s="607"/>
      <c r="K70" s="584">
        <v>0</v>
      </c>
      <c r="L70" s="584">
        <v>29</v>
      </c>
      <c r="M70" s="659">
        <v>1.1948000000000001</v>
      </c>
      <c r="N70" s="584">
        <v>1</v>
      </c>
      <c r="O70" s="384">
        <v>0</v>
      </c>
    </row>
    <row r="71" spans="2:17" s="50" customFormat="1" x14ac:dyDescent="0.25">
      <c r="B71" s="56"/>
      <c r="C71" s="630" t="s">
        <v>1305</v>
      </c>
      <c r="D71" s="584">
        <v>78</v>
      </c>
      <c r="E71" s="584">
        <v>0</v>
      </c>
      <c r="F71" s="596">
        <v>0.5</v>
      </c>
      <c r="G71" s="584">
        <v>78</v>
      </c>
      <c r="H71" s="607"/>
      <c r="I71" s="584">
        <v>437</v>
      </c>
      <c r="J71" s="607"/>
      <c r="K71" s="584">
        <v>0</v>
      </c>
      <c r="L71" s="584">
        <v>72</v>
      </c>
      <c r="M71" s="659">
        <v>0.91479999999999995</v>
      </c>
      <c r="N71" s="584">
        <v>5</v>
      </c>
      <c r="O71" s="384">
        <v>-2</v>
      </c>
    </row>
    <row r="72" spans="2:17" s="50" customFormat="1" x14ac:dyDescent="0.25">
      <c r="B72" s="57"/>
      <c r="C72" s="55" t="s">
        <v>1306</v>
      </c>
      <c r="D72" s="584">
        <v>44</v>
      </c>
      <c r="E72" s="584">
        <v>0</v>
      </c>
      <c r="F72" s="589">
        <v>0</v>
      </c>
      <c r="G72" s="584">
        <v>44</v>
      </c>
      <c r="H72" s="607"/>
      <c r="I72" s="584">
        <v>264</v>
      </c>
      <c r="J72" s="607"/>
      <c r="K72" s="584">
        <v>0</v>
      </c>
      <c r="L72" s="584">
        <v>0</v>
      </c>
      <c r="M72" s="659">
        <v>0</v>
      </c>
      <c r="N72" s="584">
        <v>8</v>
      </c>
      <c r="O72" s="384">
        <v>-6</v>
      </c>
    </row>
    <row r="73" spans="2:17" s="255" customFormat="1" x14ac:dyDescent="0.25">
      <c r="B73" s="1060" t="s">
        <v>1314</v>
      </c>
      <c r="C73" s="1061"/>
      <c r="D73" s="590">
        <v>5923</v>
      </c>
      <c r="E73" s="590">
        <v>74</v>
      </c>
      <c r="F73" s="607"/>
      <c r="G73" s="590">
        <v>5960</v>
      </c>
      <c r="H73" s="607"/>
      <c r="I73" s="611">
        <v>33075</v>
      </c>
      <c r="J73" s="607"/>
      <c r="K73" s="590">
        <v>0</v>
      </c>
      <c r="L73" s="590">
        <v>1229</v>
      </c>
      <c r="M73" s="608">
        <v>0.20630000000000001</v>
      </c>
      <c r="N73" s="590">
        <v>21</v>
      </c>
      <c r="O73" s="390">
        <v>-15</v>
      </c>
      <c r="Q73" s="50"/>
    </row>
    <row r="77" spans="2:17" s="52" customFormat="1" ht="75" x14ac:dyDescent="0.25">
      <c r="B77" s="1062" t="s">
        <v>1275</v>
      </c>
      <c r="C77" s="58" t="s">
        <v>1276</v>
      </c>
      <c r="D77" s="559" t="s">
        <v>1277</v>
      </c>
      <c r="E77" s="559" t="s">
        <v>1307</v>
      </c>
      <c r="F77" s="559" t="s">
        <v>1279</v>
      </c>
      <c r="G77" s="559" t="s">
        <v>1280</v>
      </c>
      <c r="H77" s="559" t="s">
        <v>1281</v>
      </c>
      <c r="I77" s="559" t="s">
        <v>1282</v>
      </c>
      <c r="J77" s="559" t="s">
        <v>1308</v>
      </c>
      <c r="K77" s="559" t="s">
        <v>1309</v>
      </c>
      <c r="L77" s="559" t="s">
        <v>1285</v>
      </c>
      <c r="M77" s="559" t="s">
        <v>1310</v>
      </c>
      <c r="N77" s="559" t="s">
        <v>1311</v>
      </c>
      <c r="O77" s="559" t="s">
        <v>1312</v>
      </c>
    </row>
    <row r="78" spans="2:17" s="15" customFormat="1" x14ac:dyDescent="0.25">
      <c r="B78" s="1063"/>
      <c r="C78" s="59" t="s">
        <v>197</v>
      </c>
      <c r="D78" s="481" t="s">
        <v>198</v>
      </c>
      <c r="E78" s="481" t="s">
        <v>199</v>
      </c>
      <c r="F78" s="481" t="s">
        <v>239</v>
      </c>
      <c r="G78" s="481" t="s">
        <v>240</v>
      </c>
      <c r="H78" s="481" t="s">
        <v>303</v>
      </c>
      <c r="I78" s="481" t="s">
        <v>304</v>
      </c>
      <c r="J78" s="481" t="s">
        <v>369</v>
      </c>
      <c r="K78" s="481" t="s">
        <v>809</v>
      </c>
      <c r="L78" s="481" t="s">
        <v>810</v>
      </c>
      <c r="M78" s="481" t="s">
        <v>811</v>
      </c>
      <c r="N78" s="481" t="s">
        <v>812</v>
      </c>
      <c r="O78" s="481" t="s">
        <v>813</v>
      </c>
    </row>
    <row r="79" spans="2:17" s="50" customFormat="1" x14ac:dyDescent="0.25">
      <c r="B79" s="1064" t="s">
        <v>1316</v>
      </c>
      <c r="C79" s="1065"/>
      <c r="D79" s="1065"/>
      <c r="E79" s="1065"/>
      <c r="F79" s="1065"/>
      <c r="G79" s="1065"/>
      <c r="H79" s="1065"/>
      <c r="I79" s="1065"/>
      <c r="J79" s="1065"/>
      <c r="K79" s="1065"/>
      <c r="L79" s="1065"/>
      <c r="M79" s="1065"/>
      <c r="N79" s="1065"/>
      <c r="O79" s="1066"/>
    </row>
    <row r="80" spans="2:17" s="50" customFormat="1" x14ac:dyDescent="0.25">
      <c r="B80" s="54"/>
      <c r="C80" s="55" t="s">
        <v>1290</v>
      </c>
      <c r="D80" s="589">
        <v>108</v>
      </c>
      <c r="E80" s="584">
        <v>1563</v>
      </c>
      <c r="F80" s="596">
        <v>0.45710000000000001</v>
      </c>
      <c r="G80" s="584">
        <v>823</v>
      </c>
      <c r="H80" s="607"/>
      <c r="I80" s="584">
        <v>333526</v>
      </c>
      <c r="J80" s="607"/>
      <c r="K80" s="584">
        <v>0</v>
      </c>
      <c r="L80" s="584">
        <v>40</v>
      </c>
      <c r="M80" s="659">
        <v>4.8099999999999997E-2</v>
      </c>
      <c r="N80" s="584">
        <v>0</v>
      </c>
      <c r="O80" s="384">
        <v>-1</v>
      </c>
    </row>
    <row r="81" spans="2:15" s="50" customFormat="1" x14ac:dyDescent="0.25">
      <c r="B81" s="56"/>
      <c r="C81" s="630" t="s">
        <v>1291</v>
      </c>
      <c r="D81" s="584">
        <v>90</v>
      </c>
      <c r="E81" s="584">
        <v>1346</v>
      </c>
      <c r="F81" s="596">
        <v>0.44490000000000002</v>
      </c>
      <c r="G81" s="584">
        <v>689</v>
      </c>
      <c r="H81" s="607"/>
      <c r="I81" s="584">
        <v>285673</v>
      </c>
      <c r="J81" s="607"/>
      <c r="K81" s="584">
        <v>0</v>
      </c>
      <c r="L81" s="584">
        <v>29</v>
      </c>
      <c r="M81" s="659">
        <v>4.2299999999999997E-2</v>
      </c>
      <c r="N81" s="584">
        <v>0</v>
      </c>
      <c r="O81" s="384">
        <v>0</v>
      </c>
    </row>
    <row r="82" spans="2:15" s="50" customFormat="1" x14ac:dyDescent="0.25">
      <c r="B82" s="56"/>
      <c r="C82" s="630" t="s">
        <v>1292</v>
      </c>
      <c r="D82" s="584">
        <v>18</v>
      </c>
      <c r="E82" s="584">
        <v>217</v>
      </c>
      <c r="F82" s="596">
        <v>0.53310000000000002</v>
      </c>
      <c r="G82" s="584">
        <v>134</v>
      </c>
      <c r="H82" s="607"/>
      <c r="I82" s="584">
        <v>47853</v>
      </c>
      <c r="J82" s="607"/>
      <c r="K82" s="584">
        <v>0</v>
      </c>
      <c r="L82" s="584">
        <v>10</v>
      </c>
      <c r="M82" s="659">
        <v>7.8299999999999995E-2</v>
      </c>
      <c r="N82" s="584">
        <v>0</v>
      </c>
      <c r="O82" s="384">
        <v>0</v>
      </c>
    </row>
    <row r="83" spans="2:15" s="50" customFormat="1" x14ac:dyDescent="0.25">
      <c r="B83" s="56"/>
      <c r="C83" s="55" t="s">
        <v>1293</v>
      </c>
      <c r="D83" s="584">
        <v>18</v>
      </c>
      <c r="E83" s="584">
        <v>222</v>
      </c>
      <c r="F83" s="596">
        <v>0.48570000000000002</v>
      </c>
      <c r="G83" s="584">
        <v>126</v>
      </c>
      <c r="H83" s="607"/>
      <c r="I83" s="584">
        <v>43280</v>
      </c>
      <c r="J83" s="607"/>
      <c r="K83" s="584">
        <v>0</v>
      </c>
      <c r="L83" s="584">
        <v>13</v>
      </c>
      <c r="M83" s="659">
        <v>0.1017</v>
      </c>
      <c r="N83" s="584">
        <v>0</v>
      </c>
      <c r="O83" s="384">
        <v>0</v>
      </c>
    </row>
    <row r="84" spans="2:15" s="50" customFormat="1" x14ac:dyDescent="0.25">
      <c r="B84" s="56"/>
      <c r="C84" s="55" t="s">
        <v>1294</v>
      </c>
      <c r="D84" s="584">
        <v>86</v>
      </c>
      <c r="E84" s="584">
        <v>835</v>
      </c>
      <c r="F84" s="596">
        <v>0.54900000000000004</v>
      </c>
      <c r="G84" s="584">
        <v>546</v>
      </c>
      <c r="H84" s="607"/>
      <c r="I84" s="584">
        <v>203436</v>
      </c>
      <c r="J84" s="607"/>
      <c r="K84" s="584">
        <v>0</v>
      </c>
      <c r="L84" s="584">
        <v>102</v>
      </c>
      <c r="M84" s="659">
        <v>0.1865</v>
      </c>
      <c r="N84" s="584">
        <v>1</v>
      </c>
      <c r="O84" s="384">
        <v>-1</v>
      </c>
    </row>
    <row r="85" spans="2:15" s="50" customFormat="1" x14ac:dyDescent="0.25">
      <c r="B85" s="56"/>
      <c r="C85" s="55" t="s">
        <v>1295</v>
      </c>
      <c r="D85" s="584">
        <v>2</v>
      </c>
      <c r="E85" s="584">
        <v>14</v>
      </c>
      <c r="F85" s="596">
        <v>0.5706</v>
      </c>
      <c r="G85" s="584">
        <v>11</v>
      </c>
      <c r="H85" s="607"/>
      <c r="I85" s="584">
        <v>2462</v>
      </c>
      <c r="J85" s="607"/>
      <c r="K85" s="584">
        <v>0</v>
      </c>
      <c r="L85" s="584">
        <v>3</v>
      </c>
      <c r="M85" s="659">
        <v>0.27729999999999999</v>
      </c>
      <c r="N85" s="584">
        <v>0</v>
      </c>
      <c r="O85" s="384">
        <v>0</v>
      </c>
    </row>
    <row r="86" spans="2:15" s="50" customFormat="1" x14ac:dyDescent="0.25">
      <c r="B86" s="56"/>
      <c r="C86" s="55" t="s">
        <v>1296</v>
      </c>
      <c r="D86" s="584">
        <v>76</v>
      </c>
      <c r="E86" s="584">
        <v>189</v>
      </c>
      <c r="F86" s="596">
        <v>0.63329999999999997</v>
      </c>
      <c r="G86" s="584">
        <v>200</v>
      </c>
      <c r="H86" s="607"/>
      <c r="I86" s="584">
        <v>59770</v>
      </c>
      <c r="J86" s="607"/>
      <c r="K86" s="584">
        <v>0</v>
      </c>
      <c r="L86" s="584">
        <v>117</v>
      </c>
      <c r="M86" s="659">
        <v>0.58340000000000003</v>
      </c>
      <c r="N86" s="584">
        <v>2</v>
      </c>
      <c r="O86" s="384">
        <v>-2</v>
      </c>
    </row>
    <row r="87" spans="2:15" s="50" customFormat="1" x14ac:dyDescent="0.25">
      <c r="B87" s="56"/>
      <c r="C87" s="630" t="s">
        <v>1297</v>
      </c>
      <c r="D87" s="584">
        <v>53</v>
      </c>
      <c r="E87" s="584">
        <v>159</v>
      </c>
      <c r="F87" s="596">
        <v>0.62560000000000004</v>
      </c>
      <c r="G87" s="584">
        <v>155</v>
      </c>
      <c r="H87" s="607"/>
      <c r="I87" s="584">
        <v>45407</v>
      </c>
      <c r="J87" s="607"/>
      <c r="K87" s="584">
        <v>0</v>
      </c>
      <c r="L87" s="584">
        <v>79</v>
      </c>
      <c r="M87" s="659">
        <v>0.51249999999999996</v>
      </c>
      <c r="N87" s="584">
        <v>1</v>
      </c>
      <c r="O87" s="384">
        <v>-1</v>
      </c>
    </row>
    <row r="88" spans="2:15" s="50" customFormat="1" x14ac:dyDescent="0.25">
      <c r="B88" s="56"/>
      <c r="C88" s="630" t="s">
        <v>1298</v>
      </c>
      <c r="D88" s="584">
        <v>23</v>
      </c>
      <c r="E88" s="584">
        <v>30</v>
      </c>
      <c r="F88" s="596">
        <v>0.67420000000000002</v>
      </c>
      <c r="G88" s="584">
        <v>45</v>
      </c>
      <c r="H88" s="607"/>
      <c r="I88" s="584">
        <v>14363</v>
      </c>
      <c r="J88" s="607"/>
      <c r="K88" s="584">
        <v>0</v>
      </c>
      <c r="L88" s="584">
        <v>37</v>
      </c>
      <c r="M88" s="659">
        <v>0.82589999999999997</v>
      </c>
      <c r="N88" s="584">
        <v>1</v>
      </c>
      <c r="O88" s="384">
        <v>-1</v>
      </c>
    </row>
    <row r="89" spans="2:15" s="50" customFormat="1" x14ac:dyDescent="0.25">
      <c r="B89" s="56"/>
      <c r="C89" s="55" t="s">
        <v>1299</v>
      </c>
      <c r="D89" s="584">
        <v>60</v>
      </c>
      <c r="E89" s="584">
        <v>44</v>
      </c>
      <c r="F89" s="596">
        <v>0.71319999999999995</v>
      </c>
      <c r="G89" s="584">
        <v>97</v>
      </c>
      <c r="H89" s="607"/>
      <c r="I89" s="584">
        <v>35385</v>
      </c>
      <c r="J89" s="607"/>
      <c r="K89" s="584">
        <v>0</v>
      </c>
      <c r="L89" s="584">
        <v>132</v>
      </c>
      <c r="M89" s="659">
        <v>1.3574999999999999</v>
      </c>
      <c r="N89" s="584">
        <v>3</v>
      </c>
      <c r="O89" s="384">
        <v>-5</v>
      </c>
    </row>
    <row r="90" spans="2:15" s="50" customFormat="1" x14ac:dyDescent="0.25">
      <c r="B90" s="56"/>
      <c r="C90" s="630" t="s">
        <v>1300</v>
      </c>
      <c r="D90" s="584">
        <v>28</v>
      </c>
      <c r="E90" s="584">
        <v>29</v>
      </c>
      <c r="F90" s="596">
        <v>0.67579999999999996</v>
      </c>
      <c r="G90" s="584">
        <v>50</v>
      </c>
      <c r="H90" s="607"/>
      <c r="I90" s="584">
        <v>16147</v>
      </c>
      <c r="J90" s="607"/>
      <c r="K90" s="584">
        <v>0</v>
      </c>
      <c r="L90" s="584">
        <v>53</v>
      </c>
      <c r="M90" s="659">
        <v>1.0588</v>
      </c>
      <c r="N90" s="584">
        <v>1</v>
      </c>
      <c r="O90" s="384">
        <v>-1</v>
      </c>
    </row>
    <row r="91" spans="2:15" s="50" customFormat="1" x14ac:dyDescent="0.25">
      <c r="B91" s="56"/>
      <c r="C91" s="630" t="s">
        <v>1301</v>
      </c>
      <c r="D91" s="584">
        <v>32</v>
      </c>
      <c r="E91" s="584">
        <v>15</v>
      </c>
      <c r="F91" s="596">
        <v>0.78690000000000004</v>
      </c>
      <c r="G91" s="584">
        <v>48</v>
      </c>
      <c r="H91" s="607"/>
      <c r="I91" s="584">
        <v>19238</v>
      </c>
      <c r="J91" s="607"/>
      <c r="K91" s="584">
        <v>0</v>
      </c>
      <c r="L91" s="584">
        <v>80</v>
      </c>
      <c r="M91" s="659">
        <v>1.6701999999999999</v>
      </c>
      <c r="N91" s="584">
        <v>2</v>
      </c>
      <c r="O91" s="384">
        <v>-3</v>
      </c>
    </row>
    <row r="92" spans="2:15" s="50" customFormat="1" x14ac:dyDescent="0.25">
      <c r="B92" s="56"/>
      <c r="C92" s="55" t="s">
        <v>1302</v>
      </c>
      <c r="D92" s="584">
        <v>13</v>
      </c>
      <c r="E92" s="584">
        <v>4</v>
      </c>
      <c r="F92" s="596">
        <v>0.71440000000000003</v>
      </c>
      <c r="G92" s="584">
        <v>25</v>
      </c>
      <c r="H92" s="607"/>
      <c r="I92" s="584">
        <v>26434</v>
      </c>
      <c r="J92" s="607"/>
      <c r="K92" s="584">
        <v>0</v>
      </c>
      <c r="L92" s="584">
        <v>84</v>
      </c>
      <c r="M92" s="659">
        <v>3.3809999999999998</v>
      </c>
      <c r="N92" s="584">
        <v>9</v>
      </c>
      <c r="O92" s="384">
        <v>-5</v>
      </c>
    </row>
    <row r="93" spans="2:15" s="50" customFormat="1" x14ac:dyDescent="0.25">
      <c r="B93" s="56"/>
      <c r="C93" s="630" t="s">
        <v>1303</v>
      </c>
      <c r="D93" s="584">
        <v>4</v>
      </c>
      <c r="E93" s="584">
        <v>1</v>
      </c>
      <c r="F93" s="596">
        <v>0.7127</v>
      </c>
      <c r="G93" s="584">
        <v>5</v>
      </c>
      <c r="H93" s="607"/>
      <c r="I93" s="584">
        <v>2422</v>
      </c>
      <c r="J93" s="607"/>
      <c r="K93" s="584">
        <v>0</v>
      </c>
      <c r="L93" s="584">
        <v>14</v>
      </c>
      <c r="M93" s="659">
        <v>2.5510999999999999</v>
      </c>
      <c r="N93" s="584">
        <v>1</v>
      </c>
      <c r="O93" s="384">
        <v>-1</v>
      </c>
    </row>
    <row r="94" spans="2:15" s="50" customFormat="1" x14ac:dyDescent="0.25">
      <c r="B94" s="56"/>
      <c r="C94" s="630" t="s">
        <v>1304</v>
      </c>
      <c r="D94" s="584">
        <v>2</v>
      </c>
      <c r="E94" s="584">
        <v>0</v>
      </c>
      <c r="F94" s="596">
        <v>0.73950000000000005</v>
      </c>
      <c r="G94" s="584">
        <v>2</v>
      </c>
      <c r="H94" s="607"/>
      <c r="I94" s="584">
        <v>954</v>
      </c>
      <c r="J94" s="607"/>
      <c r="K94" s="584">
        <v>0</v>
      </c>
      <c r="L94" s="584">
        <v>7</v>
      </c>
      <c r="M94" s="659">
        <v>3.0762999999999998</v>
      </c>
      <c r="N94" s="584">
        <v>0</v>
      </c>
      <c r="O94" s="384">
        <v>-1</v>
      </c>
    </row>
    <row r="95" spans="2:15" s="50" customFormat="1" x14ac:dyDescent="0.25">
      <c r="B95" s="56"/>
      <c r="C95" s="630" t="s">
        <v>1305</v>
      </c>
      <c r="D95" s="584">
        <v>8</v>
      </c>
      <c r="E95" s="584">
        <v>3</v>
      </c>
      <c r="F95" s="596">
        <v>0.71099999999999997</v>
      </c>
      <c r="G95" s="584">
        <v>17</v>
      </c>
      <c r="H95" s="607"/>
      <c r="I95" s="584">
        <v>23058</v>
      </c>
      <c r="J95" s="607"/>
      <c r="K95" s="584">
        <v>0</v>
      </c>
      <c r="L95" s="584">
        <v>63</v>
      </c>
      <c r="M95" s="659">
        <v>3.6907999999999999</v>
      </c>
      <c r="N95" s="584">
        <v>8</v>
      </c>
      <c r="O95" s="384">
        <v>-4</v>
      </c>
    </row>
    <row r="96" spans="2:15" s="50" customFormat="1" x14ac:dyDescent="0.25">
      <c r="B96" s="57"/>
      <c r="C96" s="55" t="s">
        <v>1306</v>
      </c>
      <c r="D96" s="584">
        <v>45</v>
      </c>
      <c r="E96" s="584">
        <v>2</v>
      </c>
      <c r="F96" s="596">
        <v>0</v>
      </c>
      <c r="G96" s="584">
        <v>45</v>
      </c>
      <c r="H96" s="607"/>
      <c r="I96" s="584">
        <v>18803</v>
      </c>
      <c r="J96" s="607"/>
      <c r="K96" s="584">
        <v>0</v>
      </c>
      <c r="L96" s="584">
        <v>0</v>
      </c>
      <c r="M96" s="659">
        <v>0</v>
      </c>
      <c r="N96" s="584">
        <v>36</v>
      </c>
      <c r="O96" s="384">
        <v>-31</v>
      </c>
    </row>
    <row r="97" spans="2:17" s="255" customFormat="1" x14ac:dyDescent="0.25">
      <c r="B97" s="1060" t="s">
        <v>1314</v>
      </c>
      <c r="C97" s="1061"/>
      <c r="D97" s="590">
        <v>408</v>
      </c>
      <c r="E97" s="590">
        <v>2873</v>
      </c>
      <c r="F97" s="607"/>
      <c r="G97" s="590">
        <v>1873</v>
      </c>
      <c r="H97" s="607"/>
      <c r="I97" s="611">
        <v>723096</v>
      </c>
      <c r="J97" s="607"/>
      <c r="K97" s="590">
        <v>0</v>
      </c>
      <c r="L97" s="590">
        <v>491</v>
      </c>
      <c r="M97" s="608">
        <v>0.26200000000000001</v>
      </c>
      <c r="N97" s="590">
        <v>53</v>
      </c>
      <c r="O97" s="390">
        <v>-44</v>
      </c>
      <c r="Q97" s="50"/>
    </row>
    <row r="101" spans="2:17" ht="75" x14ac:dyDescent="0.25">
      <c r="B101" s="1062" t="s">
        <v>1275</v>
      </c>
      <c r="C101" s="58" t="s">
        <v>1276</v>
      </c>
      <c r="D101" s="559" t="s">
        <v>1277</v>
      </c>
      <c r="E101" s="559" t="s">
        <v>1307</v>
      </c>
      <c r="F101" s="559" t="s">
        <v>1279</v>
      </c>
      <c r="G101" s="559" t="s">
        <v>1280</v>
      </c>
      <c r="H101" s="559" t="s">
        <v>1281</v>
      </c>
      <c r="I101" s="559" t="s">
        <v>1282</v>
      </c>
      <c r="J101" s="559" t="s">
        <v>1308</v>
      </c>
      <c r="K101" s="559" t="s">
        <v>1309</v>
      </c>
      <c r="L101" s="559" t="s">
        <v>1285</v>
      </c>
      <c r="M101" s="559" t="s">
        <v>1310</v>
      </c>
      <c r="N101" s="559" t="s">
        <v>1311</v>
      </c>
      <c r="O101" s="559" t="s">
        <v>1312</v>
      </c>
    </row>
    <row r="102" spans="2:17" x14ac:dyDescent="0.25">
      <c r="B102" s="1063"/>
      <c r="C102" s="59" t="s">
        <v>197</v>
      </c>
      <c r="D102" s="481" t="s">
        <v>198</v>
      </c>
      <c r="E102" s="481" t="s">
        <v>199</v>
      </c>
      <c r="F102" s="481" t="s">
        <v>239</v>
      </c>
      <c r="G102" s="481" t="s">
        <v>240</v>
      </c>
      <c r="H102" s="481" t="s">
        <v>303</v>
      </c>
      <c r="I102" s="481" t="s">
        <v>304</v>
      </c>
      <c r="J102" s="481" t="s">
        <v>369</v>
      </c>
      <c r="K102" s="481" t="s">
        <v>809</v>
      </c>
      <c r="L102" s="481" t="s">
        <v>810</v>
      </c>
      <c r="M102" s="481" t="s">
        <v>811</v>
      </c>
      <c r="N102" s="481" t="s">
        <v>812</v>
      </c>
      <c r="O102" s="481" t="s">
        <v>813</v>
      </c>
    </row>
    <row r="103" spans="2:17" x14ac:dyDescent="0.25">
      <c r="B103" s="1064" t="s">
        <v>1317</v>
      </c>
      <c r="C103" s="1065"/>
      <c r="D103" s="1065"/>
      <c r="E103" s="1065"/>
      <c r="F103" s="1065"/>
      <c r="G103" s="1065"/>
      <c r="H103" s="1065"/>
      <c r="I103" s="1065"/>
      <c r="J103" s="1065"/>
      <c r="K103" s="1065"/>
      <c r="L103" s="1065"/>
      <c r="M103" s="1065"/>
      <c r="N103" s="1065"/>
      <c r="O103" s="1066"/>
    </row>
    <row r="104" spans="2:17" x14ac:dyDescent="0.25">
      <c r="B104" s="54"/>
      <c r="C104" s="55" t="s">
        <v>1290</v>
      </c>
      <c r="D104" s="589">
        <v>0</v>
      </c>
      <c r="E104" s="584">
        <v>0</v>
      </c>
      <c r="F104" s="596">
        <v>1.0429999999999999</v>
      </c>
      <c r="G104" s="584">
        <v>0</v>
      </c>
      <c r="H104" s="607"/>
      <c r="I104" s="584">
        <v>25</v>
      </c>
      <c r="J104" s="607"/>
      <c r="K104" s="584">
        <v>0</v>
      </c>
      <c r="L104" s="584">
        <v>0</v>
      </c>
      <c r="M104" s="659">
        <v>0.28000000000000003</v>
      </c>
      <c r="N104" s="584">
        <v>0</v>
      </c>
      <c r="O104" s="384">
        <v>0</v>
      </c>
    </row>
    <row r="105" spans="2:17" x14ac:dyDescent="0.25">
      <c r="B105" s="56"/>
      <c r="C105" s="630" t="s">
        <v>1291</v>
      </c>
      <c r="D105" s="584">
        <v>0</v>
      </c>
      <c r="E105" s="584">
        <v>0</v>
      </c>
      <c r="F105" s="596">
        <v>1.0408999999999999</v>
      </c>
      <c r="G105" s="584">
        <v>0</v>
      </c>
      <c r="H105" s="607"/>
      <c r="I105" s="584">
        <v>24</v>
      </c>
      <c r="J105" s="607"/>
      <c r="K105" s="584">
        <v>0</v>
      </c>
      <c r="L105" s="584">
        <v>0</v>
      </c>
      <c r="M105" s="659">
        <v>0.29170000000000001</v>
      </c>
      <c r="N105" s="584">
        <v>0</v>
      </c>
      <c r="O105" s="384">
        <v>0</v>
      </c>
    </row>
    <row r="106" spans="2:17" x14ac:dyDescent="0.25">
      <c r="B106" s="56"/>
      <c r="C106" s="630" t="s">
        <v>1292</v>
      </c>
      <c r="D106" s="584">
        <v>0</v>
      </c>
      <c r="E106" s="584">
        <v>0</v>
      </c>
      <c r="F106" s="596">
        <v>1.1005</v>
      </c>
      <c r="G106" s="584">
        <v>0</v>
      </c>
      <c r="H106" s="607"/>
      <c r="I106" s="584">
        <v>1</v>
      </c>
      <c r="J106" s="607"/>
      <c r="K106" s="584">
        <v>0</v>
      </c>
      <c r="L106" s="584">
        <v>0</v>
      </c>
      <c r="M106" s="659" t="s">
        <v>1318</v>
      </c>
      <c r="N106" s="584">
        <v>0</v>
      </c>
      <c r="O106" s="384">
        <v>0</v>
      </c>
    </row>
    <row r="107" spans="2:17" x14ac:dyDescent="0.25">
      <c r="B107" s="56"/>
      <c r="C107" s="55" t="s">
        <v>1293</v>
      </c>
      <c r="D107" s="584">
        <v>0</v>
      </c>
      <c r="E107" s="584">
        <v>1</v>
      </c>
      <c r="F107" s="596">
        <v>0.97230000000000005</v>
      </c>
      <c r="G107" s="584">
        <v>1</v>
      </c>
      <c r="H107" s="607"/>
      <c r="I107" s="584">
        <v>122</v>
      </c>
      <c r="J107" s="607"/>
      <c r="K107" s="584">
        <v>0</v>
      </c>
      <c r="L107" s="584">
        <v>0</v>
      </c>
      <c r="M107" s="659">
        <v>0.37369999999999998</v>
      </c>
      <c r="N107" s="584">
        <v>0</v>
      </c>
      <c r="O107" s="384">
        <v>0</v>
      </c>
    </row>
    <row r="108" spans="2:17" x14ac:dyDescent="0.25">
      <c r="B108" s="56"/>
      <c r="C108" s="55" t="s">
        <v>1294</v>
      </c>
      <c r="D108" s="584">
        <v>1</v>
      </c>
      <c r="E108" s="584">
        <v>2</v>
      </c>
      <c r="F108" s="596">
        <v>1.0097</v>
      </c>
      <c r="G108" s="584">
        <v>3</v>
      </c>
      <c r="H108" s="607"/>
      <c r="I108" s="584">
        <v>663</v>
      </c>
      <c r="J108" s="607"/>
      <c r="K108" s="584">
        <v>0</v>
      </c>
      <c r="L108" s="584">
        <v>2</v>
      </c>
      <c r="M108" s="659">
        <v>0.66769999999999996</v>
      </c>
      <c r="N108" s="584">
        <v>0</v>
      </c>
      <c r="O108" s="384">
        <v>0</v>
      </c>
    </row>
    <row r="109" spans="2:17" x14ac:dyDescent="0.25">
      <c r="B109" s="56"/>
      <c r="C109" s="55" t="s">
        <v>1295</v>
      </c>
      <c r="D109" s="584">
        <v>0</v>
      </c>
      <c r="E109" s="584">
        <v>4</v>
      </c>
      <c r="F109" s="596">
        <v>1.0309999999999999</v>
      </c>
      <c r="G109" s="584">
        <v>4</v>
      </c>
      <c r="H109" s="607"/>
      <c r="I109" s="584">
        <v>841</v>
      </c>
      <c r="J109" s="607"/>
      <c r="K109" s="584">
        <v>0</v>
      </c>
      <c r="L109" s="584">
        <v>4</v>
      </c>
      <c r="M109" s="596">
        <v>0.89759999999999995</v>
      </c>
      <c r="N109" s="584">
        <v>0</v>
      </c>
      <c r="O109" s="384">
        <v>0</v>
      </c>
    </row>
    <row r="110" spans="2:17" x14ac:dyDescent="0.25">
      <c r="B110" s="56"/>
      <c r="C110" s="55" t="s">
        <v>1296</v>
      </c>
      <c r="D110" s="584">
        <v>2</v>
      </c>
      <c r="E110" s="584">
        <v>9</v>
      </c>
      <c r="F110" s="596">
        <v>0.88629999999999998</v>
      </c>
      <c r="G110" s="584">
        <v>10</v>
      </c>
      <c r="H110" s="607"/>
      <c r="I110" s="584">
        <v>929</v>
      </c>
      <c r="J110" s="607"/>
      <c r="K110" s="584">
        <v>0</v>
      </c>
      <c r="L110" s="584">
        <v>13</v>
      </c>
      <c r="M110" s="659">
        <v>1.2687999999999999</v>
      </c>
      <c r="N110" s="584">
        <v>0</v>
      </c>
      <c r="O110" s="384">
        <v>0</v>
      </c>
    </row>
    <row r="111" spans="2:17" x14ac:dyDescent="0.25">
      <c r="B111" s="56"/>
      <c r="C111" s="630" t="s">
        <v>1297</v>
      </c>
      <c r="D111" s="584">
        <v>0</v>
      </c>
      <c r="E111" s="584">
        <v>3</v>
      </c>
      <c r="F111" s="596">
        <v>1.0152000000000001</v>
      </c>
      <c r="G111" s="584">
        <v>4</v>
      </c>
      <c r="H111" s="607"/>
      <c r="I111" s="584">
        <v>452</v>
      </c>
      <c r="J111" s="607"/>
      <c r="K111" s="584">
        <v>0</v>
      </c>
      <c r="L111" s="584">
        <v>5</v>
      </c>
      <c r="M111" s="659">
        <v>1.2325999999999999</v>
      </c>
      <c r="N111" s="584">
        <v>0</v>
      </c>
      <c r="O111" s="384">
        <v>0</v>
      </c>
    </row>
    <row r="112" spans="2:17" x14ac:dyDescent="0.25">
      <c r="B112" s="56"/>
      <c r="C112" s="630" t="s">
        <v>1298</v>
      </c>
      <c r="D112" s="584">
        <v>1</v>
      </c>
      <c r="E112" s="584">
        <v>6</v>
      </c>
      <c r="F112" s="596">
        <v>0.8125</v>
      </c>
      <c r="G112" s="584">
        <v>6</v>
      </c>
      <c r="H112" s="607"/>
      <c r="I112" s="584">
        <v>477</v>
      </c>
      <c r="J112" s="607"/>
      <c r="K112" s="584">
        <v>0</v>
      </c>
      <c r="L112" s="584">
        <v>8</v>
      </c>
      <c r="M112" s="596">
        <v>1.2897000000000001</v>
      </c>
      <c r="N112" s="584">
        <v>0</v>
      </c>
      <c r="O112" s="384">
        <v>0</v>
      </c>
    </row>
    <row r="113" spans="2:15" x14ac:dyDescent="0.25">
      <c r="B113" s="56"/>
      <c r="C113" s="55" t="s">
        <v>1299</v>
      </c>
      <c r="D113" s="584">
        <v>20</v>
      </c>
      <c r="E113" s="584">
        <v>22</v>
      </c>
      <c r="F113" s="596">
        <v>0.745</v>
      </c>
      <c r="G113" s="584">
        <v>37</v>
      </c>
      <c r="H113" s="607"/>
      <c r="I113" s="584">
        <v>1701</v>
      </c>
      <c r="J113" s="607"/>
      <c r="K113" s="584">
        <v>0</v>
      </c>
      <c r="L113" s="584">
        <v>50</v>
      </c>
      <c r="M113" s="659">
        <v>1.3349</v>
      </c>
      <c r="N113" s="584">
        <v>1</v>
      </c>
      <c r="O113" s="384">
        <v>0</v>
      </c>
    </row>
    <row r="114" spans="2:15" x14ac:dyDescent="0.25">
      <c r="B114" s="56"/>
      <c r="C114" s="630" t="s">
        <v>1300</v>
      </c>
      <c r="D114" s="584">
        <v>11</v>
      </c>
      <c r="E114" s="584">
        <v>14</v>
      </c>
      <c r="F114" s="596">
        <v>0.81079999999999997</v>
      </c>
      <c r="G114" s="584">
        <v>23</v>
      </c>
      <c r="H114" s="607"/>
      <c r="I114" s="584">
        <v>1118</v>
      </c>
      <c r="J114" s="607"/>
      <c r="K114" s="584">
        <v>0</v>
      </c>
      <c r="L114" s="584">
        <v>28</v>
      </c>
      <c r="M114" s="659">
        <v>1.2067000000000001</v>
      </c>
      <c r="N114" s="584">
        <v>0</v>
      </c>
      <c r="O114" s="384">
        <v>0</v>
      </c>
    </row>
    <row r="115" spans="2:15" x14ac:dyDescent="0.25">
      <c r="B115" s="56"/>
      <c r="C115" s="630" t="s">
        <v>1301</v>
      </c>
      <c r="D115" s="584">
        <v>9</v>
      </c>
      <c r="E115" s="584">
        <v>8</v>
      </c>
      <c r="F115" s="596">
        <v>0.62649999999999995</v>
      </c>
      <c r="G115" s="584">
        <v>14</v>
      </c>
      <c r="H115" s="607"/>
      <c r="I115" s="584">
        <v>583</v>
      </c>
      <c r="J115" s="607"/>
      <c r="K115" s="584">
        <v>0</v>
      </c>
      <c r="L115" s="584">
        <v>22</v>
      </c>
      <c r="M115" s="659">
        <v>1.5447</v>
      </c>
      <c r="N115" s="584">
        <v>1</v>
      </c>
      <c r="O115" s="384">
        <v>0</v>
      </c>
    </row>
    <row r="116" spans="2:15" x14ac:dyDescent="0.25">
      <c r="B116" s="56"/>
      <c r="C116" s="55" t="s">
        <v>1302</v>
      </c>
      <c r="D116" s="584">
        <v>40</v>
      </c>
      <c r="E116" s="584">
        <v>25</v>
      </c>
      <c r="F116" s="596">
        <v>0.72389999999999999</v>
      </c>
      <c r="G116" s="584">
        <v>59</v>
      </c>
      <c r="H116" s="607"/>
      <c r="I116" s="584">
        <v>3422</v>
      </c>
      <c r="J116" s="607"/>
      <c r="K116" s="584">
        <v>0</v>
      </c>
      <c r="L116" s="584">
        <v>113</v>
      </c>
      <c r="M116" s="659">
        <v>1.9065000000000001</v>
      </c>
      <c r="N116" s="584">
        <v>10</v>
      </c>
      <c r="O116" s="384">
        <v>-2</v>
      </c>
    </row>
    <row r="117" spans="2:15" x14ac:dyDescent="0.25">
      <c r="B117" s="56"/>
      <c r="C117" s="630" t="s">
        <v>1303</v>
      </c>
      <c r="D117" s="584">
        <v>20</v>
      </c>
      <c r="E117" s="584">
        <v>12</v>
      </c>
      <c r="F117" s="596">
        <v>0.6099</v>
      </c>
      <c r="G117" s="584">
        <v>27</v>
      </c>
      <c r="H117" s="607"/>
      <c r="I117" s="584">
        <v>848</v>
      </c>
      <c r="J117" s="607"/>
      <c r="K117" s="584">
        <v>0</v>
      </c>
      <c r="L117" s="584">
        <v>44</v>
      </c>
      <c r="M117" s="659">
        <v>1.61</v>
      </c>
      <c r="N117" s="584">
        <v>2</v>
      </c>
      <c r="O117" s="384">
        <v>0</v>
      </c>
    </row>
    <row r="118" spans="2:15" x14ac:dyDescent="0.25">
      <c r="B118" s="56"/>
      <c r="C118" s="630" t="s">
        <v>1304</v>
      </c>
      <c r="D118" s="584">
        <v>4</v>
      </c>
      <c r="E118" s="584">
        <v>3</v>
      </c>
      <c r="F118" s="596">
        <v>0.77880000000000005</v>
      </c>
      <c r="G118" s="584">
        <v>6</v>
      </c>
      <c r="H118" s="607"/>
      <c r="I118" s="584">
        <v>320</v>
      </c>
      <c r="J118" s="607"/>
      <c r="K118" s="584">
        <v>0</v>
      </c>
      <c r="L118" s="584">
        <v>13</v>
      </c>
      <c r="M118" s="659">
        <v>2.0093000000000001</v>
      </c>
      <c r="N118" s="584">
        <v>1</v>
      </c>
      <c r="O118" s="384">
        <v>0</v>
      </c>
    </row>
    <row r="119" spans="2:15" x14ac:dyDescent="0.25">
      <c r="B119" s="56"/>
      <c r="C119" s="630" t="s">
        <v>1305</v>
      </c>
      <c r="D119" s="584">
        <v>17</v>
      </c>
      <c r="E119" s="584">
        <v>10</v>
      </c>
      <c r="F119" s="596">
        <v>0.8468</v>
      </c>
      <c r="G119" s="584">
        <v>26</v>
      </c>
      <c r="H119" s="607"/>
      <c r="I119" s="584">
        <v>2254</v>
      </c>
      <c r="J119" s="607"/>
      <c r="K119" s="584">
        <v>0</v>
      </c>
      <c r="L119" s="584">
        <v>56</v>
      </c>
      <c r="M119" s="659">
        <v>2.1943999999999999</v>
      </c>
      <c r="N119" s="584">
        <v>8</v>
      </c>
      <c r="O119" s="384">
        <v>-2</v>
      </c>
    </row>
    <row r="120" spans="2:15" x14ac:dyDescent="0.25">
      <c r="B120" s="57"/>
      <c r="C120" s="55" t="s">
        <v>1306</v>
      </c>
      <c r="D120" s="584">
        <v>12</v>
      </c>
      <c r="E120" s="584">
        <v>0</v>
      </c>
      <c r="F120" s="596">
        <v>0</v>
      </c>
      <c r="G120" s="584">
        <v>12</v>
      </c>
      <c r="H120" s="607"/>
      <c r="I120" s="584">
        <v>841</v>
      </c>
      <c r="J120" s="607"/>
      <c r="K120" s="584">
        <v>0</v>
      </c>
      <c r="L120" s="584">
        <v>0</v>
      </c>
      <c r="M120" s="659">
        <v>0</v>
      </c>
      <c r="N120" s="584">
        <v>5</v>
      </c>
      <c r="O120" s="384">
        <v>-7</v>
      </c>
    </row>
    <row r="121" spans="2:15" s="51" customFormat="1" x14ac:dyDescent="0.25">
      <c r="B121" s="1060" t="s">
        <v>1314</v>
      </c>
      <c r="C121" s="1061"/>
      <c r="D121" s="590">
        <v>75</v>
      </c>
      <c r="E121" s="590">
        <v>63</v>
      </c>
      <c r="F121" s="607"/>
      <c r="G121" s="590">
        <v>126</v>
      </c>
      <c r="H121" s="607"/>
      <c r="I121" s="611">
        <v>8544</v>
      </c>
      <c r="J121" s="607"/>
      <c r="K121" s="590">
        <v>0</v>
      </c>
      <c r="L121" s="590">
        <v>181</v>
      </c>
      <c r="M121" s="608">
        <v>1.4348000000000001</v>
      </c>
      <c r="N121" s="590">
        <v>16</v>
      </c>
      <c r="O121" s="390">
        <v>-10</v>
      </c>
    </row>
    <row r="125" spans="2:15" ht="75" x14ac:dyDescent="0.25">
      <c r="B125" s="1062" t="s">
        <v>1275</v>
      </c>
      <c r="C125" s="58" t="s">
        <v>1276</v>
      </c>
      <c r="D125" s="559" t="s">
        <v>1277</v>
      </c>
      <c r="E125" s="559" t="s">
        <v>1307</v>
      </c>
      <c r="F125" s="559" t="s">
        <v>1279</v>
      </c>
      <c r="G125" s="559" t="s">
        <v>1280</v>
      </c>
      <c r="H125" s="559" t="s">
        <v>1281</v>
      </c>
      <c r="I125" s="559" t="s">
        <v>1282</v>
      </c>
      <c r="J125" s="559" t="s">
        <v>1308</v>
      </c>
      <c r="K125" s="559" t="s">
        <v>1309</v>
      </c>
      <c r="L125" s="559" t="s">
        <v>1285</v>
      </c>
      <c r="M125" s="559" t="s">
        <v>1310</v>
      </c>
      <c r="N125" s="559" t="s">
        <v>1311</v>
      </c>
      <c r="O125" s="559" t="s">
        <v>1312</v>
      </c>
    </row>
    <row r="126" spans="2:15" x14ac:dyDescent="0.25">
      <c r="B126" s="1063"/>
      <c r="C126" s="59" t="s">
        <v>197</v>
      </c>
      <c r="D126" s="481" t="s">
        <v>198</v>
      </c>
      <c r="E126" s="481" t="s">
        <v>199</v>
      </c>
      <c r="F126" s="481" t="s">
        <v>239</v>
      </c>
      <c r="G126" s="481" t="s">
        <v>240</v>
      </c>
      <c r="H126" s="481" t="s">
        <v>303</v>
      </c>
      <c r="I126" s="481" t="s">
        <v>304</v>
      </c>
      <c r="J126" s="481" t="s">
        <v>369</v>
      </c>
      <c r="K126" s="481" t="s">
        <v>809</v>
      </c>
      <c r="L126" s="481" t="s">
        <v>810</v>
      </c>
      <c r="M126" s="481" t="s">
        <v>811</v>
      </c>
      <c r="N126" s="481" t="s">
        <v>812</v>
      </c>
      <c r="O126" s="481" t="s">
        <v>813</v>
      </c>
    </row>
    <row r="127" spans="2:15" x14ac:dyDescent="0.25">
      <c r="B127" s="1064" t="s">
        <v>1319</v>
      </c>
      <c r="C127" s="1065"/>
      <c r="D127" s="1065"/>
      <c r="E127" s="1065"/>
      <c r="F127" s="1065"/>
      <c r="G127" s="1065"/>
      <c r="H127" s="1065"/>
      <c r="I127" s="1065"/>
      <c r="J127" s="1065"/>
      <c r="K127" s="1065"/>
      <c r="L127" s="1065"/>
      <c r="M127" s="1065"/>
      <c r="N127" s="1065"/>
      <c r="O127" s="1066"/>
    </row>
    <row r="128" spans="2:15" x14ac:dyDescent="0.25">
      <c r="B128" s="54"/>
      <c r="C128" s="55" t="s">
        <v>1290</v>
      </c>
      <c r="D128" s="589">
        <v>82</v>
      </c>
      <c r="E128" s="584">
        <v>2</v>
      </c>
      <c r="F128" s="596">
        <v>0.49009999999999998</v>
      </c>
      <c r="G128" s="584">
        <v>83</v>
      </c>
      <c r="H128" s="607"/>
      <c r="I128" s="584">
        <v>5627</v>
      </c>
      <c r="J128" s="607"/>
      <c r="K128" s="584">
        <v>0</v>
      </c>
      <c r="L128" s="584">
        <v>12</v>
      </c>
      <c r="M128" s="659">
        <v>0.13930000000000001</v>
      </c>
      <c r="N128" s="584">
        <v>0</v>
      </c>
      <c r="O128" s="384">
        <v>0</v>
      </c>
    </row>
    <row r="129" spans="2:15" x14ac:dyDescent="0.25">
      <c r="B129" s="56"/>
      <c r="C129" s="630" t="s">
        <v>1291</v>
      </c>
      <c r="D129" s="584">
        <v>52</v>
      </c>
      <c r="E129" s="584">
        <v>2</v>
      </c>
      <c r="F129" s="596">
        <v>0.49149999999999999</v>
      </c>
      <c r="G129" s="584">
        <v>53</v>
      </c>
      <c r="H129" s="607"/>
      <c r="I129" s="584">
        <v>3208</v>
      </c>
      <c r="J129" s="607"/>
      <c r="K129" s="584">
        <v>0</v>
      </c>
      <c r="L129" s="584">
        <v>6</v>
      </c>
      <c r="M129" s="659">
        <v>0.1172</v>
      </c>
      <c r="N129" s="584">
        <v>0</v>
      </c>
      <c r="O129" s="384">
        <v>0</v>
      </c>
    </row>
    <row r="130" spans="2:15" x14ac:dyDescent="0.25">
      <c r="B130" s="56"/>
      <c r="C130" s="630" t="s">
        <v>1292</v>
      </c>
      <c r="D130" s="584">
        <v>30</v>
      </c>
      <c r="E130" s="584">
        <v>0</v>
      </c>
      <c r="F130" s="596">
        <v>0.47889999999999999</v>
      </c>
      <c r="G130" s="584">
        <v>30</v>
      </c>
      <c r="H130" s="607"/>
      <c r="I130" s="584">
        <v>2419</v>
      </c>
      <c r="J130" s="607"/>
      <c r="K130" s="584">
        <v>0</v>
      </c>
      <c r="L130" s="584">
        <v>5</v>
      </c>
      <c r="M130" s="659">
        <v>0.17829999999999999</v>
      </c>
      <c r="N130" s="584">
        <v>0</v>
      </c>
      <c r="O130" s="384">
        <v>0</v>
      </c>
    </row>
    <row r="131" spans="2:15" x14ac:dyDescent="0.25">
      <c r="B131" s="56"/>
      <c r="C131" s="55" t="s">
        <v>1293</v>
      </c>
      <c r="D131" s="584">
        <v>37</v>
      </c>
      <c r="E131" s="584">
        <v>7</v>
      </c>
      <c r="F131" s="596">
        <v>0.50019999999999998</v>
      </c>
      <c r="G131" s="584">
        <v>41</v>
      </c>
      <c r="H131" s="607"/>
      <c r="I131" s="584">
        <v>2917</v>
      </c>
      <c r="J131" s="607"/>
      <c r="K131" s="584">
        <v>0</v>
      </c>
      <c r="L131" s="584">
        <v>9</v>
      </c>
      <c r="M131" s="659">
        <v>0.22550000000000001</v>
      </c>
      <c r="N131" s="584">
        <v>0</v>
      </c>
      <c r="O131" s="384">
        <v>0</v>
      </c>
    </row>
    <row r="132" spans="2:15" x14ac:dyDescent="0.25">
      <c r="B132" s="56"/>
      <c r="C132" s="55" t="s">
        <v>1294</v>
      </c>
      <c r="D132" s="584">
        <v>205</v>
      </c>
      <c r="E132" s="584">
        <v>3</v>
      </c>
      <c r="F132" s="596">
        <v>0.50180000000000002</v>
      </c>
      <c r="G132" s="584">
        <v>207</v>
      </c>
      <c r="H132" s="607"/>
      <c r="I132" s="584">
        <v>28443</v>
      </c>
      <c r="J132" s="607"/>
      <c r="K132" s="584">
        <v>0</v>
      </c>
      <c r="L132" s="584">
        <v>78</v>
      </c>
      <c r="M132" s="659">
        <v>0.37790000000000001</v>
      </c>
      <c r="N132" s="584">
        <v>0</v>
      </c>
      <c r="O132" s="384">
        <v>-1</v>
      </c>
    </row>
    <row r="133" spans="2:15" x14ac:dyDescent="0.25">
      <c r="B133" s="56"/>
      <c r="C133" s="55" t="s">
        <v>1295</v>
      </c>
      <c r="D133" s="584">
        <v>11</v>
      </c>
      <c r="E133" s="584">
        <v>2</v>
      </c>
      <c r="F133" s="596">
        <v>0.5</v>
      </c>
      <c r="G133" s="584">
        <v>12</v>
      </c>
      <c r="H133" s="607"/>
      <c r="I133" s="584">
        <v>695</v>
      </c>
      <c r="J133" s="607"/>
      <c r="K133" s="584">
        <v>0</v>
      </c>
      <c r="L133" s="584">
        <v>6</v>
      </c>
      <c r="M133" s="659">
        <v>0.47560000000000002</v>
      </c>
      <c r="N133" s="584">
        <v>0</v>
      </c>
      <c r="O133" s="384">
        <v>0</v>
      </c>
    </row>
    <row r="134" spans="2:15" x14ac:dyDescent="0.25">
      <c r="B134" s="56"/>
      <c r="C134" s="55" t="s">
        <v>1296</v>
      </c>
      <c r="D134" s="584">
        <v>215</v>
      </c>
      <c r="E134" s="584">
        <v>6</v>
      </c>
      <c r="F134" s="596">
        <v>0.50029999999999997</v>
      </c>
      <c r="G134" s="584">
        <v>219</v>
      </c>
      <c r="H134" s="607"/>
      <c r="I134" s="584">
        <v>28736</v>
      </c>
      <c r="J134" s="607"/>
      <c r="K134" s="584">
        <v>0</v>
      </c>
      <c r="L134" s="584">
        <v>159</v>
      </c>
      <c r="M134" s="659">
        <v>0.72829999999999995</v>
      </c>
      <c r="N134" s="584">
        <v>1</v>
      </c>
      <c r="O134" s="384">
        <v>-3</v>
      </c>
    </row>
    <row r="135" spans="2:15" x14ac:dyDescent="0.25">
      <c r="B135" s="56"/>
      <c r="C135" s="630" t="s">
        <v>1297</v>
      </c>
      <c r="D135" s="584">
        <v>159</v>
      </c>
      <c r="E135" s="584">
        <v>6</v>
      </c>
      <c r="F135" s="596">
        <v>0.50009999999999999</v>
      </c>
      <c r="G135" s="584">
        <v>162</v>
      </c>
      <c r="H135" s="607"/>
      <c r="I135" s="584">
        <v>22369</v>
      </c>
      <c r="J135" s="607"/>
      <c r="K135" s="584">
        <v>0</v>
      </c>
      <c r="L135" s="584">
        <v>112</v>
      </c>
      <c r="M135" s="659">
        <v>0.68869999999999998</v>
      </c>
      <c r="N135" s="584">
        <v>1</v>
      </c>
      <c r="O135" s="384">
        <v>-2</v>
      </c>
    </row>
    <row r="136" spans="2:15" x14ac:dyDescent="0.25">
      <c r="B136" s="56"/>
      <c r="C136" s="630" t="s">
        <v>1298</v>
      </c>
      <c r="D136" s="584">
        <v>57</v>
      </c>
      <c r="E136" s="584">
        <v>0</v>
      </c>
      <c r="F136" s="596">
        <v>0.54820000000000002</v>
      </c>
      <c r="G136" s="584">
        <v>57</v>
      </c>
      <c r="H136" s="607"/>
      <c r="I136" s="584">
        <v>6367</v>
      </c>
      <c r="J136" s="607"/>
      <c r="K136" s="584">
        <v>0</v>
      </c>
      <c r="L136" s="584">
        <v>48</v>
      </c>
      <c r="M136" s="596">
        <v>0.84179999999999999</v>
      </c>
      <c r="N136" s="584">
        <v>1</v>
      </c>
      <c r="O136" s="384">
        <v>-1</v>
      </c>
    </row>
    <row r="137" spans="2:15" x14ac:dyDescent="0.25">
      <c r="B137" s="56"/>
      <c r="C137" s="55" t="s">
        <v>1299</v>
      </c>
      <c r="D137" s="584">
        <v>129</v>
      </c>
      <c r="E137" s="584">
        <v>4</v>
      </c>
      <c r="F137" s="596">
        <v>0.50039999999999996</v>
      </c>
      <c r="G137" s="584">
        <v>131</v>
      </c>
      <c r="H137" s="607"/>
      <c r="I137" s="584">
        <v>8975</v>
      </c>
      <c r="J137" s="607"/>
      <c r="K137" s="584">
        <v>0</v>
      </c>
      <c r="L137" s="584">
        <v>121</v>
      </c>
      <c r="M137" s="659">
        <v>0.92410000000000003</v>
      </c>
      <c r="N137" s="584">
        <v>3</v>
      </c>
      <c r="O137" s="384">
        <v>-7</v>
      </c>
    </row>
    <row r="138" spans="2:15" x14ac:dyDescent="0.25">
      <c r="B138" s="56"/>
      <c r="C138" s="630" t="s">
        <v>1300</v>
      </c>
      <c r="D138" s="584">
        <v>66</v>
      </c>
      <c r="E138" s="584">
        <v>3</v>
      </c>
      <c r="F138" s="596">
        <v>0.50039999999999996</v>
      </c>
      <c r="G138" s="584">
        <v>68</v>
      </c>
      <c r="H138" s="607"/>
      <c r="I138" s="584">
        <v>5042</v>
      </c>
      <c r="J138" s="607"/>
      <c r="K138" s="584">
        <v>0</v>
      </c>
      <c r="L138" s="584">
        <v>59</v>
      </c>
      <c r="M138" s="659">
        <v>0.86639999999999995</v>
      </c>
      <c r="N138" s="584">
        <v>1</v>
      </c>
      <c r="O138" s="384">
        <v>-2</v>
      </c>
    </row>
    <row r="139" spans="2:15" x14ac:dyDescent="0.25">
      <c r="B139" s="56"/>
      <c r="C139" s="630" t="s">
        <v>1301</v>
      </c>
      <c r="D139" s="584">
        <v>63</v>
      </c>
      <c r="E139" s="584">
        <v>1</v>
      </c>
      <c r="F139" s="596">
        <v>0.50039999999999996</v>
      </c>
      <c r="G139" s="584">
        <v>63</v>
      </c>
      <c r="H139" s="607"/>
      <c r="I139" s="584">
        <v>3933</v>
      </c>
      <c r="J139" s="607"/>
      <c r="K139" s="584">
        <v>0</v>
      </c>
      <c r="L139" s="584">
        <v>62</v>
      </c>
      <c r="M139" s="659">
        <v>0.98650000000000004</v>
      </c>
      <c r="N139" s="584">
        <v>2</v>
      </c>
      <c r="O139" s="384">
        <v>-5</v>
      </c>
    </row>
    <row r="140" spans="2:15" x14ac:dyDescent="0.25">
      <c r="B140" s="56"/>
      <c r="C140" s="55" t="s">
        <v>1302</v>
      </c>
      <c r="D140" s="584">
        <v>48</v>
      </c>
      <c r="E140" s="584">
        <v>0</v>
      </c>
      <c r="F140" s="596">
        <v>0.53869999999999996</v>
      </c>
      <c r="G140" s="584">
        <v>48</v>
      </c>
      <c r="H140" s="607"/>
      <c r="I140" s="584">
        <v>3133</v>
      </c>
      <c r="J140" s="607"/>
      <c r="K140" s="584">
        <v>0</v>
      </c>
      <c r="L140" s="584">
        <v>69</v>
      </c>
      <c r="M140" s="659">
        <v>1.4335</v>
      </c>
      <c r="N140" s="584">
        <v>8</v>
      </c>
      <c r="O140" s="384">
        <v>-11</v>
      </c>
    </row>
    <row r="141" spans="2:15" x14ac:dyDescent="0.25">
      <c r="B141" s="56"/>
      <c r="C141" s="630" t="s">
        <v>1303</v>
      </c>
      <c r="D141" s="584">
        <v>12</v>
      </c>
      <c r="E141" s="584">
        <v>0</v>
      </c>
      <c r="F141" s="596">
        <v>0.5</v>
      </c>
      <c r="G141" s="584">
        <v>12</v>
      </c>
      <c r="H141" s="607"/>
      <c r="I141" s="584">
        <v>656</v>
      </c>
      <c r="J141" s="607"/>
      <c r="K141" s="584">
        <v>0</v>
      </c>
      <c r="L141" s="584">
        <v>15</v>
      </c>
      <c r="M141" s="659">
        <v>1.1617</v>
      </c>
      <c r="N141" s="584">
        <v>1</v>
      </c>
      <c r="O141" s="384">
        <v>-2</v>
      </c>
    </row>
    <row r="142" spans="2:15" x14ac:dyDescent="0.25">
      <c r="B142" s="56"/>
      <c r="C142" s="630" t="s">
        <v>1304</v>
      </c>
      <c r="D142" s="584">
        <v>6</v>
      </c>
      <c r="E142" s="584">
        <v>0</v>
      </c>
      <c r="F142" s="596">
        <v>0.5</v>
      </c>
      <c r="G142" s="584">
        <v>6</v>
      </c>
      <c r="H142" s="607"/>
      <c r="I142" s="584">
        <v>296</v>
      </c>
      <c r="J142" s="607"/>
      <c r="K142" s="584">
        <v>0</v>
      </c>
      <c r="L142" s="584">
        <v>9</v>
      </c>
      <c r="M142" s="659">
        <v>1.4323999999999999</v>
      </c>
      <c r="N142" s="584">
        <v>0</v>
      </c>
      <c r="O142" s="384">
        <v>-1</v>
      </c>
    </row>
    <row r="143" spans="2:15" x14ac:dyDescent="0.25">
      <c r="B143" s="56"/>
      <c r="C143" s="630" t="s">
        <v>1305</v>
      </c>
      <c r="D143" s="584">
        <v>29</v>
      </c>
      <c r="E143" s="584">
        <v>0</v>
      </c>
      <c r="F143" s="596">
        <v>0.56689999999999996</v>
      </c>
      <c r="G143" s="584">
        <v>29</v>
      </c>
      <c r="H143" s="607"/>
      <c r="I143" s="584">
        <v>2181</v>
      </c>
      <c r="J143" s="607"/>
      <c r="K143" s="584">
        <v>0</v>
      </c>
      <c r="L143" s="584">
        <v>45</v>
      </c>
      <c r="M143" s="659">
        <v>1.5498000000000001</v>
      </c>
      <c r="N143" s="584">
        <v>7</v>
      </c>
      <c r="O143" s="384">
        <v>-8</v>
      </c>
    </row>
    <row r="144" spans="2:15" x14ac:dyDescent="0.25">
      <c r="B144" s="57"/>
      <c r="C144" s="55" t="s">
        <v>1306</v>
      </c>
      <c r="D144" s="584">
        <v>120</v>
      </c>
      <c r="E144" s="584">
        <v>0</v>
      </c>
      <c r="F144" s="596">
        <v>0</v>
      </c>
      <c r="G144" s="584">
        <v>120</v>
      </c>
      <c r="H144" s="607"/>
      <c r="I144" s="584">
        <v>7992</v>
      </c>
      <c r="J144" s="607"/>
      <c r="K144" s="584">
        <v>0</v>
      </c>
      <c r="L144" s="584">
        <v>0</v>
      </c>
      <c r="M144" s="659">
        <v>0</v>
      </c>
      <c r="N144" s="584">
        <v>54</v>
      </c>
      <c r="O144" s="384">
        <v>-74</v>
      </c>
    </row>
    <row r="145" spans="2:15" s="51" customFormat="1" x14ac:dyDescent="0.25">
      <c r="B145" s="1060" t="s">
        <v>1314</v>
      </c>
      <c r="C145" s="1061"/>
      <c r="D145" s="590">
        <v>847</v>
      </c>
      <c r="E145" s="590">
        <v>25</v>
      </c>
      <c r="F145" s="607"/>
      <c r="G145" s="590">
        <v>860</v>
      </c>
      <c r="H145" s="607"/>
      <c r="I145" s="611">
        <v>86518</v>
      </c>
      <c r="J145" s="607"/>
      <c r="K145" s="590">
        <v>0</v>
      </c>
      <c r="L145" s="590">
        <v>454</v>
      </c>
      <c r="M145" s="608">
        <v>0.52739999999999998</v>
      </c>
      <c r="N145" s="590">
        <v>66</v>
      </c>
      <c r="O145" s="390">
        <v>-97</v>
      </c>
    </row>
    <row r="149" spans="2:15" ht="75" x14ac:dyDescent="0.25">
      <c r="B149" s="1062" t="s">
        <v>1320</v>
      </c>
      <c r="C149" s="58" t="s">
        <v>1276</v>
      </c>
      <c r="D149" s="559" t="s">
        <v>1277</v>
      </c>
      <c r="E149" s="559" t="s">
        <v>1307</v>
      </c>
      <c r="F149" s="559" t="s">
        <v>1279</v>
      </c>
      <c r="G149" s="559" t="s">
        <v>1280</v>
      </c>
      <c r="H149" s="559" t="s">
        <v>1281</v>
      </c>
      <c r="I149" s="559" t="s">
        <v>1282</v>
      </c>
      <c r="J149" s="559" t="s">
        <v>1308</v>
      </c>
      <c r="K149" s="559" t="s">
        <v>1309</v>
      </c>
      <c r="L149" s="559" t="s">
        <v>1285</v>
      </c>
      <c r="M149" s="559" t="s">
        <v>1310</v>
      </c>
      <c r="N149" s="559" t="s">
        <v>1311</v>
      </c>
      <c r="O149" s="559" t="s">
        <v>1312</v>
      </c>
    </row>
    <row r="150" spans="2:15" x14ac:dyDescent="0.25">
      <c r="B150" s="1063"/>
      <c r="C150" s="59" t="s">
        <v>197</v>
      </c>
      <c r="D150" s="481" t="s">
        <v>198</v>
      </c>
      <c r="E150" s="481" t="s">
        <v>199</v>
      </c>
      <c r="F150" s="481" t="s">
        <v>239</v>
      </c>
      <c r="G150" s="481" t="s">
        <v>240</v>
      </c>
      <c r="H150" s="481" t="s">
        <v>303</v>
      </c>
      <c r="I150" s="481" t="s">
        <v>304</v>
      </c>
      <c r="J150" s="481" t="s">
        <v>369</v>
      </c>
      <c r="K150" s="481" t="s">
        <v>809</v>
      </c>
      <c r="L150" s="481" t="s">
        <v>810</v>
      </c>
      <c r="M150" s="481" t="s">
        <v>811</v>
      </c>
      <c r="N150" s="481" t="s">
        <v>812</v>
      </c>
      <c r="O150" s="481" t="s">
        <v>813</v>
      </c>
    </row>
    <row r="151" spans="2:15" x14ac:dyDescent="0.25">
      <c r="B151" s="1067" t="s">
        <v>1289</v>
      </c>
      <c r="C151" s="1068"/>
      <c r="D151" s="1068"/>
      <c r="E151" s="1068"/>
      <c r="F151" s="1068"/>
      <c r="G151" s="1068"/>
      <c r="H151" s="1068"/>
      <c r="I151" s="1068"/>
      <c r="J151" s="1068"/>
      <c r="K151" s="1068"/>
      <c r="L151" s="1068"/>
      <c r="M151" s="1068"/>
      <c r="N151" s="1068"/>
      <c r="O151" s="1069"/>
    </row>
    <row r="152" spans="2:15" x14ac:dyDescent="0.25">
      <c r="B152" s="54"/>
      <c r="C152" s="55" t="s">
        <v>1290</v>
      </c>
      <c r="D152" s="589">
        <v>1280</v>
      </c>
      <c r="E152" s="584">
        <v>414</v>
      </c>
      <c r="F152" s="596">
        <v>0.1835</v>
      </c>
      <c r="G152" s="584">
        <v>1356</v>
      </c>
      <c r="H152" s="799"/>
      <c r="I152" s="584">
        <v>239</v>
      </c>
      <c r="J152" s="799"/>
      <c r="K152" s="447">
        <v>2.5</v>
      </c>
      <c r="L152" s="584">
        <v>416</v>
      </c>
      <c r="M152" s="659">
        <v>0.30669999999999997</v>
      </c>
      <c r="N152" s="584">
        <v>1</v>
      </c>
      <c r="O152" s="384">
        <v>0</v>
      </c>
    </row>
    <row r="153" spans="2:15" x14ac:dyDescent="0.25">
      <c r="B153" s="56"/>
      <c r="C153" s="630" t="s">
        <v>1291</v>
      </c>
      <c r="D153" s="584">
        <v>922</v>
      </c>
      <c r="E153" s="584">
        <v>297</v>
      </c>
      <c r="F153" s="596">
        <v>7.4700000000000003E-2</v>
      </c>
      <c r="G153" s="584">
        <v>944</v>
      </c>
      <c r="H153" s="799"/>
      <c r="I153" s="584">
        <v>162</v>
      </c>
      <c r="J153" s="799"/>
      <c r="K153" s="447">
        <v>2.5</v>
      </c>
      <c r="L153" s="584">
        <v>246</v>
      </c>
      <c r="M153" s="659">
        <v>0.26090000000000002</v>
      </c>
      <c r="N153" s="584">
        <v>0</v>
      </c>
      <c r="O153" s="384">
        <v>0</v>
      </c>
    </row>
    <row r="154" spans="2:15" x14ac:dyDescent="0.25">
      <c r="B154" s="56"/>
      <c r="C154" s="630" t="s">
        <v>1292</v>
      </c>
      <c r="D154" s="584">
        <v>358</v>
      </c>
      <c r="E154" s="584">
        <v>116</v>
      </c>
      <c r="F154" s="596">
        <v>0.46210000000000001</v>
      </c>
      <c r="G154" s="584">
        <v>412</v>
      </c>
      <c r="H154" s="799"/>
      <c r="I154" s="584">
        <v>77</v>
      </c>
      <c r="J154" s="799"/>
      <c r="K154" s="447">
        <v>2.5</v>
      </c>
      <c r="L154" s="584">
        <v>170</v>
      </c>
      <c r="M154" s="659">
        <v>0.41170000000000001</v>
      </c>
      <c r="N154" s="584">
        <v>0</v>
      </c>
      <c r="O154" s="384">
        <v>0</v>
      </c>
    </row>
    <row r="155" spans="2:15" x14ac:dyDescent="0.25">
      <c r="B155" s="56"/>
      <c r="C155" s="55" t="s">
        <v>1293</v>
      </c>
      <c r="D155" s="584">
        <v>198</v>
      </c>
      <c r="E155" s="584">
        <v>96</v>
      </c>
      <c r="F155" s="596">
        <v>0.4148</v>
      </c>
      <c r="G155" s="584">
        <v>237</v>
      </c>
      <c r="H155" s="799"/>
      <c r="I155" s="584">
        <v>63</v>
      </c>
      <c r="J155" s="799"/>
      <c r="K155" s="447">
        <v>2.5</v>
      </c>
      <c r="L155" s="584">
        <v>138</v>
      </c>
      <c r="M155" s="659">
        <v>0.58079999999999998</v>
      </c>
      <c r="N155" s="584">
        <v>0</v>
      </c>
      <c r="O155" s="384">
        <v>0</v>
      </c>
    </row>
    <row r="156" spans="2:15" x14ac:dyDescent="0.25">
      <c r="B156" s="56"/>
      <c r="C156" s="55" t="s">
        <v>1294</v>
      </c>
      <c r="D156" s="584">
        <v>182</v>
      </c>
      <c r="E156" s="584">
        <v>8</v>
      </c>
      <c r="F156" s="596">
        <v>0.2999</v>
      </c>
      <c r="G156" s="584">
        <v>184</v>
      </c>
      <c r="H156" s="799"/>
      <c r="I156" s="584">
        <v>40</v>
      </c>
      <c r="J156" s="799"/>
      <c r="K156" s="447">
        <v>2.5</v>
      </c>
      <c r="L156" s="584">
        <v>133</v>
      </c>
      <c r="M156" s="659">
        <v>0.7198</v>
      </c>
      <c r="N156" s="584">
        <v>0</v>
      </c>
      <c r="O156" s="384">
        <v>0</v>
      </c>
    </row>
    <row r="157" spans="2:15" x14ac:dyDescent="0.25">
      <c r="B157" s="56"/>
      <c r="C157" s="55" t="s">
        <v>1295</v>
      </c>
      <c r="D157" s="584">
        <v>178</v>
      </c>
      <c r="E157" s="584">
        <v>1</v>
      </c>
      <c r="F157" s="596">
        <v>0.2621</v>
      </c>
      <c r="G157" s="584">
        <v>178</v>
      </c>
      <c r="H157" s="799"/>
      <c r="I157" s="584">
        <v>42</v>
      </c>
      <c r="J157" s="799"/>
      <c r="K157" s="447">
        <v>2.5</v>
      </c>
      <c r="L157" s="584">
        <v>130</v>
      </c>
      <c r="M157" s="659">
        <v>0.73040000000000005</v>
      </c>
      <c r="N157" s="584">
        <v>1</v>
      </c>
      <c r="O157" s="384">
        <v>0</v>
      </c>
    </row>
    <row r="158" spans="2:15" x14ac:dyDescent="0.25">
      <c r="B158" s="56"/>
      <c r="C158" s="55" t="s">
        <v>1296</v>
      </c>
      <c r="D158" s="584">
        <v>47</v>
      </c>
      <c r="E158" s="584">
        <v>21</v>
      </c>
      <c r="F158" s="596">
        <v>0.26960000000000001</v>
      </c>
      <c r="G158" s="584">
        <v>52</v>
      </c>
      <c r="H158" s="799"/>
      <c r="I158" s="584">
        <v>84</v>
      </c>
      <c r="J158" s="799"/>
      <c r="K158" s="447">
        <v>2.5</v>
      </c>
      <c r="L158" s="584">
        <v>40</v>
      </c>
      <c r="M158" s="659">
        <v>0.76090000000000002</v>
      </c>
      <c r="N158" s="584">
        <v>0</v>
      </c>
      <c r="O158" s="384">
        <v>0</v>
      </c>
    </row>
    <row r="159" spans="2:15" x14ac:dyDescent="0.25">
      <c r="B159" s="56"/>
      <c r="C159" s="630" t="s">
        <v>1297</v>
      </c>
      <c r="D159" s="584">
        <v>45</v>
      </c>
      <c r="E159" s="584">
        <v>21</v>
      </c>
      <c r="F159" s="596">
        <v>0.2697</v>
      </c>
      <c r="G159" s="584">
        <v>51</v>
      </c>
      <c r="H159" s="799"/>
      <c r="I159" s="584">
        <v>81</v>
      </c>
      <c r="J159" s="799"/>
      <c r="K159" s="447">
        <v>2.5</v>
      </c>
      <c r="L159" s="584">
        <v>39</v>
      </c>
      <c r="M159" s="659">
        <v>0.76480000000000004</v>
      </c>
      <c r="N159" s="584">
        <v>0</v>
      </c>
      <c r="O159" s="384">
        <v>0</v>
      </c>
    </row>
    <row r="160" spans="2:15" x14ac:dyDescent="0.25">
      <c r="B160" s="56"/>
      <c r="C160" s="630" t="s">
        <v>1298</v>
      </c>
      <c r="D160" s="584">
        <v>1</v>
      </c>
      <c r="E160" s="584">
        <v>0</v>
      </c>
      <c r="F160" s="584">
        <v>0</v>
      </c>
      <c r="G160" s="584">
        <v>1</v>
      </c>
      <c r="H160" s="799"/>
      <c r="I160" s="584">
        <v>3</v>
      </c>
      <c r="J160" s="799"/>
      <c r="K160" s="447">
        <v>2.5</v>
      </c>
      <c r="L160" s="584">
        <v>1</v>
      </c>
      <c r="M160" s="659">
        <v>0.58330000000000004</v>
      </c>
      <c r="N160" s="584">
        <v>0</v>
      </c>
      <c r="O160" s="384">
        <v>0</v>
      </c>
    </row>
    <row r="161" spans="2:15" x14ac:dyDescent="0.25">
      <c r="B161" s="56"/>
      <c r="C161" s="55" t="s">
        <v>1299</v>
      </c>
      <c r="D161" s="584">
        <v>88</v>
      </c>
      <c r="E161" s="584">
        <v>32</v>
      </c>
      <c r="F161" s="596">
        <v>0.21279999999999999</v>
      </c>
      <c r="G161" s="584">
        <v>95</v>
      </c>
      <c r="H161" s="799"/>
      <c r="I161" s="584">
        <v>108</v>
      </c>
      <c r="J161" s="799"/>
      <c r="K161" s="447">
        <v>2.5</v>
      </c>
      <c r="L161" s="584">
        <v>116</v>
      </c>
      <c r="M161" s="659">
        <v>1.2141999999999999</v>
      </c>
      <c r="N161" s="584">
        <v>2</v>
      </c>
      <c r="O161" s="384">
        <v>-1</v>
      </c>
    </row>
    <row r="162" spans="2:15" x14ac:dyDescent="0.25">
      <c r="B162" s="56"/>
      <c r="C162" s="630" t="s">
        <v>1300</v>
      </c>
      <c r="D162" s="584">
        <v>64</v>
      </c>
      <c r="E162" s="584">
        <v>29</v>
      </c>
      <c r="F162" s="596">
        <v>0.20949999999999999</v>
      </c>
      <c r="G162" s="584">
        <v>70</v>
      </c>
      <c r="H162" s="799"/>
      <c r="I162" s="584">
        <v>73</v>
      </c>
      <c r="J162" s="799"/>
      <c r="K162" s="447">
        <v>2.5</v>
      </c>
      <c r="L162" s="584">
        <v>90</v>
      </c>
      <c r="M162" s="659">
        <v>1.2881</v>
      </c>
      <c r="N162" s="584">
        <v>1</v>
      </c>
      <c r="O162" s="384">
        <v>-1</v>
      </c>
    </row>
    <row r="163" spans="2:15" x14ac:dyDescent="0.25">
      <c r="B163" s="56"/>
      <c r="C163" s="630" t="s">
        <v>1301</v>
      </c>
      <c r="D163" s="584">
        <v>24</v>
      </c>
      <c r="E163" s="584">
        <v>4</v>
      </c>
      <c r="F163" s="596">
        <v>0.2379</v>
      </c>
      <c r="G163" s="584">
        <v>25</v>
      </c>
      <c r="H163" s="799"/>
      <c r="I163" s="584">
        <v>35</v>
      </c>
      <c r="J163" s="799"/>
      <c r="K163" s="447">
        <v>2.5</v>
      </c>
      <c r="L163" s="584">
        <v>25</v>
      </c>
      <c r="M163" s="659">
        <v>1.0091000000000001</v>
      </c>
      <c r="N163" s="584">
        <v>1</v>
      </c>
      <c r="O163" s="384">
        <v>0</v>
      </c>
    </row>
    <row r="164" spans="2:15" x14ac:dyDescent="0.25">
      <c r="B164" s="56"/>
      <c r="C164" s="55" t="s">
        <v>1302</v>
      </c>
      <c r="D164" s="584">
        <v>17</v>
      </c>
      <c r="E164" s="584">
        <v>1</v>
      </c>
      <c r="F164" s="596">
        <v>0.2387</v>
      </c>
      <c r="G164" s="584">
        <v>18</v>
      </c>
      <c r="H164" s="799"/>
      <c r="I164" s="584">
        <v>117</v>
      </c>
      <c r="J164" s="799"/>
      <c r="K164" s="447">
        <v>2.5</v>
      </c>
      <c r="L164" s="584">
        <v>22</v>
      </c>
      <c r="M164" s="659">
        <v>1.2164999999999999</v>
      </c>
      <c r="N164" s="584">
        <v>2</v>
      </c>
      <c r="O164" s="384">
        <v>0</v>
      </c>
    </row>
    <row r="165" spans="2:15" x14ac:dyDescent="0.25">
      <c r="B165" s="56"/>
      <c r="C165" s="630" t="s">
        <v>1303</v>
      </c>
      <c r="D165" s="584">
        <v>6</v>
      </c>
      <c r="E165" s="584">
        <v>0</v>
      </c>
      <c r="F165" s="596">
        <v>0.18959999999999999</v>
      </c>
      <c r="G165" s="584">
        <v>6</v>
      </c>
      <c r="H165" s="799"/>
      <c r="I165" s="584">
        <v>8</v>
      </c>
      <c r="J165" s="799"/>
      <c r="K165" s="447">
        <v>2.5</v>
      </c>
      <c r="L165" s="584">
        <v>6</v>
      </c>
      <c r="M165" s="659">
        <v>0.99519999999999997</v>
      </c>
      <c r="N165" s="584">
        <v>0</v>
      </c>
      <c r="O165" s="384">
        <v>0</v>
      </c>
    </row>
    <row r="166" spans="2:15" x14ac:dyDescent="0.25">
      <c r="B166" s="56"/>
      <c r="C166" s="630" t="s">
        <v>1304</v>
      </c>
      <c r="D166" s="584">
        <v>7</v>
      </c>
      <c r="E166" s="584">
        <v>0</v>
      </c>
      <c r="F166" s="584">
        <v>0</v>
      </c>
      <c r="G166" s="584">
        <v>7</v>
      </c>
      <c r="H166" s="799"/>
      <c r="I166" s="584">
        <v>15</v>
      </c>
      <c r="J166" s="799"/>
      <c r="K166" s="447">
        <v>2.5</v>
      </c>
      <c r="L166" s="584">
        <v>9</v>
      </c>
      <c r="M166" s="659">
        <v>1.2578</v>
      </c>
      <c r="N166" s="584">
        <v>1</v>
      </c>
      <c r="O166" s="384">
        <v>0</v>
      </c>
    </row>
    <row r="167" spans="2:15" x14ac:dyDescent="0.25">
      <c r="B167" s="56"/>
      <c r="C167" s="630" t="s">
        <v>1305</v>
      </c>
      <c r="D167" s="584">
        <v>4</v>
      </c>
      <c r="E167" s="584">
        <v>1</v>
      </c>
      <c r="F167" s="596">
        <v>0.15959999999999999</v>
      </c>
      <c r="G167" s="584">
        <v>4</v>
      </c>
      <c r="H167" s="799"/>
      <c r="I167" s="584">
        <v>94</v>
      </c>
      <c r="J167" s="799"/>
      <c r="K167" s="447">
        <v>2.5</v>
      </c>
      <c r="L167" s="584">
        <v>7</v>
      </c>
      <c r="M167" s="659">
        <v>1.4585999999999999</v>
      </c>
      <c r="N167" s="584">
        <v>1</v>
      </c>
      <c r="O167" s="384">
        <v>0</v>
      </c>
    </row>
    <row r="168" spans="2:15" x14ac:dyDescent="0.25">
      <c r="B168" s="57"/>
      <c r="C168" s="55" t="s">
        <v>1306</v>
      </c>
      <c r="D168" s="584">
        <v>4</v>
      </c>
      <c r="E168" s="584">
        <v>0</v>
      </c>
      <c r="F168" s="596">
        <v>0.5</v>
      </c>
      <c r="G168" s="584">
        <v>4</v>
      </c>
      <c r="H168" s="799"/>
      <c r="I168" s="584">
        <v>7</v>
      </c>
      <c r="J168" s="799"/>
      <c r="K168" s="447">
        <v>2.5</v>
      </c>
      <c r="L168" s="584">
        <v>0</v>
      </c>
      <c r="M168" s="659">
        <v>0</v>
      </c>
      <c r="N168" s="584">
        <v>2</v>
      </c>
      <c r="O168" s="384">
        <v>-4</v>
      </c>
    </row>
    <row r="169" spans="2:15" x14ac:dyDescent="0.25">
      <c r="B169" s="1060" t="s">
        <v>1289</v>
      </c>
      <c r="C169" s="1061"/>
      <c r="D169" s="590">
        <v>1994</v>
      </c>
      <c r="E169" s="590">
        <v>572</v>
      </c>
      <c r="F169" s="607"/>
      <c r="G169" s="590">
        <v>2125</v>
      </c>
      <c r="H169" s="607"/>
      <c r="I169" s="611">
        <v>700</v>
      </c>
      <c r="J169" s="800"/>
      <c r="K169" s="592">
        <v>2.5</v>
      </c>
      <c r="L169" s="590">
        <v>994</v>
      </c>
      <c r="M169" s="608">
        <v>0.46739999999999998</v>
      </c>
      <c r="N169" s="590">
        <v>8</v>
      </c>
      <c r="O169" s="390">
        <v>-5</v>
      </c>
    </row>
    <row r="170" spans="2:15" ht="15.75" customHeight="1" x14ac:dyDescent="0.25"/>
    <row r="171" spans="2:15" s="416" customFormat="1" x14ac:dyDescent="0.25">
      <c r="D171" s="832"/>
      <c r="E171" s="832"/>
      <c r="F171" s="832"/>
      <c r="G171" s="832"/>
      <c r="H171" s="832"/>
      <c r="I171" s="832"/>
      <c r="J171" s="832"/>
      <c r="K171" s="832"/>
      <c r="L171" s="832"/>
      <c r="M171" s="832"/>
      <c r="N171" s="832"/>
      <c r="O171" s="832"/>
    </row>
    <row r="173" spans="2:15" ht="75" x14ac:dyDescent="0.25">
      <c r="B173" s="1062" t="s">
        <v>1320</v>
      </c>
      <c r="C173" s="58" t="s">
        <v>1276</v>
      </c>
      <c r="D173" s="559" t="s">
        <v>1277</v>
      </c>
      <c r="E173" s="559" t="s">
        <v>1307</v>
      </c>
      <c r="F173" s="559" t="s">
        <v>1279</v>
      </c>
      <c r="G173" s="559" t="s">
        <v>1280</v>
      </c>
      <c r="H173" s="559" t="s">
        <v>1281</v>
      </c>
      <c r="I173" s="559" t="s">
        <v>1282</v>
      </c>
      <c r="J173" s="559" t="s">
        <v>1308</v>
      </c>
      <c r="K173" s="559" t="s">
        <v>1309</v>
      </c>
      <c r="L173" s="559" t="s">
        <v>1285</v>
      </c>
      <c r="M173" s="559" t="s">
        <v>1310</v>
      </c>
      <c r="N173" s="559" t="s">
        <v>1311</v>
      </c>
      <c r="O173" s="559" t="s">
        <v>1312</v>
      </c>
    </row>
    <row r="174" spans="2:15" x14ac:dyDescent="0.25">
      <c r="B174" s="1063"/>
      <c r="C174" s="59" t="s">
        <v>197</v>
      </c>
      <c r="D174" s="481" t="s">
        <v>198</v>
      </c>
      <c r="E174" s="481" t="s">
        <v>199</v>
      </c>
      <c r="F174" s="481" t="s">
        <v>239</v>
      </c>
      <c r="G174" s="481" t="s">
        <v>240</v>
      </c>
      <c r="H174" s="481" t="s">
        <v>303</v>
      </c>
      <c r="I174" s="481" t="s">
        <v>304</v>
      </c>
      <c r="J174" s="481" t="s">
        <v>369</v>
      </c>
      <c r="K174" s="481" t="s">
        <v>809</v>
      </c>
      <c r="L174" s="481" t="s">
        <v>810</v>
      </c>
      <c r="M174" s="481" t="s">
        <v>811</v>
      </c>
      <c r="N174" s="481" t="s">
        <v>812</v>
      </c>
      <c r="O174" s="481" t="s">
        <v>813</v>
      </c>
    </row>
    <row r="175" spans="2:15" x14ac:dyDescent="0.25">
      <c r="B175" s="1067" t="s">
        <v>1321</v>
      </c>
      <c r="C175" s="1068"/>
      <c r="D175" s="1068"/>
      <c r="E175" s="1068"/>
      <c r="F175" s="1068"/>
      <c r="G175" s="1068"/>
      <c r="H175" s="1068"/>
      <c r="I175" s="1068"/>
      <c r="J175" s="1068"/>
      <c r="K175" s="1068"/>
      <c r="L175" s="1068"/>
      <c r="M175" s="1068"/>
      <c r="N175" s="1068"/>
      <c r="O175" s="1069"/>
    </row>
    <row r="176" spans="2:15" x14ac:dyDescent="0.25">
      <c r="B176" s="54"/>
      <c r="C176" s="55" t="s">
        <v>1290</v>
      </c>
      <c r="D176" s="589">
        <v>59</v>
      </c>
      <c r="E176" s="584">
        <v>8</v>
      </c>
      <c r="F176" s="596">
        <v>0.46729999999999999</v>
      </c>
      <c r="G176" s="584">
        <v>63</v>
      </c>
      <c r="H176" s="607"/>
      <c r="I176" s="584">
        <v>78</v>
      </c>
      <c r="J176" s="607"/>
      <c r="K176" s="447">
        <v>2.5</v>
      </c>
      <c r="L176" s="584">
        <v>6</v>
      </c>
      <c r="M176" s="659">
        <v>9.0700000000000003E-2</v>
      </c>
      <c r="N176" s="584">
        <v>0</v>
      </c>
      <c r="O176" s="384">
        <v>0</v>
      </c>
    </row>
    <row r="177" spans="2:15" x14ac:dyDescent="0.25">
      <c r="B177" s="56"/>
      <c r="C177" s="630" t="s">
        <v>1291</v>
      </c>
      <c r="D177" s="584">
        <v>44</v>
      </c>
      <c r="E177" s="584">
        <v>1</v>
      </c>
      <c r="F177" s="596">
        <v>0.38579999999999998</v>
      </c>
      <c r="G177" s="584">
        <v>44</v>
      </c>
      <c r="H177" s="607"/>
      <c r="I177" s="584">
        <v>53</v>
      </c>
      <c r="J177" s="607"/>
      <c r="K177" s="447">
        <v>2.5</v>
      </c>
      <c r="L177" s="584">
        <v>3</v>
      </c>
      <c r="M177" s="659">
        <v>6.9000000000000006E-2</v>
      </c>
      <c r="N177" s="584">
        <v>0</v>
      </c>
      <c r="O177" s="384">
        <v>0</v>
      </c>
    </row>
    <row r="178" spans="2:15" x14ac:dyDescent="0.25">
      <c r="B178" s="56"/>
      <c r="C178" s="630" t="s">
        <v>1292</v>
      </c>
      <c r="D178" s="584">
        <v>15</v>
      </c>
      <c r="E178" s="584">
        <v>7</v>
      </c>
      <c r="F178" s="596">
        <v>0.48</v>
      </c>
      <c r="G178" s="584">
        <v>19</v>
      </c>
      <c r="H178" s="607"/>
      <c r="I178" s="584">
        <v>25</v>
      </c>
      <c r="J178" s="607"/>
      <c r="K178" s="447">
        <v>2.5</v>
      </c>
      <c r="L178" s="584">
        <v>3</v>
      </c>
      <c r="M178" s="659">
        <v>0.1419</v>
      </c>
      <c r="N178" s="584">
        <v>0</v>
      </c>
      <c r="O178" s="384">
        <v>0</v>
      </c>
    </row>
    <row r="179" spans="2:15" x14ac:dyDescent="0.25">
      <c r="B179" s="56"/>
      <c r="C179" s="55" t="s">
        <v>1293</v>
      </c>
      <c r="D179" s="584">
        <v>12</v>
      </c>
      <c r="E179" s="584">
        <v>3</v>
      </c>
      <c r="F179" s="596">
        <v>0.27879999999999999</v>
      </c>
      <c r="G179" s="584">
        <v>13</v>
      </c>
      <c r="H179" s="607"/>
      <c r="I179" s="584">
        <v>26</v>
      </c>
      <c r="J179" s="607"/>
      <c r="K179" s="447">
        <v>2.5</v>
      </c>
      <c r="L179" s="584">
        <v>4</v>
      </c>
      <c r="M179" s="659">
        <v>0.27200000000000002</v>
      </c>
      <c r="N179" s="584">
        <v>0</v>
      </c>
      <c r="O179" s="384">
        <v>0</v>
      </c>
    </row>
    <row r="180" spans="2:15" x14ac:dyDescent="0.25">
      <c r="B180" s="56"/>
      <c r="C180" s="55" t="s">
        <v>1294</v>
      </c>
      <c r="D180" s="584">
        <v>15</v>
      </c>
      <c r="E180" s="584">
        <v>5</v>
      </c>
      <c r="F180" s="596">
        <v>0.44169999999999998</v>
      </c>
      <c r="G180" s="584">
        <v>17</v>
      </c>
      <c r="H180" s="607"/>
      <c r="I180" s="584">
        <v>20</v>
      </c>
      <c r="J180" s="607"/>
      <c r="K180" s="447">
        <v>2.5</v>
      </c>
      <c r="L180" s="584">
        <v>6</v>
      </c>
      <c r="M180" s="659">
        <v>0.34129999999999999</v>
      </c>
      <c r="N180" s="584">
        <v>0</v>
      </c>
      <c r="O180" s="384">
        <v>0</v>
      </c>
    </row>
    <row r="181" spans="2:15" x14ac:dyDescent="0.25">
      <c r="B181" s="56"/>
      <c r="C181" s="55" t="s">
        <v>1295</v>
      </c>
      <c r="D181" s="584">
        <v>17</v>
      </c>
      <c r="E181" s="584">
        <v>1</v>
      </c>
      <c r="F181" s="596">
        <v>0.36520000000000002</v>
      </c>
      <c r="G181" s="584">
        <v>17</v>
      </c>
      <c r="H181" s="607"/>
      <c r="I181" s="584">
        <v>31</v>
      </c>
      <c r="J181" s="607"/>
      <c r="K181" s="447">
        <v>2.5</v>
      </c>
      <c r="L181" s="584">
        <v>7</v>
      </c>
      <c r="M181" s="659">
        <v>0.42049999999999998</v>
      </c>
      <c r="N181" s="584">
        <v>0</v>
      </c>
      <c r="O181" s="384">
        <v>0</v>
      </c>
    </row>
    <row r="182" spans="2:15" x14ac:dyDescent="0.25">
      <c r="B182" s="56"/>
      <c r="C182" s="55" t="s">
        <v>1296</v>
      </c>
      <c r="D182" s="584">
        <v>36</v>
      </c>
      <c r="E182" s="584">
        <v>11</v>
      </c>
      <c r="F182" s="596">
        <v>0.23380000000000001</v>
      </c>
      <c r="G182" s="584">
        <v>39</v>
      </c>
      <c r="H182" s="607"/>
      <c r="I182" s="584">
        <v>66</v>
      </c>
      <c r="J182" s="607"/>
      <c r="K182" s="447">
        <v>2.5</v>
      </c>
      <c r="L182" s="584">
        <v>22</v>
      </c>
      <c r="M182" s="659">
        <v>0.58399999999999996</v>
      </c>
      <c r="N182" s="584">
        <v>0</v>
      </c>
      <c r="O182" s="384">
        <v>0</v>
      </c>
    </row>
    <row r="183" spans="2:15" x14ac:dyDescent="0.25">
      <c r="B183" s="56"/>
      <c r="C183" s="630" t="s">
        <v>1297</v>
      </c>
      <c r="D183" s="584">
        <v>35</v>
      </c>
      <c r="E183" s="584">
        <v>11</v>
      </c>
      <c r="F183" s="596">
        <v>0.23400000000000001</v>
      </c>
      <c r="G183" s="584">
        <v>37</v>
      </c>
      <c r="H183" s="607"/>
      <c r="I183" s="584">
        <v>63</v>
      </c>
      <c r="J183" s="607"/>
      <c r="K183" s="447">
        <v>2.5</v>
      </c>
      <c r="L183" s="584">
        <v>22</v>
      </c>
      <c r="M183" s="659">
        <v>0.58420000000000005</v>
      </c>
      <c r="N183" s="584">
        <v>0</v>
      </c>
      <c r="O183" s="384">
        <v>0</v>
      </c>
    </row>
    <row r="184" spans="2:15" x14ac:dyDescent="0.25">
      <c r="B184" s="56"/>
      <c r="C184" s="630" t="s">
        <v>1298</v>
      </c>
      <c r="D184" s="584">
        <v>1</v>
      </c>
      <c r="E184" s="584">
        <v>0</v>
      </c>
      <c r="F184" s="584">
        <v>0</v>
      </c>
      <c r="G184" s="584">
        <v>1</v>
      </c>
      <c r="H184" s="607"/>
      <c r="I184" s="584">
        <v>3</v>
      </c>
      <c r="J184" s="607"/>
      <c r="K184" s="447">
        <v>2.5</v>
      </c>
      <c r="L184" s="584">
        <v>1</v>
      </c>
      <c r="M184" s="659">
        <v>0.58330000000000004</v>
      </c>
      <c r="N184" s="584">
        <v>0</v>
      </c>
      <c r="O184" s="384">
        <v>0</v>
      </c>
    </row>
    <row r="185" spans="2:15" x14ac:dyDescent="0.25">
      <c r="B185" s="56"/>
      <c r="C185" s="55" t="s">
        <v>1299</v>
      </c>
      <c r="D185" s="584">
        <v>49</v>
      </c>
      <c r="E185" s="584">
        <v>12</v>
      </c>
      <c r="F185" s="596">
        <v>0.22539999999999999</v>
      </c>
      <c r="G185" s="584">
        <v>52</v>
      </c>
      <c r="H185" s="607"/>
      <c r="I185" s="584">
        <v>88</v>
      </c>
      <c r="J185" s="607"/>
      <c r="K185" s="447">
        <v>2.5</v>
      </c>
      <c r="L185" s="584">
        <v>46</v>
      </c>
      <c r="M185" s="659">
        <v>0.89639999999999997</v>
      </c>
      <c r="N185" s="584">
        <v>1</v>
      </c>
      <c r="O185" s="384">
        <v>0</v>
      </c>
    </row>
    <row r="186" spans="2:15" x14ac:dyDescent="0.25">
      <c r="B186" s="56"/>
      <c r="C186" s="630" t="s">
        <v>1300</v>
      </c>
      <c r="D186" s="584">
        <v>27</v>
      </c>
      <c r="E186" s="584">
        <v>8</v>
      </c>
      <c r="F186" s="596">
        <v>0.2198</v>
      </c>
      <c r="G186" s="584">
        <v>29</v>
      </c>
      <c r="H186" s="607"/>
      <c r="I186" s="584">
        <v>56</v>
      </c>
      <c r="J186" s="607"/>
      <c r="K186" s="447">
        <v>2.5</v>
      </c>
      <c r="L186" s="584">
        <v>25</v>
      </c>
      <c r="M186" s="659">
        <v>0.85729999999999995</v>
      </c>
      <c r="N186" s="584">
        <v>1</v>
      </c>
      <c r="O186" s="384">
        <v>0</v>
      </c>
    </row>
    <row r="187" spans="2:15" x14ac:dyDescent="0.25">
      <c r="B187" s="56"/>
      <c r="C187" s="630" t="s">
        <v>1301</v>
      </c>
      <c r="D187" s="584">
        <v>22</v>
      </c>
      <c r="E187" s="584">
        <v>4</v>
      </c>
      <c r="F187" s="596">
        <v>0.2379</v>
      </c>
      <c r="G187" s="584">
        <v>23</v>
      </c>
      <c r="H187" s="607"/>
      <c r="I187" s="584">
        <v>32</v>
      </c>
      <c r="J187" s="607"/>
      <c r="K187" s="447">
        <v>2.5</v>
      </c>
      <c r="L187" s="584">
        <v>21</v>
      </c>
      <c r="M187" s="659">
        <v>0.94650000000000001</v>
      </c>
      <c r="N187" s="584">
        <v>1</v>
      </c>
      <c r="O187" s="384">
        <v>0</v>
      </c>
    </row>
    <row r="188" spans="2:15" x14ac:dyDescent="0.25">
      <c r="B188" s="56"/>
      <c r="C188" s="55" t="s">
        <v>1302</v>
      </c>
      <c r="D188" s="584">
        <v>17</v>
      </c>
      <c r="E188" s="584">
        <v>1</v>
      </c>
      <c r="F188" s="596">
        <v>0.24340000000000001</v>
      </c>
      <c r="G188" s="584">
        <v>17</v>
      </c>
      <c r="H188" s="607"/>
      <c r="I188" s="584">
        <v>91</v>
      </c>
      <c r="J188" s="607"/>
      <c r="K188" s="447">
        <v>2.5</v>
      </c>
      <c r="L188" s="584">
        <v>21</v>
      </c>
      <c r="M188" s="659">
        <v>1.1860999999999999</v>
      </c>
      <c r="N188" s="584">
        <v>1</v>
      </c>
      <c r="O188" s="384">
        <v>0</v>
      </c>
    </row>
    <row r="189" spans="2:15" x14ac:dyDescent="0.25">
      <c r="B189" s="56"/>
      <c r="C189" s="630" t="s">
        <v>1303</v>
      </c>
      <c r="D189" s="584">
        <v>6</v>
      </c>
      <c r="E189" s="584">
        <v>0</v>
      </c>
      <c r="F189" s="596">
        <v>0.18959999999999999</v>
      </c>
      <c r="G189" s="584">
        <v>6</v>
      </c>
      <c r="H189" s="607"/>
      <c r="I189" s="584">
        <v>8</v>
      </c>
      <c r="J189" s="607"/>
      <c r="K189" s="447">
        <v>2.5</v>
      </c>
      <c r="L189" s="584">
        <v>6</v>
      </c>
      <c r="M189" s="659">
        <v>0.99519999999999997</v>
      </c>
      <c r="N189" s="584">
        <v>0</v>
      </c>
      <c r="O189" s="384">
        <v>0</v>
      </c>
    </row>
    <row r="190" spans="2:15" x14ac:dyDescent="0.25">
      <c r="B190" s="56"/>
      <c r="C190" s="630" t="s">
        <v>1304</v>
      </c>
      <c r="D190" s="584">
        <v>7</v>
      </c>
      <c r="E190" s="584">
        <v>0</v>
      </c>
      <c r="F190" s="584">
        <v>0</v>
      </c>
      <c r="G190" s="584">
        <v>7</v>
      </c>
      <c r="H190" s="607"/>
      <c r="I190" s="584">
        <v>12</v>
      </c>
      <c r="J190" s="607"/>
      <c r="K190" s="447">
        <v>2.5</v>
      </c>
      <c r="L190" s="584">
        <v>9</v>
      </c>
      <c r="M190" s="659">
        <v>1.2566999999999999</v>
      </c>
      <c r="N190" s="584">
        <v>1</v>
      </c>
      <c r="O190" s="384">
        <v>0</v>
      </c>
    </row>
    <row r="191" spans="2:15" x14ac:dyDescent="0.25">
      <c r="B191" s="56"/>
      <c r="C191" s="630" t="s">
        <v>1305</v>
      </c>
      <c r="D191" s="584">
        <v>4</v>
      </c>
      <c r="E191" s="584">
        <v>1</v>
      </c>
      <c r="F191" s="596">
        <v>0.16550000000000001</v>
      </c>
      <c r="G191" s="584">
        <v>4</v>
      </c>
      <c r="H191" s="607"/>
      <c r="I191" s="584">
        <v>71</v>
      </c>
      <c r="J191" s="607"/>
      <c r="K191" s="447">
        <v>2.5</v>
      </c>
      <c r="L191" s="584">
        <v>6</v>
      </c>
      <c r="M191" s="659">
        <v>1.3536999999999999</v>
      </c>
      <c r="N191" s="584">
        <v>1</v>
      </c>
      <c r="O191" s="384">
        <v>0</v>
      </c>
    </row>
    <row r="192" spans="2:15" x14ac:dyDescent="0.25">
      <c r="B192" s="57"/>
      <c r="C192" s="55" t="s">
        <v>1306</v>
      </c>
      <c r="D192" s="584">
        <v>1</v>
      </c>
      <c r="E192" s="584">
        <v>0</v>
      </c>
      <c r="F192" s="596">
        <v>0.5</v>
      </c>
      <c r="G192" s="584">
        <v>1</v>
      </c>
      <c r="H192" s="607"/>
      <c r="I192" s="584">
        <v>6</v>
      </c>
      <c r="J192" s="607"/>
      <c r="K192" s="447">
        <v>2.5</v>
      </c>
      <c r="L192" s="584">
        <v>0</v>
      </c>
      <c r="M192" s="659">
        <v>0</v>
      </c>
      <c r="N192" s="584">
        <v>0</v>
      </c>
      <c r="O192" s="384">
        <v>0</v>
      </c>
    </row>
    <row r="193" spans="2:15" s="51" customFormat="1" x14ac:dyDescent="0.25">
      <c r="B193" s="1060" t="s">
        <v>1314</v>
      </c>
      <c r="C193" s="1061"/>
      <c r="D193" s="590">
        <v>206</v>
      </c>
      <c r="E193" s="590">
        <v>41</v>
      </c>
      <c r="F193" s="607"/>
      <c r="G193" s="590">
        <v>219</v>
      </c>
      <c r="H193" s="607"/>
      <c r="I193" s="611">
        <v>406</v>
      </c>
      <c r="J193" s="607"/>
      <c r="K193" s="592">
        <v>2.5</v>
      </c>
      <c r="L193" s="590">
        <v>112</v>
      </c>
      <c r="M193" s="608">
        <v>0.51070000000000004</v>
      </c>
      <c r="N193" s="590">
        <v>3</v>
      </c>
      <c r="O193" s="390">
        <v>0</v>
      </c>
    </row>
    <row r="197" spans="2:15" ht="75" x14ac:dyDescent="0.25">
      <c r="B197" s="1062" t="s">
        <v>1320</v>
      </c>
      <c r="C197" s="58" t="s">
        <v>1276</v>
      </c>
      <c r="D197" s="559" t="s">
        <v>1277</v>
      </c>
      <c r="E197" s="559" t="s">
        <v>1307</v>
      </c>
      <c r="F197" s="559" t="s">
        <v>1279</v>
      </c>
      <c r="G197" s="559" t="s">
        <v>1280</v>
      </c>
      <c r="H197" s="559" t="s">
        <v>1281</v>
      </c>
      <c r="I197" s="559" t="s">
        <v>1282</v>
      </c>
      <c r="J197" s="559" t="s">
        <v>1308</v>
      </c>
      <c r="K197" s="559" t="s">
        <v>1309</v>
      </c>
      <c r="L197" s="559" t="s">
        <v>1285</v>
      </c>
      <c r="M197" s="559" t="s">
        <v>1310</v>
      </c>
      <c r="N197" s="559" t="s">
        <v>1311</v>
      </c>
      <c r="O197" s="559" t="s">
        <v>1312</v>
      </c>
    </row>
    <row r="198" spans="2:15" x14ac:dyDescent="0.25">
      <c r="B198" s="1063"/>
      <c r="C198" s="59" t="s">
        <v>197</v>
      </c>
      <c r="D198" s="481" t="s">
        <v>198</v>
      </c>
      <c r="E198" s="481" t="s">
        <v>199</v>
      </c>
      <c r="F198" s="481" t="s">
        <v>239</v>
      </c>
      <c r="G198" s="481" t="s">
        <v>240</v>
      </c>
      <c r="H198" s="481" t="s">
        <v>303</v>
      </c>
      <c r="I198" s="481" t="s">
        <v>304</v>
      </c>
      <c r="J198" s="481" t="s">
        <v>369</v>
      </c>
      <c r="K198" s="481" t="s">
        <v>809</v>
      </c>
      <c r="L198" s="481" t="s">
        <v>810</v>
      </c>
      <c r="M198" s="481" t="s">
        <v>811</v>
      </c>
      <c r="N198" s="481" t="s">
        <v>812</v>
      </c>
      <c r="O198" s="481" t="s">
        <v>813</v>
      </c>
    </row>
    <row r="199" spans="2:15" x14ac:dyDescent="0.25">
      <c r="B199" s="1067" t="s">
        <v>1322</v>
      </c>
      <c r="C199" s="1068"/>
      <c r="D199" s="1068"/>
      <c r="E199" s="1068"/>
      <c r="F199" s="1068"/>
      <c r="G199" s="1068"/>
      <c r="H199" s="1068"/>
      <c r="I199" s="1068"/>
      <c r="J199" s="1068"/>
      <c r="K199" s="1068"/>
      <c r="L199" s="1068"/>
      <c r="M199" s="1068"/>
      <c r="N199" s="1068"/>
      <c r="O199" s="1069"/>
    </row>
    <row r="200" spans="2:15" x14ac:dyDescent="0.25">
      <c r="B200" s="54"/>
      <c r="C200" s="55" t="s">
        <v>1290</v>
      </c>
      <c r="D200" s="584">
        <v>1221</v>
      </c>
      <c r="E200" s="584">
        <v>405</v>
      </c>
      <c r="F200" s="596">
        <v>0.1777</v>
      </c>
      <c r="G200" s="584">
        <v>1293</v>
      </c>
      <c r="H200" s="607"/>
      <c r="I200" s="584">
        <v>161</v>
      </c>
      <c r="J200" s="607"/>
      <c r="K200" s="447">
        <v>2.5</v>
      </c>
      <c r="L200" s="584">
        <v>410</v>
      </c>
      <c r="M200" s="597">
        <v>0.31719999999999998</v>
      </c>
      <c r="N200" s="584">
        <v>1</v>
      </c>
      <c r="O200" s="384">
        <v>0</v>
      </c>
    </row>
    <row r="201" spans="2:15" x14ac:dyDescent="0.25">
      <c r="B201" s="56"/>
      <c r="C201" s="630" t="s">
        <v>1291</v>
      </c>
      <c r="D201" s="584">
        <v>878</v>
      </c>
      <c r="E201" s="584">
        <v>296</v>
      </c>
      <c r="F201" s="596">
        <v>7.3499999999999996E-2</v>
      </c>
      <c r="G201" s="584">
        <v>900</v>
      </c>
      <c r="H201" s="607"/>
      <c r="I201" s="584">
        <v>109</v>
      </c>
      <c r="J201" s="607"/>
      <c r="K201" s="447">
        <v>2.5</v>
      </c>
      <c r="L201" s="584">
        <v>243</v>
      </c>
      <c r="M201" s="597">
        <v>0.27039999999999997</v>
      </c>
      <c r="N201" s="584">
        <v>0</v>
      </c>
      <c r="O201" s="384">
        <v>0</v>
      </c>
    </row>
    <row r="202" spans="2:15" x14ac:dyDescent="0.25">
      <c r="B202" s="56"/>
      <c r="C202" s="630" t="s">
        <v>1292</v>
      </c>
      <c r="D202" s="584">
        <v>343</v>
      </c>
      <c r="E202" s="584">
        <v>109</v>
      </c>
      <c r="F202" s="596">
        <v>0.46089999999999998</v>
      </c>
      <c r="G202" s="584">
        <v>393</v>
      </c>
      <c r="H202" s="607"/>
      <c r="I202" s="584">
        <v>52</v>
      </c>
      <c r="J202" s="607"/>
      <c r="K202" s="447">
        <v>2.5</v>
      </c>
      <c r="L202" s="584">
        <v>167</v>
      </c>
      <c r="M202" s="597">
        <v>0.4244</v>
      </c>
      <c r="N202" s="584">
        <v>0</v>
      </c>
      <c r="O202" s="384">
        <v>0</v>
      </c>
    </row>
    <row r="203" spans="2:15" x14ac:dyDescent="0.25">
      <c r="B203" s="56"/>
      <c r="C203" s="55" t="s">
        <v>1293</v>
      </c>
      <c r="D203" s="584">
        <v>185</v>
      </c>
      <c r="E203" s="584">
        <v>93</v>
      </c>
      <c r="F203" s="596">
        <v>0.41899999999999998</v>
      </c>
      <c r="G203" s="584">
        <v>224</v>
      </c>
      <c r="H203" s="607"/>
      <c r="I203" s="584">
        <v>37</v>
      </c>
      <c r="J203" s="607"/>
      <c r="K203" s="447">
        <v>2.5</v>
      </c>
      <c r="L203" s="584">
        <v>134</v>
      </c>
      <c r="M203" s="597">
        <v>0.5988</v>
      </c>
      <c r="N203" s="584">
        <v>0</v>
      </c>
      <c r="O203" s="384">
        <v>0</v>
      </c>
    </row>
    <row r="204" spans="2:15" x14ac:dyDescent="0.25">
      <c r="B204" s="56"/>
      <c r="C204" s="55" t="s">
        <v>1294</v>
      </c>
      <c r="D204" s="584">
        <v>167</v>
      </c>
      <c r="E204" s="584">
        <v>3</v>
      </c>
      <c r="F204" s="596">
        <v>1.44E-2</v>
      </c>
      <c r="G204" s="584">
        <v>167</v>
      </c>
      <c r="H204" s="607"/>
      <c r="I204" s="584">
        <v>20</v>
      </c>
      <c r="J204" s="607"/>
      <c r="K204" s="447">
        <v>2.5</v>
      </c>
      <c r="L204" s="584">
        <v>127</v>
      </c>
      <c r="M204" s="597">
        <v>0.75839999999999996</v>
      </c>
      <c r="N204" s="584">
        <v>0</v>
      </c>
      <c r="O204" s="384">
        <v>0</v>
      </c>
    </row>
    <row r="205" spans="2:15" x14ac:dyDescent="0.25">
      <c r="B205" s="56"/>
      <c r="C205" s="55" t="s">
        <v>1295</v>
      </c>
      <c r="D205" s="584">
        <v>161</v>
      </c>
      <c r="E205" s="584">
        <v>0</v>
      </c>
      <c r="F205" s="596">
        <v>0.12130000000000001</v>
      </c>
      <c r="G205" s="584">
        <v>161</v>
      </c>
      <c r="H205" s="607"/>
      <c r="I205" s="584">
        <v>11</v>
      </c>
      <c r="J205" s="607"/>
      <c r="K205" s="447">
        <v>2.5</v>
      </c>
      <c r="L205" s="584">
        <v>123</v>
      </c>
      <c r="M205" s="597">
        <v>0.76349999999999996</v>
      </c>
      <c r="N205" s="584">
        <v>1</v>
      </c>
      <c r="O205" s="384">
        <v>0</v>
      </c>
    </row>
    <row r="206" spans="2:15" x14ac:dyDescent="0.25">
      <c r="B206" s="56"/>
      <c r="C206" s="55" t="s">
        <v>1296</v>
      </c>
      <c r="D206" s="584">
        <v>11</v>
      </c>
      <c r="E206" s="584">
        <v>10</v>
      </c>
      <c r="F206" s="596">
        <v>0.30969999999999998</v>
      </c>
      <c r="G206" s="584">
        <v>14</v>
      </c>
      <c r="H206" s="607"/>
      <c r="I206" s="584">
        <v>18</v>
      </c>
      <c r="J206" s="607"/>
      <c r="K206" s="447">
        <v>2.5</v>
      </c>
      <c r="L206" s="584">
        <v>17</v>
      </c>
      <c r="M206" s="597">
        <v>1.2633000000000001</v>
      </c>
      <c r="N206" s="584">
        <v>0</v>
      </c>
      <c r="O206" s="384">
        <v>0</v>
      </c>
    </row>
    <row r="207" spans="2:15" x14ac:dyDescent="0.25">
      <c r="B207" s="56"/>
      <c r="C207" s="630" t="s">
        <v>1297</v>
      </c>
      <c r="D207" s="584">
        <v>11</v>
      </c>
      <c r="E207" s="584">
        <v>10</v>
      </c>
      <c r="F207" s="596">
        <v>0.30969999999999998</v>
      </c>
      <c r="G207" s="584">
        <v>14</v>
      </c>
      <c r="H207" s="607"/>
      <c r="I207" s="584">
        <v>18</v>
      </c>
      <c r="J207" s="607"/>
      <c r="K207" s="447">
        <v>2.5</v>
      </c>
      <c r="L207" s="584">
        <v>17</v>
      </c>
      <c r="M207" s="597">
        <v>1.2633000000000001</v>
      </c>
      <c r="N207" s="584">
        <v>0</v>
      </c>
      <c r="O207" s="384">
        <v>0</v>
      </c>
    </row>
    <row r="208" spans="2:15" x14ac:dyDescent="0.25">
      <c r="B208" s="56"/>
      <c r="C208" s="630" t="s">
        <v>1298</v>
      </c>
      <c r="D208" s="584">
        <v>0</v>
      </c>
      <c r="E208" s="584">
        <v>0</v>
      </c>
      <c r="F208" s="584">
        <v>0</v>
      </c>
      <c r="G208" s="584">
        <v>0</v>
      </c>
      <c r="H208" s="607"/>
      <c r="I208" s="584">
        <v>0</v>
      </c>
      <c r="J208" s="607"/>
      <c r="K208" s="584">
        <v>0</v>
      </c>
      <c r="L208" s="584">
        <v>0</v>
      </c>
      <c r="M208" s="584">
        <v>0</v>
      </c>
      <c r="N208" s="584">
        <v>0</v>
      </c>
      <c r="O208" s="584">
        <v>0</v>
      </c>
    </row>
    <row r="209" spans="2:15" x14ac:dyDescent="0.25">
      <c r="B209" s="56"/>
      <c r="C209" s="55" t="s">
        <v>1299</v>
      </c>
      <c r="D209" s="584">
        <v>39</v>
      </c>
      <c r="E209" s="584">
        <v>20</v>
      </c>
      <c r="F209" s="596">
        <v>0.20530000000000001</v>
      </c>
      <c r="G209" s="584">
        <v>44</v>
      </c>
      <c r="H209" s="607"/>
      <c r="I209" s="584">
        <v>20</v>
      </c>
      <c r="J209" s="607"/>
      <c r="K209" s="447">
        <v>2.5</v>
      </c>
      <c r="L209" s="584">
        <v>69</v>
      </c>
      <c r="M209" s="597">
        <v>1.5902000000000001</v>
      </c>
      <c r="N209" s="584">
        <v>1</v>
      </c>
      <c r="O209" s="384">
        <v>-1</v>
      </c>
    </row>
    <row r="210" spans="2:15" x14ac:dyDescent="0.25">
      <c r="B210" s="56"/>
      <c r="C210" s="630" t="s">
        <v>1300</v>
      </c>
      <c r="D210" s="584">
        <v>37</v>
      </c>
      <c r="E210" s="584">
        <v>20</v>
      </c>
      <c r="F210" s="596">
        <v>0.20530000000000001</v>
      </c>
      <c r="G210" s="584">
        <v>41</v>
      </c>
      <c r="H210" s="607"/>
      <c r="I210" s="584">
        <v>17</v>
      </c>
      <c r="J210" s="607"/>
      <c r="K210" s="447">
        <v>2.5</v>
      </c>
      <c r="L210" s="584">
        <v>65</v>
      </c>
      <c r="M210" s="597">
        <v>1.5921000000000001</v>
      </c>
      <c r="N210" s="584">
        <v>1</v>
      </c>
      <c r="O210" s="384">
        <v>-1</v>
      </c>
    </row>
    <row r="211" spans="2:15" x14ac:dyDescent="0.25">
      <c r="B211" s="56"/>
      <c r="C211" s="630" t="s">
        <v>1301</v>
      </c>
      <c r="D211" s="584">
        <v>3</v>
      </c>
      <c r="E211" s="584">
        <v>0</v>
      </c>
      <c r="F211" s="584">
        <v>0</v>
      </c>
      <c r="G211" s="584">
        <v>3</v>
      </c>
      <c r="H211" s="607"/>
      <c r="I211" s="584">
        <v>3</v>
      </c>
      <c r="J211" s="607"/>
      <c r="K211" s="447">
        <v>2.5</v>
      </c>
      <c r="L211" s="584">
        <v>4</v>
      </c>
      <c r="M211" s="597">
        <v>1.5556000000000001</v>
      </c>
      <c r="N211" s="584">
        <v>0</v>
      </c>
      <c r="O211" s="584">
        <v>0</v>
      </c>
    </row>
    <row r="212" spans="2:15" x14ac:dyDescent="0.25">
      <c r="B212" s="56"/>
      <c r="C212" s="55" t="s">
        <v>1302</v>
      </c>
      <c r="D212" s="584">
        <v>0</v>
      </c>
      <c r="E212" s="584">
        <v>0</v>
      </c>
      <c r="F212" s="584">
        <v>0</v>
      </c>
      <c r="G212" s="584">
        <v>0</v>
      </c>
      <c r="H212" s="607"/>
      <c r="I212" s="584">
        <v>26</v>
      </c>
      <c r="J212" s="607"/>
      <c r="K212" s="447">
        <v>2.5</v>
      </c>
      <c r="L212" s="584">
        <v>1</v>
      </c>
      <c r="M212" s="597">
        <v>2.6053000000000002</v>
      </c>
      <c r="N212" s="584">
        <v>0</v>
      </c>
      <c r="O212" s="384">
        <v>0</v>
      </c>
    </row>
    <row r="213" spans="2:15" x14ac:dyDescent="0.25">
      <c r="B213" s="56"/>
      <c r="C213" s="630" t="s">
        <v>1303</v>
      </c>
      <c r="D213" s="584">
        <v>0</v>
      </c>
      <c r="E213" s="584">
        <v>0</v>
      </c>
      <c r="F213" s="584">
        <v>0</v>
      </c>
      <c r="G213" s="584">
        <v>0</v>
      </c>
      <c r="H213" s="607"/>
      <c r="I213" s="584">
        <v>0</v>
      </c>
      <c r="J213" s="607"/>
      <c r="K213" s="584">
        <v>0</v>
      </c>
      <c r="L213" s="584">
        <v>0</v>
      </c>
      <c r="M213" s="584">
        <v>0</v>
      </c>
      <c r="N213" s="584">
        <v>0</v>
      </c>
      <c r="O213" s="384">
        <v>0</v>
      </c>
    </row>
    <row r="214" spans="2:15" x14ac:dyDescent="0.25">
      <c r="B214" s="56"/>
      <c r="C214" s="631" t="s">
        <v>1304</v>
      </c>
      <c r="D214" s="584">
        <v>0</v>
      </c>
      <c r="E214" s="584">
        <v>0</v>
      </c>
      <c r="F214" s="584">
        <v>0</v>
      </c>
      <c r="G214" s="584">
        <v>0</v>
      </c>
      <c r="H214" s="607"/>
      <c r="I214" s="584">
        <v>3</v>
      </c>
      <c r="J214" s="607"/>
      <c r="K214" s="447">
        <v>2.5</v>
      </c>
      <c r="L214" s="584">
        <v>0</v>
      </c>
      <c r="M214" s="597">
        <v>2</v>
      </c>
      <c r="N214" s="584">
        <v>0</v>
      </c>
      <c r="O214" s="584">
        <v>0</v>
      </c>
    </row>
    <row r="215" spans="2:15" x14ac:dyDescent="0.25">
      <c r="B215" s="56"/>
      <c r="C215" s="630" t="s">
        <v>1305</v>
      </c>
      <c r="D215" s="584">
        <v>0</v>
      </c>
      <c r="E215" s="584">
        <v>0</v>
      </c>
      <c r="F215" s="584">
        <v>0</v>
      </c>
      <c r="G215" s="584">
        <v>0</v>
      </c>
      <c r="H215" s="607"/>
      <c r="I215" s="584">
        <v>23</v>
      </c>
      <c r="J215" s="607"/>
      <c r="K215" s="447">
        <v>2.5</v>
      </c>
      <c r="L215" s="584">
        <v>1</v>
      </c>
      <c r="M215" s="597">
        <v>2.6486000000000001</v>
      </c>
      <c r="N215" s="584">
        <v>0</v>
      </c>
      <c r="O215" s="584">
        <v>0</v>
      </c>
    </row>
    <row r="216" spans="2:15" x14ac:dyDescent="0.25">
      <c r="B216" s="57"/>
      <c r="C216" s="55" t="s">
        <v>1306</v>
      </c>
      <c r="D216" s="584">
        <v>3</v>
      </c>
      <c r="E216" s="584">
        <v>0</v>
      </c>
      <c r="F216" s="584">
        <v>0</v>
      </c>
      <c r="G216" s="584">
        <v>3</v>
      </c>
      <c r="H216" s="607"/>
      <c r="I216" s="584">
        <v>1</v>
      </c>
      <c r="J216" s="607"/>
      <c r="K216" s="447">
        <v>2.5</v>
      </c>
      <c r="L216" s="584">
        <v>0</v>
      </c>
      <c r="M216" s="597">
        <v>0</v>
      </c>
      <c r="N216" s="584">
        <v>2</v>
      </c>
      <c r="O216" s="384">
        <v>-3</v>
      </c>
    </row>
    <row r="217" spans="2:15" s="51" customFormat="1" x14ac:dyDescent="0.25">
      <c r="B217" s="1060" t="s">
        <v>1314</v>
      </c>
      <c r="C217" s="1061"/>
      <c r="D217" s="590">
        <v>1788</v>
      </c>
      <c r="E217" s="590">
        <v>531</v>
      </c>
      <c r="F217" s="607"/>
      <c r="G217" s="590">
        <v>1907</v>
      </c>
      <c r="H217" s="607"/>
      <c r="I217" s="611">
        <v>294</v>
      </c>
      <c r="J217" s="607"/>
      <c r="K217" s="592">
        <v>2.5</v>
      </c>
      <c r="L217" s="590">
        <v>882</v>
      </c>
      <c r="M217" s="609">
        <v>0.46239999999999998</v>
      </c>
      <c r="N217" s="590">
        <v>4</v>
      </c>
      <c r="O217" s="390">
        <v>-5</v>
      </c>
    </row>
    <row r="219" spans="2:15" x14ac:dyDescent="0.25">
      <c r="D219" s="655"/>
    </row>
  </sheetData>
  <mergeCells count="27">
    <mergeCell ref="B217:C217"/>
    <mergeCell ref="B31:O31"/>
    <mergeCell ref="B55:O55"/>
    <mergeCell ref="B79:O79"/>
    <mergeCell ref="B103:O103"/>
    <mergeCell ref="B127:O127"/>
    <mergeCell ref="B151:O151"/>
    <mergeCell ref="B175:O175"/>
    <mergeCell ref="B199:O199"/>
    <mergeCell ref="B169:C169"/>
    <mergeCell ref="B173:B174"/>
    <mergeCell ref="B193:C193"/>
    <mergeCell ref="B197:B198"/>
    <mergeCell ref="B125:B126"/>
    <mergeCell ref="B145:C145"/>
    <mergeCell ref="B149:B150"/>
    <mergeCell ref="B101:B102"/>
    <mergeCell ref="B121:C121"/>
    <mergeCell ref="B53:B54"/>
    <mergeCell ref="B73:C73"/>
    <mergeCell ref="B77:B78"/>
    <mergeCell ref="B97:C97"/>
    <mergeCell ref="B5:B6"/>
    <mergeCell ref="B25:C25"/>
    <mergeCell ref="B29:B30"/>
    <mergeCell ref="B49:C49"/>
    <mergeCell ref="B7:O7"/>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B2:J22"/>
  <sheetViews>
    <sheetView showGridLines="0" zoomScaleNormal="100" zoomScaleSheetLayoutView="100" workbookViewId="0"/>
  </sheetViews>
  <sheetFormatPr baseColWidth="10" defaultColWidth="9.140625" defaultRowHeight="15" x14ac:dyDescent="0.25"/>
  <cols>
    <col min="2" max="2" width="7.42578125" customWidth="1"/>
    <col min="3" max="3" width="50.5703125" customWidth="1"/>
    <col min="4" max="5" width="23.28515625" customWidth="1"/>
    <col min="6" max="6" width="25.85546875" customWidth="1"/>
    <col min="7" max="7" width="22.42578125" customWidth="1"/>
    <col min="8" max="8" width="23.28515625" customWidth="1"/>
  </cols>
  <sheetData>
    <row r="2" spans="2:10" ht="18.75" x14ac:dyDescent="0.3">
      <c r="B2" s="73" t="s">
        <v>1323</v>
      </c>
      <c r="C2" s="165"/>
      <c r="D2" s="16"/>
      <c r="E2" s="16"/>
      <c r="F2" s="16"/>
      <c r="G2" s="16"/>
      <c r="H2" s="16"/>
    </row>
    <row r="3" spans="2:10" x14ac:dyDescent="0.25">
      <c r="B3" t="str">
        <f>'OV1'!B3</f>
        <v>31.12.2024 - in EUR million</v>
      </c>
    </row>
    <row r="4" spans="2:10" x14ac:dyDescent="0.25">
      <c r="B4" s="16"/>
      <c r="C4" s="16"/>
      <c r="D4" s="155"/>
      <c r="E4" s="155"/>
      <c r="I4" s="16"/>
    </row>
    <row r="5" spans="2:10" ht="100.5" customHeight="1" x14ac:dyDescent="0.25">
      <c r="B5" s="458"/>
      <c r="C5" s="458"/>
      <c r="D5" s="541" t="s">
        <v>1324</v>
      </c>
      <c r="E5" s="478" t="s">
        <v>1325</v>
      </c>
      <c r="F5" s="478" t="s">
        <v>1326</v>
      </c>
      <c r="G5" s="478" t="s">
        <v>1327</v>
      </c>
      <c r="H5" s="478" t="s">
        <v>1328</v>
      </c>
    </row>
    <row r="6" spans="2:10" x14ac:dyDescent="0.25">
      <c r="B6" s="458"/>
      <c r="C6" s="458"/>
      <c r="D6" s="478" t="s">
        <v>197</v>
      </c>
      <c r="E6" s="478" t="s">
        <v>198</v>
      </c>
      <c r="F6" s="478" t="s">
        <v>199</v>
      </c>
      <c r="G6" s="478" t="s">
        <v>239</v>
      </c>
      <c r="H6" s="478" t="s">
        <v>240</v>
      </c>
    </row>
    <row r="7" spans="2:10" x14ac:dyDescent="0.25">
      <c r="B7" s="478">
        <v>1</v>
      </c>
      <c r="C7" s="461" t="s">
        <v>1329</v>
      </c>
      <c r="D7" s="589">
        <v>21456</v>
      </c>
      <c r="E7" s="589">
        <v>21534</v>
      </c>
      <c r="F7" s="579">
        <v>1</v>
      </c>
      <c r="G7" s="388">
        <v>0</v>
      </c>
      <c r="H7" s="388">
        <v>0</v>
      </c>
      <c r="J7" s="598"/>
    </row>
    <row r="8" spans="2:10" x14ac:dyDescent="0.25">
      <c r="B8" s="478">
        <v>1.1000000000000001</v>
      </c>
      <c r="C8" s="239" t="s">
        <v>1330</v>
      </c>
      <c r="D8" s="610"/>
      <c r="E8" s="589">
        <v>2563</v>
      </c>
      <c r="F8" s="579">
        <v>1</v>
      </c>
      <c r="G8" s="388">
        <v>0</v>
      </c>
      <c r="H8" s="388">
        <v>0</v>
      </c>
      <c r="J8" s="598"/>
    </row>
    <row r="9" spans="2:10" x14ac:dyDescent="0.25">
      <c r="B9" s="478">
        <v>1.2</v>
      </c>
      <c r="C9" s="239" t="s">
        <v>1331</v>
      </c>
      <c r="D9" s="610"/>
      <c r="E9" s="589">
        <v>1430</v>
      </c>
      <c r="F9" s="579">
        <v>1</v>
      </c>
      <c r="G9" s="388">
        <v>0</v>
      </c>
      <c r="H9" s="388">
        <v>0</v>
      </c>
      <c r="J9" s="598"/>
    </row>
    <row r="10" spans="2:10" x14ac:dyDescent="0.25">
      <c r="B10" s="478">
        <v>2</v>
      </c>
      <c r="C10" s="461" t="s">
        <v>982</v>
      </c>
      <c r="D10" s="589">
        <v>2840</v>
      </c>
      <c r="E10" s="589">
        <v>2841</v>
      </c>
      <c r="F10" s="579">
        <v>0.26169999999999999</v>
      </c>
      <c r="G10" s="388">
        <v>0</v>
      </c>
      <c r="H10" s="579">
        <v>0.73829999999999996</v>
      </c>
      <c r="J10" s="598"/>
    </row>
    <row r="11" spans="2:10" x14ac:dyDescent="0.25">
      <c r="B11" s="478">
        <v>3</v>
      </c>
      <c r="C11" s="461" t="s">
        <v>1257</v>
      </c>
      <c r="D11" s="589">
        <v>7868</v>
      </c>
      <c r="E11" s="589">
        <v>7865</v>
      </c>
      <c r="F11" s="579">
        <v>0.28410000000000002</v>
      </c>
      <c r="G11" s="579">
        <v>0.71319999999999995</v>
      </c>
      <c r="H11" s="579">
        <v>2.7000000000000001E-3</v>
      </c>
      <c r="J11" s="598"/>
    </row>
    <row r="12" spans="2:10" ht="30" x14ac:dyDescent="0.25">
      <c r="B12" s="478">
        <v>3.1</v>
      </c>
      <c r="C12" s="239" t="s">
        <v>1332</v>
      </c>
      <c r="D12" s="610"/>
      <c r="E12" s="589">
        <v>13</v>
      </c>
      <c r="F12" s="579">
        <v>1</v>
      </c>
      <c r="G12" s="388">
        <v>0</v>
      </c>
      <c r="H12" s="388">
        <v>0</v>
      </c>
      <c r="J12" s="598"/>
    </row>
    <row r="13" spans="2:10" ht="30" x14ac:dyDescent="0.25">
      <c r="B13" s="478">
        <v>3.2</v>
      </c>
      <c r="C13" s="239" t="s">
        <v>1333</v>
      </c>
      <c r="D13" s="610"/>
      <c r="E13" s="589">
        <v>3630</v>
      </c>
      <c r="F13" s="579">
        <v>2.5999999999999999E-3</v>
      </c>
      <c r="G13" s="579">
        <v>0.99739999999999995</v>
      </c>
      <c r="H13" s="388">
        <v>0</v>
      </c>
      <c r="J13" s="598"/>
    </row>
    <row r="14" spans="2:10" x14ac:dyDescent="0.25">
      <c r="B14" s="478">
        <v>4</v>
      </c>
      <c r="C14" s="461" t="s">
        <v>1258</v>
      </c>
      <c r="D14" s="589">
        <v>30557</v>
      </c>
      <c r="E14" s="589">
        <v>29355</v>
      </c>
      <c r="F14" s="579">
        <v>0.68330000000000002</v>
      </c>
      <c r="G14" s="579">
        <v>0.2581</v>
      </c>
      <c r="H14" s="579">
        <v>5.8599999999999999E-2</v>
      </c>
      <c r="J14" s="598"/>
    </row>
    <row r="15" spans="2:10" x14ac:dyDescent="0.25">
      <c r="B15" s="478">
        <v>4.0999999999999996</v>
      </c>
      <c r="C15" s="90" t="s">
        <v>1334</v>
      </c>
      <c r="D15" s="610"/>
      <c r="E15" s="589">
        <v>933</v>
      </c>
      <c r="F15" s="579">
        <v>0.63070000000000004</v>
      </c>
      <c r="G15" s="579">
        <v>0.1983</v>
      </c>
      <c r="H15" s="579">
        <v>0.17100000000000001</v>
      </c>
      <c r="J15" s="598"/>
    </row>
    <row r="16" spans="2:10" x14ac:dyDescent="0.25">
      <c r="B16" s="478">
        <v>4.2</v>
      </c>
      <c r="C16" s="90" t="s">
        <v>1335</v>
      </c>
      <c r="D16" s="610"/>
      <c r="E16" s="589">
        <v>22040</v>
      </c>
      <c r="F16" s="579">
        <v>0.69810000000000005</v>
      </c>
      <c r="G16" s="579">
        <v>0.27010000000000001</v>
      </c>
      <c r="H16" s="579">
        <v>3.1800000000000002E-2</v>
      </c>
      <c r="J16" s="598"/>
    </row>
    <row r="17" spans="2:10" x14ac:dyDescent="0.25">
      <c r="B17" s="478">
        <v>4.3</v>
      </c>
      <c r="C17" s="90" t="s">
        <v>1336</v>
      </c>
      <c r="D17" s="610"/>
      <c r="E17" s="589">
        <v>1020</v>
      </c>
      <c r="F17" s="579">
        <v>5.9999999999999995E-4</v>
      </c>
      <c r="G17" s="579">
        <v>0.63770000000000004</v>
      </c>
      <c r="H17" s="579">
        <v>0.36170000000000002</v>
      </c>
      <c r="J17" s="598"/>
    </row>
    <row r="18" spans="2:10" x14ac:dyDescent="0.25">
      <c r="B18" s="478">
        <v>4.4000000000000004</v>
      </c>
      <c r="C18" s="90" t="s">
        <v>1337</v>
      </c>
      <c r="D18" s="610"/>
      <c r="E18" s="589">
        <v>111</v>
      </c>
      <c r="F18" s="579">
        <v>0.1724</v>
      </c>
      <c r="G18" s="579">
        <v>0.70269999999999999</v>
      </c>
      <c r="H18" s="579">
        <v>0.1249</v>
      </c>
      <c r="J18" s="598"/>
    </row>
    <row r="19" spans="2:10" x14ac:dyDescent="0.25">
      <c r="B19" s="478">
        <v>4.5</v>
      </c>
      <c r="C19" s="90" t="s">
        <v>1338</v>
      </c>
      <c r="D19" s="610"/>
      <c r="E19" s="589">
        <v>5252</v>
      </c>
      <c r="F19" s="579">
        <v>0.77480000000000004</v>
      </c>
      <c r="G19" s="579">
        <v>0.13489999999999999</v>
      </c>
      <c r="H19" s="579">
        <v>9.0300000000000005E-2</v>
      </c>
      <c r="J19" s="598"/>
    </row>
    <row r="20" spans="2:10" x14ac:dyDescent="0.25">
      <c r="B20" s="478">
        <v>5</v>
      </c>
      <c r="C20" s="461" t="s">
        <v>701</v>
      </c>
      <c r="D20" s="589">
        <v>686</v>
      </c>
      <c r="E20" s="589">
        <v>685</v>
      </c>
      <c r="F20" s="579">
        <v>0.94899999999999995</v>
      </c>
      <c r="G20" s="579">
        <v>5.0999999999999997E-2</v>
      </c>
      <c r="H20" s="579">
        <v>0</v>
      </c>
      <c r="J20" s="598"/>
    </row>
    <row r="21" spans="2:10" x14ac:dyDescent="0.25">
      <c r="B21" s="478">
        <v>6</v>
      </c>
      <c r="C21" s="461" t="s">
        <v>1339</v>
      </c>
      <c r="D21" s="589">
        <v>1219</v>
      </c>
      <c r="E21" s="589">
        <v>1218</v>
      </c>
      <c r="F21" s="579">
        <v>0.38850000000000001</v>
      </c>
      <c r="G21" s="579">
        <v>0.61150000000000004</v>
      </c>
      <c r="H21" s="579">
        <v>0</v>
      </c>
      <c r="J21" s="598"/>
    </row>
    <row r="22" spans="2:10" s="16" customFormat="1" x14ac:dyDescent="0.25">
      <c r="B22" s="26">
        <v>7</v>
      </c>
      <c r="C22" s="21" t="s">
        <v>1340</v>
      </c>
      <c r="D22" s="611">
        <v>64625</v>
      </c>
      <c r="E22" s="611">
        <v>63499</v>
      </c>
      <c r="F22" s="593">
        <v>0.7198</v>
      </c>
      <c r="G22" s="593">
        <v>0.21990000000000001</v>
      </c>
      <c r="H22" s="593">
        <v>6.0299999999999999E-2</v>
      </c>
      <c r="J22" s="598"/>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E29"/>
  <sheetViews>
    <sheetView showGridLines="0" zoomScaleNormal="100" zoomScaleSheetLayoutView="100" workbookViewId="0"/>
  </sheetViews>
  <sheetFormatPr baseColWidth="10" defaultColWidth="9.140625" defaultRowHeight="15" x14ac:dyDescent="0.25"/>
  <cols>
    <col min="1" max="1" width="5.7109375" customWidth="1"/>
    <col min="2" max="2" width="8.42578125" customWidth="1"/>
    <col min="3" max="3" width="51.5703125" customWidth="1"/>
    <col min="4" max="5" width="25.7109375" customWidth="1"/>
  </cols>
  <sheetData>
    <row r="2" spans="2:5" ht="39" customHeight="1" x14ac:dyDescent="0.3">
      <c r="B2" s="959" t="s">
        <v>1341</v>
      </c>
      <c r="C2" s="959"/>
      <c r="D2" s="959"/>
      <c r="E2" s="959"/>
    </row>
    <row r="3" spans="2:5" x14ac:dyDescent="0.25">
      <c r="B3" t="str">
        <f>'OV1'!B3</f>
        <v>31.12.2024 - in EUR million</v>
      </c>
    </row>
    <row r="4" spans="2:5" x14ac:dyDescent="0.25">
      <c r="B4" s="9"/>
      <c r="C4" s="9"/>
      <c r="D4" s="155"/>
      <c r="E4" s="155"/>
    </row>
    <row r="5" spans="2:5" ht="30" x14ac:dyDescent="0.25">
      <c r="B5" s="9"/>
      <c r="C5" s="9"/>
      <c r="D5" s="26" t="s">
        <v>1342</v>
      </c>
      <c r="E5" s="26" t="s">
        <v>1343</v>
      </c>
    </row>
    <row r="6" spans="2:5" x14ac:dyDescent="0.25">
      <c r="B6" s="1014"/>
      <c r="C6" s="1014"/>
      <c r="D6" s="479" t="s">
        <v>197</v>
      </c>
      <c r="E6" s="479" t="s">
        <v>198</v>
      </c>
    </row>
    <row r="7" spans="2:5" x14ac:dyDescent="0.25">
      <c r="B7" s="545">
        <v>1</v>
      </c>
      <c r="C7" s="538" t="s">
        <v>1344</v>
      </c>
      <c r="D7" s="396">
        <v>3108</v>
      </c>
      <c r="E7" s="396">
        <v>3108</v>
      </c>
    </row>
    <row r="8" spans="2:5" x14ac:dyDescent="0.25">
      <c r="B8" s="479">
        <v>2</v>
      </c>
      <c r="C8" s="446" t="s">
        <v>1345</v>
      </c>
      <c r="D8" s="395">
        <v>0</v>
      </c>
      <c r="E8" s="395">
        <v>0</v>
      </c>
    </row>
    <row r="9" spans="2:5" x14ac:dyDescent="0.25">
      <c r="B9" s="479">
        <v>3</v>
      </c>
      <c r="C9" s="446" t="s">
        <v>982</v>
      </c>
      <c r="D9" s="395">
        <v>0</v>
      </c>
      <c r="E9" s="395">
        <v>0</v>
      </c>
    </row>
    <row r="10" spans="2:5" x14ac:dyDescent="0.25">
      <c r="B10" s="479">
        <v>4</v>
      </c>
      <c r="C10" s="446" t="s">
        <v>1346</v>
      </c>
      <c r="D10" s="395">
        <v>3108</v>
      </c>
      <c r="E10" s="395">
        <v>3108</v>
      </c>
    </row>
    <row r="11" spans="2:5" x14ac:dyDescent="0.25">
      <c r="B11" s="252">
        <v>4.0999999999999996</v>
      </c>
      <c r="C11" s="253" t="s">
        <v>1347</v>
      </c>
      <c r="D11" s="395">
        <v>112</v>
      </c>
      <c r="E11" s="395">
        <v>112</v>
      </c>
    </row>
    <row r="12" spans="2:5" x14ac:dyDescent="0.25">
      <c r="B12" s="252">
        <v>4.2</v>
      </c>
      <c r="C12" s="253" t="s">
        <v>1348</v>
      </c>
      <c r="D12" s="395">
        <v>2114</v>
      </c>
      <c r="E12" s="395">
        <v>2114</v>
      </c>
    </row>
    <row r="13" spans="2:5" x14ac:dyDescent="0.25">
      <c r="B13" s="545">
        <v>5</v>
      </c>
      <c r="C13" s="538" t="s">
        <v>1349</v>
      </c>
      <c r="D13" s="396">
        <v>2476</v>
      </c>
      <c r="E13" s="396">
        <v>2476</v>
      </c>
    </row>
    <row r="14" spans="2:5" x14ac:dyDescent="0.25">
      <c r="B14" s="479">
        <v>6</v>
      </c>
      <c r="C14" s="446" t="s">
        <v>1345</v>
      </c>
      <c r="D14" s="395">
        <v>0</v>
      </c>
      <c r="E14" s="395">
        <v>0</v>
      </c>
    </row>
    <row r="15" spans="2:5" x14ac:dyDescent="0.25">
      <c r="B15" s="479">
        <v>7</v>
      </c>
      <c r="C15" s="446" t="s">
        <v>982</v>
      </c>
      <c r="D15" s="395">
        <v>0</v>
      </c>
      <c r="E15" s="395">
        <v>0</v>
      </c>
    </row>
    <row r="16" spans="2:5" x14ac:dyDescent="0.25">
      <c r="B16" s="479">
        <v>8</v>
      </c>
      <c r="C16" s="446" t="s">
        <v>1346</v>
      </c>
      <c r="D16" s="395">
        <v>0</v>
      </c>
      <c r="E16" s="395">
        <v>0</v>
      </c>
    </row>
    <row r="17" spans="2:5" x14ac:dyDescent="0.25">
      <c r="B17" s="252">
        <v>8.1</v>
      </c>
      <c r="C17" s="253" t="s">
        <v>1350</v>
      </c>
      <c r="D17" s="395">
        <v>0</v>
      </c>
      <c r="E17" s="395">
        <v>0</v>
      </c>
    </row>
    <row r="18" spans="2:5" x14ac:dyDescent="0.25">
      <c r="B18" s="252">
        <v>8.1999999999999993</v>
      </c>
      <c r="C18" s="253" t="s">
        <v>1348</v>
      </c>
      <c r="D18" s="395">
        <v>0</v>
      </c>
      <c r="E18" s="395">
        <v>0</v>
      </c>
    </row>
    <row r="19" spans="2:5" x14ac:dyDescent="0.25">
      <c r="B19" s="252">
        <v>9</v>
      </c>
      <c r="C19" s="446" t="s">
        <v>1258</v>
      </c>
      <c r="D19" s="395">
        <v>2476</v>
      </c>
      <c r="E19" s="395">
        <v>2476</v>
      </c>
    </row>
    <row r="20" spans="2:5" ht="30" customHeight="1" x14ac:dyDescent="0.25">
      <c r="B20" s="252">
        <v>9.1</v>
      </c>
      <c r="C20" s="253" t="s">
        <v>1351</v>
      </c>
      <c r="D20" s="395">
        <v>121</v>
      </c>
      <c r="E20" s="395">
        <v>121</v>
      </c>
    </row>
    <row r="21" spans="2:5" ht="30" customHeight="1" x14ac:dyDescent="0.25">
      <c r="B21" s="252">
        <v>9.1999999999999993</v>
      </c>
      <c r="C21" s="253" t="s">
        <v>1352</v>
      </c>
      <c r="D21" s="395">
        <v>1229</v>
      </c>
      <c r="E21" s="395">
        <v>1229</v>
      </c>
    </row>
    <row r="22" spans="2:5" x14ac:dyDescent="0.25">
      <c r="B22" s="252">
        <v>9.3000000000000007</v>
      </c>
      <c r="C22" s="253" t="s">
        <v>1336</v>
      </c>
      <c r="D22" s="395">
        <v>491</v>
      </c>
      <c r="E22" s="395">
        <v>491</v>
      </c>
    </row>
    <row r="23" spans="2:5" x14ac:dyDescent="0.25">
      <c r="B23" s="252">
        <v>9.4</v>
      </c>
      <c r="C23" s="253" t="s">
        <v>1353</v>
      </c>
      <c r="D23" s="395">
        <v>181</v>
      </c>
      <c r="E23" s="395">
        <v>181</v>
      </c>
    </row>
    <row r="24" spans="2:5" x14ac:dyDescent="0.25">
      <c r="B24" s="252">
        <v>9.5</v>
      </c>
      <c r="C24" s="253" t="s">
        <v>1354</v>
      </c>
      <c r="D24" s="395">
        <v>454</v>
      </c>
      <c r="E24" s="395">
        <v>454</v>
      </c>
    </row>
    <row r="25" spans="2:5" s="16" customFormat="1" x14ac:dyDescent="0.25">
      <c r="B25" s="545">
        <v>10</v>
      </c>
      <c r="C25" s="538" t="s">
        <v>1355</v>
      </c>
      <c r="D25" s="396">
        <v>5584</v>
      </c>
      <c r="E25" s="396">
        <v>5584</v>
      </c>
    </row>
    <row r="27" spans="2:5" x14ac:dyDescent="0.25">
      <c r="D27" s="441"/>
    </row>
    <row r="29" spans="2:5" x14ac:dyDescent="0.25">
      <c r="D29" s="441"/>
      <c r="E29" s="441"/>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38"/>
  <sheetViews>
    <sheetView showGridLines="0" zoomScaleNormal="100" zoomScaleSheetLayoutView="100" workbookViewId="0">
      <selection activeCell="U8" sqref="U8"/>
    </sheetView>
  </sheetViews>
  <sheetFormatPr baseColWidth="10" defaultColWidth="9.140625" defaultRowHeight="15" x14ac:dyDescent="0.25"/>
  <cols>
    <col min="1" max="1" width="5.7109375" customWidth="1"/>
    <col min="2" max="2" width="5.42578125" customWidth="1"/>
    <col min="3" max="3" width="45" customWidth="1"/>
    <col min="4" max="17" width="15.7109375" customWidth="1"/>
    <col min="18" max="18" width="16.7109375" customWidth="1"/>
  </cols>
  <sheetData>
    <row r="2" spans="1:22" ht="18.75" x14ac:dyDescent="0.3">
      <c r="B2" s="17" t="s">
        <v>1356</v>
      </c>
      <c r="V2" s="39"/>
    </row>
    <row r="3" spans="1:22" x14ac:dyDescent="0.25">
      <c r="B3" t="str">
        <f>'OV1'!B3</f>
        <v>31.12.2024 - in EUR million</v>
      </c>
    </row>
    <row r="4" spans="1:22" x14ac:dyDescent="0.25">
      <c r="C4" s="163"/>
    </row>
    <row r="5" spans="1:22" ht="40.5" customHeight="1" x14ac:dyDescent="0.25">
      <c r="B5" s="1086" t="s">
        <v>1275</v>
      </c>
      <c r="C5" s="1087"/>
      <c r="D5" s="1015" t="s">
        <v>1357</v>
      </c>
      <c r="E5" s="1070" t="s">
        <v>1358</v>
      </c>
      <c r="F5" s="1085"/>
      <c r="G5" s="1085"/>
      <c r="H5" s="1085"/>
      <c r="I5" s="1085"/>
      <c r="J5" s="1085"/>
      <c r="K5" s="1085"/>
      <c r="L5" s="1085"/>
      <c r="M5" s="1085"/>
      <c r="N5" s="1085"/>
      <c r="O5" s="1071"/>
      <c r="P5" s="1070" t="s">
        <v>1359</v>
      </c>
      <c r="Q5" s="1071"/>
    </row>
    <row r="6" spans="1:22" ht="29.25" customHeight="1" x14ac:dyDescent="0.25">
      <c r="B6" s="1088"/>
      <c r="C6" s="1089"/>
      <c r="D6" s="1011"/>
      <c r="E6" s="1072" t="s">
        <v>1360</v>
      </c>
      <c r="F6" s="1073"/>
      <c r="G6" s="1073"/>
      <c r="H6" s="1073"/>
      <c r="I6" s="1073"/>
      <c r="J6" s="1073"/>
      <c r="K6" s="1073"/>
      <c r="L6" s="1073"/>
      <c r="M6" s="1074"/>
      <c r="N6" s="1072" t="s">
        <v>1361</v>
      </c>
      <c r="O6" s="1074"/>
      <c r="P6" s="1015" t="s">
        <v>1362</v>
      </c>
      <c r="Q6" s="1075" t="s">
        <v>1363</v>
      </c>
    </row>
    <row r="7" spans="1:22" s="3" customFormat="1" x14ac:dyDescent="0.25">
      <c r="A7"/>
      <c r="B7" s="1088"/>
      <c r="C7" s="1089"/>
      <c r="D7" s="1011"/>
      <c r="E7" s="1015" t="s">
        <v>1364</v>
      </c>
      <c r="F7" s="1078" t="s">
        <v>1365</v>
      </c>
      <c r="G7" s="548"/>
      <c r="H7" s="548"/>
      <c r="I7" s="548"/>
      <c r="J7" s="1078" t="s">
        <v>1366</v>
      </c>
      <c r="K7" s="548"/>
      <c r="L7" s="548"/>
      <c r="M7" s="548"/>
      <c r="N7" s="1015" t="s">
        <v>1367</v>
      </c>
      <c r="O7" s="1015" t="s">
        <v>1368</v>
      </c>
      <c r="P7" s="1011"/>
      <c r="Q7" s="1076"/>
    </row>
    <row r="8" spans="1:22" s="3" customFormat="1" ht="90" x14ac:dyDescent="0.25">
      <c r="A8"/>
      <c r="B8" s="1088"/>
      <c r="C8" s="1089"/>
      <c r="D8" s="549"/>
      <c r="E8" s="1012"/>
      <c r="F8" s="1012"/>
      <c r="G8" s="550" t="s">
        <v>1369</v>
      </c>
      <c r="H8" s="550" t="s">
        <v>1370</v>
      </c>
      <c r="I8" s="550" t="s">
        <v>1371</v>
      </c>
      <c r="J8" s="1012"/>
      <c r="K8" s="550" t="s">
        <v>1372</v>
      </c>
      <c r="L8" s="550" t="s">
        <v>1373</v>
      </c>
      <c r="M8" s="550" t="s">
        <v>1374</v>
      </c>
      <c r="N8" s="1012"/>
      <c r="O8" s="1012"/>
      <c r="P8" s="1012"/>
      <c r="Q8" s="1077"/>
    </row>
    <row r="9" spans="1:22" s="3" customFormat="1" x14ac:dyDescent="0.25">
      <c r="A9"/>
      <c r="B9" s="1090"/>
      <c r="C9" s="1091"/>
      <c r="D9" s="479" t="s">
        <v>197</v>
      </c>
      <c r="E9" s="479" t="s">
        <v>198</v>
      </c>
      <c r="F9" s="479" t="s">
        <v>199</v>
      </c>
      <c r="G9" s="479" t="s">
        <v>239</v>
      </c>
      <c r="H9" s="479" t="s">
        <v>240</v>
      </c>
      <c r="I9" s="479" t="s">
        <v>303</v>
      </c>
      <c r="J9" s="479" t="s">
        <v>304</v>
      </c>
      <c r="K9" s="479" t="s">
        <v>369</v>
      </c>
      <c r="L9" s="479" t="s">
        <v>809</v>
      </c>
      <c r="M9" s="479" t="s">
        <v>810</v>
      </c>
      <c r="N9" s="479" t="s">
        <v>811</v>
      </c>
      <c r="O9" s="479" t="s">
        <v>812</v>
      </c>
      <c r="P9" s="479" t="s">
        <v>813</v>
      </c>
      <c r="Q9" s="479" t="s">
        <v>1078</v>
      </c>
    </row>
    <row r="10" spans="1:22" s="5" customFormat="1" ht="15" customHeight="1" x14ac:dyDescent="0.25">
      <c r="B10" s="526">
        <v>1</v>
      </c>
      <c r="C10" s="197" t="s">
        <v>1345</v>
      </c>
      <c r="D10" s="395">
        <v>0</v>
      </c>
      <c r="E10" s="395" t="s">
        <v>198</v>
      </c>
      <c r="F10" s="395" t="s">
        <v>199</v>
      </c>
      <c r="G10" s="395" t="s">
        <v>239</v>
      </c>
      <c r="H10" s="395" t="s">
        <v>240</v>
      </c>
      <c r="I10" s="395" t="s">
        <v>303</v>
      </c>
      <c r="J10" s="395" t="s">
        <v>304</v>
      </c>
      <c r="K10" s="395" t="s">
        <v>369</v>
      </c>
      <c r="L10" s="395" t="s">
        <v>809</v>
      </c>
      <c r="M10" s="395" t="s">
        <v>810</v>
      </c>
      <c r="N10" s="395" t="s">
        <v>811</v>
      </c>
      <c r="O10" s="395" t="s">
        <v>812</v>
      </c>
      <c r="P10" s="395">
        <v>0</v>
      </c>
      <c r="Q10" s="395">
        <v>0</v>
      </c>
    </row>
    <row r="11" spans="1:22" s="5" customFormat="1" ht="15" customHeight="1" x14ac:dyDescent="0.25">
      <c r="B11" s="526">
        <v>2</v>
      </c>
      <c r="C11" s="197" t="s">
        <v>982</v>
      </c>
      <c r="D11" s="395">
        <v>0</v>
      </c>
      <c r="E11" s="395">
        <v>0</v>
      </c>
      <c r="F11" s="395">
        <v>0</v>
      </c>
      <c r="G11" s="395">
        <v>0</v>
      </c>
      <c r="H11" s="395">
        <v>0</v>
      </c>
      <c r="I11" s="395">
        <v>0</v>
      </c>
      <c r="J11" s="395">
        <v>0</v>
      </c>
      <c r="K11" s="395">
        <v>0</v>
      </c>
      <c r="L11" s="395">
        <v>0</v>
      </c>
      <c r="M11" s="395">
        <v>0</v>
      </c>
      <c r="N11" s="395">
        <v>0</v>
      </c>
      <c r="O11" s="395">
        <v>0</v>
      </c>
      <c r="P11" s="395">
        <v>0</v>
      </c>
      <c r="Q11" s="395">
        <v>0</v>
      </c>
    </row>
    <row r="12" spans="1:22" s="5" customFormat="1" ht="15" customHeight="1" x14ac:dyDescent="0.25">
      <c r="B12" s="526">
        <v>3</v>
      </c>
      <c r="C12" s="197" t="s">
        <v>1257</v>
      </c>
      <c r="D12" s="395">
        <v>0</v>
      </c>
      <c r="E12" s="395">
        <v>0</v>
      </c>
      <c r="F12" s="395">
        <v>0</v>
      </c>
      <c r="G12" s="395">
        <v>0</v>
      </c>
      <c r="H12" s="395">
        <v>0</v>
      </c>
      <c r="I12" s="395">
        <v>0</v>
      </c>
      <c r="J12" s="395">
        <v>0</v>
      </c>
      <c r="K12" s="395">
        <v>0</v>
      </c>
      <c r="L12" s="395">
        <v>0</v>
      </c>
      <c r="M12" s="395">
        <v>0</v>
      </c>
      <c r="N12" s="395">
        <v>0</v>
      </c>
      <c r="O12" s="395">
        <v>0</v>
      </c>
      <c r="P12" s="395">
        <v>0</v>
      </c>
      <c r="Q12" s="395">
        <v>0</v>
      </c>
    </row>
    <row r="13" spans="1:22" s="5" customFormat="1" ht="15" customHeight="1" x14ac:dyDescent="0.25">
      <c r="B13" s="254">
        <v>3.1</v>
      </c>
      <c r="C13" s="350" t="s">
        <v>1375</v>
      </c>
      <c r="D13" s="395">
        <v>0</v>
      </c>
      <c r="E13" s="395">
        <v>0</v>
      </c>
      <c r="F13" s="395">
        <v>0</v>
      </c>
      <c r="G13" s="395">
        <v>0</v>
      </c>
      <c r="H13" s="395">
        <v>0</v>
      </c>
      <c r="I13" s="395">
        <v>0</v>
      </c>
      <c r="J13" s="395">
        <v>0</v>
      </c>
      <c r="K13" s="395">
        <v>0</v>
      </c>
      <c r="L13" s="395">
        <v>0</v>
      </c>
      <c r="M13" s="395">
        <v>0</v>
      </c>
      <c r="N13" s="395">
        <v>0</v>
      </c>
      <c r="O13" s="395">
        <v>0</v>
      </c>
      <c r="P13" s="395">
        <v>0</v>
      </c>
      <c r="Q13" s="395">
        <v>0</v>
      </c>
    </row>
    <row r="14" spans="1:22" s="5" customFormat="1" ht="15" customHeight="1" x14ac:dyDescent="0.25">
      <c r="B14" s="254">
        <v>3.2</v>
      </c>
      <c r="C14" s="350" t="s">
        <v>1376</v>
      </c>
      <c r="D14" s="395">
        <v>0</v>
      </c>
      <c r="E14" s="395">
        <v>0</v>
      </c>
      <c r="F14" s="395">
        <v>0</v>
      </c>
      <c r="G14" s="395">
        <v>0</v>
      </c>
      <c r="H14" s="395">
        <v>0</v>
      </c>
      <c r="I14" s="395">
        <v>0</v>
      </c>
      <c r="J14" s="395">
        <v>0</v>
      </c>
      <c r="K14" s="395">
        <v>0</v>
      </c>
      <c r="L14" s="395">
        <v>0</v>
      </c>
      <c r="M14" s="395">
        <v>0</v>
      </c>
      <c r="N14" s="395">
        <v>0</v>
      </c>
      <c r="O14" s="395">
        <v>0</v>
      </c>
      <c r="P14" s="395">
        <v>0</v>
      </c>
      <c r="Q14" s="395">
        <v>0</v>
      </c>
    </row>
    <row r="15" spans="1:22" s="5" customFormat="1" ht="15" customHeight="1" x14ac:dyDescent="0.25">
      <c r="B15" s="254">
        <v>3.3</v>
      </c>
      <c r="C15" s="350" t="s">
        <v>1377</v>
      </c>
      <c r="D15" s="395">
        <v>0</v>
      </c>
      <c r="E15" s="395">
        <v>0</v>
      </c>
      <c r="F15" s="395">
        <v>0</v>
      </c>
      <c r="G15" s="395">
        <v>0</v>
      </c>
      <c r="H15" s="395">
        <v>0</v>
      </c>
      <c r="I15" s="395">
        <v>0</v>
      </c>
      <c r="J15" s="395">
        <v>0</v>
      </c>
      <c r="K15" s="395">
        <v>0</v>
      </c>
      <c r="L15" s="395">
        <v>0</v>
      </c>
      <c r="M15" s="395">
        <v>0</v>
      </c>
      <c r="N15" s="395">
        <v>0</v>
      </c>
      <c r="O15" s="395">
        <v>0</v>
      </c>
      <c r="P15" s="395">
        <v>0</v>
      </c>
      <c r="Q15" s="395">
        <v>0</v>
      </c>
    </row>
    <row r="16" spans="1:22" s="5" customFormat="1" ht="15" customHeight="1" x14ac:dyDescent="0.25">
      <c r="B16" s="526">
        <v>4</v>
      </c>
      <c r="C16" s="197" t="s">
        <v>1258</v>
      </c>
      <c r="D16" s="396">
        <v>9009</v>
      </c>
      <c r="E16" s="439">
        <v>1.1999999999999999E-3</v>
      </c>
      <c r="F16" s="439">
        <v>0.65110000000000001</v>
      </c>
      <c r="G16" s="439">
        <v>0.65110000000000001</v>
      </c>
      <c r="H16" s="396">
        <v>0</v>
      </c>
      <c r="I16" s="396">
        <v>0</v>
      </c>
      <c r="J16" s="439">
        <v>8.0000000000000004E-4</v>
      </c>
      <c r="K16" s="396">
        <v>0</v>
      </c>
      <c r="L16" s="439">
        <v>8.0000000000000004E-4</v>
      </c>
      <c r="M16" s="396">
        <v>0</v>
      </c>
      <c r="N16" s="396">
        <v>0</v>
      </c>
      <c r="O16" s="396">
        <v>0</v>
      </c>
      <c r="P16" s="786">
        <v>2476</v>
      </c>
      <c r="Q16" s="786">
        <v>2476</v>
      </c>
    </row>
    <row r="17" spans="1:17" s="5" customFormat="1" ht="15" customHeight="1" x14ac:dyDescent="0.25">
      <c r="B17" s="254">
        <v>4.0999999999999996</v>
      </c>
      <c r="C17" s="350" t="s">
        <v>1378</v>
      </c>
      <c r="D17" s="395">
        <v>191</v>
      </c>
      <c r="E17" s="414">
        <v>2.8E-3</v>
      </c>
      <c r="F17" s="414">
        <v>0.93410000000000004</v>
      </c>
      <c r="G17" s="414">
        <v>0.93410000000000004</v>
      </c>
      <c r="H17" s="395">
        <v>0</v>
      </c>
      <c r="I17" s="395">
        <v>0</v>
      </c>
      <c r="J17" s="414">
        <v>5.4999999999999997E-3</v>
      </c>
      <c r="K17" s="395">
        <v>0</v>
      </c>
      <c r="L17" s="414">
        <v>5.4999999999999997E-3</v>
      </c>
      <c r="M17" s="395">
        <v>0</v>
      </c>
      <c r="N17" s="395">
        <v>0</v>
      </c>
      <c r="O17" s="395">
        <v>0</v>
      </c>
      <c r="P17" s="662">
        <v>121</v>
      </c>
      <c r="Q17" s="662">
        <v>121</v>
      </c>
    </row>
    <row r="18" spans="1:17" s="5" customFormat="1" ht="15" customHeight="1" x14ac:dyDescent="0.25">
      <c r="B18" s="254">
        <v>4.2</v>
      </c>
      <c r="C18" s="350" t="s">
        <v>1379</v>
      </c>
      <c r="D18" s="395">
        <v>5960</v>
      </c>
      <c r="E18" s="414">
        <v>5.0000000000000001E-4</v>
      </c>
      <c r="F18" s="414">
        <v>0.95450000000000002</v>
      </c>
      <c r="G18" s="414">
        <v>0.95450000000000002</v>
      </c>
      <c r="H18" s="395">
        <v>0</v>
      </c>
      <c r="I18" s="395">
        <v>0</v>
      </c>
      <c r="J18" s="414">
        <v>5.0000000000000001E-4</v>
      </c>
      <c r="K18" s="395">
        <v>0</v>
      </c>
      <c r="L18" s="414">
        <v>5.0000000000000001E-4</v>
      </c>
      <c r="M18" s="395">
        <v>0</v>
      </c>
      <c r="N18" s="395">
        <v>0</v>
      </c>
      <c r="O18" s="395">
        <v>0</v>
      </c>
      <c r="P18" s="662">
        <v>1229</v>
      </c>
      <c r="Q18" s="662">
        <v>1229</v>
      </c>
    </row>
    <row r="19" spans="1:17" s="5" customFormat="1" ht="15" customHeight="1" x14ac:dyDescent="0.25">
      <c r="B19" s="254">
        <v>4.3</v>
      </c>
      <c r="C19" s="350" t="s">
        <v>1380</v>
      </c>
      <c r="D19" s="395">
        <v>1873</v>
      </c>
      <c r="E19" s="395">
        <v>0</v>
      </c>
      <c r="F19" s="395">
        <v>0</v>
      </c>
      <c r="G19" s="395">
        <v>0</v>
      </c>
      <c r="H19" s="395">
        <v>0</v>
      </c>
      <c r="I19" s="395">
        <v>0</v>
      </c>
      <c r="J19" s="395">
        <v>0</v>
      </c>
      <c r="K19" s="395">
        <v>0</v>
      </c>
      <c r="L19" s="395">
        <v>0</v>
      </c>
      <c r="M19" s="395">
        <v>0</v>
      </c>
      <c r="N19" s="395">
        <v>0</v>
      </c>
      <c r="O19" s="395">
        <v>0</v>
      </c>
      <c r="P19" s="662">
        <v>491</v>
      </c>
      <c r="Q19" s="662">
        <v>491</v>
      </c>
    </row>
    <row r="20" spans="1:17" s="5" customFormat="1" ht="15" customHeight="1" x14ac:dyDescent="0.25">
      <c r="B20" s="254">
        <v>4.4000000000000004</v>
      </c>
      <c r="C20" s="350" t="s">
        <v>1381</v>
      </c>
      <c r="D20" s="395">
        <v>126</v>
      </c>
      <c r="E20" s="414">
        <v>4.2900000000000001E-2</v>
      </c>
      <c r="F20" s="414">
        <v>1E-4</v>
      </c>
      <c r="G20" s="395">
        <v>0</v>
      </c>
      <c r="H20" s="395">
        <v>0</v>
      </c>
      <c r="I20" s="395">
        <v>0</v>
      </c>
      <c r="J20" s="414">
        <v>2.4899999999999999E-2</v>
      </c>
      <c r="K20" s="414">
        <v>2.0000000000000001E-4</v>
      </c>
      <c r="L20" s="414">
        <v>2.47E-2</v>
      </c>
      <c r="M20" s="395">
        <v>0</v>
      </c>
      <c r="N20" s="395">
        <v>0</v>
      </c>
      <c r="O20" s="395">
        <v>0</v>
      </c>
      <c r="P20" s="662">
        <v>181</v>
      </c>
      <c r="Q20" s="662">
        <v>181</v>
      </c>
    </row>
    <row r="21" spans="1:17" s="5" customFormat="1" ht="15" customHeight="1" x14ac:dyDescent="0.25">
      <c r="B21" s="254">
        <v>4.5</v>
      </c>
      <c r="C21" s="350" t="s">
        <v>1382</v>
      </c>
      <c r="D21" s="395">
        <v>860</v>
      </c>
      <c r="E21" s="414">
        <v>2.0999999999999999E-3</v>
      </c>
      <c r="F21" s="395">
        <v>0</v>
      </c>
      <c r="G21" s="395">
        <v>0</v>
      </c>
      <c r="H21" s="395">
        <v>0</v>
      </c>
      <c r="I21" s="395">
        <v>0</v>
      </c>
      <c r="J21" s="414">
        <v>8.0000000000000004E-4</v>
      </c>
      <c r="K21" s="395">
        <v>0</v>
      </c>
      <c r="L21" s="414">
        <v>8.0000000000000004E-4</v>
      </c>
      <c r="M21" s="395">
        <v>0</v>
      </c>
      <c r="N21" s="395">
        <v>0</v>
      </c>
      <c r="O21" s="395">
        <v>0</v>
      </c>
      <c r="P21" s="662">
        <v>454</v>
      </c>
      <c r="Q21" s="662">
        <v>454</v>
      </c>
    </row>
    <row r="22" spans="1:17" s="440" customFormat="1" ht="15" customHeight="1" x14ac:dyDescent="0.25">
      <c r="B22" s="209">
        <v>5</v>
      </c>
      <c r="C22" s="198" t="s">
        <v>236</v>
      </c>
      <c r="D22" s="396">
        <v>9009</v>
      </c>
      <c r="E22" s="439">
        <v>1.1999999999999999E-3</v>
      </c>
      <c r="F22" s="439">
        <v>0.65110000000000001</v>
      </c>
      <c r="G22" s="439">
        <v>0.65110000000000001</v>
      </c>
      <c r="H22" s="395">
        <v>0</v>
      </c>
      <c r="I22" s="395">
        <v>0</v>
      </c>
      <c r="J22" s="439">
        <v>8.0000000000000004E-4</v>
      </c>
      <c r="K22" s="395">
        <v>0</v>
      </c>
      <c r="L22" s="439">
        <v>8.0000000000000004E-4</v>
      </c>
      <c r="M22" s="396">
        <v>0</v>
      </c>
      <c r="N22" s="396">
        <v>0</v>
      </c>
      <c r="O22" s="396">
        <v>0</v>
      </c>
      <c r="P22" s="786">
        <v>2476</v>
      </c>
      <c r="Q22" s="786">
        <v>2476</v>
      </c>
    </row>
    <row r="25" spans="1:17" ht="39.75" customHeight="1" x14ac:dyDescent="0.25">
      <c r="B25" s="1079" t="s">
        <v>1320</v>
      </c>
      <c r="C25" s="1080"/>
      <c r="D25" s="1015" t="s">
        <v>1357</v>
      </c>
      <c r="E25" s="1070" t="s">
        <v>1358</v>
      </c>
      <c r="F25" s="1085"/>
      <c r="G25" s="1085"/>
      <c r="H25" s="1085"/>
      <c r="I25" s="1085"/>
      <c r="J25" s="1085"/>
      <c r="K25" s="1085"/>
      <c r="L25" s="1085"/>
      <c r="M25" s="1085"/>
      <c r="N25" s="1085"/>
      <c r="O25" s="1071"/>
      <c r="P25" s="1070" t="s">
        <v>1359</v>
      </c>
      <c r="Q25" s="1071"/>
    </row>
    <row r="26" spans="1:17" ht="29.25" customHeight="1" x14ac:dyDescent="0.25">
      <c r="B26" s="1081"/>
      <c r="C26" s="1082"/>
      <c r="D26" s="1011"/>
      <c r="E26" s="1072" t="s">
        <v>1360</v>
      </c>
      <c r="F26" s="1073"/>
      <c r="G26" s="1073"/>
      <c r="H26" s="1073"/>
      <c r="I26" s="1073"/>
      <c r="J26" s="1073"/>
      <c r="K26" s="1073"/>
      <c r="L26" s="1073"/>
      <c r="M26" s="1074"/>
      <c r="N26" s="1072" t="s">
        <v>1361</v>
      </c>
      <c r="O26" s="1074"/>
      <c r="P26" s="1015" t="s">
        <v>1362</v>
      </c>
      <c r="Q26" s="1075" t="s">
        <v>1363</v>
      </c>
    </row>
    <row r="27" spans="1:17" s="3" customFormat="1" ht="15" customHeight="1" x14ac:dyDescent="0.25">
      <c r="A27"/>
      <c r="B27" s="1081"/>
      <c r="C27" s="1082"/>
      <c r="D27" s="1011"/>
      <c r="E27" s="1015" t="s">
        <v>1364</v>
      </c>
      <c r="F27" s="1078" t="s">
        <v>1365</v>
      </c>
      <c r="G27" s="548"/>
      <c r="H27" s="548"/>
      <c r="I27" s="548"/>
      <c r="J27" s="1078" t="s">
        <v>1366</v>
      </c>
      <c r="K27" s="516"/>
      <c r="L27" s="516"/>
      <c r="M27" s="516"/>
      <c r="N27" s="1015" t="s">
        <v>1367</v>
      </c>
      <c r="O27" s="1015" t="s">
        <v>1368</v>
      </c>
      <c r="P27" s="1011"/>
      <c r="Q27" s="1076"/>
    </row>
    <row r="28" spans="1:17" s="3" customFormat="1" ht="90" x14ac:dyDescent="0.25">
      <c r="A28"/>
      <c r="B28" s="1081"/>
      <c r="C28" s="1082"/>
      <c r="D28" s="549"/>
      <c r="E28" s="1012"/>
      <c r="F28" s="1012"/>
      <c r="G28" s="550" t="s">
        <v>1369</v>
      </c>
      <c r="H28" s="550" t="s">
        <v>1370</v>
      </c>
      <c r="I28" s="550" t="s">
        <v>1371</v>
      </c>
      <c r="J28" s="1012"/>
      <c r="K28" s="518" t="s">
        <v>1372</v>
      </c>
      <c r="L28" s="550" t="s">
        <v>1373</v>
      </c>
      <c r="M28" s="518" t="s">
        <v>1374</v>
      </c>
      <c r="N28" s="1012"/>
      <c r="O28" s="1012"/>
      <c r="P28" s="1012"/>
      <c r="Q28" s="1077"/>
    </row>
    <row r="29" spans="1:17" s="3" customFormat="1" x14ac:dyDescent="0.25">
      <c r="A29"/>
      <c r="B29" s="1083"/>
      <c r="C29" s="1084"/>
      <c r="D29" s="479" t="s">
        <v>197</v>
      </c>
      <c r="E29" s="479" t="s">
        <v>198</v>
      </c>
      <c r="F29" s="479" t="s">
        <v>199</v>
      </c>
      <c r="G29" s="479" t="s">
        <v>239</v>
      </c>
      <c r="H29" s="479" t="s">
        <v>240</v>
      </c>
      <c r="I29" s="479" t="s">
        <v>303</v>
      </c>
      <c r="J29" s="479" t="s">
        <v>304</v>
      </c>
      <c r="K29" s="479" t="s">
        <v>369</v>
      </c>
      <c r="L29" s="479" t="s">
        <v>809</v>
      </c>
      <c r="M29" s="479" t="s">
        <v>810</v>
      </c>
      <c r="N29" s="479" t="s">
        <v>811</v>
      </c>
      <c r="O29" s="479" t="s">
        <v>812</v>
      </c>
      <c r="P29" s="479" t="s">
        <v>813</v>
      </c>
      <c r="Q29" s="445" t="s">
        <v>1078</v>
      </c>
    </row>
    <row r="30" spans="1:17" x14ac:dyDescent="0.25">
      <c r="B30" s="526">
        <v>1</v>
      </c>
      <c r="C30" s="446" t="s">
        <v>1345</v>
      </c>
      <c r="D30" s="395">
        <v>0</v>
      </c>
      <c r="E30" s="395">
        <v>0</v>
      </c>
      <c r="F30" s="395">
        <v>0</v>
      </c>
      <c r="G30" s="395">
        <v>0</v>
      </c>
      <c r="H30" s="395">
        <v>0</v>
      </c>
      <c r="I30" s="395">
        <v>0</v>
      </c>
      <c r="J30" s="395">
        <v>0</v>
      </c>
      <c r="K30" s="395">
        <v>0</v>
      </c>
      <c r="L30" s="395">
        <v>0</v>
      </c>
      <c r="M30" s="395">
        <v>0</v>
      </c>
      <c r="N30" s="395">
        <v>0</v>
      </c>
      <c r="O30" s="395">
        <v>0</v>
      </c>
      <c r="P30" s="395">
        <v>0</v>
      </c>
      <c r="Q30" s="395">
        <v>0</v>
      </c>
    </row>
    <row r="31" spans="1:17" x14ac:dyDescent="0.25">
      <c r="B31" s="526">
        <v>2</v>
      </c>
      <c r="C31" s="446" t="s">
        <v>982</v>
      </c>
      <c r="D31" s="395">
        <v>0</v>
      </c>
      <c r="E31" s="395">
        <v>0</v>
      </c>
      <c r="F31" s="395">
        <v>0</v>
      </c>
      <c r="G31" s="395">
        <v>0</v>
      </c>
      <c r="H31" s="395">
        <v>0</v>
      </c>
      <c r="I31" s="395">
        <v>0</v>
      </c>
      <c r="J31" s="395">
        <v>0</v>
      </c>
      <c r="K31" s="395">
        <v>0</v>
      </c>
      <c r="L31" s="395">
        <v>0</v>
      </c>
      <c r="M31" s="395">
        <v>0</v>
      </c>
      <c r="N31" s="395">
        <v>0</v>
      </c>
      <c r="O31" s="395">
        <v>0</v>
      </c>
      <c r="P31" s="662">
        <v>0</v>
      </c>
      <c r="Q31" s="395">
        <v>0</v>
      </c>
    </row>
    <row r="32" spans="1:17" x14ac:dyDescent="0.25">
      <c r="B32" s="526">
        <v>3</v>
      </c>
      <c r="C32" s="446" t="s">
        <v>1257</v>
      </c>
      <c r="D32" s="396">
        <v>5778</v>
      </c>
      <c r="E32" s="439">
        <v>1.2999999999999999E-3</v>
      </c>
      <c r="F32" s="439">
        <v>5.5100000000000003E-2</v>
      </c>
      <c r="G32" s="439">
        <v>5.5100000000000003E-2</v>
      </c>
      <c r="H32" s="395">
        <v>0</v>
      </c>
      <c r="I32" s="395">
        <v>0</v>
      </c>
      <c r="J32" s="395">
        <v>0</v>
      </c>
      <c r="K32" s="395">
        <v>0</v>
      </c>
      <c r="L32" s="395">
        <v>0</v>
      </c>
      <c r="M32" s="395">
        <v>0</v>
      </c>
      <c r="N32" s="660">
        <v>3.78E-2</v>
      </c>
      <c r="O32" s="395">
        <v>0</v>
      </c>
      <c r="P32" s="662">
        <v>3151</v>
      </c>
      <c r="Q32" s="395">
        <v>3108</v>
      </c>
    </row>
    <row r="33" spans="2:18" x14ac:dyDescent="0.25">
      <c r="B33" s="254">
        <v>3.1</v>
      </c>
      <c r="C33" s="253" t="s">
        <v>1375</v>
      </c>
      <c r="D33" s="395">
        <v>182</v>
      </c>
      <c r="E33" s="414">
        <v>2.06E-2</v>
      </c>
      <c r="F33" s="414">
        <v>0.64019999999999999</v>
      </c>
      <c r="G33" s="414">
        <v>0.64019999999999999</v>
      </c>
      <c r="H33" s="395">
        <v>0</v>
      </c>
      <c r="I33" s="395">
        <v>0</v>
      </c>
      <c r="J33" s="395">
        <v>0</v>
      </c>
      <c r="K33" s="395">
        <v>0</v>
      </c>
      <c r="L33" s="395">
        <v>0</v>
      </c>
      <c r="M33" s="395">
        <v>0</v>
      </c>
      <c r="N33" s="661">
        <v>0.20269999999999999</v>
      </c>
      <c r="O33" s="395">
        <v>0</v>
      </c>
      <c r="P33" s="662">
        <v>119</v>
      </c>
      <c r="Q33" s="395">
        <v>112</v>
      </c>
    </row>
    <row r="34" spans="2:18" x14ac:dyDescent="0.25">
      <c r="B34" s="254">
        <v>3.2</v>
      </c>
      <c r="C34" s="253" t="s">
        <v>1376</v>
      </c>
      <c r="D34" s="395">
        <v>3794</v>
      </c>
      <c r="E34" s="395">
        <v>0</v>
      </c>
      <c r="F34" s="395">
        <v>0</v>
      </c>
      <c r="G34" s="395">
        <v>0</v>
      </c>
      <c r="H34" s="395">
        <v>0</v>
      </c>
      <c r="I34" s="395">
        <v>0</v>
      </c>
      <c r="J34" s="395">
        <v>0</v>
      </c>
      <c r="K34" s="395">
        <v>0</v>
      </c>
      <c r="L34" s="395">
        <v>0</v>
      </c>
      <c r="M34" s="395">
        <v>0</v>
      </c>
      <c r="N34" s="662">
        <v>0</v>
      </c>
      <c r="O34" s="395">
        <v>0</v>
      </c>
      <c r="P34" s="395">
        <v>2114</v>
      </c>
      <c r="Q34" s="395">
        <v>2114</v>
      </c>
    </row>
    <row r="35" spans="2:18" x14ac:dyDescent="0.25">
      <c r="B35" s="254">
        <v>3.3</v>
      </c>
      <c r="C35" s="253" t="s">
        <v>1377</v>
      </c>
      <c r="D35" s="395">
        <v>1801</v>
      </c>
      <c r="E35" s="414">
        <v>2.2000000000000001E-3</v>
      </c>
      <c r="F35" s="414">
        <v>0.112</v>
      </c>
      <c r="G35" s="414">
        <v>0.112</v>
      </c>
      <c r="H35" s="395">
        <v>0</v>
      </c>
      <c r="I35" s="395">
        <v>0</v>
      </c>
      <c r="J35" s="395">
        <v>0</v>
      </c>
      <c r="K35" s="395">
        <v>0</v>
      </c>
      <c r="L35" s="395">
        <v>0</v>
      </c>
      <c r="M35" s="395">
        <v>0</v>
      </c>
      <c r="N35" s="661">
        <v>0.1007</v>
      </c>
      <c r="O35" s="395">
        <v>0</v>
      </c>
      <c r="P35" s="662">
        <v>918</v>
      </c>
      <c r="Q35" s="395">
        <v>882</v>
      </c>
      <c r="R35" s="441"/>
    </row>
    <row r="36" spans="2:18" s="16" customFormat="1" x14ac:dyDescent="0.25">
      <c r="B36" s="209">
        <v>4</v>
      </c>
      <c r="C36" s="538" t="s">
        <v>236</v>
      </c>
      <c r="D36" s="396">
        <v>5778</v>
      </c>
      <c r="E36" s="439">
        <v>1.2999999999999999E-3</v>
      </c>
      <c r="F36" s="439">
        <v>5.5100000000000003E-2</v>
      </c>
      <c r="G36" s="439">
        <v>5.5100000000000003E-2</v>
      </c>
      <c r="H36" s="396">
        <v>0</v>
      </c>
      <c r="I36" s="395">
        <v>0</v>
      </c>
      <c r="J36" s="395">
        <v>0</v>
      </c>
      <c r="K36" s="395">
        <v>0</v>
      </c>
      <c r="L36" s="395">
        <v>0</v>
      </c>
      <c r="M36" s="395">
        <v>0</v>
      </c>
      <c r="N36" s="660">
        <v>3.78E-2</v>
      </c>
      <c r="O36" s="396">
        <v>0</v>
      </c>
      <c r="P36" s="786">
        <v>3151</v>
      </c>
      <c r="Q36" s="396">
        <v>3108</v>
      </c>
      <c r="R36" s="836"/>
    </row>
    <row r="38" spans="2:18" x14ac:dyDescent="0.25">
      <c r="P38" s="441"/>
    </row>
  </sheetData>
  <mergeCells count="26">
    <mergeCell ref="P25:Q25"/>
    <mergeCell ref="E26:M26"/>
    <mergeCell ref="N26:O26"/>
    <mergeCell ref="P26:P28"/>
    <mergeCell ref="Q26:Q28"/>
    <mergeCell ref="E27:E28"/>
    <mergeCell ref="F27:F28"/>
    <mergeCell ref="J27:J28"/>
    <mergeCell ref="N27:N28"/>
    <mergeCell ref="O27:O28"/>
    <mergeCell ref="B25:C29"/>
    <mergeCell ref="D25:D27"/>
    <mergeCell ref="E25:O25"/>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election activeCell="E18" sqref="E18"/>
    </sheetView>
  </sheetViews>
  <sheetFormatPr baseColWidth="10" defaultColWidth="9.140625" defaultRowHeight="15" x14ac:dyDescent="0.25"/>
  <cols>
    <col min="1" max="1" width="5.7109375" customWidth="1"/>
    <col min="2" max="2" width="3.5703125" customWidth="1"/>
    <col min="3" max="3" width="74.42578125" customWidth="1"/>
    <col min="4" max="4" width="17.7109375" customWidth="1"/>
    <col min="5" max="5" width="28.28515625" style="358" bestFit="1" customWidth="1"/>
    <col min="6" max="6" width="16.28515625" customWidth="1"/>
  </cols>
  <sheetData>
    <row r="2" spans="2:6" ht="35.1" customHeight="1" x14ac:dyDescent="0.3">
      <c r="B2" s="959" t="s">
        <v>1383</v>
      </c>
      <c r="C2" s="959"/>
      <c r="D2" s="959"/>
      <c r="E2" s="653"/>
      <c r="F2" s="165"/>
    </row>
    <row r="3" spans="2:6" x14ac:dyDescent="0.25">
      <c r="B3" t="str">
        <f>'OV1'!B3</f>
        <v>31.12.2024 - in EUR million</v>
      </c>
    </row>
    <row r="5" spans="2:6" ht="30" x14ac:dyDescent="0.25">
      <c r="B5" s="61"/>
      <c r="C5" s="61"/>
      <c r="D5" s="545" t="s">
        <v>1384</v>
      </c>
    </row>
    <row r="6" spans="2:6" x14ac:dyDescent="0.25">
      <c r="C6" s="61"/>
      <c r="D6" s="514" t="s">
        <v>197</v>
      </c>
    </row>
    <row r="7" spans="2:6" x14ac:dyDescent="0.25">
      <c r="B7" s="62">
        <v>1</v>
      </c>
      <c r="C7" s="63" t="s">
        <v>1385</v>
      </c>
      <c r="D7" s="590">
        <v>7039</v>
      </c>
    </row>
    <row r="8" spans="2:6" x14ac:dyDescent="0.25">
      <c r="B8" s="514">
        <v>2</v>
      </c>
      <c r="C8" s="104" t="s">
        <v>1386</v>
      </c>
      <c r="D8" s="395">
        <v>-77</v>
      </c>
    </row>
    <row r="9" spans="2:6" x14ac:dyDescent="0.25">
      <c r="B9" s="514">
        <v>3</v>
      </c>
      <c r="C9" s="104" t="s">
        <v>1387</v>
      </c>
      <c r="D9" s="395">
        <v>-102</v>
      </c>
    </row>
    <row r="10" spans="2:6" x14ac:dyDescent="0.25">
      <c r="B10" s="514">
        <v>4</v>
      </c>
      <c r="C10" s="104" t="s">
        <v>1388</v>
      </c>
      <c r="D10" s="395">
        <v>0</v>
      </c>
    </row>
    <row r="11" spans="2:6" x14ac:dyDescent="0.25">
      <c r="B11" s="514">
        <v>5</v>
      </c>
      <c r="C11" s="104" t="s">
        <v>1389</v>
      </c>
      <c r="D11" s="395">
        <v>0</v>
      </c>
    </row>
    <row r="12" spans="2:6" x14ac:dyDescent="0.25">
      <c r="B12" s="514">
        <v>6</v>
      </c>
      <c r="C12" s="104" t="s">
        <v>1390</v>
      </c>
      <c r="D12" s="395">
        <v>0</v>
      </c>
    </row>
    <row r="13" spans="2:6" x14ac:dyDescent="0.25">
      <c r="B13" s="514">
        <v>7</v>
      </c>
      <c r="C13" s="104" t="s">
        <v>1391</v>
      </c>
      <c r="D13" s="395">
        <v>56</v>
      </c>
    </row>
    <row r="14" spans="2:6" x14ac:dyDescent="0.25">
      <c r="B14" s="514">
        <v>8</v>
      </c>
      <c r="C14" s="104" t="s">
        <v>1392</v>
      </c>
      <c r="D14" s="395">
        <v>0</v>
      </c>
    </row>
    <row r="15" spans="2:6" x14ac:dyDescent="0.25">
      <c r="B15" s="62">
        <v>9</v>
      </c>
      <c r="C15" s="63" t="s">
        <v>1393</v>
      </c>
      <c r="D15" s="590">
        <v>6916</v>
      </c>
    </row>
    <row r="16" spans="2:6" x14ac:dyDescent="0.25">
      <c r="B16" s="137"/>
      <c r="C16" s="137"/>
    </row>
    <row r="18" spans="4:4" x14ac:dyDescent="0.25">
      <c r="D18" s="654"/>
    </row>
  </sheetData>
  <mergeCells count="1">
    <mergeCell ref="B2:D2"/>
  </mergeCells>
  <pageMargins left="0.7" right="0.7" top="0.75" bottom="0.75" header="0.3" footer="0.3"/>
  <pageSetup scale="62"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I217"/>
  <sheetViews>
    <sheetView showGridLines="0" zoomScaleNormal="100" zoomScaleSheetLayoutView="100" workbookViewId="0"/>
  </sheetViews>
  <sheetFormatPr baseColWidth="10" defaultColWidth="11.5703125" defaultRowHeight="15" x14ac:dyDescent="0.25"/>
  <cols>
    <col min="1" max="1" width="11.5703125" style="11"/>
    <col min="2" max="2" width="21.85546875" style="11" customWidth="1"/>
    <col min="3" max="3" width="31.42578125" style="11" customWidth="1"/>
    <col min="4" max="4" width="20.5703125" style="11" customWidth="1"/>
    <col min="5" max="5" width="27.42578125" style="11" customWidth="1"/>
    <col min="6" max="6" width="26.42578125" style="11" customWidth="1"/>
    <col min="7" max="7" width="23.42578125" style="11" customWidth="1"/>
    <col min="8" max="8" width="26.85546875" style="11" customWidth="1"/>
    <col min="9" max="9" width="16.7109375" style="11" customWidth="1"/>
    <col min="10" max="16384" width="11.5703125" style="11"/>
  </cols>
  <sheetData>
    <row r="2" spans="2:9" ht="18.75" x14ac:dyDescent="0.3">
      <c r="B2" s="1092" t="s">
        <v>1394</v>
      </c>
      <c r="C2" s="1093"/>
      <c r="D2" s="1093"/>
      <c r="E2" s="1093"/>
      <c r="F2" s="1093"/>
      <c r="G2" s="1093"/>
      <c r="H2" s="1093"/>
    </row>
    <row r="3" spans="2:9" x14ac:dyDescent="0.25">
      <c r="B3" t="str">
        <f>'OV1'!B3</f>
        <v>31.12.2024 - in EUR million</v>
      </c>
    </row>
    <row r="4" spans="2:9" x14ac:dyDescent="0.25">
      <c r="B4" s="255"/>
    </row>
    <row r="5" spans="2:9" x14ac:dyDescent="0.25">
      <c r="B5" s="255" t="s">
        <v>1275</v>
      </c>
    </row>
    <row r="6" spans="2:9" ht="22.5" customHeight="1" x14ac:dyDescent="0.25">
      <c r="B6" s="1094" t="s">
        <v>1289</v>
      </c>
      <c r="C6" s="1094" t="s">
        <v>1276</v>
      </c>
      <c r="D6" s="1097" t="s">
        <v>1395</v>
      </c>
      <c r="E6" s="1098"/>
      <c r="F6" s="1094" t="s">
        <v>1396</v>
      </c>
      <c r="G6" s="1094" t="s">
        <v>1397</v>
      </c>
      <c r="H6" s="1094" t="s">
        <v>1398</v>
      </c>
      <c r="I6" s="1094" t="s">
        <v>1399</v>
      </c>
    </row>
    <row r="7" spans="2:9" ht="45" x14ac:dyDescent="0.25">
      <c r="B7" s="1095"/>
      <c r="C7" s="1096"/>
      <c r="D7" s="556"/>
      <c r="E7" s="555" t="s">
        <v>1400</v>
      </c>
      <c r="F7" s="1096"/>
      <c r="G7" s="1096"/>
      <c r="H7" s="1096"/>
      <c r="I7" s="1096"/>
    </row>
    <row r="8" spans="2:9" x14ac:dyDescent="0.25">
      <c r="B8" s="541" t="s">
        <v>197</v>
      </c>
      <c r="C8" s="541" t="s">
        <v>198</v>
      </c>
      <c r="D8" s="561" t="s">
        <v>199</v>
      </c>
      <c r="E8" s="561" t="s">
        <v>239</v>
      </c>
      <c r="F8" s="561" t="s">
        <v>240</v>
      </c>
      <c r="G8" s="561" t="s">
        <v>303</v>
      </c>
      <c r="H8" s="561" t="s">
        <v>304</v>
      </c>
      <c r="I8" s="561" t="s">
        <v>369</v>
      </c>
    </row>
    <row r="9" spans="2:9" x14ac:dyDescent="0.25">
      <c r="B9" s="1099"/>
      <c r="C9" s="566" t="s">
        <v>1290</v>
      </c>
      <c r="D9" s="584">
        <v>314605</v>
      </c>
      <c r="E9" s="584">
        <v>657</v>
      </c>
      <c r="F9" s="624">
        <v>2E-3</v>
      </c>
      <c r="G9" s="799"/>
      <c r="H9" s="624">
        <v>6.9999999999999999E-4</v>
      </c>
      <c r="I9" s="624">
        <v>2E-3</v>
      </c>
    </row>
    <row r="10" spans="2:9" x14ac:dyDescent="0.25">
      <c r="B10" s="1100"/>
      <c r="C10" s="256" t="s">
        <v>1291</v>
      </c>
      <c r="D10" s="584">
        <v>268070</v>
      </c>
      <c r="E10" s="584">
        <v>493</v>
      </c>
      <c r="F10" s="624">
        <v>1.8E-3</v>
      </c>
      <c r="G10" s="799"/>
      <c r="H10" s="624">
        <v>5.9999999999999995E-4</v>
      </c>
      <c r="I10" s="624">
        <v>2E-3</v>
      </c>
    </row>
    <row r="11" spans="2:9" x14ac:dyDescent="0.25">
      <c r="B11" s="1100"/>
      <c r="C11" s="256" t="s">
        <v>1292</v>
      </c>
      <c r="D11" s="584">
        <v>46535</v>
      </c>
      <c r="E11" s="584">
        <v>164</v>
      </c>
      <c r="F11" s="624">
        <v>3.3E-3</v>
      </c>
      <c r="G11" s="799"/>
      <c r="H11" s="624">
        <v>1.1999999999999999E-3</v>
      </c>
      <c r="I11" s="624">
        <v>2.3E-3</v>
      </c>
    </row>
    <row r="12" spans="2:9" x14ac:dyDescent="0.25">
      <c r="B12" s="1100"/>
      <c r="C12" s="566" t="s">
        <v>1293</v>
      </c>
      <c r="D12" s="584">
        <v>49437</v>
      </c>
      <c r="E12" s="584">
        <v>119</v>
      </c>
      <c r="F12" s="624">
        <v>2.5000000000000001E-3</v>
      </c>
      <c r="G12" s="799"/>
      <c r="H12" s="624">
        <v>1.6000000000000001E-3</v>
      </c>
      <c r="I12" s="624">
        <v>2.3E-3</v>
      </c>
    </row>
    <row r="13" spans="2:9" x14ac:dyDescent="0.25">
      <c r="B13" s="1100"/>
      <c r="C13" s="566" t="s">
        <v>1294</v>
      </c>
      <c r="D13" s="584">
        <v>229044</v>
      </c>
      <c r="E13" s="584">
        <v>979</v>
      </c>
      <c r="F13" s="624">
        <v>3.8999999999999998E-3</v>
      </c>
      <c r="G13" s="799"/>
      <c r="H13" s="624">
        <v>3.3999999999999998E-3</v>
      </c>
      <c r="I13" s="624">
        <v>3.3E-3</v>
      </c>
    </row>
    <row r="14" spans="2:9" x14ac:dyDescent="0.25">
      <c r="B14" s="1100"/>
      <c r="C14" s="566" t="s">
        <v>1295</v>
      </c>
      <c r="D14" s="584">
        <v>8953</v>
      </c>
      <c r="E14" s="584">
        <v>23</v>
      </c>
      <c r="F14" s="624">
        <v>3.2000000000000002E-3</v>
      </c>
      <c r="G14" s="799"/>
      <c r="H14" s="624">
        <v>6.4000000000000003E-3</v>
      </c>
      <c r="I14" s="624">
        <v>4.4000000000000003E-3</v>
      </c>
    </row>
    <row r="15" spans="2:9" x14ac:dyDescent="0.25">
      <c r="B15" s="1100"/>
      <c r="C15" s="566" t="s">
        <v>1296</v>
      </c>
      <c r="D15" s="584">
        <v>87252</v>
      </c>
      <c r="E15" s="584">
        <v>1947</v>
      </c>
      <c r="F15" s="624">
        <v>2.0899999999999998E-2</v>
      </c>
      <c r="G15" s="799"/>
      <c r="H15" s="624">
        <v>1.5100000000000001E-2</v>
      </c>
      <c r="I15" s="624">
        <v>1.5299999999999999E-2</v>
      </c>
    </row>
    <row r="16" spans="2:9" x14ac:dyDescent="0.25">
      <c r="B16" s="1100"/>
      <c r="C16" s="256" t="s">
        <v>1297</v>
      </c>
      <c r="D16" s="584">
        <v>67779</v>
      </c>
      <c r="E16" s="584">
        <v>1147</v>
      </c>
      <c r="F16" s="624">
        <v>1.6E-2</v>
      </c>
      <c r="G16" s="799"/>
      <c r="H16" s="624">
        <v>1.2699999999999999E-2</v>
      </c>
      <c r="I16" s="624">
        <v>1.3100000000000001E-2</v>
      </c>
    </row>
    <row r="17" spans="2:9" x14ac:dyDescent="0.25">
      <c r="B17" s="1100"/>
      <c r="C17" s="256" t="s">
        <v>1298</v>
      </c>
      <c r="D17" s="584">
        <v>19473</v>
      </c>
      <c r="E17" s="584">
        <v>800</v>
      </c>
      <c r="F17" s="624">
        <v>3.7600000000000001E-2</v>
      </c>
      <c r="G17" s="799"/>
      <c r="H17" s="624">
        <v>2.3199999999999998E-2</v>
      </c>
      <c r="I17" s="624">
        <v>2.1899999999999999E-2</v>
      </c>
    </row>
    <row r="18" spans="2:9" x14ac:dyDescent="0.25">
      <c r="B18" s="1100"/>
      <c r="C18" s="566" t="s">
        <v>1299</v>
      </c>
      <c r="D18" s="584">
        <v>41826</v>
      </c>
      <c r="E18" s="584">
        <v>4823</v>
      </c>
      <c r="F18" s="624">
        <v>0.1201</v>
      </c>
      <c r="G18" s="799"/>
      <c r="H18" s="624">
        <v>5.0200000000000002E-2</v>
      </c>
      <c r="I18" s="624">
        <v>7.7899999999999997E-2</v>
      </c>
    </row>
    <row r="19" spans="2:9" x14ac:dyDescent="0.25">
      <c r="B19" s="1100"/>
      <c r="C19" s="256" t="s">
        <v>1300</v>
      </c>
      <c r="D19" s="584">
        <v>21668</v>
      </c>
      <c r="E19" s="584">
        <v>1197</v>
      </c>
      <c r="F19" s="624">
        <v>5.3699999999999998E-2</v>
      </c>
      <c r="G19" s="799"/>
      <c r="H19" s="624">
        <v>3.4000000000000002E-2</v>
      </c>
      <c r="I19" s="624">
        <v>4.4699999999999997E-2</v>
      </c>
    </row>
    <row r="20" spans="2:9" x14ac:dyDescent="0.25">
      <c r="B20" s="1100"/>
      <c r="C20" s="256" t="s">
        <v>1301</v>
      </c>
      <c r="D20" s="584">
        <v>20158</v>
      </c>
      <c r="E20" s="584">
        <v>3626</v>
      </c>
      <c r="F20" s="624">
        <v>0.18870000000000001</v>
      </c>
      <c r="G20" s="799"/>
      <c r="H20" s="624">
        <v>6.7100000000000007E-2</v>
      </c>
      <c r="I20" s="624">
        <v>0.1323</v>
      </c>
    </row>
    <row r="21" spans="2:9" x14ac:dyDescent="0.25">
      <c r="B21" s="1100"/>
      <c r="C21" s="566" t="s">
        <v>1302</v>
      </c>
      <c r="D21" s="584">
        <v>27421</v>
      </c>
      <c r="E21" s="584">
        <v>3216</v>
      </c>
      <c r="F21" s="624">
        <v>0.1074</v>
      </c>
      <c r="G21" s="799"/>
      <c r="H21" s="624">
        <v>0.51090000000000002</v>
      </c>
      <c r="I21" s="624">
        <v>0.1181</v>
      </c>
    </row>
    <row r="22" spans="2:9" x14ac:dyDescent="0.25">
      <c r="B22" s="1100"/>
      <c r="C22" s="256" t="s">
        <v>1303</v>
      </c>
      <c r="D22" s="584">
        <v>3438</v>
      </c>
      <c r="E22" s="584">
        <v>702</v>
      </c>
      <c r="F22" s="624">
        <v>0.21290000000000001</v>
      </c>
      <c r="G22" s="799"/>
      <c r="H22" s="624">
        <v>0.1353</v>
      </c>
      <c r="I22" s="624">
        <v>0.22040000000000001</v>
      </c>
    </row>
    <row r="23" spans="2:9" x14ac:dyDescent="0.25">
      <c r="B23" s="1100"/>
      <c r="C23" s="256" t="s">
        <v>1401</v>
      </c>
      <c r="D23" s="584">
        <v>1490</v>
      </c>
      <c r="E23" s="584">
        <v>383</v>
      </c>
      <c r="F23" s="624">
        <v>0.26119999999999999</v>
      </c>
      <c r="G23" s="799"/>
      <c r="H23" s="624">
        <v>0.21429999999999999</v>
      </c>
      <c r="I23" s="624">
        <v>0.1469</v>
      </c>
    </row>
    <row r="24" spans="2:9" x14ac:dyDescent="0.25">
      <c r="B24" s="1100"/>
      <c r="C24" s="256" t="s">
        <v>1305</v>
      </c>
      <c r="D24" s="584">
        <v>22493</v>
      </c>
      <c r="E24" s="584">
        <v>2131</v>
      </c>
      <c r="F24" s="624">
        <v>8.4699999999999998E-2</v>
      </c>
      <c r="G24" s="799"/>
      <c r="H24" s="624">
        <v>0.57779999999999998</v>
      </c>
      <c r="I24" s="624">
        <v>9.06E-2</v>
      </c>
    </row>
    <row r="25" spans="2:9" x14ac:dyDescent="0.25">
      <c r="B25" s="1101"/>
      <c r="C25" s="566" t="s">
        <v>1306</v>
      </c>
      <c r="D25" s="584">
        <v>19402</v>
      </c>
      <c r="E25" s="584">
        <v>0</v>
      </c>
      <c r="F25" s="584">
        <v>0</v>
      </c>
      <c r="G25" s="799"/>
      <c r="H25" s="624">
        <v>1</v>
      </c>
      <c r="I25" s="584">
        <v>0</v>
      </c>
    </row>
    <row r="29" spans="2:9" x14ac:dyDescent="0.25">
      <c r="B29" s="255" t="s">
        <v>1275</v>
      </c>
    </row>
    <row r="30" spans="2:9" ht="15" customHeight="1" x14ac:dyDescent="0.25">
      <c r="B30" s="1094" t="s">
        <v>1402</v>
      </c>
      <c r="C30" s="1094" t="s">
        <v>1276</v>
      </c>
      <c r="D30" s="1097" t="s">
        <v>1395</v>
      </c>
      <c r="E30" s="1098"/>
      <c r="F30" s="1094" t="s">
        <v>1396</v>
      </c>
      <c r="G30" s="1094" t="s">
        <v>1397</v>
      </c>
      <c r="H30" s="1094" t="s">
        <v>1398</v>
      </c>
      <c r="I30" s="1094" t="s">
        <v>1399</v>
      </c>
    </row>
    <row r="31" spans="2:9" ht="51.75" customHeight="1" x14ac:dyDescent="0.25">
      <c r="B31" s="1096"/>
      <c r="C31" s="1096"/>
      <c r="D31" s="584"/>
      <c r="E31" s="555" t="s">
        <v>1403</v>
      </c>
      <c r="F31" s="1096"/>
      <c r="G31" s="1096"/>
      <c r="H31" s="1096"/>
      <c r="I31" s="1096"/>
    </row>
    <row r="32" spans="2:9" x14ac:dyDescent="0.25">
      <c r="B32" s="541" t="s">
        <v>197</v>
      </c>
      <c r="C32" s="541" t="s">
        <v>198</v>
      </c>
      <c r="D32" s="561" t="s">
        <v>199</v>
      </c>
      <c r="E32" s="561" t="s">
        <v>239</v>
      </c>
      <c r="F32" s="561" t="s">
        <v>240</v>
      </c>
      <c r="G32" s="561" t="s">
        <v>303</v>
      </c>
      <c r="H32" s="561" t="s">
        <v>304</v>
      </c>
      <c r="I32" s="561" t="s">
        <v>369</v>
      </c>
    </row>
    <row r="33" spans="2:9" x14ac:dyDescent="0.25">
      <c r="B33" s="1099"/>
      <c r="C33" s="566" t="s">
        <v>1290</v>
      </c>
      <c r="D33" s="834">
        <v>1</v>
      </c>
      <c r="E33" s="584">
        <v>0</v>
      </c>
      <c r="F33" s="835">
        <v>0</v>
      </c>
      <c r="G33" s="799"/>
      <c r="H33" s="624">
        <v>1E-3</v>
      </c>
      <c r="I33" s="624">
        <v>5.1000000000000004E-3</v>
      </c>
    </row>
    <row r="34" spans="2:9" x14ac:dyDescent="0.25">
      <c r="B34" s="1100"/>
      <c r="C34" s="256" t="s">
        <v>1291</v>
      </c>
      <c r="D34" s="834">
        <v>1</v>
      </c>
      <c r="E34" s="584">
        <v>0</v>
      </c>
      <c r="F34" s="835">
        <v>0</v>
      </c>
      <c r="G34" s="799"/>
      <c r="H34" s="624">
        <v>0</v>
      </c>
      <c r="I34" s="624">
        <v>0</v>
      </c>
    </row>
    <row r="35" spans="2:9" x14ac:dyDescent="0.25">
      <c r="B35" s="1100"/>
      <c r="C35" s="256" t="s">
        <v>1292</v>
      </c>
      <c r="D35" s="584">
        <v>0</v>
      </c>
      <c r="E35" s="584">
        <v>0</v>
      </c>
      <c r="F35" s="835">
        <v>0</v>
      </c>
      <c r="G35" s="799"/>
      <c r="H35" s="624">
        <v>1E-3</v>
      </c>
      <c r="I35" s="624">
        <v>1.2500000000000001E-2</v>
      </c>
    </row>
    <row r="36" spans="2:9" x14ac:dyDescent="0.25">
      <c r="B36" s="1100"/>
      <c r="C36" s="566" t="s">
        <v>1293</v>
      </c>
      <c r="D36" s="834">
        <v>5</v>
      </c>
      <c r="E36" s="584">
        <v>0</v>
      </c>
      <c r="F36" s="835">
        <v>0</v>
      </c>
      <c r="G36" s="799"/>
      <c r="H36" s="624">
        <v>2E-3</v>
      </c>
      <c r="I36" s="624">
        <v>6.6E-3</v>
      </c>
    </row>
    <row r="37" spans="2:9" x14ac:dyDescent="0.25">
      <c r="B37" s="1100"/>
      <c r="C37" s="566" t="s">
        <v>1294</v>
      </c>
      <c r="D37" s="834">
        <v>32</v>
      </c>
      <c r="E37" s="584">
        <v>0</v>
      </c>
      <c r="F37" s="835">
        <v>0</v>
      </c>
      <c r="G37" s="799"/>
      <c r="H37" s="624">
        <v>2.5999999999999999E-3</v>
      </c>
      <c r="I37" s="624">
        <v>3.8E-3</v>
      </c>
    </row>
    <row r="38" spans="2:9" x14ac:dyDescent="0.25">
      <c r="B38" s="1100"/>
      <c r="C38" s="566" t="s">
        <v>1295</v>
      </c>
      <c r="D38" s="834">
        <v>46</v>
      </c>
      <c r="E38" s="834">
        <v>1</v>
      </c>
      <c r="F38" s="835">
        <v>2.1700000000000001E-2</v>
      </c>
      <c r="G38" s="799"/>
      <c r="H38" s="624">
        <v>5.3E-3</v>
      </c>
      <c r="I38" s="624">
        <v>1.0200000000000001E-2</v>
      </c>
    </row>
    <row r="39" spans="2:9" x14ac:dyDescent="0.25">
      <c r="B39" s="1100"/>
      <c r="C39" s="566" t="s">
        <v>1296</v>
      </c>
      <c r="D39" s="834">
        <v>151</v>
      </c>
      <c r="E39" s="834">
        <v>2</v>
      </c>
      <c r="F39" s="835">
        <v>1.32E-2</v>
      </c>
      <c r="G39" s="799"/>
      <c r="H39" s="624">
        <v>1.7500000000000002E-2</v>
      </c>
      <c r="I39" s="624">
        <v>7.7999999999999996E-3</v>
      </c>
    </row>
    <row r="40" spans="2:9" x14ac:dyDescent="0.25">
      <c r="B40" s="1100"/>
      <c r="C40" s="256" t="s">
        <v>1297</v>
      </c>
      <c r="D40" s="834">
        <v>52</v>
      </c>
      <c r="E40" s="834">
        <v>2</v>
      </c>
      <c r="F40" s="835">
        <v>3.85E-2</v>
      </c>
      <c r="G40" s="799"/>
      <c r="H40" s="624">
        <v>1.2200000000000001E-2</v>
      </c>
      <c r="I40" s="624">
        <v>9.5999999999999992E-3</v>
      </c>
    </row>
    <row r="41" spans="2:9" x14ac:dyDescent="0.25">
      <c r="B41" s="1100"/>
      <c r="C41" s="256" t="s">
        <v>1298</v>
      </c>
      <c r="D41" s="834">
        <v>99</v>
      </c>
      <c r="E41" s="584">
        <v>0</v>
      </c>
      <c r="F41" s="835">
        <v>0</v>
      </c>
      <c r="G41" s="799"/>
      <c r="H41" s="794">
        <v>1.9300000000000001E-2</v>
      </c>
      <c r="I41" s="624">
        <v>5.7000000000000002E-3</v>
      </c>
    </row>
    <row r="42" spans="2:9" x14ac:dyDescent="0.25">
      <c r="B42" s="1100"/>
      <c r="C42" s="566" t="s">
        <v>1299</v>
      </c>
      <c r="D42" s="834">
        <v>485</v>
      </c>
      <c r="E42" s="834">
        <v>6</v>
      </c>
      <c r="F42" s="835">
        <v>1.24E-2</v>
      </c>
      <c r="G42" s="799"/>
      <c r="H42" s="624">
        <v>6.2E-2</v>
      </c>
      <c r="I42" s="624">
        <v>8.9999999999999993E-3</v>
      </c>
    </row>
    <row r="43" spans="2:9" x14ac:dyDescent="0.25">
      <c r="B43" s="1100"/>
      <c r="C43" s="256" t="s">
        <v>1300</v>
      </c>
      <c r="D43" s="834">
        <v>276</v>
      </c>
      <c r="E43" s="834">
        <v>2</v>
      </c>
      <c r="F43" s="835">
        <v>7.1999999999999998E-3</v>
      </c>
      <c r="G43" s="799"/>
      <c r="H43" s="624">
        <v>3.5799999999999998E-2</v>
      </c>
      <c r="I43" s="624">
        <v>6.4999999999999997E-3</v>
      </c>
    </row>
    <row r="44" spans="2:9" x14ac:dyDescent="0.25">
      <c r="B44" s="1100"/>
      <c r="C44" s="256" t="s">
        <v>1301</v>
      </c>
      <c r="D44" s="834">
        <v>209</v>
      </c>
      <c r="E44" s="834">
        <v>4</v>
      </c>
      <c r="F44" s="835">
        <v>1.9099999999999999E-2</v>
      </c>
      <c r="G44" s="799"/>
      <c r="H44" s="624">
        <v>9.9199999999999997E-2</v>
      </c>
      <c r="I44" s="624">
        <v>1.1900000000000001E-2</v>
      </c>
    </row>
    <row r="45" spans="2:9" x14ac:dyDescent="0.25">
      <c r="B45" s="1100"/>
      <c r="C45" s="566" t="s">
        <v>1302</v>
      </c>
      <c r="D45" s="834">
        <v>1060</v>
      </c>
      <c r="E45" s="834">
        <v>49</v>
      </c>
      <c r="F45" s="835">
        <v>4.6199999999999998E-2</v>
      </c>
      <c r="G45" s="799"/>
      <c r="H45" s="624">
        <v>0.36849999999999999</v>
      </c>
      <c r="I45" s="624">
        <v>4.2500000000000003E-2</v>
      </c>
    </row>
    <row r="46" spans="2:9" x14ac:dyDescent="0.25">
      <c r="B46" s="1100"/>
      <c r="C46" s="256" t="s">
        <v>1303</v>
      </c>
      <c r="D46" s="834">
        <v>345</v>
      </c>
      <c r="E46" s="834">
        <v>5</v>
      </c>
      <c r="F46" s="835">
        <v>1.4500000000000001E-2</v>
      </c>
      <c r="G46" s="799"/>
      <c r="H46" s="624">
        <v>0.13</v>
      </c>
      <c r="I46" s="624">
        <v>2.0799999999999999E-2</v>
      </c>
    </row>
    <row r="47" spans="2:9" x14ac:dyDescent="0.25">
      <c r="B47" s="1100"/>
      <c r="C47" s="256" t="s">
        <v>1401</v>
      </c>
      <c r="D47" s="834">
        <v>143</v>
      </c>
      <c r="E47" s="834">
        <v>10</v>
      </c>
      <c r="F47" s="835">
        <v>6.9900000000000004E-2</v>
      </c>
      <c r="G47" s="799"/>
      <c r="H47" s="624">
        <v>0.23480000000000001</v>
      </c>
      <c r="I47" s="624">
        <v>2.7799999999999998E-2</v>
      </c>
    </row>
    <row r="48" spans="2:9" x14ac:dyDescent="0.25">
      <c r="B48" s="1100"/>
      <c r="C48" s="256" t="s">
        <v>1305</v>
      </c>
      <c r="D48" s="834">
        <v>572</v>
      </c>
      <c r="E48" s="834">
        <v>34</v>
      </c>
      <c r="F48" s="835">
        <v>5.9400000000000001E-2</v>
      </c>
      <c r="G48" s="799"/>
      <c r="H48" s="624">
        <v>0.50039999999999996</v>
      </c>
      <c r="I48" s="624">
        <v>6.2E-2</v>
      </c>
    </row>
    <row r="49" spans="2:9" x14ac:dyDescent="0.25">
      <c r="B49" s="1101"/>
      <c r="C49" s="566" t="s">
        <v>1306</v>
      </c>
      <c r="D49" s="834">
        <v>61</v>
      </c>
      <c r="E49" s="584">
        <v>0</v>
      </c>
      <c r="F49" s="835">
        <v>0</v>
      </c>
      <c r="G49" s="799"/>
      <c r="H49" s="624">
        <v>1</v>
      </c>
      <c r="I49" s="584">
        <v>0</v>
      </c>
    </row>
    <row r="53" spans="2:9" x14ac:dyDescent="0.25">
      <c r="B53" s="255" t="s">
        <v>1275</v>
      </c>
    </row>
    <row r="54" spans="2:9" ht="15" customHeight="1" x14ac:dyDescent="0.25">
      <c r="B54" s="1094" t="s">
        <v>1404</v>
      </c>
      <c r="C54" s="1094" t="s">
        <v>1276</v>
      </c>
      <c r="D54" s="1097" t="s">
        <v>1395</v>
      </c>
      <c r="E54" s="1098"/>
      <c r="F54" s="1094" t="s">
        <v>1396</v>
      </c>
      <c r="G54" s="1094" t="s">
        <v>1397</v>
      </c>
      <c r="H54" s="1094" t="s">
        <v>1398</v>
      </c>
      <c r="I54" s="1094" t="s">
        <v>1399</v>
      </c>
    </row>
    <row r="55" spans="2:9" ht="51.75" customHeight="1" x14ac:dyDescent="0.25">
      <c r="B55" s="1096"/>
      <c r="C55" s="1096"/>
      <c r="D55" s="556"/>
      <c r="E55" s="555" t="s">
        <v>1403</v>
      </c>
      <c r="F55" s="1096"/>
      <c r="G55" s="1096"/>
      <c r="H55" s="1096"/>
      <c r="I55" s="1096"/>
    </row>
    <row r="56" spans="2:9" x14ac:dyDescent="0.25">
      <c r="B56" s="541" t="s">
        <v>197</v>
      </c>
      <c r="C56" s="541" t="s">
        <v>198</v>
      </c>
      <c r="D56" s="561" t="s">
        <v>199</v>
      </c>
      <c r="E56" s="561" t="s">
        <v>239</v>
      </c>
      <c r="F56" s="561" t="s">
        <v>240</v>
      </c>
      <c r="G56" s="561" t="s">
        <v>303</v>
      </c>
      <c r="H56" s="561" t="s">
        <v>304</v>
      </c>
      <c r="I56" s="561" t="s">
        <v>369</v>
      </c>
    </row>
    <row r="57" spans="2:9" x14ac:dyDescent="0.25">
      <c r="B57" s="1099"/>
      <c r="C57" s="566" t="s">
        <v>1290</v>
      </c>
      <c r="D57" s="584">
        <v>2981</v>
      </c>
      <c r="E57" s="584">
        <v>3</v>
      </c>
      <c r="F57" s="624">
        <v>1E-3</v>
      </c>
      <c r="G57" s="799"/>
      <c r="H57" s="624">
        <v>1.1999999999999999E-3</v>
      </c>
      <c r="I57" s="624">
        <v>1.5E-3</v>
      </c>
    </row>
    <row r="58" spans="2:9" x14ac:dyDescent="0.25">
      <c r="B58" s="1100"/>
      <c r="C58" s="256" t="s">
        <v>1291</v>
      </c>
      <c r="D58" s="584">
        <v>983</v>
      </c>
      <c r="E58" s="584">
        <v>0</v>
      </c>
      <c r="F58" s="624">
        <v>0</v>
      </c>
      <c r="G58" s="799"/>
      <c r="H58" s="624">
        <v>6.9999999999999999E-4</v>
      </c>
      <c r="I58" s="624">
        <v>1.1999999999999999E-3</v>
      </c>
    </row>
    <row r="59" spans="2:9" x14ac:dyDescent="0.25">
      <c r="B59" s="1100"/>
      <c r="C59" s="256" t="s">
        <v>1292</v>
      </c>
      <c r="D59" s="584">
        <v>1998</v>
      </c>
      <c r="E59" s="584">
        <v>3</v>
      </c>
      <c r="F59" s="624">
        <v>1.5E-3</v>
      </c>
      <c r="G59" s="799"/>
      <c r="H59" s="624">
        <v>1.4E-3</v>
      </c>
      <c r="I59" s="624">
        <v>1.4E-3</v>
      </c>
    </row>
    <row r="60" spans="2:9" x14ac:dyDescent="0.25">
      <c r="B60" s="1100"/>
      <c r="C60" s="566" t="s">
        <v>1293</v>
      </c>
      <c r="D60" s="584">
        <v>4585</v>
      </c>
      <c r="E60" s="584">
        <v>10</v>
      </c>
      <c r="F60" s="624">
        <v>2.2000000000000001E-3</v>
      </c>
      <c r="G60" s="799"/>
      <c r="H60" s="624">
        <v>2.0999999999999999E-3</v>
      </c>
      <c r="I60" s="624">
        <v>1.6999999999999999E-3</v>
      </c>
    </row>
    <row r="61" spans="2:9" x14ac:dyDescent="0.25">
      <c r="B61" s="1100"/>
      <c r="C61" s="566" t="s">
        <v>1294</v>
      </c>
      <c r="D61" s="584">
        <v>12160</v>
      </c>
      <c r="E61" s="584">
        <v>17</v>
      </c>
      <c r="F61" s="624">
        <v>1.4E-3</v>
      </c>
      <c r="G61" s="799"/>
      <c r="H61" s="624">
        <v>3.7000000000000002E-3</v>
      </c>
      <c r="I61" s="624">
        <v>2.3E-3</v>
      </c>
    </row>
    <row r="62" spans="2:9" x14ac:dyDescent="0.25">
      <c r="B62" s="1100"/>
      <c r="C62" s="566" t="s">
        <v>1295</v>
      </c>
      <c r="D62" s="584">
        <v>4824</v>
      </c>
      <c r="E62" s="584">
        <v>14</v>
      </c>
      <c r="F62" s="624">
        <v>2.8999999999999998E-3</v>
      </c>
      <c r="G62" s="799"/>
      <c r="H62" s="624">
        <v>6.4999999999999997E-3</v>
      </c>
      <c r="I62" s="624">
        <v>3.0999999999999999E-3</v>
      </c>
    </row>
    <row r="63" spans="2:9" x14ac:dyDescent="0.25">
      <c r="B63" s="1100"/>
      <c r="C63" s="566" t="s">
        <v>1296</v>
      </c>
      <c r="D63" s="584">
        <v>4704</v>
      </c>
      <c r="E63" s="584">
        <v>42</v>
      </c>
      <c r="F63" s="624">
        <v>8.8999999999999999E-3</v>
      </c>
      <c r="G63" s="799"/>
      <c r="H63" s="624">
        <v>1.34E-2</v>
      </c>
      <c r="I63" s="624">
        <v>5.8999999999999999E-3</v>
      </c>
    </row>
    <row r="64" spans="2:9" x14ac:dyDescent="0.25">
      <c r="B64" s="1100"/>
      <c r="C64" s="256" t="s">
        <v>1297</v>
      </c>
      <c r="D64" s="584">
        <v>4312</v>
      </c>
      <c r="E64" s="584">
        <v>33</v>
      </c>
      <c r="F64" s="624">
        <v>7.7000000000000002E-3</v>
      </c>
      <c r="G64" s="799"/>
      <c r="H64" s="624">
        <v>1.2800000000000001E-2</v>
      </c>
      <c r="I64" s="624">
        <v>5.4999999999999997E-3</v>
      </c>
    </row>
    <row r="65" spans="2:9" x14ac:dyDescent="0.25">
      <c r="B65" s="1100"/>
      <c r="C65" s="256" t="s">
        <v>1298</v>
      </c>
      <c r="D65" s="584">
        <v>392</v>
      </c>
      <c r="E65" s="584">
        <v>9</v>
      </c>
      <c r="F65" s="624">
        <v>2.3E-2</v>
      </c>
      <c r="G65" s="799"/>
      <c r="H65" s="624">
        <v>1.9599999999999999E-2</v>
      </c>
      <c r="I65" s="624">
        <v>8.3999999999999995E-3</v>
      </c>
    </row>
    <row r="66" spans="2:9" x14ac:dyDescent="0.25">
      <c r="B66" s="1100"/>
      <c r="C66" s="566" t="s">
        <v>1299</v>
      </c>
      <c r="D66" s="584">
        <v>3037</v>
      </c>
      <c r="E66" s="584">
        <v>44</v>
      </c>
      <c r="F66" s="624">
        <v>1.4500000000000001E-2</v>
      </c>
      <c r="G66" s="799"/>
      <c r="H66" s="624">
        <v>4.0099999999999997E-2</v>
      </c>
      <c r="I66" s="624">
        <v>1.66E-2</v>
      </c>
    </row>
    <row r="67" spans="2:9" x14ac:dyDescent="0.25">
      <c r="B67" s="1100"/>
      <c r="C67" s="256" t="s">
        <v>1300</v>
      </c>
      <c r="D67" s="584">
        <v>2431</v>
      </c>
      <c r="E67" s="584">
        <v>28</v>
      </c>
      <c r="F67" s="624">
        <v>1.15E-2</v>
      </c>
      <c r="G67" s="799"/>
      <c r="H67" s="624">
        <v>3.1699999999999999E-2</v>
      </c>
      <c r="I67" s="624">
        <v>1.38E-2</v>
      </c>
    </row>
    <row r="68" spans="2:9" x14ac:dyDescent="0.25">
      <c r="B68" s="1100"/>
      <c r="C68" s="256" t="s">
        <v>1301</v>
      </c>
      <c r="D68" s="584">
        <v>606</v>
      </c>
      <c r="E68" s="584">
        <v>16</v>
      </c>
      <c r="F68" s="624">
        <v>2.64E-2</v>
      </c>
      <c r="G68" s="799"/>
      <c r="H68" s="624">
        <v>7.3700000000000002E-2</v>
      </c>
      <c r="I68" s="624">
        <v>2.9000000000000001E-2</v>
      </c>
    </row>
    <row r="69" spans="2:9" x14ac:dyDescent="0.25">
      <c r="B69" s="1100"/>
      <c r="C69" s="566" t="s">
        <v>1302</v>
      </c>
      <c r="D69" s="584">
        <v>627</v>
      </c>
      <c r="E69" s="584">
        <v>57</v>
      </c>
      <c r="F69" s="624">
        <v>9.0899999999999995E-2</v>
      </c>
      <c r="G69" s="799"/>
      <c r="H69" s="624">
        <v>0.3735</v>
      </c>
      <c r="I69" s="624">
        <v>8.8300000000000003E-2</v>
      </c>
    </row>
    <row r="70" spans="2:9" x14ac:dyDescent="0.25">
      <c r="B70" s="1100"/>
      <c r="C70" s="256" t="s">
        <v>1303</v>
      </c>
      <c r="D70" s="584">
        <v>190</v>
      </c>
      <c r="E70" s="584">
        <v>5</v>
      </c>
      <c r="F70" s="624">
        <v>2.63E-2</v>
      </c>
      <c r="G70" s="799"/>
      <c r="H70" s="624">
        <v>0.13320000000000001</v>
      </c>
      <c r="I70" s="624">
        <v>6.0199999999999997E-2</v>
      </c>
    </row>
    <row r="71" spans="2:9" x14ac:dyDescent="0.25">
      <c r="B71" s="1100"/>
      <c r="C71" s="256" t="s">
        <v>1401</v>
      </c>
      <c r="D71" s="584">
        <v>139</v>
      </c>
      <c r="E71" s="584">
        <v>23</v>
      </c>
      <c r="F71" s="624">
        <v>0.16550000000000001</v>
      </c>
      <c r="G71" s="799"/>
      <c r="H71" s="624">
        <v>0.23569999999999999</v>
      </c>
      <c r="I71" s="624">
        <v>9.3899999999999997E-2</v>
      </c>
    </row>
    <row r="72" spans="2:9" x14ac:dyDescent="0.25">
      <c r="B72" s="1100"/>
      <c r="C72" s="256" t="s">
        <v>1305</v>
      </c>
      <c r="D72" s="584">
        <v>298</v>
      </c>
      <c r="E72" s="584">
        <v>29</v>
      </c>
      <c r="F72" s="624">
        <v>9.7299999999999998E-2</v>
      </c>
      <c r="G72" s="799"/>
      <c r="H72" s="624">
        <v>0.59099999999999997</v>
      </c>
      <c r="I72" s="624">
        <v>9.5600000000000004E-2</v>
      </c>
    </row>
    <row r="73" spans="2:9" x14ac:dyDescent="0.25">
      <c r="B73" s="1101"/>
      <c r="C73" s="566" t="s">
        <v>1306</v>
      </c>
      <c r="D73" s="584">
        <v>287</v>
      </c>
      <c r="E73" s="584">
        <v>0</v>
      </c>
      <c r="F73" s="584">
        <v>0</v>
      </c>
      <c r="G73" s="799"/>
      <c r="H73" s="624">
        <v>1</v>
      </c>
      <c r="I73" s="584">
        <v>0</v>
      </c>
    </row>
    <row r="77" spans="2:9" x14ac:dyDescent="0.25">
      <c r="B77" s="255" t="s">
        <v>1275</v>
      </c>
    </row>
    <row r="78" spans="2:9" ht="15" customHeight="1" x14ac:dyDescent="0.25">
      <c r="B78" s="1094" t="s">
        <v>1316</v>
      </c>
      <c r="C78" s="1094" t="s">
        <v>1276</v>
      </c>
      <c r="D78" s="1097" t="s">
        <v>1395</v>
      </c>
      <c r="E78" s="1098"/>
      <c r="F78" s="1094" t="s">
        <v>1396</v>
      </c>
      <c r="G78" s="1094" t="s">
        <v>1397</v>
      </c>
      <c r="H78" s="1094" t="s">
        <v>1398</v>
      </c>
      <c r="I78" s="1094" t="s">
        <v>1399</v>
      </c>
    </row>
    <row r="79" spans="2:9" ht="51.75" customHeight="1" x14ac:dyDescent="0.25">
      <c r="B79" s="1096"/>
      <c r="C79" s="1096"/>
      <c r="D79" s="556"/>
      <c r="E79" s="555" t="s">
        <v>1403</v>
      </c>
      <c r="F79" s="1096"/>
      <c r="G79" s="1096"/>
      <c r="H79" s="1096"/>
      <c r="I79" s="1096"/>
    </row>
    <row r="80" spans="2:9" x14ac:dyDescent="0.25">
      <c r="B80" s="541" t="s">
        <v>197</v>
      </c>
      <c r="C80" s="541" t="s">
        <v>198</v>
      </c>
      <c r="D80" s="561" t="s">
        <v>199</v>
      </c>
      <c r="E80" s="561" t="s">
        <v>239</v>
      </c>
      <c r="F80" s="561" t="s">
        <v>240</v>
      </c>
      <c r="G80" s="561" t="s">
        <v>303</v>
      </c>
      <c r="H80" s="561" t="s">
        <v>304</v>
      </c>
      <c r="I80" s="561" t="s">
        <v>369</v>
      </c>
    </row>
    <row r="81" spans="2:9" x14ac:dyDescent="0.25">
      <c r="B81" s="1099"/>
      <c r="C81" s="566" t="s">
        <v>1290</v>
      </c>
      <c r="D81" s="584">
        <v>306472</v>
      </c>
      <c r="E81" s="584">
        <v>608</v>
      </c>
      <c r="F81" s="624">
        <v>2E-3</v>
      </c>
      <c r="G81" s="799"/>
      <c r="H81" s="624">
        <v>6.9999999999999999E-4</v>
      </c>
      <c r="I81" s="624">
        <v>2E-3</v>
      </c>
    </row>
    <row r="82" spans="2:9" x14ac:dyDescent="0.25">
      <c r="B82" s="1100"/>
      <c r="C82" s="256" t="s">
        <v>1291</v>
      </c>
      <c r="D82" s="584">
        <v>264097</v>
      </c>
      <c r="E82" s="584">
        <v>471</v>
      </c>
      <c r="F82" s="624">
        <v>1.8E-3</v>
      </c>
      <c r="G82" s="799"/>
      <c r="H82" s="624">
        <v>5.9999999999999995E-4</v>
      </c>
      <c r="I82" s="624">
        <v>1.9E-3</v>
      </c>
    </row>
    <row r="83" spans="2:9" x14ac:dyDescent="0.25">
      <c r="B83" s="1100"/>
      <c r="C83" s="256" t="s">
        <v>1292</v>
      </c>
      <c r="D83" s="584">
        <v>42375</v>
      </c>
      <c r="E83" s="584">
        <v>137</v>
      </c>
      <c r="F83" s="624">
        <v>3.2000000000000002E-3</v>
      </c>
      <c r="G83" s="799"/>
      <c r="H83" s="624">
        <v>1.1999999999999999E-3</v>
      </c>
      <c r="I83" s="624">
        <v>2.2000000000000001E-3</v>
      </c>
    </row>
    <row r="84" spans="2:9" x14ac:dyDescent="0.25">
      <c r="B84" s="1100"/>
      <c r="C84" s="566" t="s">
        <v>1293</v>
      </c>
      <c r="D84" s="584">
        <v>41720</v>
      </c>
      <c r="E84" s="584">
        <v>98</v>
      </c>
      <c r="F84" s="624">
        <v>2.3E-3</v>
      </c>
      <c r="G84" s="799"/>
      <c r="H84" s="624">
        <v>1.6000000000000001E-3</v>
      </c>
      <c r="I84" s="624">
        <v>2.2000000000000001E-3</v>
      </c>
    </row>
    <row r="85" spans="2:9" x14ac:dyDescent="0.25">
      <c r="B85" s="1100"/>
      <c r="C85" s="566" t="s">
        <v>1294</v>
      </c>
      <c r="D85" s="584">
        <v>188560</v>
      </c>
      <c r="E85" s="584">
        <v>698</v>
      </c>
      <c r="F85" s="624">
        <v>3.7000000000000002E-3</v>
      </c>
      <c r="G85" s="799"/>
      <c r="H85" s="624">
        <v>3.3E-3</v>
      </c>
      <c r="I85" s="624">
        <v>3.2000000000000002E-3</v>
      </c>
    </row>
    <row r="86" spans="2:9" x14ac:dyDescent="0.25">
      <c r="B86" s="1100"/>
      <c r="C86" s="566" t="s">
        <v>1295</v>
      </c>
      <c r="D86" s="584">
        <v>2645</v>
      </c>
      <c r="E86" s="584">
        <v>5</v>
      </c>
      <c r="F86" s="624">
        <v>1.9E-3</v>
      </c>
      <c r="G86" s="799"/>
      <c r="H86" s="624">
        <v>6.4999999999999997E-3</v>
      </c>
      <c r="I86" s="624">
        <v>4.0000000000000001E-3</v>
      </c>
    </row>
    <row r="87" spans="2:9" x14ac:dyDescent="0.25">
      <c r="B87" s="1100"/>
      <c r="C87" s="566" t="s">
        <v>1296</v>
      </c>
      <c r="D87" s="584">
        <v>53970</v>
      </c>
      <c r="E87" s="584">
        <v>1208</v>
      </c>
      <c r="F87" s="624">
        <v>2.24E-2</v>
      </c>
      <c r="G87" s="799"/>
      <c r="H87" s="624">
        <v>1.5100000000000001E-2</v>
      </c>
      <c r="I87" s="624">
        <v>1.61E-2</v>
      </c>
    </row>
    <row r="88" spans="2:9" x14ac:dyDescent="0.25">
      <c r="B88" s="1100"/>
      <c r="C88" s="256" t="s">
        <v>1297</v>
      </c>
      <c r="D88" s="584">
        <v>41508</v>
      </c>
      <c r="E88" s="584">
        <v>688</v>
      </c>
      <c r="F88" s="624">
        <v>1.66E-2</v>
      </c>
      <c r="G88" s="799"/>
      <c r="H88" s="624">
        <v>1.26E-2</v>
      </c>
      <c r="I88" s="624">
        <v>1.35E-2</v>
      </c>
    </row>
    <row r="89" spans="2:9" x14ac:dyDescent="0.25">
      <c r="B89" s="1100"/>
      <c r="C89" s="256" t="s">
        <v>1298</v>
      </c>
      <c r="D89" s="584">
        <v>12462</v>
      </c>
      <c r="E89" s="584">
        <v>520</v>
      </c>
      <c r="F89" s="624">
        <v>4.1700000000000001E-2</v>
      </c>
      <c r="G89" s="799"/>
      <c r="H89" s="624">
        <v>2.3300000000000001E-2</v>
      </c>
      <c r="I89" s="624">
        <v>1.89E-2</v>
      </c>
    </row>
    <row r="90" spans="2:9" x14ac:dyDescent="0.25">
      <c r="B90" s="1100"/>
      <c r="C90" s="566" t="s">
        <v>1299</v>
      </c>
      <c r="D90" s="584">
        <v>28795</v>
      </c>
      <c r="E90" s="584">
        <v>4020</v>
      </c>
      <c r="F90" s="624">
        <v>0.13980000000000001</v>
      </c>
      <c r="G90" s="799"/>
      <c r="H90" s="624">
        <v>5.0999999999999997E-2</v>
      </c>
      <c r="I90" s="624">
        <v>9.1800000000000007E-2</v>
      </c>
    </row>
    <row r="91" spans="2:9" x14ac:dyDescent="0.25">
      <c r="B91" s="1100"/>
      <c r="C91" s="256" t="s">
        <v>1300</v>
      </c>
      <c r="D91" s="584">
        <v>13585</v>
      </c>
      <c r="E91" s="584">
        <v>849</v>
      </c>
      <c r="F91" s="624">
        <v>6.25E-2</v>
      </c>
      <c r="G91" s="799"/>
      <c r="H91" s="624">
        <v>3.4299999999999997E-2</v>
      </c>
      <c r="I91" s="624">
        <v>5.21E-2</v>
      </c>
    </row>
    <row r="92" spans="2:9" x14ac:dyDescent="0.25">
      <c r="B92" s="1100"/>
      <c r="C92" s="256" t="s">
        <v>1301</v>
      </c>
      <c r="D92" s="584">
        <v>15210</v>
      </c>
      <c r="E92" s="584">
        <v>3171</v>
      </c>
      <c r="F92" s="624">
        <v>0.20849999999999999</v>
      </c>
      <c r="G92" s="799"/>
      <c r="H92" s="624">
        <v>6.6000000000000003E-2</v>
      </c>
      <c r="I92" s="624">
        <v>0.15379999999999999</v>
      </c>
    </row>
    <row r="93" spans="2:9" x14ac:dyDescent="0.25">
      <c r="B93" s="1100"/>
      <c r="C93" s="566" t="s">
        <v>1302</v>
      </c>
      <c r="D93" s="584">
        <v>20650</v>
      </c>
      <c r="E93" s="584">
        <v>2254</v>
      </c>
      <c r="F93" s="624">
        <v>0.10920000000000001</v>
      </c>
      <c r="G93" s="799"/>
      <c r="H93" s="624">
        <v>0.52680000000000005</v>
      </c>
      <c r="I93" s="624">
        <v>0.11550000000000001</v>
      </c>
    </row>
    <row r="94" spans="2:9" x14ac:dyDescent="0.25">
      <c r="B94" s="1100"/>
      <c r="C94" s="256" t="s">
        <v>1303</v>
      </c>
      <c r="D94" s="584">
        <v>1758</v>
      </c>
      <c r="E94" s="584">
        <v>537</v>
      </c>
      <c r="F94" s="624">
        <v>0.30549999999999999</v>
      </c>
      <c r="G94" s="799"/>
      <c r="H94" s="624">
        <v>0.13669999999999999</v>
      </c>
      <c r="I94" s="624">
        <v>0.27660000000000001</v>
      </c>
    </row>
    <row r="95" spans="2:9" x14ac:dyDescent="0.25">
      <c r="B95" s="1100"/>
      <c r="C95" s="256" t="s">
        <v>1401</v>
      </c>
      <c r="D95" s="584">
        <v>762</v>
      </c>
      <c r="E95" s="584">
        <v>253</v>
      </c>
      <c r="F95" s="624">
        <v>0.33200000000000002</v>
      </c>
      <c r="G95" s="799"/>
      <c r="H95" s="624">
        <v>0.20469999999999999</v>
      </c>
      <c r="I95" s="624">
        <v>0.18490000000000001</v>
      </c>
    </row>
    <row r="96" spans="2:9" x14ac:dyDescent="0.25">
      <c r="B96" s="1100"/>
      <c r="C96" s="256" t="s">
        <v>1305</v>
      </c>
      <c r="D96" s="584">
        <v>18130</v>
      </c>
      <c r="E96" s="584">
        <v>1464</v>
      </c>
      <c r="F96" s="624">
        <v>8.0799999999999997E-2</v>
      </c>
      <c r="G96" s="799"/>
      <c r="H96" s="624">
        <v>0.57820000000000005</v>
      </c>
      <c r="I96" s="624">
        <v>8.2199999999999995E-2</v>
      </c>
    </row>
    <row r="97" spans="2:9" x14ac:dyDescent="0.25">
      <c r="B97" s="1101"/>
      <c r="C97" s="566" t="s">
        <v>1306</v>
      </c>
      <c r="D97" s="584">
        <v>11956</v>
      </c>
      <c r="E97" s="584">
        <v>0</v>
      </c>
      <c r="F97" s="584">
        <v>0</v>
      </c>
      <c r="G97" s="799"/>
      <c r="H97" s="624">
        <v>1</v>
      </c>
      <c r="I97" s="584">
        <v>0</v>
      </c>
    </row>
    <row r="101" spans="2:9" x14ac:dyDescent="0.25">
      <c r="B101" s="255" t="s">
        <v>1275</v>
      </c>
    </row>
    <row r="102" spans="2:9" ht="15" customHeight="1" x14ac:dyDescent="0.25">
      <c r="B102" s="1094" t="s">
        <v>1317</v>
      </c>
      <c r="C102" s="1094" t="s">
        <v>1276</v>
      </c>
      <c r="D102" s="1097" t="s">
        <v>1395</v>
      </c>
      <c r="E102" s="1098"/>
      <c r="F102" s="1094" t="s">
        <v>1396</v>
      </c>
      <c r="G102" s="1094" t="s">
        <v>1397</v>
      </c>
      <c r="H102" s="1094" t="s">
        <v>1398</v>
      </c>
      <c r="I102" s="1094" t="s">
        <v>1399</v>
      </c>
    </row>
    <row r="103" spans="2:9" ht="51.75" customHeight="1" x14ac:dyDescent="0.25">
      <c r="B103" s="1096"/>
      <c r="C103" s="1096"/>
      <c r="D103" s="556"/>
      <c r="E103" s="555" t="s">
        <v>1403</v>
      </c>
      <c r="F103" s="1096"/>
      <c r="G103" s="1096"/>
      <c r="H103" s="1096"/>
      <c r="I103" s="1096"/>
    </row>
    <row r="104" spans="2:9" x14ac:dyDescent="0.25">
      <c r="B104" s="541" t="s">
        <v>197</v>
      </c>
      <c r="C104" s="541" t="s">
        <v>198</v>
      </c>
      <c r="D104" s="561" t="s">
        <v>199</v>
      </c>
      <c r="E104" s="561" t="s">
        <v>239</v>
      </c>
      <c r="F104" s="561" t="s">
        <v>240</v>
      </c>
      <c r="G104" s="561" t="s">
        <v>303</v>
      </c>
      <c r="H104" s="561" t="s">
        <v>304</v>
      </c>
      <c r="I104" s="561" t="s">
        <v>369</v>
      </c>
    </row>
    <row r="105" spans="2:9" x14ac:dyDescent="0.25">
      <c r="B105" s="1099"/>
      <c r="C105" s="566" t="s">
        <v>1290</v>
      </c>
      <c r="D105" s="584">
        <v>26</v>
      </c>
      <c r="E105" s="584">
        <v>0</v>
      </c>
      <c r="F105" s="624">
        <v>0</v>
      </c>
      <c r="G105" s="799"/>
      <c r="H105" s="624">
        <v>6.9999999999999999E-4</v>
      </c>
      <c r="I105" s="624">
        <v>5.0000000000000001E-4</v>
      </c>
    </row>
    <row r="106" spans="2:9" x14ac:dyDescent="0.25">
      <c r="B106" s="1100"/>
      <c r="C106" s="256" t="s">
        <v>1291</v>
      </c>
      <c r="D106" s="584">
        <v>26</v>
      </c>
      <c r="E106" s="584">
        <v>0</v>
      </c>
      <c r="F106" s="624">
        <v>0</v>
      </c>
      <c r="G106" s="799"/>
      <c r="H106" s="624">
        <v>6.9999999999999999E-4</v>
      </c>
      <c r="I106" s="624">
        <v>5.0000000000000001E-4</v>
      </c>
    </row>
    <row r="107" spans="2:9" x14ac:dyDescent="0.25">
      <c r="B107" s="1100"/>
      <c r="C107" s="256" t="s">
        <v>1292</v>
      </c>
      <c r="D107" s="584">
        <v>0</v>
      </c>
      <c r="E107" s="584">
        <v>0</v>
      </c>
      <c r="F107" s="584">
        <v>0</v>
      </c>
      <c r="G107" s="799"/>
      <c r="H107" s="584">
        <v>0</v>
      </c>
      <c r="I107" s="624">
        <v>5.0000000000000001E-4</v>
      </c>
    </row>
    <row r="108" spans="2:9" x14ac:dyDescent="0.25">
      <c r="B108" s="1100"/>
      <c r="C108" s="566" t="s">
        <v>1293</v>
      </c>
      <c r="D108" s="584">
        <v>92</v>
      </c>
      <c r="E108" s="584">
        <v>1</v>
      </c>
      <c r="F108" s="624">
        <v>1.09E-2</v>
      </c>
      <c r="G108" s="799"/>
      <c r="H108" s="624">
        <v>2E-3</v>
      </c>
      <c r="I108" s="624">
        <v>9.7999999999999997E-3</v>
      </c>
    </row>
    <row r="109" spans="2:9" x14ac:dyDescent="0.25">
      <c r="B109" s="1100"/>
      <c r="C109" s="566" t="s">
        <v>1294</v>
      </c>
      <c r="D109" s="584">
        <v>526</v>
      </c>
      <c r="E109" s="584">
        <v>3</v>
      </c>
      <c r="F109" s="624">
        <v>5.7000000000000002E-3</v>
      </c>
      <c r="G109" s="799"/>
      <c r="H109" s="624">
        <v>2.5999999999999999E-3</v>
      </c>
      <c r="I109" s="624">
        <v>5.1999999999999998E-3</v>
      </c>
    </row>
    <row r="110" spans="2:9" x14ac:dyDescent="0.25">
      <c r="B110" s="1100"/>
      <c r="C110" s="566" t="s">
        <v>1295</v>
      </c>
      <c r="D110" s="584">
        <v>677</v>
      </c>
      <c r="E110" s="584">
        <v>3</v>
      </c>
      <c r="F110" s="624">
        <v>4.4000000000000003E-3</v>
      </c>
      <c r="G110" s="799"/>
      <c r="H110" s="624">
        <v>5.4999999999999997E-3</v>
      </c>
      <c r="I110" s="624">
        <v>6.8999999999999999E-3</v>
      </c>
    </row>
    <row r="111" spans="2:9" x14ac:dyDescent="0.25">
      <c r="B111" s="1100"/>
      <c r="C111" s="566" t="s">
        <v>1296</v>
      </c>
      <c r="D111" s="584">
        <v>705</v>
      </c>
      <c r="E111" s="584">
        <v>12</v>
      </c>
      <c r="F111" s="624">
        <v>1.7000000000000001E-2</v>
      </c>
      <c r="G111" s="799"/>
      <c r="H111" s="624">
        <v>1.72E-2</v>
      </c>
      <c r="I111" s="624">
        <v>1.44E-2</v>
      </c>
    </row>
    <row r="112" spans="2:9" x14ac:dyDescent="0.25">
      <c r="B112" s="1100"/>
      <c r="C112" s="256" t="s">
        <v>1297</v>
      </c>
      <c r="D112" s="584">
        <v>350</v>
      </c>
      <c r="E112" s="584">
        <v>4</v>
      </c>
      <c r="F112" s="624">
        <v>1.14E-2</v>
      </c>
      <c r="G112" s="799"/>
      <c r="H112" s="624">
        <v>1.34E-2</v>
      </c>
      <c r="I112" s="624">
        <v>1.2699999999999999E-2</v>
      </c>
    </row>
    <row r="113" spans="2:9" x14ac:dyDescent="0.25">
      <c r="B113" s="1100"/>
      <c r="C113" s="256" t="s">
        <v>1298</v>
      </c>
      <c r="D113" s="584">
        <v>355</v>
      </c>
      <c r="E113" s="584">
        <v>8</v>
      </c>
      <c r="F113" s="624">
        <v>2.2499999999999999E-2</v>
      </c>
      <c r="G113" s="799"/>
      <c r="H113" s="624">
        <v>2.1000000000000001E-2</v>
      </c>
      <c r="I113" s="624">
        <v>1.4E-2</v>
      </c>
    </row>
    <row r="114" spans="2:9" x14ac:dyDescent="0.25">
      <c r="B114" s="1100"/>
      <c r="C114" s="566" t="s">
        <v>1299</v>
      </c>
      <c r="D114" s="584">
        <v>1263</v>
      </c>
      <c r="E114" s="584">
        <v>43</v>
      </c>
      <c r="F114" s="624">
        <v>3.4000000000000002E-2</v>
      </c>
      <c r="G114" s="799"/>
      <c r="H114" s="624">
        <v>5.5100000000000003E-2</v>
      </c>
      <c r="I114" s="624">
        <v>4.1200000000000001E-2</v>
      </c>
    </row>
    <row r="115" spans="2:9" x14ac:dyDescent="0.25">
      <c r="B115" s="1100"/>
      <c r="C115" s="256" t="s">
        <v>1300</v>
      </c>
      <c r="D115" s="584">
        <v>868</v>
      </c>
      <c r="E115" s="584">
        <v>33</v>
      </c>
      <c r="F115" s="624">
        <v>3.7999999999999999E-2</v>
      </c>
      <c r="G115" s="799"/>
      <c r="H115" s="624">
        <v>3.5200000000000002E-2</v>
      </c>
      <c r="I115" s="624">
        <v>3.3799999999999997E-2</v>
      </c>
    </row>
    <row r="116" spans="2:9" x14ac:dyDescent="0.25">
      <c r="B116" s="1100"/>
      <c r="C116" s="256" t="s">
        <v>1301</v>
      </c>
      <c r="D116" s="584">
        <v>395</v>
      </c>
      <c r="E116" s="584">
        <v>10</v>
      </c>
      <c r="F116" s="624">
        <v>2.53E-2</v>
      </c>
      <c r="G116" s="799"/>
      <c r="H116" s="624">
        <v>9.8799999999999999E-2</v>
      </c>
      <c r="I116" s="624">
        <v>5.0999999999999997E-2</v>
      </c>
    </row>
    <row r="117" spans="2:9" x14ac:dyDescent="0.25">
      <c r="B117" s="1100"/>
      <c r="C117" s="566" t="s">
        <v>1302</v>
      </c>
      <c r="D117" s="584">
        <v>2411</v>
      </c>
      <c r="E117" s="584">
        <v>175</v>
      </c>
      <c r="F117" s="624">
        <v>7.2599999999999998E-2</v>
      </c>
      <c r="G117" s="799"/>
      <c r="H117" s="624">
        <v>0.4536</v>
      </c>
      <c r="I117" s="624">
        <v>0.12130000000000001</v>
      </c>
    </row>
    <row r="118" spans="2:9" x14ac:dyDescent="0.25">
      <c r="B118" s="1100"/>
      <c r="C118" s="256" t="s">
        <v>1303</v>
      </c>
      <c r="D118" s="584">
        <v>595</v>
      </c>
      <c r="E118" s="584">
        <v>34</v>
      </c>
      <c r="F118" s="624">
        <v>5.7099999999999998E-2</v>
      </c>
      <c r="G118" s="799"/>
      <c r="H118" s="624">
        <v>0.12970000000000001</v>
      </c>
      <c r="I118" s="624">
        <v>0.1008</v>
      </c>
    </row>
    <row r="119" spans="2:9" x14ac:dyDescent="0.25">
      <c r="B119" s="1100"/>
      <c r="C119" s="256" t="s">
        <v>1401</v>
      </c>
      <c r="D119" s="584">
        <v>187</v>
      </c>
      <c r="E119" s="584">
        <v>27</v>
      </c>
      <c r="F119" s="624">
        <v>0.1444</v>
      </c>
      <c r="G119" s="799"/>
      <c r="H119" s="624">
        <v>0.2349</v>
      </c>
      <c r="I119" s="624">
        <v>6.9699999999999998E-2</v>
      </c>
    </row>
    <row r="120" spans="2:9" x14ac:dyDescent="0.25">
      <c r="B120" s="1100"/>
      <c r="C120" s="256" t="s">
        <v>1305</v>
      </c>
      <c r="D120" s="584">
        <v>1629</v>
      </c>
      <c r="E120" s="584">
        <v>114</v>
      </c>
      <c r="F120" s="624">
        <v>7.0000000000000007E-2</v>
      </c>
      <c r="G120" s="799"/>
      <c r="H120" s="624">
        <v>0.59699999999999998</v>
      </c>
      <c r="I120" s="624">
        <v>0.1303</v>
      </c>
    </row>
    <row r="121" spans="2:9" x14ac:dyDescent="0.25">
      <c r="B121" s="1101"/>
      <c r="C121" s="566" t="s">
        <v>1306</v>
      </c>
      <c r="D121" s="584">
        <v>637</v>
      </c>
      <c r="E121" s="584">
        <v>0</v>
      </c>
      <c r="F121" s="584">
        <v>0</v>
      </c>
      <c r="G121" s="799"/>
      <c r="H121" s="624">
        <v>1</v>
      </c>
      <c r="I121" s="584">
        <v>0</v>
      </c>
    </row>
    <row r="125" spans="2:9" x14ac:dyDescent="0.25">
      <c r="B125" s="255" t="s">
        <v>1275</v>
      </c>
    </row>
    <row r="126" spans="2:9" ht="15" customHeight="1" x14ac:dyDescent="0.25">
      <c r="B126" s="1094" t="s">
        <v>1405</v>
      </c>
      <c r="C126" s="1094" t="s">
        <v>1276</v>
      </c>
      <c r="D126" s="1097" t="s">
        <v>1395</v>
      </c>
      <c r="E126" s="1098"/>
      <c r="F126" s="1094" t="s">
        <v>1396</v>
      </c>
      <c r="G126" s="1094" t="s">
        <v>1397</v>
      </c>
      <c r="H126" s="1094" t="s">
        <v>1398</v>
      </c>
      <c r="I126" s="1094" t="s">
        <v>1399</v>
      </c>
    </row>
    <row r="127" spans="2:9" ht="51.75" customHeight="1" x14ac:dyDescent="0.25">
      <c r="B127" s="1096"/>
      <c r="C127" s="1096"/>
      <c r="D127" s="556"/>
      <c r="E127" s="555" t="s">
        <v>1403</v>
      </c>
      <c r="F127" s="1096"/>
      <c r="G127" s="1096"/>
      <c r="H127" s="1096"/>
      <c r="I127" s="1096"/>
    </row>
    <row r="128" spans="2:9" x14ac:dyDescent="0.25">
      <c r="B128" s="541" t="s">
        <v>197</v>
      </c>
      <c r="C128" s="541" t="s">
        <v>198</v>
      </c>
      <c r="D128" s="561" t="s">
        <v>199</v>
      </c>
      <c r="E128" s="561" t="s">
        <v>239</v>
      </c>
      <c r="F128" s="561" t="s">
        <v>240</v>
      </c>
      <c r="G128" s="561" t="s">
        <v>303</v>
      </c>
      <c r="H128" s="561" t="s">
        <v>304</v>
      </c>
      <c r="I128" s="561" t="s">
        <v>369</v>
      </c>
    </row>
    <row r="129" spans="2:9" x14ac:dyDescent="0.25">
      <c r="B129" s="1099"/>
      <c r="C129" s="566" t="s">
        <v>1290</v>
      </c>
      <c r="D129" s="584">
        <v>5125</v>
      </c>
      <c r="E129" s="584">
        <v>46</v>
      </c>
      <c r="F129" s="624">
        <v>8.9999999999999993E-3</v>
      </c>
      <c r="G129" s="799"/>
      <c r="H129" s="624">
        <v>1E-3</v>
      </c>
      <c r="I129" s="624">
        <v>4.7000000000000002E-3</v>
      </c>
    </row>
    <row r="130" spans="2:9" x14ac:dyDescent="0.25">
      <c r="B130" s="1100"/>
      <c r="C130" s="256" t="s">
        <v>1291</v>
      </c>
      <c r="D130" s="584">
        <v>2964</v>
      </c>
      <c r="E130" s="584">
        <v>22</v>
      </c>
      <c r="F130" s="624">
        <v>7.4000000000000003E-3</v>
      </c>
      <c r="G130" s="799"/>
      <c r="H130" s="624">
        <v>6.9999999999999999E-4</v>
      </c>
      <c r="I130" s="624">
        <v>4.3E-3</v>
      </c>
    </row>
    <row r="131" spans="2:9" x14ac:dyDescent="0.25">
      <c r="B131" s="1100"/>
      <c r="C131" s="256" t="s">
        <v>1292</v>
      </c>
      <c r="D131" s="584">
        <v>2161</v>
      </c>
      <c r="E131" s="584">
        <v>24</v>
      </c>
      <c r="F131" s="624">
        <v>1.11E-2</v>
      </c>
      <c r="G131" s="799"/>
      <c r="H131" s="624">
        <v>1.2999999999999999E-3</v>
      </c>
      <c r="I131" s="624">
        <v>5.4000000000000003E-3</v>
      </c>
    </row>
    <row r="132" spans="2:9" x14ac:dyDescent="0.25">
      <c r="B132" s="1100"/>
      <c r="C132" s="566" t="s">
        <v>1293</v>
      </c>
      <c r="D132" s="584">
        <v>3033</v>
      </c>
      <c r="E132" s="584">
        <v>10</v>
      </c>
      <c r="F132" s="624">
        <v>3.3E-3</v>
      </c>
      <c r="G132" s="799"/>
      <c r="H132" s="624">
        <v>1.6000000000000001E-3</v>
      </c>
      <c r="I132" s="624">
        <v>4.3E-3</v>
      </c>
    </row>
    <row r="133" spans="2:9" x14ac:dyDescent="0.25">
      <c r="B133" s="1100"/>
      <c r="C133" s="566" t="s">
        <v>1294</v>
      </c>
      <c r="D133" s="584">
        <v>27766</v>
      </c>
      <c r="E133" s="584">
        <v>261</v>
      </c>
      <c r="F133" s="624">
        <v>9.4000000000000004E-3</v>
      </c>
      <c r="G133" s="799"/>
      <c r="H133" s="624">
        <v>3.8999999999999998E-3</v>
      </c>
      <c r="I133" s="624">
        <v>7.3000000000000001E-3</v>
      </c>
    </row>
    <row r="134" spans="2:9" x14ac:dyDescent="0.25">
      <c r="B134" s="1100"/>
      <c r="C134" s="566" t="s">
        <v>1295</v>
      </c>
      <c r="D134" s="584">
        <v>776</v>
      </c>
      <c r="E134" s="584">
        <v>1</v>
      </c>
      <c r="F134" s="624">
        <v>1.2999999999999999E-3</v>
      </c>
      <c r="G134" s="799"/>
      <c r="H134" s="624">
        <v>6.6E-3</v>
      </c>
      <c r="I134" s="624">
        <v>7.1000000000000004E-3</v>
      </c>
    </row>
    <row r="135" spans="2:9" x14ac:dyDescent="0.25">
      <c r="B135" s="1100"/>
      <c r="C135" s="566" t="s">
        <v>1296</v>
      </c>
      <c r="D135" s="584">
        <v>27793</v>
      </c>
      <c r="E135" s="584">
        <v>684</v>
      </c>
      <c r="F135" s="624">
        <v>2.46E-2</v>
      </c>
      <c r="G135" s="799"/>
      <c r="H135" s="624">
        <v>1.52E-2</v>
      </c>
      <c r="I135" s="624">
        <v>1.9199999999999998E-2</v>
      </c>
    </row>
    <row r="136" spans="2:9" x14ac:dyDescent="0.25">
      <c r="B136" s="1100"/>
      <c r="C136" s="256" t="s">
        <v>1297</v>
      </c>
      <c r="D136" s="584">
        <v>21589</v>
      </c>
      <c r="E136" s="584">
        <v>422</v>
      </c>
      <c r="F136" s="624">
        <v>1.95E-2</v>
      </c>
      <c r="G136" s="799"/>
      <c r="H136" s="624">
        <v>1.29E-2</v>
      </c>
      <c r="I136" s="624">
        <v>1.72E-2</v>
      </c>
    </row>
    <row r="137" spans="2:9" x14ac:dyDescent="0.25">
      <c r="B137" s="1100"/>
      <c r="C137" s="256" t="s">
        <v>1298</v>
      </c>
      <c r="D137" s="584">
        <v>6204</v>
      </c>
      <c r="E137" s="584">
        <v>262</v>
      </c>
      <c r="F137" s="624">
        <v>4.2200000000000001E-2</v>
      </c>
      <c r="G137" s="799"/>
      <c r="H137" s="624">
        <v>2.3300000000000001E-2</v>
      </c>
      <c r="I137" s="624">
        <v>1.78E-2</v>
      </c>
    </row>
    <row r="138" spans="2:9" x14ac:dyDescent="0.25">
      <c r="B138" s="1100"/>
      <c r="C138" s="566" t="s">
        <v>1299</v>
      </c>
      <c r="D138" s="584">
        <v>8327</v>
      </c>
      <c r="E138" s="584">
        <v>714</v>
      </c>
      <c r="F138" s="624">
        <v>8.5699999999999998E-2</v>
      </c>
      <c r="G138" s="799"/>
      <c r="H138" s="624">
        <v>4.8599999999999997E-2</v>
      </c>
      <c r="I138" s="624">
        <v>6.3299999999999995E-2</v>
      </c>
    </row>
    <row r="139" spans="2:9" x14ac:dyDescent="0.25">
      <c r="B139" s="1100"/>
      <c r="C139" s="256" t="s">
        <v>1300</v>
      </c>
      <c r="D139" s="584">
        <v>4547</v>
      </c>
      <c r="E139" s="584">
        <v>285</v>
      </c>
      <c r="F139" s="624">
        <v>6.2700000000000006E-2</v>
      </c>
      <c r="G139" s="799"/>
      <c r="H139" s="624">
        <v>3.4099999999999998E-2</v>
      </c>
      <c r="I139" s="624">
        <v>4.7800000000000002E-2</v>
      </c>
    </row>
    <row r="140" spans="2:9" x14ac:dyDescent="0.25">
      <c r="B140" s="1100"/>
      <c r="C140" s="256" t="s">
        <v>1301</v>
      </c>
      <c r="D140" s="584">
        <v>3780</v>
      </c>
      <c r="E140" s="584">
        <v>429</v>
      </c>
      <c r="F140" s="624">
        <v>0.1135</v>
      </c>
      <c r="G140" s="799"/>
      <c r="H140" s="624">
        <v>6.6100000000000006E-2</v>
      </c>
      <c r="I140" s="624">
        <v>9.8199999999999996E-2</v>
      </c>
    </row>
    <row r="141" spans="2:9" x14ac:dyDescent="0.25">
      <c r="B141" s="1100"/>
      <c r="C141" s="566" t="s">
        <v>1302</v>
      </c>
      <c r="D141" s="584">
        <v>2786</v>
      </c>
      <c r="E141" s="584">
        <v>701</v>
      </c>
      <c r="F141" s="624">
        <v>0.25159999999999999</v>
      </c>
      <c r="G141" s="799"/>
      <c r="H141" s="624">
        <v>0.439</v>
      </c>
      <c r="I141" s="624">
        <v>0.23400000000000001</v>
      </c>
    </row>
    <row r="142" spans="2:9" x14ac:dyDescent="0.25">
      <c r="B142" s="1100"/>
      <c r="C142" s="256" t="s">
        <v>1303</v>
      </c>
      <c r="D142" s="584">
        <v>633</v>
      </c>
      <c r="E142" s="584">
        <v>125</v>
      </c>
      <c r="F142" s="624">
        <v>0.19750000000000001</v>
      </c>
      <c r="G142" s="799"/>
      <c r="H142" s="624">
        <v>0.1391</v>
      </c>
      <c r="I142" s="624">
        <v>0.18240000000000001</v>
      </c>
    </row>
    <row r="143" spans="2:9" x14ac:dyDescent="0.25">
      <c r="B143" s="1100"/>
      <c r="C143" s="256" t="s">
        <v>1401</v>
      </c>
      <c r="D143" s="584">
        <v>297</v>
      </c>
      <c r="E143" s="584">
        <v>74</v>
      </c>
      <c r="F143" s="624">
        <v>0.2492</v>
      </c>
      <c r="G143" s="799"/>
      <c r="H143" s="624">
        <v>0.20810000000000001</v>
      </c>
      <c r="I143" s="624">
        <v>0.1522</v>
      </c>
    </row>
    <row r="144" spans="2:9" x14ac:dyDescent="0.25">
      <c r="B144" s="1100"/>
      <c r="C144" s="256" t="s">
        <v>1305</v>
      </c>
      <c r="D144" s="584">
        <v>1856</v>
      </c>
      <c r="E144" s="584">
        <v>502</v>
      </c>
      <c r="F144" s="624">
        <v>0.27050000000000002</v>
      </c>
      <c r="G144" s="799"/>
      <c r="H144" s="624">
        <v>0.57830000000000004</v>
      </c>
      <c r="I144" s="624">
        <v>0.26490000000000002</v>
      </c>
    </row>
    <row r="145" spans="2:9" x14ac:dyDescent="0.25">
      <c r="B145" s="1101"/>
      <c r="C145" s="566" t="s">
        <v>1306</v>
      </c>
      <c r="D145" s="584">
        <v>6474</v>
      </c>
      <c r="E145" s="584">
        <v>0</v>
      </c>
      <c r="F145" s="584">
        <v>0</v>
      </c>
      <c r="G145" s="799"/>
      <c r="H145" s="624">
        <v>1</v>
      </c>
      <c r="I145" s="584">
        <v>0</v>
      </c>
    </row>
    <row r="149" spans="2:9" x14ac:dyDescent="0.25">
      <c r="B149" s="255" t="s">
        <v>1320</v>
      </c>
    </row>
    <row r="150" spans="2:9" ht="15" customHeight="1" x14ac:dyDescent="0.25">
      <c r="B150" s="1094" t="s">
        <v>1289</v>
      </c>
      <c r="C150" s="1094" t="s">
        <v>1276</v>
      </c>
      <c r="D150" s="1097" t="s">
        <v>1395</v>
      </c>
      <c r="E150" s="1098"/>
      <c r="F150" s="1094" t="s">
        <v>1396</v>
      </c>
      <c r="G150" s="1094" t="s">
        <v>1397</v>
      </c>
      <c r="H150" s="1094" t="s">
        <v>1398</v>
      </c>
      <c r="I150" s="1094" t="s">
        <v>1399</v>
      </c>
    </row>
    <row r="151" spans="2:9" ht="51.75" customHeight="1" x14ac:dyDescent="0.25">
      <c r="B151" s="1096"/>
      <c r="C151" s="1096"/>
      <c r="D151" s="556"/>
      <c r="E151" s="555" t="s">
        <v>1403</v>
      </c>
      <c r="F151" s="1096"/>
      <c r="G151" s="1096"/>
      <c r="H151" s="1096"/>
      <c r="I151" s="1096"/>
    </row>
    <row r="152" spans="2:9" x14ac:dyDescent="0.25">
      <c r="B152" s="541" t="s">
        <v>197</v>
      </c>
      <c r="C152" s="541" t="s">
        <v>198</v>
      </c>
      <c r="D152" s="561" t="s">
        <v>199</v>
      </c>
      <c r="E152" s="561" t="s">
        <v>239</v>
      </c>
      <c r="F152" s="561" t="s">
        <v>240</v>
      </c>
      <c r="G152" s="561" t="s">
        <v>303</v>
      </c>
      <c r="H152" s="561" t="s">
        <v>304</v>
      </c>
      <c r="I152" s="561" t="s">
        <v>369</v>
      </c>
    </row>
    <row r="153" spans="2:9" x14ac:dyDescent="0.25">
      <c r="B153" s="1099"/>
      <c r="C153" s="566" t="s">
        <v>1290</v>
      </c>
      <c r="D153" s="584">
        <v>219</v>
      </c>
      <c r="E153" s="584">
        <v>3</v>
      </c>
      <c r="F153" s="624">
        <v>1.37E-2</v>
      </c>
      <c r="G153" s="799"/>
      <c r="H153" s="624">
        <v>8.0000000000000004E-4</v>
      </c>
      <c r="I153" s="624">
        <v>2.7000000000000001E-3</v>
      </c>
    </row>
    <row r="154" spans="2:9" x14ac:dyDescent="0.25">
      <c r="B154" s="1100"/>
      <c r="C154" s="256" t="s">
        <v>1291</v>
      </c>
      <c r="D154" s="584">
        <v>164</v>
      </c>
      <c r="E154" s="584">
        <v>3</v>
      </c>
      <c r="F154" s="624">
        <v>1.83E-2</v>
      </c>
      <c r="G154" s="799"/>
      <c r="H154" s="624">
        <v>5.9999999999999995E-4</v>
      </c>
      <c r="I154" s="624">
        <v>3.5999999999999999E-3</v>
      </c>
    </row>
    <row r="155" spans="2:9" x14ac:dyDescent="0.25">
      <c r="B155" s="1100"/>
      <c r="C155" s="256" t="s">
        <v>1292</v>
      </c>
      <c r="D155" s="584">
        <v>55</v>
      </c>
      <c r="E155" s="584">
        <v>0</v>
      </c>
      <c r="F155" s="624">
        <v>0</v>
      </c>
      <c r="G155" s="799"/>
      <c r="H155" s="624">
        <v>1.2999999999999999E-3</v>
      </c>
      <c r="I155" s="624">
        <v>0</v>
      </c>
    </row>
    <row r="156" spans="2:9" x14ac:dyDescent="0.25">
      <c r="B156" s="1100"/>
      <c r="C156" s="566" t="s">
        <v>1293</v>
      </c>
      <c r="D156" s="584">
        <v>63</v>
      </c>
      <c r="E156" s="584">
        <v>0</v>
      </c>
      <c r="F156" s="624">
        <v>0</v>
      </c>
      <c r="G156" s="799"/>
      <c r="H156" s="624">
        <v>2.3E-3</v>
      </c>
      <c r="I156" s="624">
        <v>1.29E-2</v>
      </c>
    </row>
    <row r="157" spans="2:9" x14ac:dyDescent="0.25">
      <c r="B157" s="1100"/>
      <c r="C157" s="566" t="s">
        <v>1294</v>
      </c>
      <c r="D157" s="584">
        <v>44</v>
      </c>
      <c r="E157" s="584">
        <v>0</v>
      </c>
      <c r="F157" s="624">
        <v>0</v>
      </c>
      <c r="G157" s="799"/>
      <c r="H157" s="624">
        <v>4.1000000000000003E-3</v>
      </c>
      <c r="I157" s="624">
        <v>2.5000000000000001E-3</v>
      </c>
    </row>
    <row r="158" spans="2:9" x14ac:dyDescent="0.25">
      <c r="B158" s="1100"/>
      <c r="C158" s="566" t="s">
        <v>1295</v>
      </c>
      <c r="D158" s="584">
        <v>34</v>
      </c>
      <c r="E158" s="584">
        <v>1</v>
      </c>
      <c r="F158" s="624">
        <v>2.9399999999999999E-2</v>
      </c>
      <c r="G158" s="799"/>
      <c r="H158" s="624">
        <v>6.6E-3</v>
      </c>
      <c r="I158" s="624">
        <v>5.8999999999999999E-3</v>
      </c>
    </row>
    <row r="159" spans="2:9" x14ac:dyDescent="0.25">
      <c r="B159" s="1100"/>
      <c r="C159" s="566" t="s">
        <v>1296</v>
      </c>
      <c r="D159" s="584">
        <v>88</v>
      </c>
      <c r="E159" s="584">
        <v>0</v>
      </c>
      <c r="F159" s="624">
        <v>0</v>
      </c>
      <c r="G159" s="799"/>
      <c r="H159" s="624">
        <v>1.41E-2</v>
      </c>
      <c r="I159" s="624">
        <v>6.6E-3</v>
      </c>
    </row>
    <row r="160" spans="2:9" x14ac:dyDescent="0.25">
      <c r="B160" s="1100"/>
      <c r="C160" s="256" t="s">
        <v>1297</v>
      </c>
      <c r="D160" s="584">
        <v>81</v>
      </c>
      <c r="E160" s="584">
        <v>0</v>
      </c>
      <c r="F160" s="624">
        <v>0</v>
      </c>
      <c r="G160" s="799"/>
      <c r="H160" s="624">
        <v>1.32E-2</v>
      </c>
      <c r="I160" s="624">
        <v>5.5999999999999999E-3</v>
      </c>
    </row>
    <row r="161" spans="2:9" x14ac:dyDescent="0.25">
      <c r="B161" s="1100"/>
      <c r="C161" s="256" t="s">
        <v>1298</v>
      </c>
      <c r="D161" s="584">
        <v>7</v>
      </c>
      <c r="E161" s="584">
        <v>0</v>
      </c>
      <c r="F161" s="624">
        <v>0</v>
      </c>
      <c r="G161" s="799"/>
      <c r="H161" s="624">
        <v>2.47E-2</v>
      </c>
      <c r="I161" s="624">
        <v>9.7999999999999997E-3</v>
      </c>
    </row>
    <row r="162" spans="2:9" x14ac:dyDescent="0.25">
      <c r="B162" s="1100"/>
      <c r="C162" s="566" t="s">
        <v>1299</v>
      </c>
      <c r="D162" s="584">
        <v>94</v>
      </c>
      <c r="E162" s="584">
        <v>0</v>
      </c>
      <c r="F162" s="624">
        <v>0</v>
      </c>
      <c r="G162" s="799"/>
      <c r="H162" s="624">
        <v>4.82E-2</v>
      </c>
      <c r="I162" s="624">
        <v>9.1999999999999998E-3</v>
      </c>
    </row>
    <row r="163" spans="2:9" x14ac:dyDescent="0.25">
      <c r="B163" s="1100"/>
      <c r="C163" s="256" t="s">
        <v>1300</v>
      </c>
      <c r="D163" s="584">
        <v>54</v>
      </c>
      <c r="E163" s="584">
        <v>0</v>
      </c>
      <c r="F163" s="624">
        <v>0</v>
      </c>
      <c r="G163" s="799"/>
      <c r="H163" s="624">
        <v>3.3799999999999997E-2</v>
      </c>
      <c r="I163" s="624">
        <v>7.1999999999999998E-3</v>
      </c>
    </row>
    <row r="164" spans="2:9" x14ac:dyDescent="0.25">
      <c r="B164" s="1100"/>
      <c r="C164" s="256" t="s">
        <v>1301</v>
      </c>
      <c r="D164" s="584">
        <v>40</v>
      </c>
      <c r="E164" s="584">
        <v>0</v>
      </c>
      <c r="F164" s="624">
        <v>0</v>
      </c>
      <c r="G164" s="799"/>
      <c r="H164" s="624">
        <v>6.7599999999999993E-2</v>
      </c>
      <c r="I164" s="624">
        <v>1.1299999999999999E-2</v>
      </c>
    </row>
    <row r="165" spans="2:9" x14ac:dyDescent="0.25">
      <c r="B165" s="1100"/>
      <c r="C165" s="566" t="s">
        <v>1302</v>
      </c>
      <c r="D165" s="584">
        <v>73</v>
      </c>
      <c r="E165" s="584">
        <v>1</v>
      </c>
      <c r="F165" s="624">
        <v>1.37E-2</v>
      </c>
      <c r="G165" s="799"/>
      <c r="H165" s="624">
        <v>0.30230000000000001</v>
      </c>
      <c r="I165" s="624">
        <v>2.3900000000000001E-2</v>
      </c>
    </row>
    <row r="166" spans="2:9" x14ac:dyDescent="0.25">
      <c r="B166" s="1100"/>
      <c r="C166" s="256" t="s">
        <v>1303</v>
      </c>
      <c r="D166" s="584">
        <v>11</v>
      </c>
      <c r="E166" s="584">
        <v>0</v>
      </c>
      <c r="F166" s="624">
        <v>0</v>
      </c>
      <c r="G166" s="799"/>
      <c r="H166" s="624">
        <v>0.1187</v>
      </c>
      <c r="I166" s="624">
        <v>2.2599999999999999E-2</v>
      </c>
    </row>
    <row r="167" spans="2:9" x14ac:dyDescent="0.25">
      <c r="B167" s="1100"/>
      <c r="C167" s="256" t="s">
        <v>1401</v>
      </c>
      <c r="D167" s="584">
        <v>8</v>
      </c>
      <c r="E167" s="584">
        <v>0</v>
      </c>
      <c r="F167" s="624">
        <v>0</v>
      </c>
      <c r="G167" s="799"/>
      <c r="H167" s="624">
        <v>0.24010000000000001</v>
      </c>
      <c r="I167" s="624">
        <v>2.1399999999999999E-2</v>
      </c>
    </row>
    <row r="168" spans="2:9" x14ac:dyDescent="0.25">
      <c r="B168" s="1100"/>
      <c r="C168" s="256" t="s">
        <v>1305</v>
      </c>
      <c r="D168" s="584">
        <v>54</v>
      </c>
      <c r="E168" s="584">
        <v>1</v>
      </c>
      <c r="F168" s="584">
        <v>0</v>
      </c>
      <c r="G168" s="805"/>
      <c r="H168" s="624">
        <v>0.34889999999999999</v>
      </c>
      <c r="I168" s="624">
        <v>3.5999999999999999E-3</v>
      </c>
    </row>
    <row r="169" spans="2:9" x14ac:dyDescent="0.25">
      <c r="B169" s="1101"/>
      <c r="C169" s="566" t="s">
        <v>1306</v>
      </c>
      <c r="D169" s="584">
        <v>6</v>
      </c>
      <c r="E169" s="584">
        <v>0</v>
      </c>
      <c r="F169" s="584">
        <v>0</v>
      </c>
      <c r="G169" s="799"/>
      <c r="H169" s="624">
        <v>1</v>
      </c>
      <c r="I169" s="584">
        <v>0</v>
      </c>
    </row>
    <row r="173" spans="2:9" x14ac:dyDescent="0.25">
      <c r="B173" s="255" t="s">
        <v>1320</v>
      </c>
    </row>
    <row r="174" spans="2:9" ht="15" customHeight="1" x14ac:dyDescent="0.25">
      <c r="B174" s="1094" t="s">
        <v>1406</v>
      </c>
      <c r="C174" s="1094" t="s">
        <v>1276</v>
      </c>
      <c r="D174" s="1097" t="s">
        <v>1395</v>
      </c>
      <c r="E174" s="1098"/>
      <c r="F174" s="1094" t="s">
        <v>1396</v>
      </c>
      <c r="G174" s="1094" t="s">
        <v>1397</v>
      </c>
      <c r="H174" s="1094" t="s">
        <v>1398</v>
      </c>
      <c r="I174" s="1094" t="s">
        <v>1399</v>
      </c>
    </row>
    <row r="175" spans="2:9" ht="51.75" customHeight="1" x14ac:dyDescent="0.25">
      <c r="B175" s="1096"/>
      <c r="C175" s="1096"/>
      <c r="D175" s="556"/>
      <c r="E175" s="555" t="s">
        <v>1403</v>
      </c>
      <c r="F175" s="1096"/>
      <c r="G175" s="1096"/>
      <c r="H175" s="1096"/>
      <c r="I175" s="1096"/>
    </row>
    <row r="176" spans="2:9" x14ac:dyDescent="0.25">
      <c r="B176" s="541" t="s">
        <v>197</v>
      </c>
      <c r="C176" s="541" t="s">
        <v>198</v>
      </c>
      <c r="D176" s="561" t="s">
        <v>199</v>
      </c>
      <c r="E176" s="561" t="s">
        <v>239</v>
      </c>
      <c r="F176" s="561" t="s">
        <v>240</v>
      </c>
      <c r="G176" s="561" t="s">
        <v>303</v>
      </c>
      <c r="H176" s="561" t="s">
        <v>304</v>
      </c>
      <c r="I176" s="561" t="s">
        <v>369</v>
      </c>
    </row>
    <row r="177" spans="2:9" x14ac:dyDescent="0.25">
      <c r="B177" s="1099"/>
      <c r="C177" s="566" t="s">
        <v>1290</v>
      </c>
      <c r="D177" s="584">
        <v>82</v>
      </c>
      <c r="E177" s="584">
        <v>2</v>
      </c>
      <c r="F177" s="624">
        <v>2.4400000000000002E-2</v>
      </c>
      <c r="G177" s="799"/>
      <c r="H177" s="624">
        <v>6.9999999999999999E-4</v>
      </c>
      <c r="I177" s="624">
        <v>4.7999999999999996E-3</v>
      </c>
    </row>
    <row r="178" spans="2:9" x14ac:dyDescent="0.25">
      <c r="B178" s="1100"/>
      <c r="C178" s="256" t="s">
        <v>1291</v>
      </c>
      <c r="D178" s="584">
        <v>58</v>
      </c>
      <c r="E178" s="584">
        <v>2</v>
      </c>
      <c r="F178" s="624">
        <v>3.4500000000000003E-2</v>
      </c>
      <c r="G178" s="799"/>
      <c r="H178" s="624">
        <v>5.0000000000000001E-4</v>
      </c>
      <c r="I178" s="624">
        <v>6.7000000000000002E-3</v>
      </c>
    </row>
    <row r="179" spans="2:9" x14ac:dyDescent="0.25">
      <c r="B179" s="1100"/>
      <c r="C179" s="256" t="s">
        <v>1292</v>
      </c>
      <c r="D179" s="584">
        <v>24</v>
      </c>
      <c r="E179" s="584">
        <v>0</v>
      </c>
      <c r="F179" s="624">
        <v>0</v>
      </c>
      <c r="G179" s="799"/>
      <c r="H179" s="624">
        <v>1.1999999999999999E-3</v>
      </c>
      <c r="I179" s="624">
        <v>0</v>
      </c>
    </row>
    <row r="180" spans="2:9" x14ac:dyDescent="0.25">
      <c r="B180" s="1100"/>
      <c r="C180" s="566" t="s">
        <v>1293</v>
      </c>
      <c r="D180" s="584">
        <v>26</v>
      </c>
      <c r="E180" s="584">
        <v>0</v>
      </c>
      <c r="F180" s="624">
        <v>0</v>
      </c>
      <c r="G180" s="799"/>
      <c r="H180" s="624">
        <v>2.3E-3</v>
      </c>
      <c r="I180" s="624">
        <v>1.9E-2</v>
      </c>
    </row>
    <row r="181" spans="2:9" x14ac:dyDescent="0.25">
      <c r="B181" s="1100"/>
      <c r="C181" s="566" t="s">
        <v>1294</v>
      </c>
      <c r="D181" s="584">
        <v>25</v>
      </c>
      <c r="E181" s="584">
        <v>0</v>
      </c>
      <c r="F181" s="624">
        <v>0</v>
      </c>
      <c r="G181" s="799"/>
      <c r="H181" s="624">
        <v>4.1999999999999997E-3</v>
      </c>
      <c r="I181" s="624">
        <v>6.1000000000000004E-3</v>
      </c>
    </row>
    <row r="182" spans="2:9" x14ac:dyDescent="0.25">
      <c r="B182" s="1100"/>
      <c r="C182" s="566" t="s">
        <v>1295</v>
      </c>
      <c r="D182" s="584">
        <v>25</v>
      </c>
      <c r="E182" s="584">
        <v>1</v>
      </c>
      <c r="F182" s="624">
        <v>0.04</v>
      </c>
      <c r="G182" s="799"/>
      <c r="H182" s="624">
        <v>6.6E-3</v>
      </c>
      <c r="I182" s="624">
        <v>8.0000000000000002E-3</v>
      </c>
    </row>
    <row r="183" spans="2:9" x14ac:dyDescent="0.25">
      <c r="B183" s="1100"/>
      <c r="C183" s="566" t="s">
        <v>1296</v>
      </c>
      <c r="D183" s="584">
        <v>67</v>
      </c>
      <c r="E183" s="584">
        <v>0</v>
      </c>
      <c r="F183" s="624">
        <v>0</v>
      </c>
      <c r="G183" s="799"/>
      <c r="H183" s="624">
        <v>1.44E-2</v>
      </c>
      <c r="I183" s="624">
        <v>1.09E-2</v>
      </c>
    </row>
    <row r="184" spans="2:9" x14ac:dyDescent="0.25">
      <c r="B184" s="1100"/>
      <c r="C184" s="256" t="s">
        <v>1297</v>
      </c>
      <c r="D184" s="584">
        <v>60</v>
      </c>
      <c r="E184" s="584">
        <v>0</v>
      </c>
      <c r="F184" s="624">
        <v>0</v>
      </c>
      <c r="G184" s="799"/>
      <c r="H184" s="624">
        <v>1.32E-2</v>
      </c>
      <c r="I184" s="624">
        <v>9.4000000000000004E-3</v>
      </c>
    </row>
    <row r="185" spans="2:9" x14ac:dyDescent="0.25">
      <c r="B185" s="1100"/>
      <c r="C185" s="256" t="s">
        <v>1298</v>
      </c>
      <c r="D185" s="584">
        <v>7</v>
      </c>
      <c r="E185" s="584">
        <v>0</v>
      </c>
      <c r="F185" s="624">
        <v>0</v>
      </c>
      <c r="G185" s="799"/>
      <c r="H185" s="624">
        <v>2.47E-2</v>
      </c>
      <c r="I185" s="624">
        <v>1.38E-2</v>
      </c>
    </row>
    <row r="186" spans="2:9" x14ac:dyDescent="0.25">
      <c r="B186" s="1100"/>
      <c r="C186" s="566" t="s">
        <v>1299</v>
      </c>
      <c r="D186" s="584">
        <v>80</v>
      </c>
      <c r="E186" s="584">
        <v>0</v>
      </c>
      <c r="F186" s="624">
        <v>0</v>
      </c>
      <c r="G186" s="799"/>
      <c r="H186" s="624">
        <v>5.1200000000000002E-2</v>
      </c>
      <c r="I186" s="624">
        <v>9.9000000000000008E-3</v>
      </c>
    </row>
    <row r="187" spans="2:9" x14ac:dyDescent="0.25">
      <c r="B187" s="1100"/>
      <c r="C187" s="256" t="s">
        <v>1300</v>
      </c>
      <c r="D187" s="584">
        <v>40</v>
      </c>
      <c r="E187" s="584">
        <v>0</v>
      </c>
      <c r="F187" s="624">
        <v>0</v>
      </c>
      <c r="G187" s="799"/>
      <c r="H187" s="624">
        <v>3.4799999999999998E-2</v>
      </c>
      <c r="I187" s="624">
        <v>7.9000000000000008E-3</v>
      </c>
    </row>
    <row r="188" spans="2:9" x14ac:dyDescent="0.25">
      <c r="B188" s="1100"/>
      <c r="C188" s="256" t="s">
        <v>1301</v>
      </c>
      <c r="D188" s="584">
        <v>40</v>
      </c>
      <c r="E188" s="584">
        <v>0</v>
      </c>
      <c r="F188" s="624">
        <v>0</v>
      </c>
      <c r="G188" s="799"/>
      <c r="H188" s="624">
        <v>6.7599999999999993E-2</v>
      </c>
      <c r="I188" s="624">
        <v>1.2E-2</v>
      </c>
    </row>
    <row r="189" spans="2:9" x14ac:dyDescent="0.25">
      <c r="B189" s="1100"/>
      <c r="C189" s="566" t="s">
        <v>1302</v>
      </c>
      <c r="D189" s="584">
        <v>49</v>
      </c>
      <c r="E189" s="584">
        <v>1</v>
      </c>
      <c r="F189" s="624">
        <v>2.0400000000000001E-2</v>
      </c>
      <c r="G189" s="799"/>
      <c r="H189" s="624">
        <v>0.31459999999999999</v>
      </c>
      <c r="I189" s="624">
        <v>3.15E-2</v>
      </c>
    </row>
    <row r="190" spans="2:9" x14ac:dyDescent="0.25">
      <c r="B190" s="1100"/>
      <c r="C190" s="256" t="s">
        <v>1303</v>
      </c>
      <c r="D190" s="584">
        <v>7</v>
      </c>
      <c r="E190" s="584">
        <v>0</v>
      </c>
      <c r="F190" s="624">
        <v>0</v>
      </c>
      <c r="G190" s="799"/>
      <c r="H190" s="624">
        <v>0.1177</v>
      </c>
      <c r="I190" s="624">
        <v>2.3E-2</v>
      </c>
    </row>
    <row r="191" spans="2:9" x14ac:dyDescent="0.25">
      <c r="B191" s="1100"/>
      <c r="C191" s="256" t="s">
        <v>1401</v>
      </c>
      <c r="D191" s="584">
        <v>8</v>
      </c>
      <c r="E191" s="584">
        <v>0</v>
      </c>
      <c r="F191" s="624">
        <v>0</v>
      </c>
      <c r="G191" s="799"/>
      <c r="H191" s="624">
        <v>0.24010000000000001</v>
      </c>
      <c r="I191" s="624">
        <v>2.9100000000000001E-2</v>
      </c>
    </row>
    <row r="192" spans="2:9" x14ac:dyDescent="0.25">
      <c r="B192" s="1100"/>
      <c r="C192" s="256" t="s">
        <v>1305</v>
      </c>
      <c r="D192" s="584">
        <v>34</v>
      </c>
      <c r="E192" s="584">
        <v>1</v>
      </c>
      <c r="F192" s="624">
        <v>2.9399999999999999E-2</v>
      </c>
      <c r="G192" s="805"/>
      <c r="H192" s="624">
        <v>0.37269999999999998</v>
      </c>
      <c r="I192" s="624">
        <v>5.7000000000000002E-3</v>
      </c>
    </row>
    <row r="193" spans="2:9" x14ac:dyDescent="0.25">
      <c r="B193" s="1101"/>
      <c r="C193" s="566" t="s">
        <v>1306</v>
      </c>
      <c r="D193" s="584">
        <v>5</v>
      </c>
      <c r="E193" s="584">
        <v>0</v>
      </c>
      <c r="F193" s="584">
        <v>0</v>
      </c>
      <c r="G193" s="799"/>
      <c r="H193" s="624">
        <v>1</v>
      </c>
      <c r="I193" s="584">
        <v>0</v>
      </c>
    </row>
    <row r="197" spans="2:9" x14ac:dyDescent="0.25">
      <c r="B197" s="255" t="s">
        <v>1320</v>
      </c>
    </row>
    <row r="198" spans="2:9" ht="15" customHeight="1" x14ac:dyDescent="0.25">
      <c r="B198" s="1094" t="s">
        <v>1407</v>
      </c>
      <c r="C198" s="1094" t="s">
        <v>1276</v>
      </c>
      <c r="D198" s="1097" t="s">
        <v>1395</v>
      </c>
      <c r="E198" s="1098"/>
      <c r="F198" s="1094" t="s">
        <v>1396</v>
      </c>
      <c r="G198" s="1094" t="s">
        <v>1397</v>
      </c>
      <c r="H198" s="1094" t="s">
        <v>1398</v>
      </c>
      <c r="I198" s="1094" t="s">
        <v>1399</v>
      </c>
    </row>
    <row r="199" spans="2:9" ht="51.75" customHeight="1" x14ac:dyDescent="0.25">
      <c r="B199" s="1096"/>
      <c r="C199" s="1096"/>
      <c r="D199" s="556"/>
      <c r="E199" s="555" t="s">
        <v>1403</v>
      </c>
      <c r="F199" s="1096"/>
      <c r="G199" s="1096"/>
      <c r="H199" s="1096"/>
      <c r="I199" s="1096"/>
    </row>
    <row r="200" spans="2:9" x14ac:dyDescent="0.25">
      <c r="B200" s="541" t="s">
        <v>197</v>
      </c>
      <c r="C200" s="541" t="s">
        <v>198</v>
      </c>
      <c r="D200" s="561" t="s">
        <v>199</v>
      </c>
      <c r="E200" s="561" t="s">
        <v>239</v>
      </c>
      <c r="F200" s="561" t="s">
        <v>240</v>
      </c>
      <c r="G200" s="561" t="s">
        <v>303</v>
      </c>
      <c r="H200" s="561" t="s">
        <v>304</v>
      </c>
      <c r="I200" s="561" t="s">
        <v>369</v>
      </c>
    </row>
    <row r="201" spans="2:9" x14ac:dyDescent="0.25">
      <c r="B201" s="1099"/>
      <c r="C201" s="566" t="s">
        <v>1290</v>
      </c>
      <c r="D201" s="584">
        <v>137</v>
      </c>
      <c r="E201" s="584">
        <v>1</v>
      </c>
      <c r="F201" s="624">
        <v>7.3000000000000001E-3</v>
      </c>
      <c r="G201" s="799"/>
      <c r="H201" s="624">
        <v>8.0000000000000004E-4</v>
      </c>
      <c r="I201" s="624">
        <v>1.4E-3</v>
      </c>
    </row>
    <row r="202" spans="2:9" x14ac:dyDescent="0.25">
      <c r="B202" s="1100"/>
      <c r="C202" s="256" t="s">
        <v>1291</v>
      </c>
      <c r="D202" s="584">
        <v>106</v>
      </c>
      <c r="E202" s="584">
        <v>1</v>
      </c>
      <c r="F202" s="624">
        <v>9.4000000000000004E-3</v>
      </c>
      <c r="G202" s="799"/>
      <c r="H202" s="624">
        <v>5.9999999999999995E-4</v>
      </c>
      <c r="I202" s="624">
        <v>1.9E-3</v>
      </c>
    </row>
    <row r="203" spans="2:9" x14ac:dyDescent="0.25">
      <c r="B203" s="1100"/>
      <c r="C203" s="256" t="s">
        <v>1292</v>
      </c>
      <c r="D203" s="584">
        <v>31</v>
      </c>
      <c r="E203" s="584">
        <v>0</v>
      </c>
      <c r="F203" s="624">
        <v>0</v>
      </c>
      <c r="G203" s="799"/>
      <c r="H203" s="624">
        <v>1.2999999999999999E-3</v>
      </c>
      <c r="I203" s="624">
        <v>0</v>
      </c>
    </row>
    <row r="204" spans="2:9" x14ac:dyDescent="0.25">
      <c r="B204" s="1100"/>
      <c r="C204" s="566" t="s">
        <v>1293</v>
      </c>
      <c r="D204" s="584">
        <v>37</v>
      </c>
      <c r="E204" s="584">
        <v>0</v>
      </c>
      <c r="F204" s="624">
        <v>0</v>
      </c>
      <c r="G204" s="799"/>
      <c r="H204" s="624">
        <v>2.3E-3</v>
      </c>
      <c r="I204" s="624">
        <v>8.5000000000000006E-3</v>
      </c>
    </row>
    <row r="205" spans="2:9" x14ac:dyDescent="0.25">
      <c r="B205" s="1100"/>
      <c r="C205" s="566" t="s">
        <v>1294</v>
      </c>
      <c r="D205" s="584">
        <v>19</v>
      </c>
      <c r="E205" s="584">
        <v>0</v>
      </c>
      <c r="F205" s="624">
        <v>0</v>
      </c>
      <c r="G205" s="799"/>
      <c r="H205" s="624">
        <v>4.1000000000000003E-3</v>
      </c>
      <c r="I205" s="624">
        <v>0</v>
      </c>
    </row>
    <row r="206" spans="2:9" x14ac:dyDescent="0.25">
      <c r="B206" s="1100"/>
      <c r="C206" s="566" t="s">
        <v>1295</v>
      </c>
      <c r="D206" s="584">
        <v>9</v>
      </c>
      <c r="E206" s="584">
        <v>0</v>
      </c>
      <c r="F206" s="624">
        <v>0</v>
      </c>
      <c r="G206" s="799"/>
      <c r="H206" s="624">
        <v>6.6E-3</v>
      </c>
      <c r="I206" s="624">
        <v>0</v>
      </c>
    </row>
    <row r="207" spans="2:9" x14ac:dyDescent="0.25">
      <c r="B207" s="1100"/>
      <c r="C207" s="566" t="s">
        <v>1296</v>
      </c>
      <c r="D207" s="584">
        <v>21</v>
      </c>
      <c r="E207" s="584">
        <v>0</v>
      </c>
      <c r="F207" s="624">
        <v>0</v>
      </c>
      <c r="G207" s="799"/>
      <c r="H207" s="624">
        <v>1.32E-2</v>
      </c>
      <c r="I207" s="624">
        <v>0</v>
      </c>
    </row>
    <row r="208" spans="2:9" x14ac:dyDescent="0.25">
      <c r="B208" s="1100"/>
      <c r="C208" s="256" t="s">
        <v>1297</v>
      </c>
      <c r="D208" s="584">
        <v>21</v>
      </c>
      <c r="E208" s="584">
        <v>0</v>
      </c>
      <c r="F208" s="624">
        <v>0</v>
      </c>
      <c r="G208" s="799"/>
      <c r="H208" s="624">
        <v>1.32E-2</v>
      </c>
      <c r="I208" s="624">
        <v>0</v>
      </c>
    </row>
    <row r="209" spans="2:9" x14ac:dyDescent="0.25">
      <c r="B209" s="1100"/>
      <c r="C209" s="256" t="s">
        <v>1298</v>
      </c>
      <c r="D209" s="584">
        <v>0</v>
      </c>
      <c r="E209" s="584">
        <v>0</v>
      </c>
      <c r="F209" s="624">
        <v>0</v>
      </c>
      <c r="G209" s="799"/>
      <c r="H209" s="624">
        <v>0</v>
      </c>
      <c r="I209" s="624">
        <v>0</v>
      </c>
    </row>
    <row r="210" spans="2:9" x14ac:dyDescent="0.25">
      <c r="B210" s="1100"/>
      <c r="C210" s="566" t="s">
        <v>1299</v>
      </c>
      <c r="D210" s="584">
        <v>14</v>
      </c>
      <c r="E210" s="584">
        <v>0</v>
      </c>
      <c r="F210" s="624">
        <v>0</v>
      </c>
      <c r="G210" s="799"/>
      <c r="H210" s="624">
        <v>3.1399999999999997E-2</v>
      </c>
      <c r="I210" s="624">
        <v>0</v>
      </c>
    </row>
    <row r="211" spans="2:9" x14ac:dyDescent="0.25">
      <c r="B211" s="1100"/>
      <c r="C211" s="256" t="s">
        <v>1300</v>
      </c>
      <c r="D211" s="584">
        <v>14</v>
      </c>
      <c r="E211" s="584">
        <v>0</v>
      </c>
      <c r="F211" s="624">
        <v>0</v>
      </c>
      <c r="G211" s="799"/>
      <c r="H211" s="624">
        <v>3.1399999999999997E-2</v>
      </c>
      <c r="I211" s="624">
        <v>0</v>
      </c>
    </row>
    <row r="212" spans="2:9" x14ac:dyDescent="0.25">
      <c r="B212" s="1100"/>
      <c r="C212" s="256" t="s">
        <v>1301</v>
      </c>
      <c r="D212" s="584">
        <v>0</v>
      </c>
      <c r="E212" s="584">
        <v>0</v>
      </c>
      <c r="F212" s="624">
        <v>0</v>
      </c>
      <c r="G212" s="799"/>
      <c r="H212" s="624">
        <v>0</v>
      </c>
      <c r="I212" s="624">
        <v>0</v>
      </c>
    </row>
    <row r="213" spans="2:9" x14ac:dyDescent="0.25">
      <c r="B213" s="1100"/>
      <c r="C213" s="566" t="s">
        <v>1302</v>
      </c>
      <c r="D213" s="584">
        <v>24</v>
      </c>
      <c r="E213" s="584">
        <v>0</v>
      </c>
      <c r="F213" s="624">
        <v>0</v>
      </c>
      <c r="G213" s="799"/>
      <c r="H213" s="624">
        <v>0.27989999999999998</v>
      </c>
      <c r="I213" s="624">
        <v>0</v>
      </c>
    </row>
    <row r="214" spans="2:9" x14ac:dyDescent="0.25">
      <c r="B214" s="1100"/>
      <c r="C214" s="256" t="s">
        <v>1303</v>
      </c>
      <c r="D214" s="584">
        <v>4</v>
      </c>
      <c r="E214" s="584">
        <v>0</v>
      </c>
      <c r="F214" s="624">
        <v>0</v>
      </c>
      <c r="G214" s="799"/>
      <c r="H214" s="624">
        <v>0.1207</v>
      </c>
      <c r="I214" s="624">
        <v>0</v>
      </c>
    </row>
    <row r="215" spans="2:9" x14ac:dyDescent="0.25">
      <c r="B215" s="1100"/>
      <c r="C215" s="256" t="s">
        <v>1401</v>
      </c>
      <c r="D215" s="584">
        <v>0</v>
      </c>
      <c r="E215" s="584">
        <v>0</v>
      </c>
      <c r="F215" s="624">
        <v>0</v>
      </c>
      <c r="G215" s="799"/>
      <c r="H215" s="624">
        <v>0</v>
      </c>
      <c r="I215" s="624">
        <v>0</v>
      </c>
    </row>
    <row r="216" spans="2:9" x14ac:dyDescent="0.25">
      <c r="B216" s="1100"/>
      <c r="C216" s="256" t="s">
        <v>1305</v>
      </c>
      <c r="D216" s="584">
        <v>20</v>
      </c>
      <c r="E216" s="584">
        <v>0</v>
      </c>
      <c r="F216" s="584">
        <v>0</v>
      </c>
      <c r="G216" s="805"/>
      <c r="H216" s="624">
        <v>0.31180000000000002</v>
      </c>
      <c r="I216" s="624">
        <v>0</v>
      </c>
    </row>
    <row r="217" spans="2:9" x14ac:dyDescent="0.25">
      <c r="B217" s="1101"/>
      <c r="C217" s="566" t="s">
        <v>1306</v>
      </c>
      <c r="D217" s="584">
        <v>1</v>
      </c>
      <c r="E217" s="584">
        <v>0</v>
      </c>
      <c r="F217" s="584">
        <v>0</v>
      </c>
      <c r="G217" s="799"/>
      <c r="H217" s="624">
        <v>1</v>
      </c>
      <c r="I217" s="584">
        <v>0</v>
      </c>
    </row>
  </sheetData>
  <mergeCells count="73">
    <mergeCell ref="G198:G199"/>
    <mergeCell ref="H198:H199"/>
    <mergeCell ref="I198:I199"/>
    <mergeCell ref="B201:B217"/>
    <mergeCell ref="B177:B193"/>
    <mergeCell ref="B198:B199"/>
    <mergeCell ref="C198:C199"/>
    <mergeCell ref="D198:E198"/>
    <mergeCell ref="F198:F199"/>
    <mergeCell ref="G150:G151"/>
    <mergeCell ref="H150:H151"/>
    <mergeCell ref="I150:I151"/>
    <mergeCell ref="B153:B169"/>
    <mergeCell ref="B174:B175"/>
    <mergeCell ref="C174:C175"/>
    <mergeCell ref="D174:E174"/>
    <mergeCell ref="F174:F175"/>
    <mergeCell ref="G174:G175"/>
    <mergeCell ref="H174:H175"/>
    <mergeCell ref="I174:I175"/>
    <mergeCell ref="B129:B145"/>
    <mergeCell ref="B150:B151"/>
    <mergeCell ref="C150:C151"/>
    <mergeCell ref="D150:E150"/>
    <mergeCell ref="F150:F151"/>
    <mergeCell ref="G102:G103"/>
    <mergeCell ref="H102:H103"/>
    <mergeCell ref="I102:I103"/>
    <mergeCell ref="B105:B121"/>
    <mergeCell ref="B126:B127"/>
    <mergeCell ref="C126:C127"/>
    <mergeCell ref="D126:E126"/>
    <mergeCell ref="F126:F127"/>
    <mergeCell ref="G126:G127"/>
    <mergeCell ref="H126:H127"/>
    <mergeCell ref="I126:I127"/>
    <mergeCell ref="B81:B97"/>
    <mergeCell ref="B102:B103"/>
    <mergeCell ref="C102:C103"/>
    <mergeCell ref="D102:E102"/>
    <mergeCell ref="F102:F103"/>
    <mergeCell ref="H54:H55"/>
    <mergeCell ref="I54:I55"/>
    <mergeCell ref="B57:B73"/>
    <mergeCell ref="B78:B79"/>
    <mergeCell ref="C78:C79"/>
    <mergeCell ref="D78:E78"/>
    <mergeCell ref="F78:F79"/>
    <mergeCell ref="G78:G79"/>
    <mergeCell ref="H78:H79"/>
    <mergeCell ref="I78:I79"/>
    <mergeCell ref="B54:B55"/>
    <mergeCell ref="C54:C55"/>
    <mergeCell ref="D54:E54"/>
    <mergeCell ref="F54:F55"/>
    <mergeCell ref="G54:G55"/>
    <mergeCell ref="B33:B49"/>
    <mergeCell ref="I6:I7"/>
    <mergeCell ref="B9:B25"/>
    <mergeCell ref="B30:B31"/>
    <mergeCell ref="C30:C31"/>
    <mergeCell ref="D30:E30"/>
    <mergeCell ref="F30:F31"/>
    <mergeCell ref="G30:G31"/>
    <mergeCell ref="H30:H31"/>
    <mergeCell ref="I30:I31"/>
    <mergeCell ref="B2:H2"/>
    <mergeCell ref="B6:B7"/>
    <mergeCell ref="C6:C7"/>
    <mergeCell ref="D6:E6"/>
    <mergeCell ref="F6:F7"/>
    <mergeCell ref="G6:G7"/>
    <mergeCell ref="H6:H7"/>
  </mergeCells>
  <pageMargins left="0.7" right="0.7" top="0.78740157499999996" bottom="0.78740157499999996" header="0.3" footer="0.3"/>
  <pageSetup paperSize="9" scale="51"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K71"/>
  <sheetViews>
    <sheetView showGridLines="0" zoomScaleNormal="100" workbookViewId="0"/>
  </sheetViews>
  <sheetFormatPr baseColWidth="10" defaultColWidth="9.140625" defaultRowHeight="15" x14ac:dyDescent="0.25"/>
  <cols>
    <col min="1" max="1" width="5.7109375" customWidth="1"/>
    <col min="2" max="2" width="14.7109375" customWidth="1"/>
    <col min="3" max="3" width="31.140625" customWidth="1"/>
    <col min="4" max="5" width="16.7109375" customWidth="1"/>
    <col min="6" max="6" width="16.7109375" style="137" customWidth="1"/>
    <col min="7" max="9" width="16.7109375" customWidth="1"/>
  </cols>
  <sheetData>
    <row r="2" spans="2:9" ht="18.75" x14ac:dyDescent="0.3">
      <c r="B2" s="17" t="s">
        <v>1408</v>
      </c>
      <c r="C2" s="165"/>
      <c r="D2" s="165"/>
      <c r="E2" s="165"/>
      <c r="F2" s="241"/>
      <c r="G2" s="165"/>
    </row>
    <row r="3" spans="2:9" x14ac:dyDescent="0.25">
      <c r="B3" t="str">
        <f>'OV1'!B3</f>
        <v>31.12.2024 - in EUR million</v>
      </c>
    </row>
    <row r="5" spans="2:9" x14ac:dyDescent="0.25">
      <c r="B5" s="16" t="s">
        <v>1409</v>
      </c>
    </row>
    <row r="6" spans="2:9" x14ac:dyDescent="0.25">
      <c r="B6" s="1102" t="s">
        <v>1410</v>
      </c>
      <c r="C6" s="1102"/>
      <c r="D6" s="1102"/>
      <c r="E6" s="1102"/>
      <c r="F6" s="1102"/>
      <c r="G6" s="1102"/>
      <c r="H6" s="1102"/>
      <c r="I6" s="1102"/>
    </row>
    <row r="7" spans="2:9" ht="30" customHeight="1" x14ac:dyDescent="0.25">
      <c r="B7" s="1000" t="s">
        <v>1411</v>
      </c>
      <c r="C7" s="1000" t="s">
        <v>1412</v>
      </c>
      <c r="D7" s="541" t="s">
        <v>1413</v>
      </c>
      <c r="E7" s="541" t="s">
        <v>1414</v>
      </c>
      <c r="F7" s="479" t="s">
        <v>1266</v>
      </c>
      <c r="G7" s="479" t="s">
        <v>299</v>
      </c>
      <c r="H7" s="479" t="s">
        <v>1384</v>
      </c>
      <c r="I7" s="479" t="s">
        <v>1287</v>
      </c>
    </row>
    <row r="8" spans="2:9" x14ac:dyDescent="0.25">
      <c r="B8" s="1002"/>
      <c r="C8" s="1002"/>
      <c r="D8" s="479" t="s">
        <v>197</v>
      </c>
      <c r="E8" s="479" t="s">
        <v>198</v>
      </c>
      <c r="F8" s="479" t="s">
        <v>199</v>
      </c>
      <c r="G8" s="479" t="s">
        <v>239</v>
      </c>
      <c r="H8" s="479" t="s">
        <v>240</v>
      </c>
      <c r="I8" s="479" t="s">
        <v>303</v>
      </c>
    </row>
    <row r="9" spans="2:9" ht="15" customHeight="1" x14ac:dyDescent="0.25">
      <c r="B9" s="936" t="s">
        <v>1415</v>
      </c>
      <c r="C9" s="236" t="s">
        <v>1416</v>
      </c>
      <c r="D9" s="525">
        <v>0</v>
      </c>
      <c r="E9" s="525">
        <v>0</v>
      </c>
      <c r="F9" s="257">
        <v>0.5</v>
      </c>
      <c r="G9" s="525">
        <v>0</v>
      </c>
      <c r="H9" s="525">
        <v>0</v>
      </c>
      <c r="I9" s="525">
        <v>0</v>
      </c>
    </row>
    <row r="10" spans="2:9" ht="15" customHeight="1" x14ac:dyDescent="0.25">
      <c r="B10" s="936"/>
      <c r="C10" s="236" t="s">
        <v>1417</v>
      </c>
      <c r="D10" s="525">
        <v>0</v>
      </c>
      <c r="E10" s="525">
        <v>0</v>
      </c>
      <c r="F10" s="257">
        <v>0.7</v>
      </c>
      <c r="G10" s="525">
        <v>0</v>
      </c>
      <c r="H10" s="525">
        <v>0</v>
      </c>
      <c r="I10" s="525">
        <v>0</v>
      </c>
    </row>
    <row r="11" spans="2:9" ht="15" customHeight="1" x14ac:dyDescent="0.25">
      <c r="B11" s="936" t="s">
        <v>1418</v>
      </c>
      <c r="C11" s="236" t="s">
        <v>1416</v>
      </c>
      <c r="D11" s="525">
        <v>0</v>
      </c>
      <c r="E11" s="525">
        <v>0</v>
      </c>
      <c r="F11" s="257">
        <v>0.7</v>
      </c>
      <c r="G11" s="525">
        <v>0</v>
      </c>
      <c r="H11" s="525">
        <v>0</v>
      </c>
      <c r="I11" s="525">
        <v>0</v>
      </c>
    </row>
    <row r="12" spans="2:9" ht="15" customHeight="1" x14ac:dyDescent="0.25">
      <c r="B12" s="936"/>
      <c r="C12" s="236" t="s">
        <v>1417</v>
      </c>
      <c r="D12" s="525">
        <v>0</v>
      </c>
      <c r="E12" s="525">
        <v>0</v>
      </c>
      <c r="F12" s="257">
        <v>0.9</v>
      </c>
      <c r="G12" s="525">
        <v>0</v>
      </c>
      <c r="H12" s="525">
        <v>0</v>
      </c>
      <c r="I12" s="525">
        <v>0</v>
      </c>
    </row>
    <row r="13" spans="2:9" ht="15" customHeight="1" x14ac:dyDescent="0.25">
      <c r="B13" s="936" t="s">
        <v>1419</v>
      </c>
      <c r="C13" s="236" t="s">
        <v>1416</v>
      </c>
      <c r="D13" s="525">
        <v>0</v>
      </c>
      <c r="E13" s="525">
        <v>0</v>
      </c>
      <c r="F13" s="257">
        <v>1.1499999999999999</v>
      </c>
      <c r="G13" s="525">
        <v>0</v>
      </c>
      <c r="H13" s="525">
        <v>0</v>
      </c>
      <c r="I13" s="525">
        <v>0</v>
      </c>
    </row>
    <row r="14" spans="2:9" ht="15" customHeight="1" x14ac:dyDescent="0.25">
      <c r="B14" s="936"/>
      <c r="C14" s="236" t="s">
        <v>1417</v>
      </c>
      <c r="D14" s="525">
        <v>0</v>
      </c>
      <c r="E14" s="525">
        <v>0</v>
      </c>
      <c r="F14" s="257">
        <v>1.1499999999999999</v>
      </c>
      <c r="G14" s="525">
        <v>0</v>
      </c>
      <c r="H14" s="525">
        <v>0</v>
      </c>
      <c r="I14" s="525">
        <v>0</v>
      </c>
    </row>
    <row r="15" spans="2:9" ht="15" customHeight="1" x14ac:dyDescent="0.25">
      <c r="B15" s="936" t="s">
        <v>1420</v>
      </c>
      <c r="C15" s="236" t="s">
        <v>1416</v>
      </c>
      <c r="D15" s="525">
        <v>0</v>
      </c>
      <c r="E15" s="525">
        <v>0</v>
      </c>
      <c r="F15" s="257">
        <v>2.5</v>
      </c>
      <c r="G15" s="525">
        <v>0</v>
      </c>
      <c r="H15" s="525">
        <v>0</v>
      </c>
      <c r="I15" s="525">
        <v>0</v>
      </c>
    </row>
    <row r="16" spans="2:9" ht="15" customHeight="1" x14ac:dyDescent="0.25">
      <c r="B16" s="936"/>
      <c r="C16" s="236" t="s">
        <v>1417</v>
      </c>
      <c r="D16" s="525">
        <v>0</v>
      </c>
      <c r="E16" s="525">
        <v>0</v>
      </c>
      <c r="F16" s="257">
        <v>2.5</v>
      </c>
      <c r="G16" s="525">
        <v>0</v>
      </c>
      <c r="H16" s="525">
        <v>0</v>
      </c>
      <c r="I16" s="525">
        <v>0</v>
      </c>
    </row>
    <row r="17" spans="2:11" ht="15" customHeight="1" x14ac:dyDescent="0.25">
      <c r="B17" s="936" t="s">
        <v>1421</v>
      </c>
      <c r="C17" s="236" t="s">
        <v>1416</v>
      </c>
      <c r="D17" s="525">
        <v>0</v>
      </c>
      <c r="E17" s="525">
        <v>0</v>
      </c>
      <c r="F17" s="479" t="s">
        <v>1318</v>
      </c>
      <c r="G17" s="525">
        <v>0</v>
      </c>
      <c r="H17" s="525">
        <v>0</v>
      </c>
      <c r="I17" s="525">
        <v>0</v>
      </c>
    </row>
    <row r="18" spans="2:11" ht="15" customHeight="1" x14ac:dyDescent="0.25">
      <c r="B18" s="936"/>
      <c r="C18" s="236" t="s">
        <v>1417</v>
      </c>
      <c r="D18" s="525">
        <v>0</v>
      </c>
      <c r="E18" s="525">
        <v>0</v>
      </c>
      <c r="F18" s="479" t="s">
        <v>1318</v>
      </c>
      <c r="G18" s="525">
        <v>0</v>
      </c>
      <c r="H18" s="525">
        <v>0</v>
      </c>
      <c r="I18" s="525">
        <v>0</v>
      </c>
    </row>
    <row r="19" spans="2:11" ht="15" customHeight="1" x14ac:dyDescent="0.25">
      <c r="B19" s="1048" t="s">
        <v>236</v>
      </c>
      <c r="C19" s="259" t="s">
        <v>1416</v>
      </c>
      <c r="D19" s="392">
        <v>0</v>
      </c>
      <c r="E19" s="392">
        <v>0</v>
      </c>
      <c r="F19" s="393"/>
      <c r="G19" s="392">
        <v>0</v>
      </c>
      <c r="H19" s="392">
        <v>0</v>
      </c>
      <c r="I19" s="392">
        <v>0</v>
      </c>
    </row>
    <row r="20" spans="2:11" ht="15" customHeight="1" x14ac:dyDescent="0.25">
      <c r="B20" s="1048"/>
      <c r="C20" s="259" t="s">
        <v>1417</v>
      </c>
      <c r="D20" s="392">
        <v>0</v>
      </c>
      <c r="E20" s="392">
        <v>0</v>
      </c>
      <c r="F20" s="393"/>
      <c r="G20" s="392">
        <v>0</v>
      </c>
      <c r="H20" s="392">
        <v>0</v>
      </c>
      <c r="I20" s="392">
        <v>0</v>
      </c>
    </row>
    <row r="22" spans="2:11" x14ac:dyDescent="0.25">
      <c r="B22" s="16" t="s">
        <v>1422</v>
      </c>
    </row>
    <row r="23" spans="2:11" x14ac:dyDescent="0.25">
      <c r="B23" s="1102" t="s">
        <v>1423</v>
      </c>
      <c r="C23" s="1102"/>
      <c r="D23" s="1102"/>
      <c r="E23" s="1102"/>
      <c r="F23" s="1102"/>
      <c r="G23" s="1102"/>
      <c r="H23" s="1102"/>
      <c r="I23" s="1102"/>
    </row>
    <row r="24" spans="2:11" ht="30" x14ac:dyDescent="0.25">
      <c r="B24" s="1000" t="s">
        <v>1411</v>
      </c>
      <c r="C24" s="1000" t="s">
        <v>1412</v>
      </c>
      <c r="D24" s="541" t="s">
        <v>1413</v>
      </c>
      <c r="E24" s="541" t="s">
        <v>1414</v>
      </c>
      <c r="F24" s="479" t="s">
        <v>1266</v>
      </c>
      <c r="G24" s="479" t="s">
        <v>299</v>
      </c>
      <c r="H24" s="479" t="s">
        <v>1384</v>
      </c>
      <c r="I24" s="479" t="s">
        <v>1287</v>
      </c>
    </row>
    <row r="25" spans="2:11" x14ac:dyDescent="0.25">
      <c r="B25" s="1002"/>
      <c r="C25" s="1002"/>
      <c r="D25" s="479" t="s">
        <v>197</v>
      </c>
      <c r="E25" s="479" t="s">
        <v>198</v>
      </c>
      <c r="F25" s="479" t="s">
        <v>199</v>
      </c>
      <c r="G25" s="479" t="s">
        <v>239</v>
      </c>
      <c r="H25" s="479" t="s">
        <v>240</v>
      </c>
      <c r="I25" s="479" t="s">
        <v>303</v>
      </c>
    </row>
    <row r="26" spans="2:11" ht="15" customHeight="1" x14ac:dyDescent="0.25">
      <c r="B26" s="936" t="s">
        <v>1415</v>
      </c>
      <c r="C26" s="236" t="s">
        <v>1416</v>
      </c>
      <c r="D26" s="525">
        <v>1505</v>
      </c>
      <c r="E26" s="525">
        <v>171</v>
      </c>
      <c r="F26" s="257">
        <v>0.5</v>
      </c>
      <c r="G26" s="525">
        <v>1590</v>
      </c>
      <c r="H26" s="525">
        <v>700</v>
      </c>
      <c r="I26" s="525">
        <v>0</v>
      </c>
      <c r="K26" s="598"/>
    </row>
    <row r="27" spans="2:11" ht="15" customHeight="1" x14ac:dyDescent="0.25">
      <c r="B27" s="936"/>
      <c r="C27" s="236" t="s">
        <v>1417</v>
      </c>
      <c r="D27" s="525">
        <v>749</v>
      </c>
      <c r="E27" s="525">
        <v>70</v>
      </c>
      <c r="F27" s="257">
        <v>0.7</v>
      </c>
      <c r="G27" s="525">
        <v>784</v>
      </c>
      <c r="H27" s="525">
        <v>511</v>
      </c>
      <c r="I27" s="525">
        <v>3</v>
      </c>
      <c r="K27" s="598"/>
    </row>
    <row r="28" spans="2:11" ht="15" customHeight="1" x14ac:dyDescent="0.25">
      <c r="B28" s="936" t="s">
        <v>1418</v>
      </c>
      <c r="C28" s="236" t="s">
        <v>1416</v>
      </c>
      <c r="D28" s="525">
        <v>1014</v>
      </c>
      <c r="E28" s="525">
        <v>0</v>
      </c>
      <c r="F28" s="257">
        <v>0.7</v>
      </c>
      <c r="G28" s="525">
        <v>1014</v>
      </c>
      <c r="H28" s="525">
        <v>629</v>
      </c>
      <c r="I28" s="525">
        <v>4</v>
      </c>
      <c r="K28" s="598"/>
    </row>
    <row r="29" spans="2:11" ht="15" customHeight="1" x14ac:dyDescent="0.25">
      <c r="B29" s="936"/>
      <c r="C29" s="236" t="s">
        <v>1417</v>
      </c>
      <c r="D29" s="525">
        <v>271</v>
      </c>
      <c r="E29" s="525">
        <v>13</v>
      </c>
      <c r="F29" s="257">
        <v>0.9</v>
      </c>
      <c r="G29" s="525">
        <v>278</v>
      </c>
      <c r="H29" s="525">
        <v>237</v>
      </c>
      <c r="I29" s="525">
        <v>2</v>
      </c>
      <c r="K29" s="598"/>
    </row>
    <row r="30" spans="2:11" ht="15" customHeight="1" x14ac:dyDescent="0.25">
      <c r="B30" s="936" t="s">
        <v>1419</v>
      </c>
      <c r="C30" s="236" t="s">
        <v>1416</v>
      </c>
      <c r="D30" s="525">
        <v>39</v>
      </c>
      <c r="E30" s="525">
        <v>0</v>
      </c>
      <c r="F30" s="257">
        <v>1.1499999999999999</v>
      </c>
      <c r="G30" s="525">
        <v>39</v>
      </c>
      <c r="H30" s="525">
        <v>38</v>
      </c>
      <c r="I30" s="525">
        <v>1</v>
      </c>
      <c r="K30" s="598"/>
    </row>
    <row r="31" spans="2:11" ht="15" customHeight="1" x14ac:dyDescent="0.25">
      <c r="B31" s="936"/>
      <c r="C31" s="236" t="s">
        <v>1417</v>
      </c>
      <c r="D31" s="525">
        <v>0</v>
      </c>
      <c r="E31" s="525">
        <v>0</v>
      </c>
      <c r="F31" s="257">
        <v>1.1499999999999999</v>
      </c>
      <c r="G31" s="525">
        <v>0</v>
      </c>
      <c r="H31" s="525">
        <v>0</v>
      </c>
      <c r="I31" s="525">
        <v>0</v>
      </c>
      <c r="K31" s="598"/>
    </row>
    <row r="32" spans="2:11" ht="15" customHeight="1" x14ac:dyDescent="0.25">
      <c r="B32" s="936" t="s">
        <v>1420</v>
      </c>
      <c r="C32" s="236" t="s">
        <v>1416</v>
      </c>
      <c r="D32" s="525">
        <v>0</v>
      </c>
      <c r="E32" s="525">
        <v>0</v>
      </c>
      <c r="F32" s="257">
        <v>2.5</v>
      </c>
      <c r="G32" s="525">
        <v>0</v>
      </c>
      <c r="H32" s="525">
        <v>0</v>
      </c>
      <c r="I32" s="525">
        <v>0</v>
      </c>
      <c r="K32" s="598"/>
    </row>
    <row r="33" spans="2:11" ht="15" customHeight="1" x14ac:dyDescent="0.25">
      <c r="B33" s="936"/>
      <c r="C33" s="236" t="s">
        <v>1417</v>
      </c>
      <c r="D33" s="525">
        <v>0</v>
      </c>
      <c r="E33" s="525">
        <v>0</v>
      </c>
      <c r="F33" s="257">
        <v>2.5</v>
      </c>
      <c r="G33" s="525">
        <v>0</v>
      </c>
      <c r="H33" s="525">
        <v>0</v>
      </c>
      <c r="I33" s="525">
        <v>0</v>
      </c>
      <c r="K33" s="598"/>
    </row>
    <row r="34" spans="2:11" ht="15" customHeight="1" x14ac:dyDescent="0.25">
      <c r="B34" s="936" t="s">
        <v>1421</v>
      </c>
      <c r="C34" s="236" t="s">
        <v>1416</v>
      </c>
      <c r="D34" s="525">
        <v>90</v>
      </c>
      <c r="E34" s="525">
        <v>0</v>
      </c>
      <c r="F34" s="479" t="s">
        <v>1318</v>
      </c>
      <c r="G34" s="525">
        <v>90</v>
      </c>
      <c r="H34" s="525">
        <v>0</v>
      </c>
      <c r="I34" s="525">
        <v>45</v>
      </c>
      <c r="K34" s="598"/>
    </row>
    <row r="35" spans="2:11" ht="15" customHeight="1" x14ac:dyDescent="0.25">
      <c r="B35" s="936"/>
      <c r="C35" s="236" t="s">
        <v>1417</v>
      </c>
      <c r="D35" s="525">
        <v>0</v>
      </c>
      <c r="E35" s="525">
        <v>0</v>
      </c>
      <c r="F35" s="479" t="s">
        <v>1318</v>
      </c>
      <c r="G35" s="525">
        <v>0</v>
      </c>
      <c r="H35" s="525">
        <v>0</v>
      </c>
      <c r="I35" s="525">
        <v>0</v>
      </c>
      <c r="K35" s="598"/>
    </row>
    <row r="36" spans="2:11" ht="15" customHeight="1" x14ac:dyDescent="0.25">
      <c r="B36" s="1048" t="s">
        <v>236</v>
      </c>
      <c r="C36" s="259" t="s">
        <v>1416</v>
      </c>
      <c r="D36" s="392">
        <v>2647</v>
      </c>
      <c r="E36" s="392">
        <v>171</v>
      </c>
      <c r="F36" s="393"/>
      <c r="G36" s="392">
        <v>2732</v>
      </c>
      <c r="H36" s="392">
        <v>1366</v>
      </c>
      <c r="I36" s="392">
        <v>50</v>
      </c>
      <c r="K36" s="598"/>
    </row>
    <row r="37" spans="2:11" ht="15" customHeight="1" x14ac:dyDescent="0.25">
      <c r="B37" s="1048"/>
      <c r="C37" s="259" t="s">
        <v>1417</v>
      </c>
      <c r="D37" s="392">
        <v>1020</v>
      </c>
      <c r="E37" s="392">
        <v>83</v>
      </c>
      <c r="F37" s="393"/>
      <c r="G37" s="392">
        <v>1062</v>
      </c>
      <c r="H37" s="392">
        <v>748</v>
      </c>
      <c r="I37" s="392">
        <v>5</v>
      </c>
      <c r="K37" s="598"/>
    </row>
    <row r="39" spans="2:11" x14ac:dyDescent="0.25">
      <c r="B39" s="16" t="s">
        <v>1424</v>
      </c>
    </row>
    <row r="40" spans="2:11" x14ac:dyDescent="0.25">
      <c r="B40" s="1102" t="s">
        <v>1425</v>
      </c>
      <c r="C40" s="1102"/>
      <c r="D40" s="1102"/>
      <c r="E40" s="1102"/>
      <c r="F40" s="1102"/>
      <c r="G40" s="1102"/>
      <c r="H40" s="1102"/>
      <c r="I40" s="1102"/>
    </row>
    <row r="41" spans="2:11" ht="30" x14ac:dyDescent="0.25">
      <c r="B41" s="1103" t="s">
        <v>1411</v>
      </c>
      <c r="C41" s="1103" t="s">
        <v>1412</v>
      </c>
      <c r="D41" s="562" t="s">
        <v>1413</v>
      </c>
      <c r="E41" s="562" t="s">
        <v>1414</v>
      </c>
      <c r="F41" s="479" t="s">
        <v>1266</v>
      </c>
      <c r="G41" s="558" t="s">
        <v>299</v>
      </c>
      <c r="H41" s="558" t="s">
        <v>1384</v>
      </c>
      <c r="I41" s="558" t="s">
        <v>1287</v>
      </c>
    </row>
    <row r="42" spans="2:11" x14ac:dyDescent="0.25">
      <c r="B42" s="1104"/>
      <c r="C42" s="1104"/>
      <c r="D42" s="558" t="s">
        <v>197</v>
      </c>
      <c r="E42" s="558" t="s">
        <v>198</v>
      </c>
      <c r="F42" s="479" t="s">
        <v>199</v>
      </c>
      <c r="G42" s="558" t="s">
        <v>239</v>
      </c>
      <c r="H42" s="558" t="s">
        <v>240</v>
      </c>
      <c r="I42" s="558" t="s">
        <v>303</v>
      </c>
    </row>
    <row r="43" spans="2:11" ht="15" customHeight="1" x14ac:dyDescent="0.25">
      <c r="B43" s="936" t="s">
        <v>1415</v>
      </c>
      <c r="C43" s="236" t="s">
        <v>1416</v>
      </c>
      <c r="D43" s="525">
        <v>0</v>
      </c>
      <c r="E43" s="525">
        <v>0</v>
      </c>
      <c r="F43" s="257">
        <v>0.5</v>
      </c>
      <c r="G43" s="525">
        <v>0</v>
      </c>
      <c r="H43" s="525">
        <v>0</v>
      </c>
      <c r="I43" s="525">
        <v>0</v>
      </c>
    </row>
    <row r="44" spans="2:11" ht="15" customHeight="1" x14ac:dyDescent="0.25">
      <c r="B44" s="936"/>
      <c r="C44" s="236" t="s">
        <v>1417</v>
      </c>
      <c r="D44" s="525">
        <v>0</v>
      </c>
      <c r="E44" s="525">
        <v>0</v>
      </c>
      <c r="F44" s="257">
        <v>0.7</v>
      </c>
      <c r="G44" s="525">
        <v>0</v>
      </c>
      <c r="H44" s="525">
        <v>0</v>
      </c>
      <c r="I44" s="525">
        <v>0</v>
      </c>
    </row>
    <row r="45" spans="2:11" ht="15" customHeight="1" x14ac:dyDescent="0.25">
      <c r="B45" s="936" t="s">
        <v>1418</v>
      </c>
      <c r="C45" s="236" t="s">
        <v>1416</v>
      </c>
      <c r="D45" s="525">
        <v>0</v>
      </c>
      <c r="E45" s="525">
        <v>0</v>
      </c>
      <c r="F45" s="257">
        <v>0.7</v>
      </c>
      <c r="G45" s="525">
        <v>0</v>
      </c>
      <c r="H45" s="525">
        <v>0</v>
      </c>
      <c r="I45" s="525">
        <v>0</v>
      </c>
    </row>
    <row r="46" spans="2:11" ht="15" customHeight="1" x14ac:dyDescent="0.25">
      <c r="B46" s="936"/>
      <c r="C46" s="236" t="s">
        <v>1417</v>
      </c>
      <c r="D46" s="525">
        <v>0</v>
      </c>
      <c r="E46" s="525">
        <v>0</v>
      </c>
      <c r="F46" s="257">
        <v>0.9</v>
      </c>
      <c r="G46" s="525">
        <v>0</v>
      </c>
      <c r="H46" s="525">
        <v>0</v>
      </c>
      <c r="I46" s="525">
        <v>0</v>
      </c>
    </row>
    <row r="47" spans="2:11" ht="15" customHeight="1" x14ac:dyDescent="0.25">
      <c r="B47" s="936" t="s">
        <v>1419</v>
      </c>
      <c r="C47" s="236" t="s">
        <v>1416</v>
      </c>
      <c r="D47" s="525">
        <v>0</v>
      </c>
      <c r="E47" s="525">
        <v>0</v>
      </c>
      <c r="F47" s="257">
        <v>1.1499999999999999</v>
      </c>
      <c r="G47" s="525">
        <v>0</v>
      </c>
      <c r="H47" s="525">
        <v>0</v>
      </c>
      <c r="I47" s="525">
        <v>0</v>
      </c>
    </row>
    <row r="48" spans="2:11" ht="15" customHeight="1" x14ac:dyDescent="0.25">
      <c r="B48" s="936"/>
      <c r="C48" s="236" t="s">
        <v>1417</v>
      </c>
      <c r="D48" s="525">
        <v>0</v>
      </c>
      <c r="E48" s="525">
        <v>0</v>
      </c>
      <c r="F48" s="257">
        <v>1.1499999999999999</v>
      </c>
      <c r="G48" s="525">
        <v>0</v>
      </c>
      <c r="H48" s="525">
        <v>0</v>
      </c>
      <c r="I48" s="525">
        <v>0</v>
      </c>
    </row>
    <row r="49" spans="2:9" ht="15" customHeight="1" x14ac:dyDescent="0.25">
      <c r="B49" s="936" t="s">
        <v>1420</v>
      </c>
      <c r="C49" s="236" t="s">
        <v>1416</v>
      </c>
      <c r="D49" s="525">
        <v>0</v>
      </c>
      <c r="E49" s="525">
        <v>0</v>
      </c>
      <c r="F49" s="257">
        <v>2.5</v>
      </c>
      <c r="G49" s="525">
        <v>0</v>
      </c>
      <c r="H49" s="525">
        <v>0</v>
      </c>
      <c r="I49" s="525">
        <v>0</v>
      </c>
    </row>
    <row r="50" spans="2:9" ht="15" customHeight="1" x14ac:dyDescent="0.25">
      <c r="B50" s="936"/>
      <c r="C50" s="236" t="s">
        <v>1417</v>
      </c>
      <c r="D50" s="525">
        <v>0</v>
      </c>
      <c r="E50" s="525">
        <v>0</v>
      </c>
      <c r="F50" s="257">
        <v>2.5</v>
      </c>
      <c r="G50" s="525">
        <v>0</v>
      </c>
      <c r="H50" s="525">
        <v>0</v>
      </c>
      <c r="I50" s="525">
        <v>0</v>
      </c>
    </row>
    <row r="51" spans="2:9" ht="15" customHeight="1" x14ac:dyDescent="0.25">
      <c r="B51" s="936" t="s">
        <v>1421</v>
      </c>
      <c r="C51" s="236" t="s">
        <v>1416</v>
      </c>
      <c r="D51" s="525">
        <v>0</v>
      </c>
      <c r="E51" s="525">
        <v>0</v>
      </c>
      <c r="F51" s="479" t="s">
        <v>1318</v>
      </c>
      <c r="G51" s="525">
        <v>0</v>
      </c>
      <c r="H51" s="525">
        <v>0</v>
      </c>
      <c r="I51" s="525">
        <v>0</v>
      </c>
    </row>
    <row r="52" spans="2:9" ht="15" customHeight="1" x14ac:dyDescent="0.25">
      <c r="B52" s="936"/>
      <c r="C52" s="236" t="s">
        <v>1417</v>
      </c>
      <c r="D52" s="525">
        <v>0</v>
      </c>
      <c r="E52" s="525">
        <v>0</v>
      </c>
      <c r="F52" s="479" t="s">
        <v>1318</v>
      </c>
      <c r="G52" s="525">
        <v>0</v>
      </c>
      <c r="H52" s="525">
        <v>0</v>
      </c>
      <c r="I52" s="525">
        <v>0</v>
      </c>
    </row>
    <row r="53" spans="2:9" ht="15" customHeight="1" x14ac:dyDescent="0.25">
      <c r="B53" s="1048" t="s">
        <v>236</v>
      </c>
      <c r="C53" s="259" t="s">
        <v>1416</v>
      </c>
      <c r="D53" s="525">
        <v>0</v>
      </c>
      <c r="E53" s="525">
        <v>0</v>
      </c>
      <c r="F53" s="393"/>
      <c r="G53" s="525">
        <v>0</v>
      </c>
      <c r="H53" s="525">
        <v>0</v>
      </c>
      <c r="I53" s="525">
        <v>0</v>
      </c>
    </row>
    <row r="54" spans="2:9" ht="15" customHeight="1" x14ac:dyDescent="0.25">
      <c r="B54" s="1048"/>
      <c r="C54" s="259" t="s">
        <v>1417</v>
      </c>
      <c r="D54" s="392">
        <v>0</v>
      </c>
      <c r="E54" s="392">
        <v>0</v>
      </c>
      <c r="F54" s="393"/>
      <c r="G54" s="392">
        <v>0</v>
      </c>
      <c r="H54" s="392">
        <v>0</v>
      </c>
      <c r="I54" s="392">
        <v>0</v>
      </c>
    </row>
    <row r="56" spans="2:9" x14ac:dyDescent="0.25">
      <c r="B56" s="16" t="s">
        <v>1426</v>
      </c>
    </row>
    <row r="57" spans="2:9" x14ac:dyDescent="0.25">
      <c r="B57" s="1102" t="s">
        <v>1427</v>
      </c>
      <c r="C57" s="1102"/>
      <c r="D57" s="1102"/>
      <c r="E57" s="1102"/>
      <c r="F57" s="1102"/>
      <c r="G57" s="1102"/>
      <c r="H57" s="1102"/>
      <c r="I57" s="1102"/>
    </row>
    <row r="58" spans="2:9" ht="30" x14ac:dyDescent="0.25">
      <c r="B58" s="1103" t="s">
        <v>1411</v>
      </c>
      <c r="C58" s="1103" t="s">
        <v>1412</v>
      </c>
      <c r="D58" s="562" t="s">
        <v>1413</v>
      </c>
      <c r="E58" s="562" t="s">
        <v>1414</v>
      </c>
      <c r="F58" s="479" t="s">
        <v>1266</v>
      </c>
      <c r="G58" s="558" t="s">
        <v>299</v>
      </c>
      <c r="H58" s="558" t="s">
        <v>1384</v>
      </c>
      <c r="I58" s="558" t="s">
        <v>1287</v>
      </c>
    </row>
    <row r="59" spans="2:9" x14ac:dyDescent="0.25">
      <c r="B59" s="1104"/>
      <c r="C59" s="1104"/>
      <c r="D59" s="558" t="s">
        <v>197</v>
      </c>
      <c r="E59" s="558" t="s">
        <v>198</v>
      </c>
      <c r="F59" s="479" t="s">
        <v>199</v>
      </c>
      <c r="G59" s="558" t="s">
        <v>239</v>
      </c>
      <c r="H59" s="558" t="s">
        <v>240</v>
      </c>
      <c r="I59" s="558" t="s">
        <v>303</v>
      </c>
    </row>
    <row r="60" spans="2:9" ht="15" customHeight="1" x14ac:dyDescent="0.25">
      <c r="B60" s="936" t="s">
        <v>1415</v>
      </c>
      <c r="C60" s="236" t="s">
        <v>1416</v>
      </c>
      <c r="D60" s="525">
        <v>0</v>
      </c>
      <c r="E60" s="525">
        <v>0</v>
      </c>
      <c r="F60" s="257">
        <v>0.5</v>
      </c>
      <c r="G60" s="525">
        <v>0</v>
      </c>
      <c r="H60" s="525">
        <v>0</v>
      </c>
      <c r="I60" s="525">
        <v>0</v>
      </c>
    </row>
    <row r="61" spans="2:9" ht="15" customHeight="1" x14ac:dyDescent="0.25">
      <c r="B61" s="936"/>
      <c r="C61" s="236" t="s">
        <v>1417</v>
      </c>
      <c r="D61" s="525">
        <v>0</v>
      </c>
      <c r="E61" s="525">
        <v>0</v>
      </c>
      <c r="F61" s="257">
        <v>0.7</v>
      </c>
      <c r="G61" s="525">
        <v>0</v>
      </c>
      <c r="H61" s="525">
        <v>0</v>
      </c>
      <c r="I61" s="525">
        <v>0</v>
      </c>
    </row>
    <row r="62" spans="2:9" ht="15" customHeight="1" x14ac:dyDescent="0.25">
      <c r="B62" s="936" t="s">
        <v>1418</v>
      </c>
      <c r="C62" s="236" t="s">
        <v>1416</v>
      </c>
      <c r="D62" s="525">
        <v>0</v>
      </c>
      <c r="E62" s="525">
        <v>0</v>
      </c>
      <c r="F62" s="257">
        <v>0.7</v>
      </c>
      <c r="G62" s="525">
        <v>0</v>
      </c>
      <c r="H62" s="525">
        <v>0</v>
      </c>
      <c r="I62" s="525">
        <v>0</v>
      </c>
    </row>
    <row r="63" spans="2:9" ht="15" customHeight="1" x14ac:dyDescent="0.25">
      <c r="B63" s="936"/>
      <c r="C63" s="236" t="s">
        <v>1417</v>
      </c>
      <c r="D63" s="525">
        <v>0</v>
      </c>
      <c r="E63" s="525">
        <v>0</v>
      </c>
      <c r="F63" s="257">
        <v>0.9</v>
      </c>
      <c r="G63" s="525">
        <v>0</v>
      </c>
      <c r="H63" s="525">
        <v>0</v>
      </c>
      <c r="I63" s="525">
        <v>0</v>
      </c>
    </row>
    <row r="64" spans="2:9" ht="15" customHeight="1" x14ac:dyDescent="0.25">
      <c r="B64" s="936" t="s">
        <v>1419</v>
      </c>
      <c r="C64" s="236" t="s">
        <v>1416</v>
      </c>
      <c r="D64" s="525">
        <v>0</v>
      </c>
      <c r="E64" s="525">
        <v>0</v>
      </c>
      <c r="F64" s="257">
        <v>1.1499999999999999</v>
      </c>
      <c r="G64" s="525">
        <v>0</v>
      </c>
      <c r="H64" s="525">
        <v>0</v>
      </c>
      <c r="I64" s="525">
        <v>0</v>
      </c>
    </row>
    <row r="65" spans="2:9" ht="15" customHeight="1" x14ac:dyDescent="0.25">
      <c r="B65" s="936"/>
      <c r="C65" s="236" t="s">
        <v>1417</v>
      </c>
      <c r="D65" s="525">
        <v>0</v>
      </c>
      <c r="E65" s="525">
        <v>0</v>
      </c>
      <c r="F65" s="257">
        <v>1.1499999999999999</v>
      </c>
      <c r="G65" s="525">
        <v>0</v>
      </c>
      <c r="H65" s="525">
        <v>0</v>
      </c>
      <c r="I65" s="525">
        <v>0</v>
      </c>
    </row>
    <row r="66" spans="2:9" ht="15" customHeight="1" x14ac:dyDescent="0.25">
      <c r="B66" s="936" t="s">
        <v>1420</v>
      </c>
      <c r="C66" s="236" t="s">
        <v>1416</v>
      </c>
      <c r="D66" s="525">
        <v>0</v>
      </c>
      <c r="E66" s="525">
        <v>0</v>
      </c>
      <c r="F66" s="257">
        <v>2.5</v>
      </c>
      <c r="G66" s="525">
        <v>0</v>
      </c>
      <c r="H66" s="525">
        <v>0</v>
      </c>
      <c r="I66" s="525">
        <v>0</v>
      </c>
    </row>
    <row r="67" spans="2:9" ht="15" customHeight="1" x14ac:dyDescent="0.25">
      <c r="B67" s="936"/>
      <c r="C67" s="236" t="s">
        <v>1417</v>
      </c>
      <c r="D67" s="525">
        <v>0</v>
      </c>
      <c r="E67" s="525">
        <v>0</v>
      </c>
      <c r="F67" s="257">
        <v>2.5</v>
      </c>
      <c r="G67" s="525">
        <v>0</v>
      </c>
      <c r="H67" s="525">
        <v>0</v>
      </c>
      <c r="I67" s="525">
        <v>0</v>
      </c>
    </row>
    <row r="68" spans="2:9" ht="15" customHeight="1" x14ac:dyDescent="0.25">
      <c r="B68" s="936" t="s">
        <v>1421</v>
      </c>
      <c r="C68" s="236" t="s">
        <v>1416</v>
      </c>
      <c r="D68" s="525">
        <v>0</v>
      </c>
      <c r="E68" s="525">
        <v>0</v>
      </c>
      <c r="F68" s="479" t="s">
        <v>1318</v>
      </c>
      <c r="G68" s="525">
        <v>0</v>
      </c>
      <c r="H68" s="525">
        <v>0</v>
      </c>
      <c r="I68" s="525">
        <v>0</v>
      </c>
    </row>
    <row r="69" spans="2:9" ht="15" customHeight="1" x14ac:dyDescent="0.25">
      <c r="B69" s="936"/>
      <c r="C69" s="236" t="s">
        <v>1417</v>
      </c>
      <c r="D69" s="525">
        <v>0</v>
      </c>
      <c r="E69" s="525">
        <v>0</v>
      </c>
      <c r="F69" s="479" t="s">
        <v>1318</v>
      </c>
      <c r="G69" s="525">
        <v>0</v>
      </c>
      <c r="H69" s="525">
        <v>0</v>
      </c>
      <c r="I69" s="525">
        <v>0</v>
      </c>
    </row>
    <row r="70" spans="2:9" ht="15" customHeight="1" x14ac:dyDescent="0.25">
      <c r="B70" s="1048" t="s">
        <v>236</v>
      </c>
      <c r="C70" s="259" t="s">
        <v>1416</v>
      </c>
      <c r="D70" s="525">
        <v>0</v>
      </c>
      <c r="E70" s="525">
        <v>0</v>
      </c>
      <c r="F70" s="393"/>
      <c r="G70" s="525">
        <v>0</v>
      </c>
      <c r="H70" s="525">
        <v>0</v>
      </c>
      <c r="I70" s="525">
        <v>0</v>
      </c>
    </row>
    <row r="71" spans="2:9" ht="15" customHeight="1" x14ac:dyDescent="0.25">
      <c r="B71" s="1048"/>
      <c r="C71" s="259" t="s">
        <v>1417</v>
      </c>
      <c r="D71" s="392">
        <v>0</v>
      </c>
      <c r="E71" s="392">
        <v>0</v>
      </c>
      <c r="F71" s="393"/>
      <c r="G71" s="392">
        <v>0</v>
      </c>
      <c r="H71" s="392">
        <v>0</v>
      </c>
      <c r="I71" s="392">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1897E-92BD-4B7D-9236-17FCB33260CF}">
  <dimension ref="B2:H70"/>
  <sheetViews>
    <sheetView showGridLines="0" zoomScaleNormal="100" workbookViewId="0"/>
  </sheetViews>
  <sheetFormatPr baseColWidth="10" defaultColWidth="9.140625" defaultRowHeight="15" x14ac:dyDescent="0.25"/>
  <cols>
    <col min="1" max="1" width="5.7109375" customWidth="1"/>
    <col min="2" max="2" width="36.140625" customWidth="1"/>
    <col min="3" max="5" width="17.7109375" customWidth="1"/>
    <col min="6" max="6" width="17.7109375" style="137" customWidth="1"/>
    <col min="7" max="8" width="17.7109375" customWidth="1"/>
    <col min="9" max="9" width="18.28515625" customWidth="1"/>
    <col min="12" max="12" width="16.42578125" customWidth="1"/>
    <col min="13" max="13" width="13" customWidth="1"/>
    <col min="14" max="14" width="17" customWidth="1"/>
    <col min="16" max="16" width="15" customWidth="1"/>
    <col min="17" max="17" width="17.85546875" customWidth="1"/>
    <col min="18" max="18" width="11.7109375" customWidth="1"/>
  </cols>
  <sheetData>
    <row r="2" spans="2:8" ht="18.75" x14ac:dyDescent="0.3">
      <c r="B2" s="17" t="s">
        <v>1428</v>
      </c>
      <c r="C2" s="165"/>
      <c r="D2" s="165"/>
      <c r="E2" s="165"/>
      <c r="F2" s="241"/>
      <c r="G2" s="165"/>
    </row>
    <row r="3" spans="2:8" x14ac:dyDescent="0.25">
      <c r="B3" t="str">
        <f>'OV1'!B3</f>
        <v>31.12.2024 - in EUR million</v>
      </c>
    </row>
    <row r="4" spans="2:8" x14ac:dyDescent="0.25">
      <c r="B4" s="16"/>
      <c r="F4"/>
    </row>
    <row r="5" spans="2:8" x14ac:dyDescent="0.25">
      <c r="B5" s="1003" t="s">
        <v>1429</v>
      </c>
      <c r="C5" s="1003"/>
      <c r="D5" s="1003"/>
      <c r="E5" s="1003"/>
      <c r="F5" s="1003"/>
      <c r="G5" s="1003"/>
      <c r="H5" s="1003"/>
    </row>
    <row r="6" spans="2:8" ht="44.25" customHeight="1" x14ac:dyDescent="0.25">
      <c r="B6" s="1103" t="s">
        <v>1430</v>
      </c>
      <c r="C6" s="541" t="s">
        <v>1413</v>
      </c>
      <c r="D6" s="541" t="s">
        <v>1414</v>
      </c>
      <c r="E6" s="479" t="s">
        <v>1266</v>
      </c>
      <c r="F6" s="479" t="s">
        <v>299</v>
      </c>
      <c r="G6" s="479" t="s">
        <v>1384</v>
      </c>
      <c r="H6" s="479" t="s">
        <v>1287</v>
      </c>
    </row>
    <row r="7" spans="2:8" x14ac:dyDescent="0.25">
      <c r="B7" s="1104"/>
      <c r="C7" s="558" t="s">
        <v>197</v>
      </c>
      <c r="D7" s="558" t="s">
        <v>198</v>
      </c>
      <c r="E7" s="558" t="s">
        <v>199</v>
      </c>
      <c r="F7" s="558" t="s">
        <v>239</v>
      </c>
      <c r="G7" s="558" t="s">
        <v>240</v>
      </c>
      <c r="H7" s="558" t="s">
        <v>303</v>
      </c>
    </row>
    <row r="8" spans="2:8" x14ac:dyDescent="0.25">
      <c r="B8" s="236" t="s">
        <v>1431</v>
      </c>
      <c r="C8" s="525">
        <v>3</v>
      </c>
      <c r="D8" s="525">
        <v>0</v>
      </c>
      <c r="E8" s="258">
        <v>1.9</v>
      </c>
      <c r="F8" s="525">
        <v>3</v>
      </c>
      <c r="G8" s="525">
        <v>5</v>
      </c>
      <c r="H8" s="525">
        <v>0</v>
      </c>
    </row>
    <row r="9" spans="2:8" x14ac:dyDescent="0.25">
      <c r="B9" s="236" t="s">
        <v>1432</v>
      </c>
      <c r="C9" s="525">
        <v>0</v>
      </c>
      <c r="D9" s="525">
        <v>0</v>
      </c>
      <c r="E9" s="258">
        <v>2.9</v>
      </c>
      <c r="F9" s="525">
        <v>0</v>
      </c>
      <c r="G9" s="525">
        <v>0</v>
      </c>
      <c r="H9" s="525">
        <v>0</v>
      </c>
    </row>
    <row r="10" spans="2:8" x14ac:dyDescent="0.25">
      <c r="B10" s="236" t="s">
        <v>1433</v>
      </c>
      <c r="C10" s="525">
        <v>6</v>
      </c>
      <c r="D10" s="525">
        <v>5</v>
      </c>
      <c r="E10" s="258">
        <v>3.7</v>
      </c>
      <c r="F10" s="525">
        <v>10</v>
      </c>
      <c r="G10" s="525">
        <v>40</v>
      </c>
      <c r="H10" s="525">
        <v>0</v>
      </c>
    </row>
    <row r="11" spans="2:8" x14ac:dyDescent="0.25">
      <c r="B11" s="259" t="s">
        <v>236</v>
      </c>
      <c r="C11" s="392">
        <v>8</v>
      </c>
      <c r="D11" s="392">
        <v>5</v>
      </c>
      <c r="E11" s="394"/>
      <c r="F11" s="392">
        <v>13</v>
      </c>
      <c r="G11" s="392">
        <v>45</v>
      </c>
      <c r="H11" s="392">
        <v>0</v>
      </c>
    </row>
    <row r="12" spans="2:8" x14ac:dyDescent="0.25">
      <c r="F12"/>
    </row>
    <row r="13" spans="2:8" x14ac:dyDescent="0.25">
      <c r="F13"/>
    </row>
    <row r="14" spans="2:8" x14ac:dyDescent="0.25">
      <c r="F14"/>
    </row>
    <row r="15" spans="2:8" x14ac:dyDescent="0.25">
      <c r="F15"/>
    </row>
    <row r="16" spans="2:8"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sheetData>
  <mergeCells count="2">
    <mergeCell ref="B5:H5"/>
    <mergeCell ref="B6:B7"/>
  </mergeCells>
  <pageMargins left="0.7" right="0.7" top="0.75" bottom="0.75" header="0.3" footer="0.3"/>
  <pageSetup paperSize="9" orientation="portrait" horizontalDpi="200" verticalDpi="20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40625" defaultRowHeight="15" x14ac:dyDescent="0.25"/>
  <cols>
    <col min="1" max="1" width="5.7109375" customWidth="1"/>
    <col min="2" max="2" width="9.140625" style="3" customWidth="1"/>
    <col min="3" max="3" width="64.42578125" customWidth="1"/>
    <col min="4" max="11" width="15.7109375" customWidth="1"/>
  </cols>
  <sheetData>
    <row r="2" spans="1:12" ht="18.75" x14ac:dyDescent="0.25">
      <c r="B2" s="261" t="s">
        <v>1434</v>
      </c>
      <c r="C2" s="3"/>
    </row>
    <row r="3" spans="1:12" x14ac:dyDescent="0.25">
      <c r="A3" s="9"/>
      <c r="B3" t="str">
        <f>'OV1'!B3</f>
        <v>31.12.2024 - in EUR million</v>
      </c>
      <c r="C3" s="9"/>
      <c r="D3" s="155"/>
      <c r="E3" s="155"/>
      <c r="F3" s="155"/>
      <c r="G3" s="155"/>
      <c r="H3" s="155"/>
      <c r="I3" s="155"/>
      <c r="J3" s="155"/>
      <c r="K3" s="155"/>
      <c r="L3" s="9"/>
    </row>
    <row r="4" spans="1:12" x14ac:dyDescent="0.25">
      <c r="A4" s="9"/>
      <c r="B4" s="155"/>
      <c r="C4" s="9"/>
      <c r="D4" s="155"/>
      <c r="E4" s="155"/>
      <c r="F4" s="155"/>
      <c r="G4" s="155"/>
      <c r="H4" s="155"/>
      <c r="I4" s="155"/>
      <c r="J4" s="155"/>
      <c r="K4" s="155"/>
      <c r="L4" s="9"/>
    </row>
    <row r="5" spans="1:12" x14ac:dyDescent="0.25">
      <c r="B5" s="479"/>
      <c r="C5" s="446"/>
      <c r="D5" s="541" t="s">
        <v>197</v>
      </c>
      <c r="E5" s="541" t="s">
        <v>198</v>
      </c>
      <c r="F5" s="541" t="s">
        <v>199</v>
      </c>
      <c r="G5" s="541" t="s">
        <v>239</v>
      </c>
      <c r="H5" s="541" t="s">
        <v>240</v>
      </c>
      <c r="I5" s="541" t="s">
        <v>303</v>
      </c>
      <c r="J5" s="541" t="s">
        <v>304</v>
      </c>
      <c r="K5" s="541" t="s">
        <v>369</v>
      </c>
      <c r="L5" s="9"/>
    </row>
    <row r="6" spans="1:12" ht="66" customHeight="1" x14ac:dyDescent="0.25">
      <c r="B6" s="479"/>
      <c r="C6" s="446"/>
      <c r="D6" s="541" t="s">
        <v>1435</v>
      </c>
      <c r="E6" s="541" t="s">
        <v>1436</v>
      </c>
      <c r="F6" s="541" t="s">
        <v>1437</v>
      </c>
      <c r="G6" s="541" t="s">
        <v>1438</v>
      </c>
      <c r="H6" s="541" t="s">
        <v>1439</v>
      </c>
      <c r="I6" s="541" t="s">
        <v>1440</v>
      </c>
      <c r="J6" s="541" t="s">
        <v>299</v>
      </c>
      <c r="K6" s="541" t="s">
        <v>1250</v>
      </c>
      <c r="L6" s="9"/>
    </row>
    <row r="7" spans="1:12" ht="15" customHeight="1" x14ac:dyDescent="0.25">
      <c r="A7" s="9"/>
      <c r="B7" s="541" t="s">
        <v>1441</v>
      </c>
      <c r="C7" s="560" t="s">
        <v>1442</v>
      </c>
      <c r="D7" s="525">
        <v>0</v>
      </c>
      <c r="E7" s="525">
        <v>0</v>
      </c>
      <c r="F7" s="367"/>
      <c r="G7" s="580" t="s">
        <v>1443</v>
      </c>
      <c r="H7" s="525">
        <v>0</v>
      </c>
      <c r="I7" s="525">
        <v>0</v>
      </c>
      <c r="J7" s="525">
        <v>0</v>
      </c>
      <c r="K7" s="525">
        <v>0</v>
      </c>
      <c r="L7" s="9"/>
    </row>
    <row r="8" spans="1:12" ht="15" customHeight="1" x14ac:dyDescent="0.25">
      <c r="A8" s="9"/>
      <c r="B8" s="541" t="s">
        <v>1444</v>
      </c>
      <c r="C8" s="560" t="s">
        <v>1445</v>
      </c>
      <c r="D8" s="525">
        <v>0</v>
      </c>
      <c r="E8" s="525">
        <v>0</v>
      </c>
      <c r="F8" s="368"/>
      <c r="G8" s="541" t="s">
        <v>1443</v>
      </c>
      <c r="H8" s="525">
        <v>0</v>
      </c>
      <c r="I8" s="525">
        <v>0</v>
      </c>
      <c r="J8" s="525">
        <v>0</v>
      </c>
      <c r="K8" s="525">
        <v>0</v>
      </c>
      <c r="L8" s="9"/>
    </row>
    <row r="9" spans="1:12" ht="15" customHeight="1" x14ac:dyDescent="0.25">
      <c r="A9" s="9"/>
      <c r="B9" s="541">
        <v>1</v>
      </c>
      <c r="C9" s="560" t="s">
        <v>1446</v>
      </c>
      <c r="D9" s="612">
        <v>13</v>
      </c>
      <c r="E9" s="612">
        <v>147</v>
      </c>
      <c r="F9" s="367"/>
      <c r="G9" s="541" t="s">
        <v>1443</v>
      </c>
      <c r="H9" s="612">
        <v>418</v>
      </c>
      <c r="I9" s="612">
        <v>223</v>
      </c>
      <c r="J9" s="612">
        <v>223</v>
      </c>
      <c r="K9" s="612">
        <v>63</v>
      </c>
      <c r="L9" s="9"/>
    </row>
    <row r="10" spans="1:12" ht="15" customHeight="1" x14ac:dyDescent="0.25">
      <c r="A10" s="9"/>
      <c r="B10" s="541">
        <v>2</v>
      </c>
      <c r="C10" s="446" t="s">
        <v>1447</v>
      </c>
      <c r="D10" s="367"/>
      <c r="E10" s="367"/>
      <c r="F10" s="525">
        <v>0</v>
      </c>
      <c r="G10" s="525">
        <v>0</v>
      </c>
      <c r="H10" s="525">
        <v>0</v>
      </c>
      <c r="I10" s="525">
        <v>0</v>
      </c>
      <c r="J10" s="525">
        <v>0</v>
      </c>
      <c r="K10" s="525">
        <v>0</v>
      </c>
      <c r="L10" s="9"/>
    </row>
    <row r="11" spans="1:12" ht="15" customHeight="1" x14ac:dyDescent="0.25">
      <c r="A11" s="9"/>
      <c r="B11" s="541" t="s">
        <v>631</v>
      </c>
      <c r="C11" s="239" t="s">
        <v>1448</v>
      </c>
      <c r="D11" s="367"/>
      <c r="E11" s="367"/>
      <c r="F11" s="525">
        <v>0</v>
      </c>
      <c r="G11" s="260"/>
      <c r="H11" s="525">
        <v>0</v>
      </c>
      <c r="I11" s="525">
        <v>0</v>
      </c>
      <c r="J11" s="525">
        <v>0</v>
      </c>
      <c r="K11" s="525">
        <v>0</v>
      </c>
      <c r="L11" s="9"/>
    </row>
    <row r="12" spans="1:12" ht="15" customHeight="1" x14ac:dyDescent="0.25">
      <c r="A12" s="9"/>
      <c r="B12" s="541" t="s">
        <v>1449</v>
      </c>
      <c r="C12" s="239" t="s">
        <v>1450</v>
      </c>
      <c r="D12" s="367"/>
      <c r="E12" s="367"/>
      <c r="F12" s="525">
        <v>0</v>
      </c>
      <c r="G12" s="260"/>
      <c r="H12" s="525">
        <v>0</v>
      </c>
      <c r="I12" s="525">
        <v>0</v>
      </c>
      <c r="J12" s="525">
        <v>0</v>
      </c>
      <c r="K12" s="525">
        <v>0</v>
      </c>
      <c r="L12" s="9"/>
    </row>
    <row r="13" spans="1:12" ht="15" customHeight="1" x14ac:dyDescent="0.25">
      <c r="A13" s="9"/>
      <c r="B13" s="541" t="s">
        <v>1451</v>
      </c>
      <c r="C13" s="239" t="s">
        <v>1452</v>
      </c>
      <c r="D13" s="367"/>
      <c r="E13" s="367"/>
      <c r="F13" s="525">
        <v>0</v>
      </c>
      <c r="G13" s="260"/>
      <c r="H13" s="525">
        <v>0</v>
      </c>
      <c r="I13" s="525">
        <v>0</v>
      </c>
      <c r="J13" s="525">
        <v>0</v>
      </c>
      <c r="K13" s="525">
        <v>0</v>
      </c>
      <c r="L13" s="9"/>
    </row>
    <row r="14" spans="1:12" ht="15" customHeight="1" x14ac:dyDescent="0.25">
      <c r="A14" s="9"/>
      <c r="B14" s="541">
        <v>3</v>
      </c>
      <c r="C14" s="446" t="s">
        <v>1453</v>
      </c>
      <c r="D14" s="367"/>
      <c r="E14" s="367"/>
      <c r="F14" s="367"/>
      <c r="G14" s="260"/>
      <c r="H14" s="525">
        <v>0</v>
      </c>
      <c r="I14" s="525">
        <v>0</v>
      </c>
      <c r="J14" s="525">
        <v>0</v>
      </c>
      <c r="K14" s="525">
        <v>0</v>
      </c>
      <c r="L14" s="9"/>
    </row>
    <row r="15" spans="1:12" ht="15" customHeight="1" x14ac:dyDescent="0.25">
      <c r="A15" s="9"/>
      <c r="B15" s="541">
        <v>4</v>
      </c>
      <c r="C15" s="446" t="s">
        <v>1454</v>
      </c>
      <c r="D15" s="367"/>
      <c r="E15" s="367"/>
      <c r="F15" s="367"/>
      <c r="G15" s="260"/>
      <c r="H15" s="525">
        <v>0</v>
      </c>
      <c r="I15" s="525">
        <v>0</v>
      </c>
      <c r="J15" s="525">
        <v>0</v>
      </c>
      <c r="K15" s="525">
        <v>0</v>
      </c>
      <c r="L15" s="9"/>
    </row>
    <row r="16" spans="1:12" ht="15" customHeight="1" x14ac:dyDescent="0.25">
      <c r="A16" s="9"/>
      <c r="B16" s="541">
        <v>5</v>
      </c>
      <c r="C16" s="446" t="s">
        <v>1455</v>
      </c>
      <c r="D16" s="367"/>
      <c r="E16" s="367"/>
      <c r="F16" s="367"/>
      <c r="G16" s="260"/>
      <c r="H16" s="525">
        <v>0</v>
      </c>
      <c r="I16" s="525">
        <v>0</v>
      </c>
      <c r="J16" s="525">
        <v>0</v>
      </c>
      <c r="K16" s="525">
        <v>0</v>
      </c>
      <c r="L16" s="9"/>
    </row>
    <row r="17" spans="1:12" ht="15" customHeight="1" x14ac:dyDescent="0.25">
      <c r="A17" s="9"/>
      <c r="B17" s="559">
        <v>6</v>
      </c>
      <c r="C17" s="538" t="s">
        <v>236</v>
      </c>
      <c r="D17" s="367"/>
      <c r="E17" s="367"/>
      <c r="F17" s="367"/>
      <c r="G17" s="260"/>
      <c r="H17" s="613">
        <v>418</v>
      </c>
      <c r="I17" s="613">
        <v>223</v>
      </c>
      <c r="J17" s="613">
        <v>223</v>
      </c>
      <c r="K17" s="613">
        <v>63</v>
      </c>
      <c r="L17" s="9"/>
    </row>
    <row r="18" spans="1:12" x14ac:dyDescent="0.25">
      <c r="A18" s="9"/>
    </row>
    <row r="19" spans="1:12" x14ac:dyDescent="0.25">
      <c r="A19" s="9"/>
    </row>
    <row r="38" spans="12:12" x14ac:dyDescent="0.25">
      <c r="L38" s="10"/>
    </row>
    <row r="39" spans="12:12" x14ac:dyDescent="0.25">
      <c r="L39" s="10"/>
    </row>
  </sheetData>
  <phoneticPr fontId="32"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F16"/>
  <sheetViews>
    <sheetView showGridLines="0" zoomScaleNormal="100" workbookViewId="0">
      <selection activeCell="C54" sqref="C54"/>
    </sheetView>
  </sheetViews>
  <sheetFormatPr baseColWidth="10" defaultColWidth="9.140625" defaultRowHeight="15" x14ac:dyDescent="0.25"/>
  <cols>
    <col min="2" max="2" width="6.28515625" customWidth="1"/>
    <col min="3" max="3" width="79.42578125" customWidth="1"/>
    <col min="4" max="4" width="17.140625" customWidth="1"/>
    <col min="5" max="5" width="18.7109375" customWidth="1"/>
  </cols>
  <sheetData>
    <row r="2" spans="1:6" ht="18.75" x14ac:dyDescent="0.25">
      <c r="A2" s="11"/>
      <c r="B2" s="540" t="s">
        <v>1456</v>
      </c>
    </row>
    <row r="3" spans="1:6" x14ac:dyDescent="0.25">
      <c r="B3" t="str">
        <f>'OV1'!B3</f>
        <v>31.12.2024 - in EUR million</v>
      </c>
    </row>
    <row r="5" spans="1:6" x14ac:dyDescent="0.25">
      <c r="B5" s="9"/>
      <c r="C5" s="16"/>
      <c r="D5" s="479" t="s">
        <v>197</v>
      </c>
      <c r="E5" s="479" t="s">
        <v>198</v>
      </c>
    </row>
    <row r="6" spans="1:6" x14ac:dyDescent="0.25">
      <c r="B6" s="9"/>
      <c r="C6" s="1014"/>
      <c r="D6" s="1105" t="s">
        <v>1457</v>
      </c>
      <c r="E6" s="936" t="s">
        <v>1250</v>
      </c>
    </row>
    <row r="7" spans="1:6" ht="15" customHeight="1" x14ac:dyDescent="0.25">
      <c r="B7" s="9"/>
      <c r="C7" s="1014"/>
      <c r="D7" s="1105"/>
      <c r="E7" s="936"/>
    </row>
    <row r="8" spans="1:6" ht="15" customHeight="1" x14ac:dyDescent="0.25">
      <c r="B8" s="479">
        <v>1</v>
      </c>
      <c r="C8" s="560" t="s">
        <v>1458</v>
      </c>
      <c r="D8" s="371">
        <v>0</v>
      </c>
      <c r="E8" s="378">
        <v>0</v>
      </c>
      <c r="F8" s="12"/>
    </row>
    <row r="9" spans="1:6" ht="15" customHeight="1" x14ac:dyDescent="0.25">
      <c r="B9" s="479">
        <v>2</v>
      </c>
      <c r="C9" s="560" t="s">
        <v>1459</v>
      </c>
      <c r="D9" s="379"/>
      <c r="E9" s="378">
        <v>0</v>
      </c>
      <c r="F9" s="12"/>
    </row>
    <row r="10" spans="1:6" ht="15" customHeight="1" x14ac:dyDescent="0.25">
      <c r="B10" s="479">
        <v>3</v>
      </c>
      <c r="C10" s="560" t="s">
        <v>1460</v>
      </c>
      <c r="D10" s="379"/>
      <c r="E10" s="378">
        <v>0</v>
      </c>
      <c r="F10" s="12"/>
    </row>
    <row r="11" spans="1:6" ht="15" customHeight="1" x14ac:dyDescent="0.25">
      <c r="B11" s="479">
        <v>4</v>
      </c>
      <c r="C11" s="560" t="s">
        <v>1461</v>
      </c>
      <c r="D11" s="371">
        <v>196</v>
      </c>
      <c r="E11" s="378">
        <v>112</v>
      </c>
      <c r="F11" s="12"/>
    </row>
    <row r="12" spans="1:6" ht="15" customHeight="1" x14ac:dyDescent="0.25">
      <c r="B12" s="479" t="s">
        <v>1462</v>
      </c>
      <c r="C12" s="560" t="s">
        <v>1463</v>
      </c>
      <c r="D12" s="371">
        <v>0</v>
      </c>
      <c r="E12" s="378">
        <v>0</v>
      </c>
      <c r="F12" s="12"/>
    </row>
    <row r="13" spans="1:6" ht="15" customHeight="1" x14ac:dyDescent="0.25">
      <c r="B13" s="545">
        <v>5</v>
      </c>
      <c r="C13" s="200" t="s">
        <v>1464</v>
      </c>
      <c r="D13" s="372">
        <v>196</v>
      </c>
      <c r="E13" s="380">
        <v>112</v>
      </c>
      <c r="F13" s="12"/>
    </row>
    <row r="14" spans="1:6" x14ac:dyDescent="0.25">
      <c r="C14" s="11"/>
    </row>
    <row r="15" spans="1:6" x14ac:dyDescent="0.25">
      <c r="B15" s="9"/>
    </row>
    <row r="16" spans="1:6" x14ac:dyDescent="0.25">
      <c r="B16" s="9"/>
    </row>
  </sheetData>
  <mergeCells count="3">
    <mergeCell ref="C6:C7"/>
    <mergeCell ref="D6:D7"/>
    <mergeCell ref="E6:E7"/>
  </mergeCells>
  <pageMargins left="0.70866141732283472" right="0.70866141732283472" top="0.74803149606299213" bottom="0.74803149606299213" header="0.31496062992125984" footer="0.31496062992125984"/>
  <pageSetup paperSize="9" scale="9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2"/>
  <sheetViews>
    <sheetView showGridLines="0" topLeftCell="C1" zoomScaleNormal="100" workbookViewId="0">
      <selection activeCell="D47" sqref="D47"/>
    </sheetView>
  </sheetViews>
  <sheetFormatPr baseColWidth="10" defaultColWidth="9.140625" defaultRowHeight="15" x14ac:dyDescent="0.25"/>
  <cols>
    <col min="1" max="1" width="18.28515625" customWidth="1"/>
    <col min="2" max="2" width="8.42578125" customWidth="1"/>
    <col min="3" max="3" width="63.140625" customWidth="1"/>
    <col min="4" max="4" width="20.42578125" customWidth="1"/>
    <col min="5" max="8" width="21.28515625" customWidth="1"/>
  </cols>
  <sheetData>
    <row r="1" spans="1:8" x14ac:dyDescent="0.25">
      <c r="A1" s="35"/>
    </row>
    <row r="2" spans="1:8" ht="18.75" x14ac:dyDescent="0.3">
      <c r="A2" s="35"/>
      <c r="B2" s="17" t="s">
        <v>238</v>
      </c>
      <c r="F2" s="598"/>
    </row>
    <row r="3" spans="1:8" x14ac:dyDescent="0.25">
      <c r="A3" s="35"/>
      <c r="B3" t="str">
        <f>'OV1'!B3</f>
        <v>31.12.2024 - in EUR million</v>
      </c>
    </row>
    <row r="4" spans="1:8" x14ac:dyDescent="0.25">
      <c r="A4" s="35"/>
    </row>
    <row r="5" spans="1:8" x14ac:dyDescent="0.25">
      <c r="A5" s="35"/>
      <c r="B5" s="91"/>
      <c r="C5" s="41"/>
      <c r="D5" s="479" t="s">
        <v>197</v>
      </c>
      <c r="E5" s="479" t="s">
        <v>198</v>
      </c>
      <c r="F5" s="479" t="s">
        <v>199</v>
      </c>
      <c r="G5" s="479" t="s">
        <v>239</v>
      </c>
      <c r="H5" s="479" t="s">
        <v>240</v>
      </c>
    </row>
    <row r="6" spans="1:8" x14ac:dyDescent="0.25">
      <c r="A6" s="35"/>
      <c r="B6" s="42"/>
      <c r="C6" s="43"/>
      <c r="D6" s="571">
        <v>45657</v>
      </c>
      <c r="E6" s="571">
        <v>45565</v>
      </c>
      <c r="F6" s="571">
        <v>45473</v>
      </c>
      <c r="G6" s="571">
        <v>45382</v>
      </c>
      <c r="H6" s="571">
        <v>45291</v>
      </c>
    </row>
    <row r="7" spans="1:8" x14ac:dyDescent="0.25">
      <c r="A7" s="35"/>
      <c r="B7" s="347"/>
      <c r="C7" s="922" t="s">
        <v>241</v>
      </c>
      <c r="D7" s="923"/>
      <c r="E7" s="923"/>
      <c r="F7" s="923"/>
      <c r="G7" s="923"/>
      <c r="H7" s="924"/>
    </row>
    <row r="8" spans="1:8" x14ac:dyDescent="0.25">
      <c r="A8" s="35"/>
      <c r="B8" s="478">
        <v>1</v>
      </c>
      <c r="C8" s="461" t="s">
        <v>242</v>
      </c>
      <c r="D8" s="388">
        <v>2972</v>
      </c>
      <c r="E8" s="388">
        <v>2773</v>
      </c>
      <c r="F8" s="388">
        <v>2792</v>
      </c>
      <c r="G8" s="388">
        <v>2820</v>
      </c>
      <c r="H8" s="388">
        <v>2845</v>
      </c>
    </row>
    <row r="9" spans="1:8" x14ac:dyDescent="0.25">
      <c r="A9" s="35"/>
      <c r="B9" s="478">
        <v>2</v>
      </c>
      <c r="C9" s="461" t="s">
        <v>243</v>
      </c>
      <c r="D9" s="388">
        <v>3575</v>
      </c>
      <c r="E9" s="388">
        <v>3381</v>
      </c>
      <c r="F9" s="388">
        <v>3197</v>
      </c>
      <c r="G9" s="388">
        <v>3226</v>
      </c>
      <c r="H9" s="388">
        <v>3252</v>
      </c>
    </row>
    <row r="10" spans="1:8" x14ac:dyDescent="0.25">
      <c r="A10" s="35"/>
      <c r="B10" s="478">
        <v>3</v>
      </c>
      <c r="C10" s="461" t="s">
        <v>244</v>
      </c>
      <c r="D10" s="388">
        <v>4213</v>
      </c>
      <c r="E10" s="388">
        <v>3998</v>
      </c>
      <c r="F10" s="388">
        <v>3793</v>
      </c>
      <c r="G10" s="388">
        <v>3822</v>
      </c>
      <c r="H10" s="388">
        <v>3857</v>
      </c>
    </row>
    <row r="11" spans="1:8" x14ac:dyDescent="0.25">
      <c r="A11" s="35"/>
      <c r="B11" s="348"/>
      <c r="C11" s="916" t="s">
        <v>245</v>
      </c>
      <c r="D11" s="917"/>
      <c r="E11" s="917"/>
      <c r="F11" s="917"/>
      <c r="G11" s="917"/>
      <c r="H11" s="918"/>
    </row>
    <row r="12" spans="1:8" x14ac:dyDescent="0.25">
      <c r="A12" s="35"/>
      <c r="B12" s="478">
        <v>4</v>
      </c>
      <c r="C12" s="461" t="s">
        <v>246</v>
      </c>
      <c r="D12" s="388">
        <v>20627</v>
      </c>
      <c r="E12" s="388">
        <v>17866</v>
      </c>
      <c r="F12" s="388">
        <v>18082</v>
      </c>
      <c r="G12" s="388">
        <v>18662</v>
      </c>
      <c r="H12" s="388">
        <v>19317</v>
      </c>
    </row>
    <row r="13" spans="1:8" ht="15" customHeight="1" x14ac:dyDescent="0.25">
      <c r="A13" s="35"/>
      <c r="B13" s="348"/>
      <c r="C13" s="925" t="s">
        <v>247</v>
      </c>
      <c r="D13" s="926"/>
      <c r="E13" s="926"/>
      <c r="F13" s="926"/>
      <c r="G13" s="926"/>
      <c r="H13" s="927"/>
    </row>
    <row r="14" spans="1:8" x14ac:dyDescent="0.25">
      <c r="A14" s="784"/>
      <c r="B14" s="478">
        <v>5</v>
      </c>
      <c r="C14" s="461" t="s">
        <v>248</v>
      </c>
      <c r="D14" s="415">
        <v>0.14410000000000001</v>
      </c>
      <c r="E14" s="415">
        <v>0.1552</v>
      </c>
      <c r="F14" s="415">
        <v>0.15440000000000001</v>
      </c>
      <c r="G14" s="415">
        <v>0.15110000000000001</v>
      </c>
      <c r="H14" s="415">
        <v>0.14729999999999999</v>
      </c>
    </row>
    <row r="15" spans="1:8" x14ac:dyDescent="0.25">
      <c r="A15" s="784"/>
      <c r="B15" s="478">
        <v>6</v>
      </c>
      <c r="C15" s="461" t="s">
        <v>249</v>
      </c>
      <c r="D15" s="415">
        <v>0.17330000000000001</v>
      </c>
      <c r="E15" s="415">
        <v>0.1893</v>
      </c>
      <c r="F15" s="415">
        <v>0.17680000000000001</v>
      </c>
      <c r="G15" s="415">
        <v>0.1729</v>
      </c>
      <c r="H15" s="415">
        <v>0.16830000000000001</v>
      </c>
    </row>
    <row r="16" spans="1:8" x14ac:dyDescent="0.25">
      <c r="A16" s="784"/>
      <c r="B16" s="478">
        <v>7</v>
      </c>
      <c r="C16" s="461" t="s">
        <v>250</v>
      </c>
      <c r="D16" s="415">
        <v>0.20430000000000001</v>
      </c>
      <c r="E16" s="415">
        <v>0.2238</v>
      </c>
      <c r="F16" s="415">
        <v>0.20979999999999999</v>
      </c>
      <c r="G16" s="415">
        <v>0.20480000000000001</v>
      </c>
      <c r="H16" s="415">
        <v>0.1996</v>
      </c>
    </row>
    <row r="17" spans="1:9" ht="15.75" customHeight="1" x14ac:dyDescent="0.25">
      <c r="A17" s="35"/>
      <c r="B17" s="348"/>
      <c r="C17" s="919" t="s">
        <v>251</v>
      </c>
      <c r="D17" s="920"/>
      <c r="E17" s="920"/>
      <c r="F17" s="920"/>
      <c r="G17" s="920"/>
      <c r="H17" s="921"/>
    </row>
    <row r="18" spans="1:9" ht="30" x14ac:dyDescent="0.25">
      <c r="A18" s="783"/>
      <c r="B18" s="478" t="s">
        <v>252</v>
      </c>
      <c r="C18" s="560" t="s">
        <v>253</v>
      </c>
      <c r="D18" s="415">
        <v>2.5000000000000001E-2</v>
      </c>
      <c r="E18" s="415">
        <v>2.1499999999999998E-2</v>
      </c>
      <c r="F18" s="415">
        <v>2.1499999999999998E-2</v>
      </c>
      <c r="G18" s="415">
        <v>2.1499999999999998E-2</v>
      </c>
      <c r="H18" s="415">
        <v>0.02</v>
      </c>
    </row>
    <row r="19" spans="1:9" x14ac:dyDescent="0.25">
      <c r="A19" s="783"/>
      <c r="B19" s="478" t="s">
        <v>254</v>
      </c>
      <c r="C19" s="560" t="s">
        <v>255</v>
      </c>
      <c r="D19" s="415">
        <v>1.41E-2</v>
      </c>
      <c r="E19" s="415">
        <v>1.21E-2</v>
      </c>
      <c r="F19" s="415">
        <v>1.21E-2</v>
      </c>
      <c r="G19" s="415">
        <v>1.21E-2</v>
      </c>
      <c r="H19" s="415">
        <v>1.1299999999999999E-2</v>
      </c>
    </row>
    <row r="20" spans="1:9" ht="15" customHeight="1" x14ac:dyDescent="0.25">
      <c r="A20" s="783"/>
      <c r="B20" s="478" t="s">
        <v>256</v>
      </c>
      <c r="C20" s="560" t="s">
        <v>257</v>
      </c>
      <c r="D20" s="415">
        <v>1.8800000000000001E-2</v>
      </c>
      <c r="E20" s="415">
        <v>1.61E-2</v>
      </c>
      <c r="F20" s="415">
        <v>1.61E-2</v>
      </c>
      <c r="G20" s="415">
        <v>1.61E-2</v>
      </c>
      <c r="H20" s="415">
        <v>1.4999999999999999E-2</v>
      </c>
    </row>
    <row r="21" spans="1:9" x14ac:dyDescent="0.25">
      <c r="A21" s="35"/>
      <c r="B21" s="478" t="s">
        <v>258</v>
      </c>
      <c r="C21" s="560" t="s">
        <v>259</v>
      </c>
      <c r="D21" s="415">
        <v>0.105</v>
      </c>
      <c r="E21" s="415">
        <v>0.10150000000000001</v>
      </c>
      <c r="F21" s="415">
        <v>0.10150000000000001</v>
      </c>
      <c r="G21" s="415">
        <v>0.10150000000000001</v>
      </c>
      <c r="H21" s="415">
        <v>0.1</v>
      </c>
    </row>
    <row r="22" spans="1:9" ht="15.75" customHeight="1" x14ac:dyDescent="0.25">
      <c r="A22" s="35"/>
      <c r="B22" s="348"/>
      <c r="C22" s="919" t="s">
        <v>260</v>
      </c>
      <c r="D22" s="920"/>
      <c r="E22" s="920"/>
      <c r="F22" s="920"/>
      <c r="G22" s="920"/>
      <c r="H22" s="921"/>
    </row>
    <row r="23" spans="1:9" x14ac:dyDescent="0.25">
      <c r="A23" s="35"/>
      <c r="B23" s="478">
        <v>8</v>
      </c>
      <c r="C23" s="461" t="s">
        <v>261</v>
      </c>
      <c r="D23" s="415">
        <v>2.5000000000000001E-2</v>
      </c>
      <c r="E23" s="415">
        <v>2.5000000000000001E-2</v>
      </c>
      <c r="F23" s="415">
        <v>2.5000000000000001E-2</v>
      </c>
      <c r="G23" s="415">
        <v>2.5000000000000001E-2</v>
      </c>
      <c r="H23" s="415">
        <v>2.5000000000000001E-2</v>
      </c>
    </row>
    <row r="24" spans="1:9" ht="30" x14ac:dyDescent="0.25">
      <c r="A24" s="35"/>
      <c r="B24" s="478" t="s">
        <v>211</v>
      </c>
      <c r="C24" s="461" t="s">
        <v>262</v>
      </c>
      <c r="D24" s="478" t="s">
        <v>210</v>
      </c>
      <c r="E24" s="478" t="s">
        <v>210</v>
      </c>
      <c r="F24" s="478" t="s">
        <v>210</v>
      </c>
      <c r="G24" s="478" t="s">
        <v>210</v>
      </c>
      <c r="H24" s="478" t="s">
        <v>210</v>
      </c>
    </row>
    <row r="25" spans="1:9" x14ac:dyDescent="0.25">
      <c r="A25" s="782"/>
      <c r="B25" s="478">
        <v>9</v>
      </c>
      <c r="C25" s="461" t="s">
        <v>263</v>
      </c>
      <c r="D25" s="415">
        <v>5.64E-3</v>
      </c>
      <c r="E25" s="415">
        <v>3.5000000000000001E-3</v>
      </c>
      <c r="F25" s="415">
        <v>3.7000000000000002E-3</v>
      </c>
      <c r="G25" s="415">
        <v>3.2000000000000002E-3</v>
      </c>
      <c r="H25" s="415">
        <v>3.3E-3</v>
      </c>
      <c r="I25" s="598"/>
    </row>
    <row r="26" spans="1:9" x14ac:dyDescent="0.25">
      <c r="A26" s="782"/>
      <c r="B26" s="478" t="s">
        <v>264</v>
      </c>
      <c r="C26" s="461" t="s">
        <v>265</v>
      </c>
      <c r="D26" s="415">
        <v>5.0000000000000001E-3</v>
      </c>
      <c r="E26" s="415">
        <v>5.0000000000000001E-3</v>
      </c>
      <c r="F26" s="415">
        <v>5.0000000000000001E-3</v>
      </c>
      <c r="G26" s="415">
        <v>5.0000000000000001E-3</v>
      </c>
      <c r="H26" s="415">
        <v>5.0000000000000001E-3</v>
      </c>
      <c r="I26" s="598"/>
    </row>
    <row r="27" spans="1:9" x14ac:dyDescent="0.25">
      <c r="A27" s="785"/>
      <c r="B27" s="478">
        <v>10</v>
      </c>
      <c r="C27" s="461" t="s">
        <v>266</v>
      </c>
      <c r="D27" s="478" t="s">
        <v>210</v>
      </c>
      <c r="E27" s="478" t="s">
        <v>210</v>
      </c>
      <c r="F27" s="478" t="s">
        <v>210</v>
      </c>
      <c r="G27" s="478" t="s">
        <v>210</v>
      </c>
      <c r="H27" s="478" t="s">
        <v>210</v>
      </c>
    </row>
    <row r="28" spans="1:9" x14ac:dyDescent="0.25">
      <c r="A28" s="784"/>
      <c r="B28" s="478" t="s">
        <v>267</v>
      </c>
      <c r="C28" s="560" t="s">
        <v>268</v>
      </c>
      <c r="D28" s="415">
        <v>8.9999999999999993E-3</v>
      </c>
      <c r="E28" s="415">
        <v>8.9999999999999993E-3</v>
      </c>
      <c r="F28" s="415">
        <v>8.9999999999999993E-3</v>
      </c>
      <c r="G28" s="415">
        <v>8.9999999999999993E-3</v>
      </c>
      <c r="H28" s="415">
        <v>7.4999999999999997E-3</v>
      </c>
      <c r="I28" s="598"/>
    </row>
    <row r="29" spans="1:9" x14ac:dyDescent="0.25">
      <c r="A29" s="35"/>
      <c r="B29" s="478">
        <v>11</v>
      </c>
      <c r="C29" s="461" t="s">
        <v>269</v>
      </c>
      <c r="D29" s="415">
        <v>4.4600000000000001E-2</v>
      </c>
      <c r="E29" s="415">
        <v>4.2500000000000003E-2</v>
      </c>
      <c r="F29" s="415">
        <v>4.2700000000000002E-2</v>
      </c>
      <c r="G29" s="415">
        <v>4.2200000000000001E-2</v>
      </c>
      <c r="H29" s="415">
        <v>4.0800000000000003E-2</v>
      </c>
    </row>
    <row r="30" spans="1:9" x14ac:dyDescent="0.25">
      <c r="A30" s="791"/>
      <c r="B30" s="478" t="s">
        <v>270</v>
      </c>
      <c r="C30" s="461" t="s">
        <v>271</v>
      </c>
      <c r="D30" s="415">
        <v>0.14960000000000001</v>
      </c>
      <c r="E30" s="415">
        <v>0.14399999999999999</v>
      </c>
      <c r="F30" s="415">
        <v>0.14419999999999999</v>
      </c>
      <c r="G30" s="415">
        <v>0.14369999999999999</v>
      </c>
      <c r="H30" s="415">
        <v>0.14080000000000001</v>
      </c>
      <c r="I30" s="598"/>
    </row>
    <row r="31" spans="1:9" ht="27.75" customHeight="1" x14ac:dyDescent="0.25">
      <c r="A31" s="783"/>
      <c r="B31" s="478">
        <v>12</v>
      </c>
      <c r="C31" s="461" t="s">
        <v>272</v>
      </c>
      <c r="D31" s="415">
        <v>8.5000000000000006E-2</v>
      </c>
      <c r="E31" s="415">
        <v>9.8100000000000007E-2</v>
      </c>
      <c r="F31" s="415">
        <v>9.7299999999999998E-2</v>
      </c>
      <c r="G31" s="415">
        <v>9.4E-2</v>
      </c>
      <c r="H31" s="415">
        <v>9.0999999999999998E-2</v>
      </c>
    </row>
    <row r="32" spans="1:9" x14ac:dyDescent="0.25">
      <c r="A32" s="35"/>
      <c r="B32" s="348"/>
      <c r="C32" s="916" t="s">
        <v>273</v>
      </c>
      <c r="D32" s="917"/>
      <c r="E32" s="917"/>
      <c r="F32" s="917"/>
      <c r="G32" s="917"/>
      <c r="H32" s="918"/>
    </row>
    <row r="33" spans="1:9" x14ac:dyDescent="0.25">
      <c r="A33" s="35"/>
      <c r="B33" s="478">
        <v>13</v>
      </c>
      <c r="C33" s="88" t="s">
        <v>274</v>
      </c>
      <c r="D33" s="388">
        <v>72315</v>
      </c>
      <c r="E33" s="388">
        <v>56913</v>
      </c>
      <c r="F33" s="388">
        <v>54615</v>
      </c>
      <c r="G33" s="388">
        <v>55504</v>
      </c>
      <c r="H33" s="388">
        <v>56764</v>
      </c>
    </row>
    <row r="34" spans="1:9" x14ac:dyDescent="0.25">
      <c r="A34" s="35"/>
      <c r="B34" s="541">
        <v>14</v>
      </c>
      <c r="C34" s="201" t="s">
        <v>275</v>
      </c>
      <c r="D34" s="415">
        <v>4.9399999999999999E-2</v>
      </c>
      <c r="E34" s="415">
        <v>5.9400000000000001E-2</v>
      </c>
      <c r="F34" s="415">
        <v>5.8500000000000003E-2</v>
      </c>
      <c r="G34" s="415">
        <v>5.8299999999999998E-2</v>
      </c>
      <c r="H34" s="415">
        <v>5.7299999999999997E-2</v>
      </c>
    </row>
    <row r="35" spans="1:9" ht="32.25" customHeight="1" x14ac:dyDescent="0.25">
      <c r="B35" s="348"/>
      <c r="C35" s="919" t="s">
        <v>276</v>
      </c>
      <c r="D35" s="920"/>
      <c r="E35" s="920"/>
      <c r="F35" s="920"/>
      <c r="G35" s="920"/>
      <c r="H35" s="921"/>
    </row>
    <row r="36" spans="1:9" s="12" customFormat="1" ht="30" x14ac:dyDescent="0.25">
      <c r="B36" s="541" t="s">
        <v>277</v>
      </c>
      <c r="C36" s="560" t="s">
        <v>278</v>
      </c>
      <c r="D36" s="388">
        <v>0</v>
      </c>
      <c r="E36" s="388" t="s">
        <v>210</v>
      </c>
      <c r="F36" s="388" t="s">
        <v>210</v>
      </c>
      <c r="G36" s="388" t="s">
        <v>210</v>
      </c>
      <c r="H36" s="388" t="s">
        <v>210</v>
      </c>
    </row>
    <row r="37" spans="1:9" s="12" customFormat="1" x14ac:dyDescent="0.25">
      <c r="B37" s="541" t="s">
        <v>279</v>
      </c>
      <c r="C37" s="560" t="s">
        <v>255</v>
      </c>
      <c r="D37" s="388">
        <v>0</v>
      </c>
      <c r="E37" s="388" t="s">
        <v>210</v>
      </c>
      <c r="F37" s="388" t="s">
        <v>210</v>
      </c>
      <c r="G37" s="388" t="s">
        <v>210</v>
      </c>
      <c r="H37" s="388" t="s">
        <v>210</v>
      </c>
    </row>
    <row r="38" spans="1:9" s="12" customFormat="1" x14ac:dyDescent="0.25">
      <c r="B38" s="541" t="s">
        <v>280</v>
      </c>
      <c r="C38" s="560" t="s">
        <v>281</v>
      </c>
      <c r="D38" s="415">
        <v>0.03</v>
      </c>
      <c r="E38" s="415">
        <v>0.03</v>
      </c>
      <c r="F38" s="415">
        <v>0.03</v>
      </c>
      <c r="G38" s="415">
        <v>0.03</v>
      </c>
      <c r="H38" s="415">
        <v>0.03</v>
      </c>
    </row>
    <row r="39" spans="1:9" s="12" customFormat="1" x14ac:dyDescent="0.25">
      <c r="B39" s="348"/>
      <c r="C39" s="919" t="s">
        <v>282</v>
      </c>
      <c r="D39" s="920"/>
      <c r="E39" s="920"/>
      <c r="F39" s="920"/>
      <c r="G39" s="920"/>
      <c r="H39" s="921"/>
      <c r="I39"/>
    </row>
    <row r="40" spans="1:9" s="12" customFormat="1" x14ac:dyDescent="0.25">
      <c r="B40" s="541" t="s">
        <v>283</v>
      </c>
      <c r="C40" s="44" t="s">
        <v>284</v>
      </c>
      <c r="D40" s="388">
        <v>0</v>
      </c>
      <c r="E40" s="388">
        <v>0</v>
      </c>
      <c r="F40" s="388">
        <v>0</v>
      </c>
      <c r="G40" s="388" t="s">
        <v>210</v>
      </c>
      <c r="H40" s="388" t="s">
        <v>210</v>
      </c>
    </row>
    <row r="41" spans="1:9" s="12" customFormat="1" x14ac:dyDescent="0.25">
      <c r="B41" s="541" t="s">
        <v>285</v>
      </c>
      <c r="C41" s="44" t="s">
        <v>286</v>
      </c>
      <c r="D41" s="415">
        <v>0.03</v>
      </c>
      <c r="E41" s="415">
        <v>0.03</v>
      </c>
      <c r="F41" s="415">
        <v>0.03</v>
      </c>
      <c r="G41" s="415">
        <v>0.03</v>
      </c>
      <c r="H41" s="415">
        <v>0.03</v>
      </c>
    </row>
    <row r="42" spans="1:9" x14ac:dyDescent="0.25">
      <c r="A42" s="35"/>
      <c r="B42" s="348"/>
      <c r="C42" s="916" t="s">
        <v>287</v>
      </c>
      <c r="D42" s="917"/>
      <c r="E42" s="917"/>
      <c r="F42" s="917"/>
      <c r="G42" s="917"/>
      <c r="H42" s="918"/>
    </row>
    <row r="43" spans="1:9" ht="15" customHeight="1" x14ac:dyDescent="0.25">
      <c r="A43" s="35"/>
      <c r="B43" s="478">
        <v>15</v>
      </c>
      <c r="C43" s="49" t="s">
        <v>288</v>
      </c>
      <c r="D43" s="388">
        <v>13297</v>
      </c>
      <c r="E43" s="388">
        <v>12382</v>
      </c>
      <c r="F43" s="388">
        <v>11529</v>
      </c>
      <c r="G43" s="388">
        <v>11188</v>
      </c>
      <c r="H43" s="388">
        <v>10844</v>
      </c>
    </row>
    <row r="44" spans="1:9" x14ac:dyDescent="0.25">
      <c r="A44" s="35"/>
      <c r="B44" s="541" t="s">
        <v>289</v>
      </c>
      <c r="C44" s="201" t="s">
        <v>290</v>
      </c>
      <c r="D44" s="388">
        <v>6762</v>
      </c>
      <c r="E44" s="388">
        <v>6500</v>
      </c>
      <c r="F44" s="388">
        <v>6289</v>
      </c>
      <c r="G44" s="388">
        <v>6177</v>
      </c>
      <c r="H44" s="388">
        <v>6012</v>
      </c>
    </row>
    <row r="45" spans="1:9" x14ac:dyDescent="0.25">
      <c r="A45" s="35"/>
      <c r="B45" s="541" t="s">
        <v>291</v>
      </c>
      <c r="C45" s="201" t="s">
        <v>292</v>
      </c>
      <c r="D45" s="388">
        <v>963</v>
      </c>
      <c r="E45" s="388">
        <v>904</v>
      </c>
      <c r="F45" s="388">
        <v>893</v>
      </c>
      <c r="G45" s="388">
        <v>952</v>
      </c>
      <c r="H45" s="388">
        <v>951</v>
      </c>
    </row>
    <row r="46" spans="1:9" x14ac:dyDescent="0.25">
      <c r="A46" s="35"/>
      <c r="B46" s="478">
        <v>16</v>
      </c>
      <c r="C46" s="88" t="s">
        <v>293</v>
      </c>
      <c r="D46" s="388">
        <v>5799</v>
      </c>
      <c r="E46" s="388">
        <v>5596</v>
      </c>
      <c r="F46" s="388">
        <v>5396</v>
      </c>
      <c r="G46" s="388">
        <v>5225</v>
      </c>
      <c r="H46" s="388">
        <v>5061</v>
      </c>
    </row>
    <row r="47" spans="1:9" x14ac:dyDescent="0.25">
      <c r="A47" s="35"/>
      <c r="B47" s="478">
        <v>17</v>
      </c>
      <c r="C47" s="88" t="s">
        <v>294</v>
      </c>
      <c r="D47" s="415">
        <v>2.2907999999999999</v>
      </c>
      <c r="E47" s="415">
        <v>2.2143999999999999</v>
      </c>
      <c r="F47" s="415">
        <v>2.1402000000000001</v>
      </c>
      <c r="G47" s="415">
        <v>2.1554000000000002</v>
      </c>
      <c r="H47" s="415">
        <v>2.1522999999999999</v>
      </c>
    </row>
    <row r="48" spans="1:9" x14ac:dyDescent="0.25">
      <c r="A48" s="35"/>
      <c r="B48" s="348"/>
      <c r="C48" s="916" t="s">
        <v>52</v>
      </c>
      <c r="D48" s="917"/>
      <c r="E48" s="917"/>
      <c r="F48" s="917"/>
      <c r="G48" s="917"/>
      <c r="H48" s="918"/>
    </row>
    <row r="49" spans="1:8" x14ac:dyDescent="0.25">
      <c r="A49" s="35"/>
      <c r="B49" s="478">
        <v>18</v>
      </c>
      <c r="C49" s="88" t="s">
        <v>295</v>
      </c>
      <c r="D49" s="388">
        <v>61276</v>
      </c>
      <c r="E49" s="388">
        <v>47567</v>
      </c>
      <c r="F49" s="388">
        <v>46449</v>
      </c>
      <c r="G49" s="388">
        <v>46430</v>
      </c>
      <c r="H49" s="388">
        <v>46509</v>
      </c>
    </row>
    <row r="50" spans="1:8" x14ac:dyDescent="0.25">
      <c r="A50" s="35"/>
      <c r="B50" s="478">
        <v>19</v>
      </c>
      <c r="C50" s="92" t="s">
        <v>296</v>
      </c>
      <c r="D50" s="388">
        <v>41622</v>
      </c>
      <c r="E50" s="388">
        <v>31733</v>
      </c>
      <c r="F50" s="388">
        <v>32277</v>
      </c>
      <c r="G50" s="388">
        <v>33014</v>
      </c>
      <c r="H50" s="388">
        <v>32967</v>
      </c>
    </row>
    <row r="51" spans="1:8" x14ac:dyDescent="0.25">
      <c r="A51" s="35"/>
      <c r="B51" s="478">
        <v>20</v>
      </c>
      <c r="C51" s="88" t="s">
        <v>297</v>
      </c>
      <c r="D51" s="415">
        <v>1.4722</v>
      </c>
      <c r="E51" s="415">
        <v>1.4990000000000001</v>
      </c>
      <c r="F51" s="415">
        <v>1.4391</v>
      </c>
      <c r="G51" s="415">
        <v>1.4064000000000001</v>
      </c>
      <c r="H51" s="415">
        <v>1.4108000000000001</v>
      </c>
    </row>
    <row r="52" spans="1:8" x14ac:dyDescent="0.25">
      <c r="A52" s="35"/>
    </row>
    <row r="53" spans="1:8" x14ac:dyDescent="0.25">
      <c r="A53" s="35"/>
      <c r="C53" s="351"/>
    </row>
    <row r="54" spans="1:8" x14ac:dyDescent="0.25">
      <c r="A54" s="35"/>
    </row>
    <row r="55" spans="1:8" x14ac:dyDescent="0.25">
      <c r="A55" s="35"/>
    </row>
    <row r="56" spans="1:8" x14ac:dyDescent="0.25">
      <c r="A56" s="35"/>
    </row>
    <row r="57" spans="1:8" x14ac:dyDescent="0.25">
      <c r="A57" s="35"/>
    </row>
    <row r="58" spans="1:8" x14ac:dyDescent="0.25">
      <c r="A58" s="35"/>
    </row>
    <row r="59" spans="1:8" x14ac:dyDescent="0.25">
      <c r="A59" s="35"/>
    </row>
    <row r="60" spans="1:8" x14ac:dyDescent="0.25">
      <c r="A60" s="35"/>
    </row>
    <row r="61" spans="1:8" x14ac:dyDescent="0.25">
      <c r="A61" s="35"/>
    </row>
    <row r="62" spans="1:8" x14ac:dyDescent="0.25">
      <c r="A62" s="35"/>
    </row>
    <row r="63" spans="1:8" x14ac:dyDescent="0.25">
      <c r="A63" s="35"/>
    </row>
    <row r="64" spans="1:8" x14ac:dyDescent="0.25">
      <c r="A64" s="35"/>
    </row>
    <row r="65" spans="1:1" x14ac:dyDescent="0.25">
      <c r="A65" s="35"/>
    </row>
    <row r="66" spans="1:1" x14ac:dyDescent="0.25">
      <c r="A66" s="35"/>
    </row>
    <row r="67" spans="1:1" x14ac:dyDescent="0.25">
      <c r="A67" s="35"/>
    </row>
    <row r="68" spans="1:1" x14ac:dyDescent="0.25">
      <c r="A68" s="35"/>
    </row>
    <row r="69" spans="1:1" x14ac:dyDescent="0.25">
      <c r="A69" s="35"/>
    </row>
    <row r="70" spans="1:1" x14ac:dyDescent="0.25">
      <c r="A70" s="35"/>
    </row>
    <row r="71" spans="1:1" x14ac:dyDescent="0.25">
      <c r="A71" s="35"/>
    </row>
    <row r="72" spans="1:1" x14ac:dyDescent="0.25">
      <c r="A72" s="35"/>
    </row>
    <row r="73" spans="1:1" x14ac:dyDescent="0.25">
      <c r="A73" s="35"/>
    </row>
    <row r="74" spans="1:1" x14ac:dyDescent="0.25">
      <c r="A74" s="35"/>
    </row>
    <row r="75" spans="1:1" x14ac:dyDescent="0.25">
      <c r="A75" s="35"/>
    </row>
    <row r="76" spans="1:1" x14ac:dyDescent="0.25">
      <c r="A76" s="35"/>
    </row>
    <row r="77" spans="1:1" x14ac:dyDescent="0.25">
      <c r="A77" s="35"/>
    </row>
    <row r="78" spans="1:1" x14ac:dyDescent="0.25">
      <c r="A78" s="35"/>
    </row>
    <row r="79" spans="1:1" x14ac:dyDescent="0.25">
      <c r="A79" s="35"/>
    </row>
    <row r="80" spans="1:1" x14ac:dyDescent="0.25">
      <c r="A80" s="35"/>
    </row>
    <row r="81" spans="1:1" x14ac:dyDescent="0.25">
      <c r="A81" s="35"/>
    </row>
    <row r="82" spans="1:1" x14ac:dyDescent="0.25">
      <c r="A82" s="35"/>
    </row>
    <row r="83" spans="1:1" x14ac:dyDescent="0.25">
      <c r="A83" s="35"/>
    </row>
    <row r="84" spans="1:1" x14ac:dyDescent="0.25">
      <c r="A84" s="35"/>
    </row>
    <row r="85" spans="1:1" x14ac:dyDescent="0.25">
      <c r="A85" s="35"/>
    </row>
    <row r="86" spans="1:1" x14ac:dyDescent="0.25">
      <c r="A86" s="35"/>
    </row>
    <row r="87" spans="1:1" x14ac:dyDescent="0.25">
      <c r="A87" s="35"/>
    </row>
    <row r="88" spans="1:1" x14ac:dyDescent="0.25">
      <c r="A88" s="35"/>
    </row>
    <row r="89" spans="1:1" x14ac:dyDescent="0.25">
      <c r="A89" s="35"/>
    </row>
    <row r="90" spans="1:1" x14ac:dyDescent="0.25">
      <c r="A90" s="35"/>
    </row>
    <row r="91" spans="1:1" x14ac:dyDescent="0.25">
      <c r="A91" s="35"/>
    </row>
    <row r="92" spans="1:1" x14ac:dyDescent="0.25">
      <c r="A92" s="35"/>
    </row>
    <row r="93" spans="1:1" x14ac:dyDescent="0.25">
      <c r="A93" s="35"/>
    </row>
    <row r="94" spans="1:1" x14ac:dyDescent="0.25">
      <c r="A94" s="35"/>
    </row>
    <row r="95" spans="1:1" x14ac:dyDescent="0.25">
      <c r="A95" s="35"/>
    </row>
    <row r="96" spans="1:1" x14ac:dyDescent="0.25">
      <c r="A96" s="35"/>
    </row>
    <row r="97" spans="1:10" x14ac:dyDescent="0.25">
      <c r="A97" s="35"/>
    </row>
    <row r="98" spans="1:10" x14ac:dyDescent="0.25">
      <c r="A98" s="35"/>
    </row>
    <row r="99" spans="1:10" x14ac:dyDescent="0.25">
      <c r="A99" s="35"/>
    </row>
    <row r="100" spans="1:10" x14ac:dyDescent="0.25">
      <c r="A100" s="35"/>
    </row>
    <row r="101" spans="1:10" x14ac:dyDescent="0.25">
      <c r="A101" s="35"/>
    </row>
    <row r="102" spans="1:10" x14ac:dyDescent="0.25">
      <c r="A102" s="35"/>
    </row>
    <row r="103" spans="1:10" x14ac:dyDescent="0.25">
      <c r="A103" s="35"/>
      <c r="B103" s="35"/>
      <c r="C103" s="35"/>
      <c r="D103" s="35"/>
      <c r="E103" s="35"/>
      <c r="F103" s="35"/>
      <c r="G103" s="35"/>
      <c r="H103" s="35"/>
      <c r="I103" s="35"/>
      <c r="J103" s="35"/>
    </row>
    <row r="104" spans="1:10" x14ac:dyDescent="0.25">
      <c r="A104" s="35"/>
      <c r="B104" s="35"/>
      <c r="C104" s="35"/>
      <c r="D104" s="35"/>
      <c r="E104" s="35"/>
      <c r="F104" s="35"/>
      <c r="G104" s="35"/>
      <c r="H104" s="35"/>
      <c r="I104" s="35"/>
      <c r="J104" s="35"/>
    </row>
    <row r="105" spans="1:10" x14ac:dyDescent="0.25">
      <c r="A105" s="35"/>
      <c r="B105" s="35"/>
      <c r="C105" s="35"/>
      <c r="D105" s="35"/>
      <c r="E105" s="35"/>
      <c r="F105" s="35"/>
      <c r="G105" s="35"/>
      <c r="H105" s="35"/>
      <c r="I105" s="35"/>
      <c r="J105" s="35"/>
    </row>
    <row r="106" spans="1:10" x14ac:dyDescent="0.25">
      <c r="A106" s="35"/>
      <c r="B106" s="35"/>
      <c r="C106" s="35"/>
      <c r="D106" s="35"/>
      <c r="E106" s="35"/>
      <c r="F106" s="35"/>
      <c r="G106" s="35"/>
      <c r="H106" s="35"/>
      <c r="I106" s="35"/>
      <c r="J106" s="35"/>
    </row>
    <row r="107" spans="1:10" x14ac:dyDescent="0.25">
      <c r="A107" s="35"/>
      <c r="B107" s="35"/>
      <c r="C107" s="35"/>
      <c r="D107" s="35"/>
      <c r="E107" s="35"/>
      <c r="F107" s="35"/>
      <c r="G107" s="35"/>
      <c r="H107" s="35"/>
      <c r="I107" s="35"/>
      <c r="J107" s="35"/>
    </row>
    <row r="108" spans="1:10" x14ac:dyDescent="0.25">
      <c r="A108" s="35"/>
      <c r="B108" s="35"/>
      <c r="C108" s="35"/>
      <c r="D108" s="35"/>
      <c r="E108" s="35"/>
      <c r="F108" s="35"/>
      <c r="G108" s="35"/>
      <c r="H108" s="35"/>
      <c r="I108" s="35"/>
      <c r="J108" s="35"/>
    </row>
    <row r="109" spans="1:10" x14ac:dyDescent="0.25">
      <c r="A109" s="35"/>
      <c r="B109" s="35"/>
      <c r="C109" s="35"/>
      <c r="D109" s="35"/>
      <c r="E109" s="35"/>
      <c r="F109" s="35"/>
      <c r="G109" s="35"/>
      <c r="H109" s="35"/>
      <c r="I109" s="35"/>
      <c r="J109" s="35"/>
    </row>
    <row r="110" spans="1:10" x14ac:dyDescent="0.25">
      <c r="A110" s="35"/>
      <c r="B110" s="35"/>
      <c r="C110" s="35"/>
      <c r="D110" s="35"/>
      <c r="E110" s="35"/>
      <c r="F110" s="35"/>
      <c r="G110" s="35"/>
      <c r="H110" s="35"/>
      <c r="I110" s="35"/>
      <c r="J110" s="35"/>
    </row>
    <row r="111" spans="1:10" x14ac:dyDescent="0.25">
      <c r="A111" s="35"/>
      <c r="B111" s="35"/>
      <c r="C111" s="35"/>
      <c r="D111" s="35"/>
      <c r="E111" s="35"/>
      <c r="F111" s="35"/>
      <c r="G111" s="35"/>
      <c r="H111" s="35"/>
      <c r="I111" s="35"/>
      <c r="J111" s="35"/>
    </row>
    <row r="112" spans="1:10" x14ac:dyDescent="0.25">
      <c r="A112" s="35"/>
      <c r="B112" s="35"/>
      <c r="C112" s="35"/>
      <c r="D112" s="35"/>
      <c r="E112" s="35"/>
      <c r="F112" s="35"/>
      <c r="G112" s="35"/>
      <c r="H112" s="35"/>
      <c r="I112" s="35"/>
      <c r="J112" s="35"/>
    </row>
    <row r="113" spans="1:10" x14ac:dyDescent="0.25">
      <c r="A113" s="35"/>
      <c r="B113" s="35"/>
      <c r="C113" s="35"/>
      <c r="D113" s="35"/>
      <c r="E113" s="35"/>
      <c r="F113" s="35"/>
      <c r="G113" s="35"/>
      <c r="H113" s="35"/>
      <c r="I113" s="35"/>
      <c r="J113" s="35"/>
    </row>
    <row r="114" spans="1:10" x14ac:dyDescent="0.25">
      <c r="A114" s="35"/>
      <c r="B114" s="35"/>
      <c r="C114" s="35"/>
      <c r="D114" s="35"/>
      <c r="E114" s="35"/>
      <c r="F114" s="35"/>
      <c r="G114" s="35"/>
      <c r="H114" s="35"/>
      <c r="I114" s="35"/>
      <c r="J114" s="35"/>
    </row>
    <row r="115" spans="1:10" x14ac:dyDescent="0.25">
      <c r="A115" s="35"/>
      <c r="B115" s="35"/>
      <c r="C115" s="35"/>
      <c r="D115" s="35"/>
      <c r="E115" s="35"/>
      <c r="F115" s="35"/>
      <c r="G115" s="35"/>
      <c r="H115" s="35"/>
      <c r="I115" s="35"/>
      <c r="J115" s="35"/>
    </row>
    <row r="116" spans="1:10" x14ac:dyDescent="0.25">
      <c r="A116" s="35"/>
      <c r="B116" s="35"/>
      <c r="C116" s="35"/>
      <c r="D116" s="35"/>
      <c r="E116" s="35"/>
      <c r="F116" s="35"/>
      <c r="G116" s="35"/>
      <c r="H116" s="35"/>
      <c r="I116" s="35"/>
      <c r="J116" s="35"/>
    </row>
    <row r="117" spans="1:10" x14ac:dyDescent="0.25">
      <c r="A117" s="35"/>
      <c r="B117" s="35"/>
      <c r="C117" s="35"/>
      <c r="D117" s="35"/>
      <c r="E117" s="35"/>
      <c r="F117" s="35"/>
      <c r="G117" s="35"/>
      <c r="H117" s="35"/>
      <c r="I117" s="35"/>
      <c r="J117" s="35"/>
    </row>
    <row r="118" spans="1:10" x14ac:dyDescent="0.25">
      <c r="A118" s="35"/>
      <c r="B118" s="35"/>
      <c r="C118" s="35"/>
      <c r="D118" s="35"/>
      <c r="E118" s="35"/>
      <c r="F118" s="35"/>
      <c r="G118" s="35"/>
      <c r="H118" s="35"/>
      <c r="I118" s="35"/>
      <c r="J118" s="35"/>
    </row>
    <row r="119" spans="1:10" x14ac:dyDescent="0.25">
      <c r="A119" s="35"/>
      <c r="B119" s="35"/>
      <c r="C119" s="35"/>
      <c r="D119" s="35"/>
      <c r="E119" s="35"/>
      <c r="F119" s="35"/>
      <c r="G119" s="35"/>
      <c r="H119" s="35"/>
      <c r="I119" s="35"/>
      <c r="J119" s="35"/>
    </row>
    <row r="120" spans="1:10" x14ac:dyDescent="0.25">
      <c r="A120" s="35"/>
      <c r="B120" s="35"/>
      <c r="C120" s="35"/>
      <c r="D120" s="35"/>
      <c r="E120" s="35"/>
      <c r="F120" s="35"/>
      <c r="G120" s="35"/>
      <c r="H120" s="35"/>
      <c r="I120" s="35"/>
      <c r="J120" s="35"/>
    </row>
    <row r="121" spans="1:10" x14ac:dyDescent="0.25">
      <c r="A121" s="35"/>
      <c r="B121" s="35"/>
      <c r="C121" s="35"/>
      <c r="D121" s="35"/>
      <c r="E121" s="35"/>
      <c r="F121" s="35"/>
      <c r="G121" s="35"/>
      <c r="H121" s="35"/>
      <c r="I121" s="35"/>
      <c r="J121" s="35"/>
    </row>
    <row r="122" spans="1:10" x14ac:dyDescent="0.25">
      <c r="A122" s="35"/>
      <c r="B122" s="35"/>
      <c r="C122" s="35"/>
      <c r="D122" s="35"/>
      <c r="E122" s="35"/>
      <c r="F122" s="35"/>
      <c r="G122" s="35"/>
      <c r="H122" s="35"/>
      <c r="I122" s="35"/>
      <c r="J122" s="35"/>
    </row>
    <row r="123" spans="1:10" x14ac:dyDescent="0.25">
      <c r="A123" s="35"/>
      <c r="B123" s="35"/>
      <c r="C123" s="35"/>
      <c r="D123" s="35"/>
      <c r="E123" s="35"/>
      <c r="F123" s="35"/>
      <c r="G123" s="35"/>
      <c r="H123" s="35"/>
      <c r="I123" s="35"/>
      <c r="J123" s="35"/>
    </row>
    <row r="124" spans="1:10" x14ac:dyDescent="0.25">
      <c r="A124" s="35"/>
      <c r="B124" s="35"/>
      <c r="C124" s="35"/>
      <c r="D124" s="35"/>
      <c r="E124" s="35"/>
      <c r="F124" s="35"/>
      <c r="G124" s="35"/>
      <c r="H124" s="35"/>
      <c r="I124" s="35"/>
      <c r="J124" s="35"/>
    </row>
    <row r="125" spans="1:10" x14ac:dyDescent="0.25">
      <c r="A125" s="35"/>
      <c r="B125" s="35"/>
      <c r="C125" s="35"/>
      <c r="D125" s="35"/>
      <c r="E125" s="35"/>
      <c r="F125" s="35"/>
      <c r="G125" s="35"/>
      <c r="H125" s="35"/>
      <c r="I125" s="35"/>
      <c r="J125" s="35"/>
    </row>
    <row r="126" spans="1:10" x14ac:dyDescent="0.25">
      <c r="A126" s="35"/>
      <c r="B126" s="35"/>
      <c r="C126" s="35"/>
      <c r="D126" s="35"/>
      <c r="E126" s="35"/>
      <c r="F126" s="35"/>
      <c r="G126" s="35"/>
      <c r="H126" s="35"/>
      <c r="I126" s="35"/>
      <c r="J126" s="35"/>
    </row>
    <row r="127" spans="1:10" x14ac:dyDescent="0.25">
      <c r="A127" s="35"/>
      <c r="B127" s="35"/>
      <c r="C127" s="35"/>
      <c r="D127" s="35"/>
      <c r="E127" s="35"/>
      <c r="F127" s="35"/>
      <c r="G127" s="35"/>
      <c r="H127" s="35"/>
      <c r="I127" s="35"/>
      <c r="J127" s="35"/>
    </row>
    <row r="128" spans="1:10" x14ac:dyDescent="0.25">
      <c r="A128" s="35"/>
      <c r="B128" s="35"/>
      <c r="C128" s="35"/>
      <c r="D128" s="35"/>
      <c r="E128" s="35"/>
      <c r="F128" s="35"/>
      <c r="G128" s="35"/>
      <c r="H128" s="35"/>
      <c r="I128" s="35"/>
      <c r="J128" s="35"/>
    </row>
    <row r="129" spans="1:10" x14ac:dyDescent="0.25">
      <c r="A129" s="35"/>
      <c r="B129" s="35"/>
      <c r="C129" s="35"/>
      <c r="D129" s="35"/>
      <c r="E129" s="35"/>
      <c r="F129" s="35"/>
      <c r="G129" s="35"/>
      <c r="H129" s="35"/>
      <c r="I129" s="35"/>
      <c r="J129" s="35"/>
    </row>
    <row r="130" spans="1:10" x14ac:dyDescent="0.25">
      <c r="A130" s="35"/>
      <c r="B130" s="35"/>
      <c r="C130" s="35"/>
      <c r="D130" s="35"/>
      <c r="E130" s="35"/>
      <c r="F130" s="35"/>
      <c r="G130" s="35"/>
      <c r="H130" s="35"/>
      <c r="I130" s="35"/>
      <c r="J130" s="35"/>
    </row>
    <row r="131" spans="1:10" x14ac:dyDescent="0.25">
      <c r="A131" s="35"/>
      <c r="B131" s="35"/>
      <c r="C131" s="35"/>
      <c r="D131" s="35"/>
      <c r="E131" s="35"/>
      <c r="F131" s="35"/>
      <c r="G131" s="35"/>
      <c r="H131" s="35"/>
      <c r="I131" s="35"/>
      <c r="J131" s="35"/>
    </row>
    <row r="132" spans="1:10" x14ac:dyDescent="0.25">
      <c r="A132" s="35"/>
      <c r="B132" s="35"/>
      <c r="C132" s="35"/>
      <c r="D132" s="35"/>
      <c r="E132" s="35"/>
      <c r="F132" s="35"/>
      <c r="G132" s="35"/>
      <c r="H132" s="35"/>
      <c r="I132" s="35"/>
      <c r="J132" s="35"/>
    </row>
  </sheetData>
  <mergeCells count="10">
    <mergeCell ref="C48:H48"/>
    <mergeCell ref="C35:H35"/>
    <mergeCell ref="C42:H42"/>
    <mergeCell ref="C7:H7"/>
    <mergeCell ref="C11:H11"/>
    <mergeCell ref="C13:H13"/>
    <mergeCell ref="C17:H17"/>
    <mergeCell ref="C22:H22"/>
    <mergeCell ref="C32:H32"/>
    <mergeCell ref="C39:H39"/>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heetViews>
  <sheetFormatPr baseColWidth="10" defaultColWidth="9.140625" defaultRowHeight="15" x14ac:dyDescent="0.25"/>
  <cols>
    <col min="1" max="1" width="5.7109375" customWidth="1"/>
    <col min="2" max="2" width="9.140625" style="5"/>
    <col min="3" max="3" width="65.28515625" customWidth="1"/>
    <col min="4" max="14" width="15.7109375" customWidth="1"/>
    <col min="15" max="15" width="15.7109375" style="11" customWidth="1"/>
  </cols>
  <sheetData>
    <row r="2" spans="2:17" ht="18.75" x14ac:dyDescent="0.3">
      <c r="B2" s="73" t="s">
        <v>1465</v>
      </c>
    </row>
    <row r="3" spans="2:17" x14ac:dyDescent="0.25">
      <c r="B3" t="str">
        <f>'OV1'!B3</f>
        <v>31.12.2024 - in EUR million</v>
      </c>
      <c r="C3" s="16"/>
    </row>
    <row r="4" spans="2:17" x14ac:dyDescent="0.25">
      <c r="B4" s="6"/>
    </row>
    <row r="5" spans="2:17" ht="20.100000000000001" customHeight="1" x14ac:dyDescent="0.25">
      <c r="B5" s="551"/>
      <c r="C5" s="935" t="s">
        <v>1466</v>
      </c>
      <c r="D5" s="936" t="s">
        <v>1266</v>
      </c>
      <c r="E5" s="936"/>
      <c r="F5" s="936"/>
      <c r="G5" s="936"/>
      <c r="H5" s="936"/>
      <c r="I5" s="936"/>
      <c r="J5" s="936"/>
      <c r="K5" s="936"/>
      <c r="L5" s="936"/>
      <c r="M5" s="936"/>
      <c r="N5" s="936"/>
      <c r="O5" s="262"/>
    </row>
    <row r="6" spans="2:17" ht="20.100000000000001" customHeight="1" x14ac:dyDescent="0.25">
      <c r="B6" s="551"/>
      <c r="C6" s="935"/>
      <c r="D6" s="479" t="s">
        <v>197</v>
      </c>
      <c r="E6" s="479" t="s">
        <v>198</v>
      </c>
      <c r="F6" s="479" t="s">
        <v>199</v>
      </c>
      <c r="G6" s="479" t="s">
        <v>239</v>
      </c>
      <c r="H6" s="479" t="s">
        <v>240</v>
      </c>
      <c r="I6" s="479" t="s">
        <v>303</v>
      </c>
      <c r="J6" s="479" t="s">
        <v>304</v>
      </c>
      <c r="K6" s="479" t="s">
        <v>369</v>
      </c>
      <c r="L6" s="479" t="s">
        <v>809</v>
      </c>
      <c r="M6" s="479" t="s">
        <v>810</v>
      </c>
      <c r="N6" s="479" t="s">
        <v>811</v>
      </c>
      <c r="O6" s="541" t="s">
        <v>812</v>
      </c>
    </row>
    <row r="7" spans="2:17" ht="31.5" customHeight="1" x14ac:dyDescent="0.25">
      <c r="B7" s="552"/>
      <c r="C7" s="935"/>
      <c r="D7" s="257">
        <v>0</v>
      </c>
      <c r="E7" s="257">
        <v>0.02</v>
      </c>
      <c r="F7" s="257">
        <v>0.04</v>
      </c>
      <c r="G7" s="257">
        <v>0.1</v>
      </c>
      <c r="H7" s="257">
        <v>0.2</v>
      </c>
      <c r="I7" s="257">
        <v>0.5</v>
      </c>
      <c r="J7" s="257">
        <v>0.7</v>
      </c>
      <c r="K7" s="257">
        <v>0.75</v>
      </c>
      <c r="L7" s="257">
        <v>1</v>
      </c>
      <c r="M7" s="257">
        <v>1.5</v>
      </c>
      <c r="N7" s="479" t="s">
        <v>1268</v>
      </c>
      <c r="O7" s="479" t="s">
        <v>817</v>
      </c>
    </row>
    <row r="8" spans="2:17" x14ac:dyDescent="0.25">
      <c r="B8" s="479">
        <v>1</v>
      </c>
      <c r="C8" s="104" t="s">
        <v>1329</v>
      </c>
      <c r="D8" s="371">
        <v>0</v>
      </c>
      <c r="E8" s="371">
        <v>0</v>
      </c>
      <c r="F8" s="371">
        <v>0</v>
      </c>
      <c r="G8" s="371">
        <v>0</v>
      </c>
      <c r="H8" s="371">
        <v>0</v>
      </c>
      <c r="I8" s="371">
        <v>0</v>
      </c>
      <c r="J8" s="371">
        <v>0</v>
      </c>
      <c r="K8" s="371">
        <v>0</v>
      </c>
      <c r="L8" s="371">
        <v>0</v>
      </c>
      <c r="M8" s="371">
        <v>0</v>
      </c>
      <c r="N8" s="371">
        <v>0</v>
      </c>
      <c r="O8" s="371">
        <v>0</v>
      </c>
    </row>
    <row r="9" spans="2:17" x14ac:dyDescent="0.25">
      <c r="B9" s="479">
        <v>2</v>
      </c>
      <c r="C9" s="104" t="s">
        <v>1467</v>
      </c>
      <c r="D9" s="371">
        <v>9</v>
      </c>
      <c r="E9" s="371">
        <v>0</v>
      </c>
      <c r="F9" s="371">
        <v>0</v>
      </c>
      <c r="G9" s="371">
        <v>0</v>
      </c>
      <c r="H9" s="371">
        <v>0</v>
      </c>
      <c r="I9" s="371">
        <v>0</v>
      </c>
      <c r="J9" s="371">
        <v>0</v>
      </c>
      <c r="K9" s="371">
        <v>0</v>
      </c>
      <c r="L9" s="371">
        <v>0</v>
      </c>
      <c r="M9" s="371">
        <v>0</v>
      </c>
      <c r="N9" s="371">
        <v>0</v>
      </c>
      <c r="O9" s="371">
        <v>9</v>
      </c>
    </row>
    <row r="10" spans="2:17" x14ac:dyDescent="0.25">
      <c r="B10" s="479">
        <v>3</v>
      </c>
      <c r="C10" s="104" t="s">
        <v>1254</v>
      </c>
      <c r="D10" s="371">
        <v>0</v>
      </c>
      <c r="E10" s="371">
        <v>0</v>
      </c>
      <c r="F10" s="371">
        <v>0</v>
      </c>
      <c r="G10" s="371">
        <v>0</v>
      </c>
      <c r="H10" s="371">
        <v>0</v>
      </c>
      <c r="I10" s="371">
        <v>0</v>
      </c>
      <c r="J10" s="371">
        <v>0</v>
      </c>
      <c r="K10" s="371">
        <v>0</v>
      </c>
      <c r="L10" s="371">
        <v>0</v>
      </c>
      <c r="M10" s="371">
        <v>0</v>
      </c>
      <c r="N10" s="371">
        <v>0</v>
      </c>
      <c r="O10" s="371">
        <v>0</v>
      </c>
    </row>
    <row r="11" spans="2:17" x14ac:dyDescent="0.25">
      <c r="B11" s="479">
        <v>4</v>
      </c>
      <c r="C11" s="104" t="s">
        <v>1255</v>
      </c>
      <c r="D11" s="371">
        <v>0</v>
      </c>
      <c r="E11" s="371">
        <v>0</v>
      </c>
      <c r="F11" s="371">
        <v>0</v>
      </c>
      <c r="G11" s="371">
        <v>0</v>
      </c>
      <c r="H11" s="371">
        <v>0</v>
      </c>
      <c r="I11" s="371">
        <v>0</v>
      </c>
      <c r="J11" s="371">
        <v>0</v>
      </c>
      <c r="K11" s="371">
        <v>0</v>
      </c>
      <c r="L11" s="371">
        <v>0</v>
      </c>
      <c r="M11" s="371">
        <v>0</v>
      </c>
      <c r="N11" s="371">
        <v>0</v>
      </c>
      <c r="O11" s="371">
        <v>0</v>
      </c>
    </row>
    <row r="12" spans="2:17" x14ac:dyDescent="0.25">
      <c r="B12" s="479">
        <v>5</v>
      </c>
      <c r="C12" s="104" t="s">
        <v>1256</v>
      </c>
      <c r="D12" s="371">
        <v>0</v>
      </c>
      <c r="E12" s="371">
        <v>0</v>
      </c>
      <c r="F12" s="371">
        <v>0</v>
      </c>
      <c r="G12" s="371">
        <v>0</v>
      </c>
      <c r="H12" s="371">
        <v>0</v>
      </c>
      <c r="I12" s="371">
        <v>0</v>
      </c>
      <c r="J12" s="371">
        <v>0</v>
      </c>
      <c r="K12" s="371">
        <v>0</v>
      </c>
      <c r="L12" s="371">
        <v>0</v>
      </c>
      <c r="M12" s="371">
        <v>0</v>
      </c>
      <c r="N12" s="371">
        <v>0</v>
      </c>
      <c r="O12" s="371">
        <v>0</v>
      </c>
    </row>
    <row r="13" spans="2:17" x14ac:dyDescent="0.25">
      <c r="B13" s="479">
        <v>6</v>
      </c>
      <c r="C13" s="104" t="s">
        <v>982</v>
      </c>
      <c r="D13" s="371">
        <v>0</v>
      </c>
      <c r="E13" s="371">
        <v>0</v>
      </c>
      <c r="F13" s="371">
        <v>183</v>
      </c>
      <c r="G13" s="371">
        <v>0</v>
      </c>
      <c r="H13" s="371">
        <v>147</v>
      </c>
      <c r="I13" s="371">
        <v>66</v>
      </c>
      <c r="J13" s="371">
        <v>0</v>
      </c>
      <c r="K13" s="371">
        <v>0</v>
      </c>
      <c r="L13" s="371">
        <v>0</v>
      </c>
      <c r="M13" s="371">
        <v>0</v>
      </c>
      <c r="N13" s="371">
        <v>0</v>
      </c>
      <c r="O13" s="371">
        <v>395</v>
      </c>
      <c r="Q13" s="12"/>
    </row>
    <row r="14" spans="2:17" x14ac:dyDescent="0.25">
      <c r="B14" s="479">
        <v>7</v>
      </c>
      <c r="C14" s="104" t="s">
        <v>1257</v>
      </c>
      <c r="D14" s="371">
        <v>0</v>
      </c>
      <c r="E14" s="371">
        <v>0</v>
      </c>
      <c r="F14" s="371">
        <v>0</v>
      </c>
      <c r="G14" s="371">
        <v>0</v>
      </c>
      <c r="H14" s="371">
        <v>0</v>
      </c>
      <c r="I14" s="371">
        <v>0</v>
      </c>
      <c r="J14" s="371">
        <v>0</v>
      </c>
      <c r="K14" s="371">
        <v>0</v>
      </c>
      <c r="L14" s="371">
        <v>1</v>
      </c>
      <c r="M14" s="371">
        <v>0</v>
      </c>
      <c r="N14" s="371">
        <v>0</v>
      </c>
      <c r="O14" s="371">
        <v>1</v>
      </c>
    </row>
    <row r="15" spans="2:17" x14ac:dyDescent="0.25">
      <c r="B15" s="479">
        <v>8</v>
      </c>
      <c r="C15" s="104" t="s">
        <v>1258</v>
      </c>
      <c r="D15" s="371">
        <v>0</v>
      </c>
      <c r="E15" s="371">
        <v>0</v>
      </c>
      <c r="F15" s="371">
        <v>0</v>
      </c>
      <c r="G15" s="371">
        <v>0</v>
      </c>
      <c r="H15" s="371">
        <v>0</v>
      </c>
      <c r="I15" s="371">
        <v>0</v>
      </c>
      <c r="J15" s="371">
        <v>0</v>
      </c>
      <c r="K15" s="371">
        <v>0</v>
      </c>
      <c r="L15" s="371">
        <v>0</v>
      </c>
      <c r="M15" s="371">
        <v>0</v>
      </c>
      <c r="N15" s="371">
        <v>0</v>
      </c>
      <c r="O15" s="371">
        <v>0</v>
      </c>
    </row>
    <row r="16" spans="2:17" x14ac:dyDescent="0.25">
      <c r="B16" s="479">
        <v>9</v>
      </c>
      <c r="C16" s="104" t="s">
        <v>1261</v>
      </c>
      <c r="D16" s="371">
        <v>0</v>
      </c>
      <c r="E16" s="371">
        <v>0</v>
      </c>
      <c r="F16" s="371">
        <v>0</v>
      </c>
      <c r="G16" s="371">
        <v>0</v>
      </c>
      <c r="H16" s="371">
        <v>0</v>
      </c>
      <c r="I16" s="371">
        <v>0</v>
      </c>
      <c r="J16" s="371">
        <v>0</v>
      </c>
      <c r="K16" s="371">
        <v>0</v>
      </c>
      <c r="L16" s="371">
        <v>0</v>
      </c>
      <c r="M16" s="371">
        <v>0</v>
      </c>
      <c r="N16" s="371">
        <v>0</v>
      </c>
      <c r="O16" s="371">
        <v>0</v>
      </c>
    </row>
    <row r="17" spans="2:15" x14ac:dyDescent="0.25">
      <c r="B17" s="479">
        <v>10</v>
      </c>
      <c r="C17" s="104" t="s">
        <v>1263</v>
      </c>
      <c r="D17" s="371">
        <v>0</v>
      </c>
      <c r="E17" s="371">
        <v>0</v>
      </c>
      <c r="F17" s="371">
        <v>0</v>
      </c>
      <c r="G17" s="371">
        <v>0</v>
      </c>
      <c r="H17" s="371">
        <v>0</v>
      </c>
      <c r="I17" s="371">
        <v>0</v>
      </c>
      <c r="J17" s="371">
        <v>0</v>
      </c>
      <c r="K17" s="371">
        <v>0</v>
      </c>
      <c r="L17" s="371">
        <v>0</v>
      </c>
      <c r="M17" s="371">
        <v>0</v>
      </c>
      <c r="N17" s="371">
        <v>0</v>
      </c>
      <c r="O17" s="371">
        <v>0</v>
      </c>
    </row>
    <row r="18" spans="2:15" x14ac:dyDescent="0.25">
      <c r="B18" s="545">
        <v>11</v>
      </c>
      <c r="C18" s="199" t="s">
        <v>817</v>
      </c>
      <c r="D18" s="372">
        <v>9</v>
      </c>
      <c r="E18" s="372">
        <v>0</v>
      </c>
      <c r="F18" s="372">
        <v>183</v>
      </c>
      <c r="G18" s="372">
        <v>0</v>
      </c>
      <c r="H18" s="372">
        <v>147</v>
      </c>
      <c r="I18" s="372">
        <v>66</v>
      </c>
      <c r="J18" s="372">
        <v>0</v>
      </c>
      <c r="K18" s="372">
        <v>0</v>
      </c>
      <c r="L18" s="372">
        <v>1</v>
      </c>
      <c r="M18" s="372">
        <v>0</v>
      </c>
      <c r="N18" s="372">
        <v>0</v>
      </c>
      <c r="O18" s="372">
        <v>405</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9"/>
  <sheetViews>
    <sheetView showGridLines="0" zoomScaleNormal="100" zoomScalePageLayoutView="50" workbookViewId="0"/>
  </sheetViews>
  <sheetFormatPr baseColWidth="10" defaultColWidth="9.140625" defaultRowHeight="15" x14ac:dyDescent="0.2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x14ac:dyDescent="0.25">
      <c r="B2" s="2" t="s">
        <v>1468</v>
      </c>
    </row>
    <row r="3" spans="2:12" ht="15.75" x14ac:dyDescent="0.25">
      <c r="B3" t="str">
        <f>'OV1'!B3</f>
        <v>31.12.2024 - in EUR million</v>
      </c>
      <c r="C3" s="8"/>
    </row>
    <row r="4" spans="2:12" x14ac:dyDescent="0.25">
      <c r="C4" s="7"/>
      <c r="D4" s="4"/>
      <c r="E4" s="13"/>
      <c r="F4" s="4"/>
      <c r="G4" s="4"/>
      <c r="H4" s="4"/>
      <c r="I4" s="4"/>
      <c r="J4" s="4"/>
      <c r="K4" s="4"/>
      <c r="L4" s="10"/>
    </row>
    <row r="5" spans="2:12" x14ac:dyDescent="0.25">
      <c r="B5" t="s">
        <v>1469</v>
      </c>
      <c r="C5" s="545"/>
      <c r="D5" s="479"/>
      <c r="E5" s="541" t="s">
        <v>197</v>
      </c>
      <c r="F5" s="541" t="s">
        <v>198</v>
      </c>
      <c r="G5" s="541" t="s">
        <v>199</v>
      </c>
      <c r="H5" s="541" t="s">
        <v>239</v>
      </c>
      <c r="I5" s="541" t="s">
        <v>240</v>
      </c>
      <c r="J5" s="541" t="s">
        <v>303</v>
      </c>
      <c r="K5" s="541" t="s">
        <v>304</v>
      </c>
    </row>
    <row r="6" spans="2:12" ht="22.5" customHeight="1" x14ac:dyDescent="0.25">
      <c r="C6" s="1048"/>
      <c r="D6" s="936" t="s">
        <v>1470</v>
      </c>
      <c r="E6" s="1094" t="s">
        <v>299</v>
      </c>
      <c r="F6" s="1000" t="s">
        <v>1281</v>
      </c>
      <c r="G6" s="1000" t="s">
        <v>1282</v>
      </c>
      <c r="H6" s="1000" t="s">
        <v>1283</v>
      </c>
      <c r="I6" s="1000" t="s">
        <v>1471</v>
      </c>
      <c r="J6" s="1000" t="s">
        <v>1250</v>
      </c>
      <c r="K6" s="1000" t="s">
        <v>1286</v>
      </c>
    </row>
    <row r="7" spans="2:12" ht="22.5" customHeight="1" x14ac:dyDescent="0.25">
      <c r="B7" s="164"/>
      <c r="C7" s="1048"/>
      <c r="D7" s="936"/>
      <c r="E7" s="1096"/>
      <c r="F7" s="1002"/>
      <c r="G7" s="1002"/>
      <c r="H7" s="1002"/>
      <c r="I7" s="1002"/>
      <c r="J7" s="1002"/>
      <c r="K7" s="1002"/>
    </row>
    <row r="8" spans="2:12" x14ac:dyDescent="0.25">
      <c r="B8" s="481">
        <v>1</v>
      </c>
      <c r="C8" s="446" t="s">
        <v>1472</v>
      </c>
      <c r="D8" s="479" t="s">
        <v>1290</v>
      </c>
      <c r="E8" s="407">
        <v>0</v>
      </c>
      <c r="F8" s="409">
        <v>2.9999999999999997E-4</v>
      </c>
      <c r="G8" s="407">
        <v>1</v>
      </c>
      <c r="H8" s="409">
        <v>0.45</v>
      </c>
      <c r="I8" s="513">
        <v>2.5</v>
      </c>
      <c r="J8" s="407">
        <v>0</v>
      </c>
      <c r="K8" s="409">
        <v>0.2079</v>
      </c>
    </row>
    <row r="9" spans="2:12" x14ac:dyDescent="0.25">
      <c r="B9" s="14">
        <v>2</v>
      </c>
      <c r="C9" s="446" t="s">
        <v>1472</v>
      </c>
      <c r="D9" s="479" t="s">
        <v>1293</v>
      </c>
      <c r="E9" s="407">
        <v>0</v>
      </c>
      <c r="F9" s="407">
        <v>0</v>
      </c>
      <c r="G9" s="407">
        <v>0</v>
      </c>
      <c r="H9" s="407">
        <v>0</v>
      </c>
      <c r="I9" s="407">
        <v>0</v>
      </c>
      <c r="J9" s="407">
        <v>0</v>
      </c>
      <c r="K9" s="407">
        <v>0</v>
      </c>
    </row>
    <row r="10" spans="2:12" x14ac:dyDescent="0.25">
      <c r="B10" s="14">
        <v>3</v>
      </c>
      <c r="C10" s="446" t="s">
        <v>1472</v>
      </c>
      <c r="D10" s="479" t="s">
        <v>1294</v>
      </c>
      <c r="E10" s="407">
        <v>0</v>
      </c>
      <c r="F10" s="407">
        <v>0</v>
      </c>
      <c r="G10" s="407">
        <v>0</v>
      </c>
      <c r="H10" s="407">
        <v>0</v>
      </c>
      <c r="I10" s="407">
        <v>0</v>
      </c>
      <c r="J10" s="407">
        <v>0</v>
      </c>
      <c r="K10" s="407">
        <v>0</v>
      </c>
    </row>
    <row r="11" spans="2:12" x14ac:dyDescent="0.25">
      <c r="B11" s="14">
        <v>4</v>
      </c>
      <c r="C11" s="446" t="s">
        <v>1472</v>
      </c>
      <c r="D11" s="479" t="s">
        <v>1295</v>
      </c>
      <c r="E11" s="407">
        <v>0</v>
      </c>
      <c r="F11" s="407">
        <v>0</v>
      </c>
      <c r="G11" s="407">
        <v>0</v>
      </c>
      <c r="H11" s="407">
        <v>0</v>
      </c>
      <c r="I11" s="407">
        <v>0</v>
      </c>
      <c r="J11" s="407">
        <v>0</v>
      </c>
      <c r="K11" s="407">
        <v>0</v>
      </c>
    </row>
    <row r="12" spans="2:12" x14ac:dyDescent="0.25">
      <c r="B12" s="14">
        <v>5</v>
      </c>
      <c r="C12" s="446" t="s">
        <v>1472</v>
      </c>
      <c r="D12" s="479" t="s">
        <v>1296</v>
      </c>
      <c r="E12" s="407">
        <v>0</v>
      </c>
      <c r="F12" s="407">
        <v>0</v>
      </c>
      <c r="G12" s="407">
        <v>0</v>
      </c>
      <c r="H12" s="407">
        <v>0</v>
      </c>
      <c r="I12" s="407">
        <v>0</v>
      </c>
      <c r="J12" s="407">
        <v>0</v>
      </c>
      <c r="K12" s="407">
        <v>0</v>
      </c>
    </row>
    <row r="13" spans="2:12" x14ac:dyDescent="0.25">
      <c r="B13" s="14">
        <v>6</v>
      </c>
      <c r="C13" s="446" t="s">
        <v>1472</v>
      </c>
      <c r="D13" s="479" t="s">
        <v>1299</v>
      </c>
      <c r="E13" s="407">
        <v>0</v>
      </c>
      <c r="F13" s="409">
        <v>4.1200000000000001E-2</v>
      </c>
      <c r="G13" s="407">
        <v>1</v>
      </c>
      <c r="H13" s="409">
        <v>0.45</v>
      </c>
      <c r="I13" s="513">
        <v>2.5</v>
      </c>
      <c r="J13" s="407">
        <v>0</v>
      </c>
      <c r="K13" s="409">
        <v>1.8665</v>
      </c>
    </row>
    <row r="14" spans="2:12" x14ac:dyDescent="0.25">
      <c r="B14" s="14">
        <v>7</v>
      </c>
      <c r="C14" s="446" t="s">
        <v>1472</v>
      </c>
      <c r="D14" s="479" t="s">
        <v>1302</v>
      </c>
      <c r="E14" s="407">
        <v>0</v>
      </c>
      <c r="F14" s="409">
        <v>0.24010000000000001</v>
      </c>
      <c r="G14" s="407">
        <v>1</v>
      </c>
      <c r="H14" s="409">
        <v>0.45</v>
      </c>
      <c r="I14" s="513">
        <v>2.5</v>
      </c>
      <c r="J14" s="407">
        <v>0</v>
      </c>
      <c r="K14" s="409">
        <v>2.6021999999999998</v>
      </c>
    </row>
    <row r="15" spans="2:12" x14ac:dyDescent="0.25">
      <c r="B15" s="14">
        <v>8</v>
      </c>
      <c r="C15" s="446" t="s">
        <v>1472</v>
      </c>
      <c r="D15" s="479" t="s">
        <v>1306</v>
      </c>
      <c r="E15" s="407">
        <v>0</v>
      </c>
      <c r="F15" s="407">
        <v>0</v>
      </c>
      <c r="G15" s="407">
        <v>0</v>
      </c>
      <c r="H15" s="407">
        <v>0</v>
      </c>
      <c r="I15" s="407">
        <v>0</v>
      </c>
      <c r="J15" s="407">
        <v>0</v>
      </c>
      <c r="K15" s="407">
        <v>0</v>
      </c>
    </row>
    <row r="16" spans="2:12" s="16" customFormat="1" x14ac:dyDescent="0.25">
      <c r="B16" s="411" t="s">
        <v>381</v>
      </c>
      <c r="C16" s="538" t="s">
        <v>1472</v>
      </c>
      <c r="D16" s="559" t="s">
        <v>1473</v>
      </c>
      <c r="E16" s="408">
        <v>0</v>
      </c>
      <c r="F16" s="639"/>
      <c r="G16" s="408">
        <v>3</v>
      </c>
      <c r="H16" s="639"/>
      <c r="I16" s="99">
        <v>2.5</v>
      </c>
      <c r="J16" s="408">
        <v>0</v>
      </c>
      <c r="K16" s="410">
        <v>1.5415000000000001</v>
      </c>
    </row>
    <row r="17" spans="2:11" x14ac:dyDescent="0.25">
      <c r="B17" s="481">
        <v>1</v>
      </c>
      <c r="C17" s="446" t="s">
        <v>1474</v>
      </c>
      <c r="D17" s="479" t="s">
        <v>1290</v>
      </c>
      <c r="E17" s="407">
        <v>0</v>
      </c>
      <c r="F17" s="407">
        <v>0</v>
      </c>
      <c r="G17" s="407">
        <v>0</v>
      </c>
      <c r="H17" s="407">
        <v>0</v>
      </c>
      <c r="I17" s="407">
        <v>0</v>
      </c>
      <c r="J17" s="407">
        <v>0</v>
      </c>
      <c r="K17" s="407">
        <v>0</v>
      </c>
    </row>
    <row r="18" spans="2:11" x14ac:dyDescent="0.25">
      <c r="B18" s="14">
        <v>2</v>
      </c>
      <c r="C18" s="446" t="s">
        <v>1474</v>
      </c>
      <c r="D18" s="479" t="s">
        <v>1293</v>
      </c>
      <c r="E18" s="407">
        <v>0</v>
      </c>
      <c r="F18" s="407">
        <v>0</v>
      </c>
      <c r="G18" s="407">
        <v>0</v>
      </c>
      <c r="H18" s="407">
        <v>0</v>
      </c>
      <c r="I18" s="407">
        <v>0</v>
      </c>
      <c r="J18" s="407">
        <v>0</v>
      </c>
      <c r="K18" s="407">
        <v>0</v>
      </c>
    </row>
    <row r="19" spans="2:11" x14ac:dyDescent="0.25">
      <c r="B19" s="14">
        <v>3</v>
      </c>
      <c r="C19" s="446" t="s">
        <v>1474</v>
      </c>
      <c r="D19" s="479" t="s">
        <v>1294</v>
      </c>
      <c r="E19" s="407">
        <v>0</v>
      </c>
      <c r="F19" s="407">
        <v>0</v>
      </c>
      <c r="G19" s="407">
        <v>0</v>
      </c>
      <c r="H19" s="407">
        <v>0</v>
      </c>
      <c r="I19" s="407">
        <v>0</v>
      </c>
      <c r="J19" s="407">
        <v>0</v>
      </c>
      <c r="K19" s="407">
        <v>0</v>
      </c>
    </row>
    <row r="20" spans="2:11" x14ac:dyDescent="0.25">
      <c r="B20" s="14">
        <v>4</v>
      </c>
      <c r="C20" s="446" t="s">
        <v>1474</v>
      </c>
      <c r="D20" s="479" t="s">
        <v>1295</v>
      </c>
      <c r="E20" s="407">
        <v>0</v>
      </c>
      <c r="F20" s="407">
        <v>0</v>
      </c>
      <c r="G20" s="407">
        <v>0</v>
      </c>
      <c r="H20" s="407">
        <v>0</v>
      </c>
      <c r="I20" s="407">
        <v>0</v>
      </c>
      <c r="J20" s="407">
        <v>0</v>
      </c>
      <c r="K20" s="407">
        <v>0</v>
      </c>
    </row>
    <row r="21" spans="2:11" x14ac:dyDescent="0.25">
      <c r="B21" s="14">
        <v>5</v>
      </c>
      <c r="C21" s="446" t="s">
        <v>1474</v>
      </c>
      <c r="D21" s="479" t="s">
        <v>1296</v>
      </c>
      <c r="E21" s="407">
        <v>0</v>
      </c>
      <c r="F21" s="407">
        <v>0</v>
      </c>
      <c r="G21" s="407">
        <v>0</v>
      </c>
      <c r="H21" s="407">
        <v>0</v>
      </c>
      <c r="I21" s="407">
        <v>0</v>
      </c>
      <c r="J21" s="407">
        <v>0</v>
      </c>
      <c r="K21" s="407">
        <v>0</v>
      </c>
    </row>
    <row r="22" spans="2:11" x14ac:dyDescent="0.25">
      <c r="B22" s="14">
        <v>6</v>
      </c>
      <c r="C22" s="446" t="s">
        <v>1474</v>
      </c>
      <c r="D22" s="479" t="s">
        <v>1299</v>
      </c>
      <c r="E22" s="407">
        <v>0</v>
      </c>
      <c r="F22" s="407">
        <v>0</v>
      </c>
      <c r="G22" s="407">
        <v>0</v>
      </c>
      <c r="H22" s="407">
        <v>0</v>
      </c>
      <c r="I22" s="407">
        <v>0</v>
      </c>
      <c r="J22" s="407">
        <v>0</v>
      </c>
      <c r="K22" s="407">
        <v>0</v>
      </c>
    </row>
    <row r="23" spans="2:11" x14ac:dyDescent="0.25">
      <c r="B23" s="14">
        <v>7</v>
      </c>
      <c r="C23" s="446" t="s">
        <v>1474</v>
      </c>
      <c r="D23" s="479" t="s">
        <v>1302</v>
      </c>
      <c r="E23" s="407">
        <v>0</v>
      </c>
      <c r="F23" s="407">
        <v>0</v>
      </c>
      <c r="G23" s="407">
        <v>0</v>
      </c>
      <c r="H23" s="407">
        <v>0</v>
      </c>
      <c r="I23" s="407">
        <v>0</v>
      </c>
      <c r="J23" s="407">
        <v>0</v>
      </c>
      <c r="K23" s="407">
        <v>0</v>
      </c>
    </row>
    <row r="24" spans="2:11" x14ac:dyDescent="0.25">
      <c r="B24" s="14">
        <v>8</v>
      </c>
      <c r="C24" s="446" t="s">
        <v>1474</v>
      </c>
      <c r="D24" s="479" t="s">
        <v>1306</v>
      </c>
      <c r="E24" s="407">
        <v>0</v>
      </c>
      <c r="F24" s="407">
        <v>0</v>
      </c>
      <c r="G24" s="407">
        <v>0</v>
      </c>
      <c r="H24" s="407">
        <v>0</v>
      </c>
      <c r="I24" s="407">
        <v>0</v>
      </c>
      <c r="J24" s="407">
        <v>0</v>
      </c>
      <c r="K24" s="407">
        <v>0</v>
      </c>
    </row>
    <row r="25" spans="2:11" s="16" customFormat="1" x14ac:dyDescent="0.25">
      <c r="B25" s="411" t="s">
        <v>381</v>
      </c>
      <c r="C25" s="538" t="s">
        <v>1474</v>
      </c>
      <c r="D25" s="559" t="s">
        <v>1475</v>
      </c>
      <c r="E25" s="408">
        <v>0</v>
      </c>
      <c r="F25" s="639"/>
      <c r="G25" s="408">
        <v>0</v>
      </c>
      <c r="H25" s="639"/>
      <c r="I25" s="408">
        <v>0</v>
      </c>
      <c r="J25" s="408">
        <v>0</v>
      </c>
      <c r="K25" s="408">
        <v>0</v>
      </c>
    </row>
    <row r="26" spans="2:11" x14ac:dyDescent="0.25">
      <c r="B26" s="263" t="s">
        <v>1476</v>
      </c>
      <c r="C26" s="1106" t="s">
        <v>1477</v>
      </c>
      <c r="D26" s="1106"/>
      <c r="E26" s="408">
        <v>0</v>
      </c>
      <c r="F26" s="639"/>
      <c r="G26" s="408">
        <v>3</v>
      </c>
      <c r="H26" s="639"/>
      <c r="I26" s="99">
        <v>2.5</v>
      </c>
      <c r="J26" s="408">
        <v>0</v>
      </c>
      <c r="K26" s="410">
        <v>1.5415000000000001</v>
      </c>
    </row>
    <row r="27" spans="2:11" x14ac:dyDescent="0.25">
      <c r="B27" s="15"/>
    </row>
    <row r="28" spans="2:11" x14ac:dyDescent="0.25">
      <c r="B28" s="15"/>
    </row>
    <row r="29" spans="2:11" x14ac:dyDescent="0.25">
      <c r="C29" s="137"/>
    </row>
  </sheetData>
  <mergeCells count="10">
    <mergeCell ref="C26:D26"/>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40625" defaultRowHeight="15" x14ac:dyDescent="0.25"/>
  <cols>
    <col min="1" max="1" width="5.7109375" customWidth="1"/>
    <col min="2" max="2" width="6.28515625" customWidth="1"/>
    <col min="3" max="3" width="23.85546875" customWidth="1"/>
    <col min="4" max="11" width="15.7109375" customWidth="1"/>
  </cols>
  <sheetData>
    <row r="2" spans="2:11" ht="18.75" x14ac:dyDescent="0.3">
      <c r="B2" s="73" t="s">
        <v>1478</v>
      </c>
    </row>
    <row r="3" spans="2:11" x14ac:dyDescent="0.25">
      <c r="B3" t="str">
        <f>'OV1'!B3</f>
        <v>31.12.2024 - in EUR million</v>
      </c>
      <c r="C3" s="16"/>
    </row>
    <row r="5" spans="2:11" x14ac:dyDescent="0.25">
      <c r="C5" s="9"/>
      <c r="D5" s="479" t="s">
        <v>197</v>
      </c>
      <c r="E5" s="479" t="s">
        <v>198</v>
      </c>
      <c r="F5" s="479" t="s">
        <v>199</v>
      </c>
      <c r="G5" s="479" t="s">
        <v>239</v>
      </c>
      <c r="H5" s="479" t="s">
        <v>240</v>
      </c>
      <c r="I5" s="479" t="s">
        <v>303</v>
      </c>
      <c r="J5" s="479" t="s">
        <v>304</v>
      </c>
      <c r="K5" s="479" t="s">
        <v>369</v>
      </c>
    </row>
    <row r="6" spans="2:11" ht="15" customHeight="1" x14ac:dyDescent="0.25">
      <c r="C6" s="9"/>
      <c r="D6" s="936" t="s">
        <v>1479</v>
      </c>
      <c r="E6" s="936"/>
      <c r="F6" s="936"/>
      <c r="G6" s="936"/>
      <c r="H6" s="1038" t="s">
        <v>1480</v>
      </c>
      <c r="I6" s="1108"/>
      <c r="J6" s="1108"/>
      <c r="K6" s="1039"/>
    </row>
    <row r="7" spans="2:11" ht="28.5" customHeight="1" x14ac:dyDescent="0.25">
      <c r="B7" s="11"/>
      <c r="C7" s="1107" t="s">
        <v>1481</v>
      </c>
      <c r="D7" s="936" t="s">
        <v>1482</v>
      </c>
      <c r="E7" s="936"/>
      <c r="F7" s="936" t="s">
        <v>1483</v>
      </c>
      <c r="G7" s="936"/>
      <c r="H7" s="1038" t="s">
        <v>1482</v>
      </c>
      <c r="I7" s="1039"/>
      <c r="J7" s="1038" t="s">
        <v>1483</v>
      </c>
      <c r="K7" s="1039"/>
    </row>
    <row r="8" spans="2:11" x14ac:dyDescent="0.25">
      <c r="B8" s="11"/>
      <c r="C8" s="1107"/>
      <c r="D8" s="479" t="s">
        <v>1484</v>
      </c>
      <c r="E8" s="479" t="s">
        <v>1485</v>
      </c>
      <c r="F8" s="479" t="s">
        <v>1484</v>
      </c>
      <c r="G8" s="479" t="s">
        <v>1485</v>
      </c>
      <c r="H8" s="541" t="s">
        <v>1484</v>
      </c>
      <c r="I8" s="541" t="s">
        <v>1485</v>
      </c>
      <c r="J8" s="541" t="s">
        <v>1484</v>
      </c>
      <c r="K8" s="541" t="s">
        <v>1485</v>
      </c>
    </row>
    <row r="9" spans="2:11" x14ac:dyDescent="0.25">
      <c r="B9" s="481">
        <v>1</v>
      </c>
      <c r="C9" s="560" t="s">
        <v>1486</v>
      </c>
      <c r="D9" s="369">
        <v>540</v>
      </c>
      <c r="E9" s="369">
        <v>515</v>
      </c>
      <c r="F9" s="369">
        <v>382</v>
      </c>
      <c r="G9" s="369">
        <v>1024</v>
      </c>
      <c r="H9" s="369">
        <v>0</v>
      </c>
      <c r="I9" s="369">
        <v>0</v>
      </c>
      <c r="J9" s="369">
        <v>0</v>
      </c>
      <c r="K9" s="369">
        <v>0</v>
      </c>
    </row>
    <row r="10" spans="2:11" x14ac:dyDescent="0.25">
      <c r="B10" s="481">
        <v>2</v>
      </c>
      <c r="C10" s="560" t="s">
        <v>1487</v>
      </c>
      <c r="D10" s="369">
        <v>77</v>
      </c>
      <c r="E10" s="369">
        <v>0</v>
      </c>
      <c r="F10" s="369">
        <v>3</v>
      </c>
      <c r="G10" s="369">
        <v>0</v>
      </c>
      <c r="H10" s="369">
        <v>0</v>
      </c>
      <c r="I10" s="369">
        <v>0</v>
      </c>
      <c r="J10" s="369">
        <v>0</v>
      </c>
      <c r="K10" s="369">
        <v>0</v>
      </c>
    </row>
    <row r="11" spans="2:11" x14ac:dyDescent="0.25">
      <c r="B11" s="481">
        <v>3</v>
      </c>
      <c r="C11" s="560" t="s">
        <v>1488</v>
      </c>
      <c r="D11" s="369">
        <v>0</v>
      </c>
      <c r="E11" s="369">
        <v>0</v>
      </c>
      <c r="F11" s="369">
        <v>0</v>
      </c>
      <c r="G11" s="369">
        <v>0</v>
      </c>
      <c r="H11" s="369">
        <v>0</v>
      </c>
      <c r="I11" s="369">
        <v>0</v>
      </c>
      <c r="J11" s="369">
        <v>0</v>
      </c>
      <c r="K11" s="369">
        <v>0</v>
      </c>
    </row>
    <row r="12" spans="2:11" x14ac:dyDescent="0.25">
      <c r="B12" s="481">
        <v>4</v>
      </c>
      <c r="C12" s="560" t="s">
        <v>1489</v>
      </c>
      <c r="D12" s="369">
        <v>0</v>
      </c>
      <c r="E12" s="369">
        <v>0</v>
      </c>
      <c r="F12" s="369">
        <v>0</v>
      </c>
      <c r="G12" s="369">
        <v>0</v>
      </c>
      <c r="H12" s="369">
        <v>0</v>
      </c>
      <c r="I12" s="369">
        <v>0</v>
      </c>
      <c r="J12" s="369">
        <v>0</v>
      </c>
      <c r="K12" s="369">
        <v>0</v>
      </c>
    </row>
    <row r="13" spans="2:11" x14ac:dyDescent="0.25">
      <c r="B13" s="481">
        <v>5</v>
      </c>
      <c r="C13" s="560" t="s">
        <v>1490</v>
      </c>
      <c r="D13" s="369">
        <v>0</v>
      </c>
      <c r="E13" s="369">
        <v>0</v>
      </c>
      <c r="F13" s="369">
        <v>0</v>
      </c>
      <c r="G13" s="369">
        <v>0</v>
      </c>
      <c r="H13" s="369">
        <v>0</v>
      </c>
      <c r="I13" s="369">
        <v>0</v>
      </c>
      <c r="J13" s="369">
        <v>0</v>
      </c>
      <c r="K13" s="369">
        <v>0</v>
      </c>
    </row>
    <row r="14" spans="2:11" x14ac:dyDescent="0.25">
      <c r="B14" s="481">
        <v>6</v>
      </c>
      <c r="C14" s="560" t="s">
        <v>1491</v>
      </c>
      <c r="D14" s="369">
        <v>0</v>
      </c>
      <c r="E14" s="369">
        <v>0</v>
      </c>
      <c r="F14" s="369">
        <v>0</v>
      </c>
      <c r="G14" s="369">
        <v>0</v>
      </c>
      <c r="H14" s="369">
        <v>0</v>
      </c>
      <c r="I14" s="369">
        <v>0</v>
      </c>
      <c r="J14" s="369">
        <v>0</v>
      </c>
      <c r="K14" s="369">
        <v>0</v>
      </c>
    </row>
    <row r="15" spans="2:11" x14ac:dyDescent="0.25">
      <c r="B15" s="481">
        <v>7</v>
      </c>
      <c r="C15" s="560" t="s">
        <v>1492</v>
      </c>
      <c r="D15" s="369">
        <v>0</v>
      </c>
      <c r="E15" s="369">
        <v>0</v>
      </c>
      <c r="F15" s="369">
        <v>0</v>
      </c>
      <c r="G15" s="369">
        <v>0</v>
      </c>
      <c r="H15" s="369">
        <v>0</v>
      </c>
      <c r="I15" s="369">
        <v>0</v>
      </c>
      <c r="J15" s="369">
        <v>0</v>
      </c>
      <c r="K15" s="369">
        <v>0</v>
      </c>
    </row>
    <row r="16" spans="2:11" x14ac:dyDescent="0.25">
      <c r="B16" s="481">
        <v>8</v>
      </c>
      <c r="C16" s="560" t="s">
        <v>1233</v>
      </c>
      <c r="D16" s="369">
        <v>0</v>
      </c>
      <c r="E16" s="369">
        <v>0</v>
      </c>
      <c r="F16" s="369">
        <v>0</v>
      </c>
      <c r="G16" s="369">
        <v>0</v>
      </c>
      <c r="H16" s="369">
        <v>0</v>
      </c>
      <c r="I16" s="369">
        <v>0</v>
      </c>
      <c r="J16" s="369">
        <v>0</v>
      </c>
      <c r="K16" s="369">
        <v>0</v>
      </c>
    </row>
    <row r="17" spans="2:14" x14ac:dyDescent="0.25">
      <c r="B17" s="62">
        <v>9</v>
      </c>
      <c r="C17" s="538" t="s">
        <v>236</v>
      </c>
      <c r="D17" s="374">
        <v>617</v>
      </c>
      <c r="E17" s="374">
        <v>515</v>
      </c>
      <c r="F17" s="374">
        <v>385</v>
      </c>
      <c r="G17" s="374">
        <v>1024</v>
      </c>
      <c r="H17" s="374">
        <v>0</v>
      </c>
      <c r="I17" s="374">
        <v>0</v>
      </c>
      <c r="J17" s="374">
        <v>0</v>
      </c>
      <c r="K17" s="374">
        <v>0</v>
      </c>
    </row>
    <row r="19" spans="2:14" x14ac:dyDescent="0.25">
      <c r="N19" s="12"/>
    </row>
    <row r="20" spans="2:14" x14ac:dyDescent="0.25">
      <c r="B20" s="356"/>
    </row>
    <row r="21" spans="2:14" x14ac:dyDescent="0.25">
      <c r="B21" s="356"/>
    </row>
    <row r="22" spans="2:14" x14ac:dyDescent="0.25">
      <c r="B22" s="356"/>
    </row>
    <row r="23" spans="2:14" x14ac:dyDescent="0.25">
      <c r="B23" s="356"/>
    </row>
    <row r="24" spans="2:14" x14ac:dyDescent="0.25">
      <c r="B24" s="356"/>
    </row>
    <row r="25" spans="2:14" x14ac:dyDescent="0.25">
      <c r="B25" s="356"/>
    </row>
    <row r="26" spans="2:14" x14ac:dyDescent="0.25">
      <c r="B26" s="356"/>
      <c r="C26" s="355"/>
      <c r="D26" s="355"/>
      <c r="E26" s="355"/>
      <c r="F26" s="355"/>
      <c r="G26" s="355"/>
      <c r="H26" s="355"/>
    </row>
    <row r="27" spans="2:14" x14ac:dyDescent="0.25">
      <c r="B27" s="356"/>
    </row>
    <row r="28" spans="2:14" x14ac:dyDescent="0.25">
      <c r="B28" s="356"/>
    </row>
    <row r="29" spans="2:14" x14ac:dyDescent="0.25">
      <c r="B29" s="356"/>
      <c r="C29" s="355"/>
      <c r="D29" s="355"/>
      <c r="E29" s="355"/>
      <c r="F29" s="355"/>
      <c r="G29" s="355"/>
      <c r="H29" s="355"/>
    </row>
    <row r="30" spans="2:14" x14ac:dyDescent="0.25">
      <c r="B30" s="356"/>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baseColWidth="10" defaultColWidth="9.140625" defaultRowHeight="15" x14ac:dyDescent="0.25"/>
  <cols>
    <col min="1" max="1" width="5.7109375" customWidth="1"/>
    <col min="3" max="3" width="40.140625" customWidth="1"/>
    <col min="4" max="4" width="21.42578125" customWidth="1"/>
    <col min="5" max="5" width="22" customWidth="1"/>
  </cols>
  <sheetData>
    <row r="2" spans="2:9" ht="18.75" x14ac:dyDescent="0.3">
      <c r="B2" s="17" t="s">
        <v>1493</v>
      </c>
    </row>
    <row r="3" spans="2:9" x14ac:dyDescent="0.25">
      <c r="B3" t="str">
        <f>'OV1'!B3</f>
        <v>31.12.2024 - in EUR million</v>
      </c>
      <c r="C3" s="16"/>
    </row>
    <row r="4" spans="2:9" x14ac:dyDescent="0.25">
      <c r="C4" s="9"/>
      <c r="D4" s="155"/>
      <c r="E4" s="155"/>
    </row>
    <row r="5" spans="2:9" ht="20.100000000000001" customHeight="1" x14ac:dyDescent="0.25">
      <c r="C5" s="9"/>
      <c r="D5" s="541" t="s">
        <v>197</v>
      </c>
      <c r="E5" s="555" t="s">
        <v>198</v>
      </c>
    </row>
    <row r="6" spans="2:9" ht="20.100000000000001" customHeight="1" x14ac:dyDescent="0.25">
      <c r="C6" s="9"/>
      <c r="D6" s="515" t="s">
        <v>1494</v>
      </c>
      <c r="E6" s="479" t="s">
        <v>1495</v>
      </c>
    </row>
    <row r="7" spans="2:9" ht="20.100000000000001" customHeight="1" x14ac:dyDescent="0.25">
      <c r="B7" s="1109" t="s">
        <v>1496</v>
      </c>
      <c r="C7" s="1110"/>
      <c r="D7" s="268"/>
      <c r="E7" s="269"/>
      <c r="F7" s="12"/>
      <c r="I7" s="12"/>
    </row>
    <row r="8" spans="2:9" x14ac:dyDescent="0.25">
      <c r="B8" s="514">
        <v>1</v>
      </c>
      <c r="C8" s="264" t="s">
        <v>1497</v>
      </c>
      <c r="D8" s="525">
        <v>431</v>
      </c>
      <c r="E8" s="525">
        <v>0</v>
      </c>
    </row>
    <row r="9" spans="2:9" x14ac:dyDescent="0.25">
      <c r="B9" s="514">
        <v>2</v>
      </c>
      <c r="C9" s="264" t="s">
        <v>1498</v>
      </c>
      <c r="D9" s="525">
        <v>0</v>
      </c>
      <c r="E9" s="525">
        <v>0</v>
      </c>
    </row>
    <row r="10" spans="2:9" x14ac:dyDescent="0.25">
      <c r="B10" s="514">
        <v>3</v>
      </c>
      <c r="C10" s="264" t="s">
        <v>1499</v>
      </c>
      <c r="D10" s="525">
        <v>0</v>
      </c>
      <c r="E10" s="525">
        <v>0</v>
      </c>
    </row>
    <row r="11" spans="2:9" x14ac:dyDescent="0.25">
      <c r="B11" s="514">
        <v>4</v>
      </c>
      <c r="C11" s="264" t="s">
        <v>1500</v>
      </c>
      <c r="D11" s="525">
        <v>0</v>
      </c>
      <c r="E11" s="525">
        <v>0</v>
      </c>
    </row>
    <row r="12" spans="2:9" x14ac:dyDescent="0.25">
      <c r="B12" s="514">
        <v>5</v>
      </c>
      <c r="C12" s="264" t="s">
        <v>1501</v>
      </c>
      <c r="D12" s="525">
        <v>0</v>
      </c>
      <c r="E12" s="525">
        <v>0</v>
      </c>
    </row>
    <row r="13" spans="2:9" ht="15" customHeight="1" x14ac:dyDescent="0.25">
      <c r="B13" s="514">
        <v>6</v>
      </c>
      <c r="C13" s="265" t="s">
        <v>1502</v>
      </c>
      <c r="D13" s="392">
        <v>431</v>
      </c>
      <c r="E13" s="392">
        <v>0</v>
      </c>
    </row>
    <row r="14" spans="2:9" ht="20.100000000000001" customHeight="1" x14ac:dyDescent="0.25">
      <c r="B14" s="266" t="s">
        <v>1503</v>
      </c>
      <c r="C14" s="267"/>
      <c r="D14" s="422"/>
      <c r="E14" s="422"/>
      <c r="F14" s="12"/>
    </row>
    <row r="15" spans="2:9" x14ac:dyDescent="0.25">
      <c r="B15" s="514">
        <v>7</v>
      </c>
      <c r="C15" s="264" t="s">
        <v>1504</v>
      </c>
      <c r="D15" s="525">
        <v>0</v>
      </c>
      <c r="E15" s="525">
        <v>0</v>
      </c>
    </row>
    <row r="16" spans="2:9" x14ac:dyDescent="0.25">
      <c r="B16" s="514">
        <v>8</v>
      </c>
      <c r="C16" s="264" t="s">
        <v>1505</v>
      </c>
      <c r="D16" s="525">
        <v>-5</v>
      </c>
      <c r="E16" s="525">
        <v>0</v>
      </c>
    </row>
    <row r="20" spans="2:8" x14ac:dyDescent="0.25">
      <c r="B20" s="1111"/>
      <c r="C20" s="1112"/>
      <c r="D20" s="1112"/>
      <c r="E20" s="1112"/>
      <c r="F20" s="1112"/>
      <c r="G20" s="1112"/>
      <c r="H20" s="1112"/>
    </row>
    <row r="21" spans="2:8" x14ac:dyDescent="0.25">
      <c r="B21" s="355"/>
    </row>
    <row r="22" spans="2:8" x14ac:dyDescent="0.25">
      <c r="B22" s="355"/>
    </row>
    <row r="23" spans="2:8" x14ac:dyDescent="0.25">
      <c r="B23" s="355"/>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election activeCell="D10" sqref="D10"/>
    </sheetView>
  </sheetViews>
  <sheetFormatPr baseColWidth="10" defaultColWidth="9.140625" defaultRowHeight="15" x14ac:dyDescent="0.25"/>
  <cols>
    <col min="1" max="1" width="5.7109375" style="11" customWidth="1"/>
    <col min="2" max="2" width="9.140625" style="11"/>
    <col min="3" max="3" width="86.7109375" style="11" customWidth="1"/>
    <col min="4" max="5" width="15.7109375" style="11" customWidth="1"/>
    <col min="6" max="16384" width="9.140625" style="11"/>
  </cols>
  <sheetData>
    <row r="2" spans="2:5" ht="18.75" x14ac:dyDescent="0.3">
      <c r="B2" s="73" t="s">
        <v>1506</v>
      </c>
    </row>
    <row r="3" spans="2:5" ht="15" customHeight="1" x14ac:dyDescent="0.25">
      <c r="B3" t="str">
        <f>'OV1'!B3</f>
        <v>31.12.2024 - in EUR million</v>
      </c>
      <c r="C3" s="51"/>
    </row>
    <row r="4" spans="2:5" ht="15" customHeight="1" x14ac:dyDescent="0.25">
      <c r="B4" s="52"/>
      <c r="C4" s="15"/>
      <c r="D4" s="52"/>
      <c r="E4" s="52"/>
    </row>
    <row r="5" spans="2:5" ht="20.100000000000001" customHeight="1" x14ac:dyDescent="0.25">
      <c r="B5" s="52"/>
      <c r="C5" s="15"/>
      <c r="D5" s="541" t="s">
        <v>197</v>
      </c>
      <c r="E5" s="541" t="s">
        <v>198</v>
      </c>
    </row>
    <row r="6" spans="2:5" ht="30" customHeight="1" x14ac:dyDescent="0.25">
      <c r="B6" s="52"/>
      <c r="C6" s="15"/>
      <c r="D6" s="541" t="s">
        <v>1507</v>
      </c>
      <c r="E6" s="541" t="s">
        <v>1250</v>
      </c>
    </row>
    <row r="7" spans="2:5" ht="20.100000000000001" customHeight="1" x14ac:dyDescent="0.25">
      <c r="B7" s="559">
        <v>1</v>
      </c>
      <c r="C7" s="200" t="s">
        <v>1508</v>
      </c>
      <c r="D7" s="375"/>
      <c r="E7" s="376">
        <v>9</v>
      </c>
    </row>
    <row r="8" spans="2:5" ht="15" customHeight="1" x14ac:dyDescent="0.25">
      <c r="B8" s="541">
        <v>2</v>
      </c>
      <c r="C8" s="560" t="s">
        <v>1509</v>
      </c>
      <c r="D8" s="376">
        <v>183</v>
      </c>
      <c r="E8" s="376">
        <v>7</v>
      </c>
    </row>
    <row r="9" spans="2:5" ht="15" customHeight="1" x14ac:dyDescent="0.25">
      <c r="B9" s="541">
        <v>3</v>
      </c>
      <c r="C9" s="560" t="s">
        <v>1510</v>
      </c>
      <c r="D9" s="376">
        <v>183</v>
      </c>
      <c r="E9" s="376">
        <v>7</v>
      </c>
    </row>
    <row r="10" spans="2:5" ht="15" customHeight="1" x14ac:dyDescent="0.25">
      <c r="B10" s="541">
        <v>4</v>
      </c>
      <c r="C10" s="560" t="s">
        <v>1511</v>
      </c>
      <c r="D10" s="376">
        <v>0</v>
      </c>
      <c r="E10" s="376">
        <v>0</v>
      </c>
    </row>
    <row r="11" spans="2:5" ht="15" customHeight="1" x14ac:dyDescent="0.25">
      <c r="B11" s="541">
        <v>5</v>
      </c>
      <c r="C11" s="560" t="s">
        <v>1512</v>
      </c>
      <c r="D11" s="376">
        <v>0</v>
      </c>
      <c r="E11" s="376">
        <v>0</v>
      </c>
    </row>
    <row r="12" spans="2:5" ht="15" customHeight="1" x14ac:dyDescent="0.25">
      <c r="B12" s="541">
        <v>6</v>
      </c>
      <c r="C12" s="560" t="s">
        <v>1513</v>
      </c>
      <c r="D12" s="376">
        <v>0</v>
      </c>
      <c r="E12" s="376">
        <v>0</v>
      </c>
    </row>
    <row r="13" spans="2:5" ht="15" customHeight="1" x14ac:dyDescent="0.25">
      <c r="B13" s="541">
        <v>7</v>
      </c>
      <c r="C13" s="560" t="s">
        <v>1514</v>
      </c>
      <c r="D13" s="376">
        <v>0</v>
      </c>
      <c r="E13" s="375"/>
    </row>
    <row r="14" spans="2:5" ht="15" customHeight="1" x14ac:dyDescent="0.25">
      <c r="B14" s="541">
        <v>8</v>
      </c>
      <c r="C14" s="560" t="s">
        <v>1515</v>
      </c>
      <c r="D14" s="376">
        <v>0</v>
      </c>
      <c r="E14" s="376">
        <v>0</v>
      </c>
    </row>
    <row r="15" spans="2:5" ht="15" customHeight="1" x14ac:dyDescent="0.25">
      <c r="B15" s="541">
        <v>9</v>
      </c>
      <c r="C15" s="560" t="s">
        <v>1516</v>
      </c>
      <c r="D15" s="376">
        <v>0</v>
      </c>
      <c r="E15" s="376">
        <v>2</v>
      </c>
    </row>
    <row r="16" spans="2:5" ht="15" customHeight="1" x14ac:dyDescent="0.25">
      <c r="B16" s="541">
        <v>10</v>
      </c>
      <c r="C16" s="560" t="s">
        <v>1517</v>
      </c>
      <c r="D16" s="376">
        <v>0</v>
      </c>
      <c r="E16" s="376">
        <v>0</v>
      </c>
    </row>
    <row r="17" spans="2:5" ht="15" customHeight="1" x14ac:dyDescent="0.25">
      <c r="B17" s="559">
        <v>11</v>
      </c>
      <c r="C17" s="199" t="s">
        <v>1518</v>
      </c>
      <c r="D17" s="375"/>
      <c r="E17" s="376">
        <v>0</v>
      </c>
    </row>
    <row r="18" spans="2:5" ht="15" customHeight="1" x14ac:dyDescent="0.25">
      <c r="B18" s="541">
        <v>12</v>
      </c>
      <c r="C18" s="560" t="s">
        <v>1519</v>
      </c>
      <c r="D18" s="376">
        <v>0</v>
      </c>
      <c r="E18" s="376">
        <v>0</v>
      </c>
    </row>
    <row r="19" spans="2:5" ht="15" customHeight="1" x14ac:dyDescent="0.25">
      <c r="B19" s="541">
        <v>13</v>
      </c>
      <c r="C19" s="560" t="s">
        <v>1510</v>
      </c>
      <c r="D19" s="376">
        <v>0</v>
      </c>
      <c r="E19" s="376">
        <v>0</v>
      </c>
    </row>
    <row r="20" spans="2:5" ht="15" customHeight="1" x14ac:dyDescent="0.25">
      <c r="B20" s="541">
        <v>14</v>
      </c>
      <c r="C20" s="560" t="s">
        <v>1511</v>
      </c>
      <c r="D20" s="376">
        <v>0</v>
      </c>
      <c r="E20" s="376">
        <v>0</v>
      </c>
    </row>
    <row r="21" spans="2:5" ht="15" customHeight="1" x14ac:dyDescent="0.25">
      <c r="B21" s="541">
        <v>15</v>
      </c>
      <c r="C21" s="560" t="s">
        <v>1512</v>
      </c>
      <c r="D21" s="376">
        <v>0</v>
      </c>
      <c r="E21" s="376">
        <v>0</v>
      </c>
    </row>
    <row r="22" spans="2:5" ht="15" customHeight="1" x14ac:dyDescent="0.25">
      <c r="B22" s="541">
        <v>16</v>
      </c>
      <c r="C22" s="560" t="s">
        <v>1513</v>
      </c>
      <c r="D22" s="376">
        <v>0</v>
      </c>
      <c r="E22" s="376">
        <v>0</v>
      </c>
    </row>
    <row r="23" spans="2:5" ht="15" customHeight="1" x14ac:dyDescent="0.25">
      <c r="B23" s="541">
        <v>17</v>
      </c>
      <c r="C23" s="560" t="s">
        <v>1514</v>
      </c>
      <c r="D23" s="376">
        <v>0</v>
      </c>
      <c r="E23" s="377"/>
    </row>
    <row r="24" spans="2:5" ht="15" customHeight="1" x14ac:dyDescent="0.25">
      <c r="B24" s="541">
        <v>18</v>
      </c>
      <c r="C24" s="560" t="s">
        <v>1515</v>
      </c>
      <c r="D24" s="376">
        <v>0</v>
      </c>
      <c r="E24" s="376">
        <v>0</v>
      </c>
    </row>
    <row r="25" spans="2:5" ht="15" customHeight="1" x14ac:dyDescent="0.25">
      <c r="B25" s="541">
        <v>19</v>
      </c>
      <c r="C25" s="560" t="s">
        <v>1516</v>
      </c>
      <c r="D25" s="376">
        <v>0</v>
      </c>
      <c r="E25" s="376">
        <v>0</v>
      </c>
    </row>
    <row r="26" spans="2:5" ht="15" customHeight="1" x14ac:dyDescent="0.25">
      <c r="B26" s="541">
        <v>20</v>
      </c>
      <c r="C26" s="560" t="s">
        <v>1517</v>
      </c>
      <c r="D26" s="376">
        <v>0</v>
      </c>
      <c r="E26" s="376">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1"/>
  <sheetViews>
    <sheetView showGridLines="0" zoomScaleNormal="100" workbookViewId="0"/>
  </sheetViews>
  <sheetFormatPr baseColWidth="10" defaultColWidth="9.140625" defaultRowHeight="15" x14ac:dyDescent="0.25"/>
  <cols>
    <col min="1" max="1" width="5.7109375" customWidth="1"/>
    <col min="3" max="3" width="27.140625" customWidth="1"/>
    <col min="4" max="18" width="12.7109375" customWidth="1"/>
  </cols>
  <sheetData>
    <row r="2" spans="2:18" ht="18.75" x14ac:dyDescent="0.3">
      <c r="B2" s="73" t="s">
        <v>1520</v>
      </c>
      <c r="D2" s="51"/>
      <c r="E2" s="51"/>
      <c r="F2" s="51"/>
      <c r="G2" s="51"/>
      <c r="H2" s="51"/>
      <c r="I2" s="51"/>
      <c r="J2" s="51"/>
      <c r="K2" s="51"/>
      <c r="L2" s="51"/>
      <c r="M2" s="51"/>
      <c r="N2" s="51"/>
      <c r="O2" s="51"/>
      <c r="P2" s="51"/>
      <c r="Q2" s="51"/>
      <c r="R2" s="51"/>
    </row>
    <row r="3" spans="2:18" x14ac:dyDescent="0.25">
      <c r="B3" t="str">
        <f>'OV1'!B3</f>
        <v>31.12.2024 - in EUR million</v>
      </c>
    </row>
    <row r="5" spans="2:18" x14ac:dyDescent="0.25">
      <c r="B5" s="65"/>
      <c r="C5" s="66"/>
      <c r="D5" s="561" t="s">
        <v>197</v>
      </c>
      <c r="E5" s="561" t="s">
        <v>198</v>
      </c>
      <c r="F5" s="561" t="s">
        <v>199</v>
      </c>
      <c r="G5" s="561" t="s">
        <v>239</v>
      </c>
      <c r="H5" s="561" t="s">
        <v>240</v>
      </c>
      <c r="I5" s="561" t="s">
        <v>303</v>
      </c>
      <c r="J5" s="561" t="s">
        <v>304</v>
      </c>
      <c r="K5" s="561" t="s">
        <v>369</v>
      </c>
      <c r="L5" s="561" t="s">
        <v>809</v>
      </c>
      <c r="M5" s="561" t="s">
        <v>810</v>
      </c>
      <c r="N5" s="561" t="s">
        <v>811</v>
      </c>
      <c r="O5" s="561" t="s">
        <v>812</v>
      </c>
      <c r="P5" s="561" t="s">
        <v>813</v>
      </c>
      <c r="Q5" s="561" t="s">
        <v>1078</v>
      </c>
      <c r="R5" s="561" t="s">
        <v>1079</v>
      </c>
    </row>
    <row r="6" spans="2:18" x14ac:dyDescent="0.25">
      <c r="B6" s="65"/>
      <c r="C6" s="66"/>
      <c r="D6" s="1114" t="s">
        <v>1521</v>
      </c>
      <c r="E6" s="1114"/>
      <c r="F6" s="1114"/>
      <c r="G6" s="1114"/>
      <c r="H6" s="1114"/>
      <c r="I6" s="1114"/>
      <c r="J6" s="1114"/>
      <c r="K6" s="1114" t="s">
        <v>1522</v>
      </c>
      <c r="L6" s="1114"/>
      <c r="M6" s="1114"/>
      <c r="N6" s="1114"/>
      <c r="O6" s="1114" t="s">
        <v>1523</v>
      </c>
      <c r="P6" s="1114"/>
      <c r="Q6" s="1114"/>
      <c r="R6" s="1114"/>
    </row>
    <row r="7" spans="2:18" x14ac:dyDescent="0.25">
      <c r="B7" s="65"/>
      <c r="C7" s="66"/>
      <c r="D7" s="1115" t="s">
        <v>1524</v>
      </c>
      <c r="E7" s="1116"/>
      <c r="F7" s="1116"/>
      <c r="G7" s="1117"/>
      <c r="H7" s="1099" t="s">
        <v>1525</v>
      </c>
      <c r="I7" s="1114"/>
      <c r="J7" s="553" t="s">
        <v>1526</v>
      </c>
      <c r="K7" s="1114" t="s">
        <v>1524</v>
      </c>
      <c r="L7" s="1114"/>
      <c r="M7" s="1058" t="s">
        <v>1525</v>
      </c>
      <c r="N7" s="553" t="s">
        <v>1526</v>
      </c>
      <c r="O7" s="1114" t="s">
        <v>1524</v>
      </c>
      <c r="P7" s="1114"/>
      <c r="Q7" s="1058" t="s">
        <v>1525</v>
      </c>
      <c r="R7" s="553" t="s">
        <v>1526</v>
      </c>
    </row>
    <row r="8" spans="2:18" x14ac:dyDescent="0.25">
      <c r="B8" s="65"/>
      <c r="C8" s="66"/>
      <c r="D8" s="1118" t="s">
        <v>1527</v>
      </c>
      <c r="E8" s="1117"/>
      <c r="F8" s="1118" t="s">
        <v>1528</v>
      </c>
      <c r="G8" s="1117"/>
      <c r="H8" s="1113"/>
      <c r="I8" s="1058" t="s">
        <v>1529</v>
      </c>
      <c r="J8" s="1113"/>
      <c r="K8" s="1058" t="s">
        <v>1527</v>
      </c>
      <c r="L8" s="1058" t="s">
        <v>1528</v>
      </c>
      <c r="M8" s="1113"/>
      <c r="N8" s="1113"/>
      <c r="O8" s="1058" t="s">
        <v>1527</v>
      </c>
      <c r="P8" s="1058" t="s">
        <v>1528</v>
      </c>
      <c r="Q8" s="1113"/>
      <c r="R8" s="1113"/>
    </row>
    <row r="9" spans="2:18" x14ac:dyDescent="0.25">
      <c r="B9" s="67"/>
      <c r="C9" s="68"/>
      <c r="D9" s="554"/>
      <c r="E9" s="561" t="s">
        <v>1529</v>
      </c>
      <c r="F9" s="554"/>
      <c r="G9" s="561" t="s">
        <v>1529</v>
      </c>
      <c r="H9" s="1059"/>
      <c r="I9" s="1059"/>
      <c r="J9" s="1059"/>
      <c r="K9" s="1059"/>
      <c r="L9" s="1059"/>
      <c r="M9" s="1059"/>
      <c r="N9" s="1059"/>
      <c r="O9" s="1059"/>
      <c r="P9" s="1059"/>
      <c r="Q9" s="1059"/>
      <c r="R9" s="1059"/>
    </row>
    <row r="10" spans="2:18" s="16" customFormat="1" x14ac:dyDescent="0.25">
      <c r="B10" s="69">
        <v>1</v>
      </c>
      <c r="C10" s="70" t="s">
        <v>1530</v>
      </c>
      <c r="D10" s="366">
        <v>0</v>
      </c>
      <c r="E10" s="366">
        <v>0</v>
      </c>
      <c r="F10" s="366">
        <v>0</v>
      </c>
      <c r="G10" s="366">
        <v>0</v>
      </c>
      <c r="H10" s="366">
        <v>4184</v>
      </c>
      <c r="I10" s="366">
        <v>4184</v>
      </c>
      <c r="J10" s="366">
        <v>4184</v>
      </c>
      <c r="K10" s="366">
        <v>0</v>
      </c>
      <c r="L10" s="366">
        <v>0</v>
      </c>
      <c r="M10" s="366">
        <v>0</v>
      </c>
      <c r="N10" s="366">
        <v>0</v>
      </c>
      <c r="O10" s="366">
        <v>0</v>
      </c>
      <c r="P10" s="821">
        <v>3472</v>
      </c>
      <c r="Q10" s="366">
        <v>0</v>
      </c>
      <c r="R10" s="821">
        <v>3472</v>
      </c>
    </row>
    <row r="11" spans="2:18" x14ac:dyDescent="0.25">
      <c r="B11" s="481">
        <v>2</v>
      </c>
      <c r="C11" s="71" t="s">
        <v>1531</v>
      </c>
      <c r="D11" s="365">
        <v>0</v>
      </c>
      <c r="E11" s="365">
        <v>0</v>
      </c>
      <c r="F11" s="365">
        <v>0</v>
      </c>
      <c r="G11" s="365">
        <v>0</v>
      </c>
      <c r="H11" s="365">
        <v>2248</v>
      </c>
      <c r="I11" s="365">
        <v>2248</v>
      </c>
      <c r="J11" s="365">
        <v>2248</v>
      </c>
      <c r="K11" s="365">
        <v>0</v>
      </c>
      <c r="L11" s="365">
        <v>0</v>
      </c>
      <c r="M11" s="365">
        <v>0</v>
      </c>
      <c r="N11" s="365">
        <v>0</v>
      </c>
      <c r="O11" s="365">
        <v>0</v>
      </c>
      <c r="P11" s="365">
        <v>1528</v>
      </c>
      <c r="Q11" s="365">
        <v>0</v>
      </c>
      <c r="R11" s="365">
        <v>1528</v>
      </c>
    </row>
    <row r="12" spans="2:18" x14ac:dyDescent="0.25">
      <c r="B12" s="481">
        <v>3</v>
      </c>
      <c r="C12" s="64" t="s">
        <v>1532</v>
      </c>
      <c r="D12" s="365">
        <v>0</v>
      </c>
      <c r="E12" s="365">
        <v>0</v>
      </c>
      <c r="F12" s="365">
        <v>0</v>
      </c>
      <c r="G12" s="365">
        <v>0</v>
      </c>
      <c r="H12" s="365">
        <v>1378</v>
      </c>
      <c r="I12" s="365">
        <v>1378</v>
      </c>
      <c r="J12" s="365">
        <v>1378</v>
      </c>
      <c r="K12" s="365">
        <v>0</v>
      </c>
      <c r="L12" s="365">
        <v>0</v>
      </c>
      <c r="M12" s="365">
        <v>0</v>
      </c>
      <c r="N12" s="365">
        <v>0</v>
      </c>
      <c r="O12" s="365">
        <v>0</v>
      </c>
      <c r="P12" s="365">
        <v>0</v>
      </c>
      <c r="Q12" s="365">
        <v>0</v>
      </c>
      <c r="R12" s="365">
        <v>0</v>
      </c>
    </row>
    <row r="13" spans="2:18" x14ac:dyDescent="0.25">
      <c r="B13" s="481">
        <v>4</v>
      </c>
      <c r="C13" s="64" t="s">
        <v>1533</v>
      </c>
      <c r="D13" s="365">
        <v>0</v>
      </c>
      <c r="E13" s="365">
        <v>0</v>
      </c>
      <c r="F13" s="365">
        <v>0</v>
      </c>
      <c r="G13" s="365">
        <v>0</v>
      </c>
      <c r="H13" s="365">
        <v>0</v>
      </c>
      <c r="I13" s="365">
        <v>0</v>
      </c>
      <c r="J13" s="365">
        <v>0</v>
      </c>
      <c r="K13" s="365">
        <v>0</v>
      </c>
      <c r="L13" s="365">
        <v>0</v>
      </c>
      <c r="M13" s="365">
        <v>0</v>
      </c>
      <c r="N13" s="365">
        <v>0</v>
      </c>
      <c r="O13" s="365">
        <v>0</v>
      </c>
      <c r="P13" s="365">
        <v>0</v>
      </c>
      <c r="Q13" s="365">
        <v>0</v>
      </c>
      <c r="R13" s="365">
        <v>0</v>
      </c>
    </row>
    <row r="14" spans="2:18" x14ac:dyDescent="0.25">
      <c r="B14" s="481">
        <v>5</v>
      </c>
      <c r="C14" s="64" t="s">
        <v>1534</v>
      </c>
      <c r="D14" s="365">
        <v>0</v>
      </c>
      <c r="E14" s="365">
        <v>0</v>
      </c>
      <c r="F14" s="365">
        <v>0</v>
      </c>
      <c r="G14" s="365">
        <v>0</v>
      </c>
      <c r="H14" s="365">
        <v>870</v>
      </c>
      <c r="I14" s="365">
        <v>870</v>
      </c>
      <c r="J14" s="365">
        <v>870</v>
      </c>
      <c r="K14" s="365">
        <v>0</v>
      </c>
      <c r="L14" s="365">
        <v>0</v>
      </c>
      <c r="M14" s="365">
        <v>0</v>
      </c>
      <c r="N14" s="365">
        <v>0</v>
      </c>
      <c r="O14" s="365">
        <v>0</v>
      </c>
      <c r="P14" s="365">
        <v>1528</v>
      </c>
      <c r="Q14" s="365">
        <v>0</v>
      </c>
      <c r="R14" s="365">
        <v>1528</v>
      </c>
    </row>
    <row r="15" spans="2:18" x14ac:dyDescent="0.25">
      <c r="B15" s="481">
        <v>6</v>
      </c>
      <c r="C15" s="64" t="s">
        <v>1535</v>
      </c>
      <c r="D15" s="365">
        <v>0</v>
      </c>
      <c r="E15" s="365">
        <v>0</v>
      </c>
      <c r="F15" s="365">
        <v>0</v>
      </c>
      <c r="G15" s="365">
        <v>0</v>
      </c>
      <c r="H15" s="365">
        <v>0</v>
      </c>
      <c r="I15" s="365">
        <v>0</v>
      </c>
      <c r="J15" s="365">
        <v>0</v>
      </c>
      <c r="K15" s="365">
        <v>0</v>
      </c>
      <c r="L15" s="365">
        <v>0</v>
      </c>
      <c r="M15" s="365">
        <v>0</v>
      </c>
      <c r="N15" s="365">
        <v>0</v>
      </c>
      <c r="O15" s="365">
        <v>0</v>
      </c>
      <c r="P15" s="365">
        <v>0</v>
      </c>
      <c r="Q15" s="365">
        <v>0</v>
      </c>
      <c r="R15" s="365">
        <v>0</v>
      </c>
    </row>
    <row r="16" spans="2:18" x14ac:dyDescent="0.25">
      <c r="B16" s="481">
        <v>7</v>
      </c>
      <c r="C16" s="72" t="s">
        <v>1536</v>
      </c>
      <c r="D16" s="365">
        <v>0</v>
      </c>
      <c r="E16" s="365">
        <v>0</v>
      </c>
      <c r="F16" s="365">
        <v>0</v>
      </c>
      <c r="G16" s="365">
        <v>0</v>
      </c>
      <c r="H16" s="365">
        <v>1936</v>
      </c>
      <c r="I16" s="365">
        <v>1936</v>
      </c>
      <c r="J16" s="365">
        <v>1936</v>
      </c>
      <c r="K16" s="365">
        <v>0</v>
      </c>
      <c r="L16" s="365">
        <v>0</v>
      </c>
      <c r="M16" s="365">
        <v>0</v>
      </c>
      <c r="N16" s="365">
        <v>0</v>
      </c>
      <c r="O16" s="365">
        <v>0</v>
      </c>
      <c r="P16" s="824">
        <v>1944</v>
      </c>
      <c r="Q16" s="365" t="s">
        <v>1318</v>
      </c>
      <c r="R16" s="824">
        <v>1944</v>
      </c>
    </row>
    <row r="17" spans="2:18" x14ac:dyDescent="0.25">
      <c r="B17" s="481">
        <v>8</v>
      </c>
      <c r="C17" s="64" t="s">
        <v>1537</v>
      </c>
      <c r="D17" s="365">
        <v>0</v>
      </c>
      <c r="E17" s="365">
        <v>0</v>
      </c>
      <c r="F17" s="365">
        <v>0</v>
      </c>
      <c r="G17" s="365">
        <v>0</v>
      </c>
      <c r="H17" s="365">
        <v>1397</v>
      </c>
      <c r="I17" s="365">
        <v>1397</v>
      </c>
      <c r="J17" s="365">
        <v>1397</v>
      </c>
      <c r="K17" s="365">
        <v>0</v>
      </c>
      <c r="L17" s="365">
        <v>0</v>
      </c>
      <c r="M17" s="365">
        <v>0</v>
      </c>
      <c r="N17" s="365">
        <v>0</v>
      </c>
      <c r="O17" s="365">
        <v>0</v>
      </c>
      <c r="P17" s="824">
        <v>1944</v>
      </c>
      <c r="Q17" s="365" t="s">
        <v>1318</v>
      </c>
      <c r="R17" s="824">
        <v>1944</v>
      </c>
    </row>
    <row r="18" spans="2:18" x14ac:dyDescent="0.25">
      <c r="B18" s="481">
        <v>9</v>
      </c>
      <c r="C18" s="64" t="s">
        <v>1538</v>
      </c>
      <c r="D18" s="365">
        <v>0</v>
      </c>
      <c r="E18" s="365">
        <v>0</v>
      </c>
      <c r="F18" s="365">
        <v>0</v>
      </c>
      <c r="G18" s="365">
        <v>0</v>
      </c>
      <c r="H18" s="365">
        <v>0</v>
      </c>
      <c r="I18" s="365">
        <v>0</v>
      </c>
      <c r="J18" s="365">
        <v>0</v>
      </c>
      <c r="K18" s="365">
        <v>0</v>
      </c>
      <c r="L18" s="365">
        <v>0</v>
      </c>
      <c r="M18" s="365">
        <v>0</v>
      </c>
      <c r="N18" s="365">
        <v>0</v>
      </c>
      <c r="O18" s="365">
        <v>0</v>
      </c>
      <c r="P18" s="365">
        <v>0</v>
      </c>
      <c r="Q18" s="365">
        <v>0</v>
      </c>
      <c r="R18" s="365">
        <v>0</v>
      </c>
    </row>
    <row r="19" spans="2:18" x14ac:dyDescent="0.25">
      <c r="B19" s="481">
        <v>10</v>
      </c>
      <c r="C19" s="64" t="s">
        <v>1539</v>
      </c>
      <c r="D19" s="365">
        <v>0</v>
      </c>
      <c r="E19" s="365">
        <v>0</v>
      </c>
      <c r="F19" s="365">
        <v>0</v>
      </c>
      <c r="G19" s="365">
        <v>0</v>
      </c>
      <c r="H19" s="365">
        <v>539</v>
      </c>
      <c r="I19" s="365">
        <v>539</v>
      </c>
      <c r="J19" s="365">
        <v>539</v>
      </c>
      <c r="K19" s="365">
        <v>0</v>
      </c>
      <c r="L19" s="365">
        <v>0</v>
      </c>
      <c r="M19" s="365">
        <v>0</v>
      </c>
      <c r="N19" s="365">
        <v>0</v>
      </c>
      <c r="O19" s="365">
        <v>0</v>
      </c>
      <c r="P19" s="365">
        <v>0</v>
      </c>
      <c r="Q19" s="365">
        <v>0</v>
      </c>
      <c r="R19" s="365">
        <v>0</v>
      </c>
    </row>
    <row r="20" spans="2:18" x14ac:dyDescent="0.25">
      <c r="B20" s="481">
        <v>11</v>
      </c>
      <c r="C20" s="64" t="s">
        <v>1540</v>
      </c>
      <c r="D20" s="365">
        <v>0</v>
      </c>
      <c r="E20" s="365">
        <v>0</v>
      </c>
      <c r="F20" s="365">
        <v>0</v>
      </c>
      <c r="G20" s="365">
        <v>0</v>
      </c>
      <c r="H20" s="365">
        <v>0</v>
      </c>
      <c r="I20" s="365">
        <v>0</v>
      </c>
      <c r="J20" s="365">
        <v>0</v>
      </c>
      <c r="K20" s="365">
        <v>0</v>
      </c>
      <c r="L20" s="365">
        <v>0</v>
      </c>
      <c r="M20" s="365">
        <v>0</v>
      </c>
      <c r="N20" s="365">
        <v>0</v>
      </c>
      <c r="O20" s="365">
        <v>0</v>
      </c>
      <c r="P20" s="365">
        <v>0</v>
      </c>
      <c r="Q20" s="365">
        <v>0</v>
      </c>
      <c r="R20" s="365">
        <v>0</v>
      </c>
    </row>
    <row r="21" spans="2:18" x14ac:dyDescent="0.25">
      <c r="B21" s="481">
        <v>12</v>
      </c>
      <c r="C21" s="64" t="s">
        <v>1535</v>
      </c>
      <c r="D21" s="365">
        <v>0</v>
      </c>
      <c r="E21" s="365">
        <v>0</v>
      </c>
      <c r="F21" s="365">
        <v>0</v>
      </c>
      <c r="G21" s="365">
        <v>0</v>
      </c>
      <c r="H21" s="365">
        <v>0</v>
      </c>
      <c r="I21" s="365">
        <v>0</v>
      </c>
      <c r="J21" s="365">
        <v>0</v>
      </c>
      <c r="K21" s="365">
        <v>0</v>
      </c>
      <c r="L21" s="365">
        <v>0</v>
      </c>
      <c r="M21" s="365">
        <v>0</v>
      </c>
      <c r="N21" s="365">
        <v>0</v>
      </c>
      <c r="O21" s="365">
        <v>0</v>
      </c>
      <c r="P21" s="365">
        <v>0</v>
      </c>
      <c r="Q21" s="365">
        <v>0</v>
      </c>
      <c r="R21" s="365">
        <v>0</v>
      </c>
    </row>
  </sheetData>
  <mergeCells count="20">
    <mergeCell ref="L8:L9"/>
    <mergeCell ref="N8:N9"/>
    <mergeCell ref="O8:O9"/>
    <mergeCell ref="P8:P9"/>
    <mergeCell ref="R8:R9"/>
    <mergeCell ref="K8:K9"/>
    <mergeCell ref="D6:J6"/>
    <mergeCell ref="K6:N6"/>
    <mergeCell ref="O6:R6"/>
    <mergeCell ref="D7:G7"/>
    <mergeCell ref="H7:I7"/>
    <mergeCell ref="K7:L7"/>
    <mergeCell ref="M7:M9"/>
    <mergeCell ref="O7:P7"/>
    <mergeCell ref="Q7:Q9"/>
    <mergeCell ref="D8:E8"/>
    <mergeCell ref="F8:G8"/>
    <mergeCell ref="H8:H9"/>
    <mergeCell ref="I8:I9"/>
    <mergeCell ref="J8:J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election activeCell="R51" sqref="R51"/>
    </sheetView>
  </sheetViews>
  <sheetFormatPr baseColWidth="10" defaultColWidth="9.140625" defaultRowHeight="15" x14ac:dyDescent="0.25"/>
  <cols>
    <col min="3" max="4" width="13.7109375" customWidth="1"/>
    <col min="5" max="21" width="22.140625" customWidth="1"/>
  </cols>
  <sheetData>
    <row r="2" spans="2:21" ht="20.25" x14ac:dyDescent="0.3">
      <c r="B2" s="87" t="s">
        <v>1541</v>
      </c>
    </row>
    <row r="3" spans="2:21" ht="18.75" x14ac:dyDescent="0.3">
      <c r="B3" t="str">
        <f>'OV1'!B3</f>
        <v>31.12.2024 - in EUR million</v>
      </c>
      <c r="C3" s="74"/>
      <c r="D3" s="75"/>
      <c r="E3" s="75"/>
      <c r="F3" s="75"/>
      <c r="G3" s="75"/>
      <c r="H3" s="75"/>
      <c r="I3" s="75"/>
      <c r="J3" s="75"/>
      <c r="K3" s="75"/>
      <c r="L3" s="75"/>
      <c r="M3" s="76"/>
      <c r="N3" s="76"/>
    </row>
    <row r="5" spans="2:21" x14ac:dyDescent="0.25">
      <c r="B5" s="11"/>
      <c r="C5" s="11"/>
      <c r="D5" s="11"/>
      <c r="E5" s="561" t="s">
        <v>197</v>
      </c>
      <c r="F5" s="561" t="s">
        <v>198</v>
      </c>
      <c r="G5" s="561" t="s">
        <v>199</v>
      </c>
      <c r="H5" s="561" t="s">
        <v>239</v>
      </c>
      <c r="I5" s="561" t="s">
        <v>240</v>
      </c>
      <c r="J5" s="561" t="s">
        <v>303</v>
      </c>
      <c r="K5" s="561" t="s">
        <v>304</v>
      </c>
      <c r="L5" s="561" t="s">
        <v>369</v>
      </c>
      <c r="M5" s="561" t="s">
        <v>809</v>
      </c>
      <c r="N5" s="561" t="s">
        <v>810</v>
      </c>
      <c r="O5" s="561" t="s">
        <v>811</v>
      </c>
      <c r="P5" s="561" t="s">
        <v>812</v>
      </c>
      <c r="Q5" s="561" t="s">
        <v>813</v>
      </c>
      <c r="R5" s="561" t="s">
        <v>1078</v>
      </c>
      <c r="S5" s="561" t="s">
        <v>1079</v>
      </c>
      <c r="T5" s="561" t="s">
        <v>1542</v>
      </c>
      <c r="U5" s="561" t="s">
        <v>1543</v>
      </c>
    </row>
    <row r="6" spans="2:21" x14ac:dyDescent="0.25">
      <c r="B6" s="11"/>
      <c r="C6" s="11"/>
      <c r="D6" s="11"/>
      <c r="E6" s="1120" t="s">
        <v>1544</v>
      </c>
      <c r="F6" s="1114"/>
      <c r="G6" s="1114"/>
      <c r="H6" s="1114"/>
      <c r="I6" s="1114"/>
      <c r="J6" s="1114" t="s">
        <v>1545</v>
      </c>
      <c r="K6" s="1114"/>
      <c r="L6" s="1114"/>
      <c r="M6" s="1114"/>
      <c r="N6" s="1114" t="s">
        <v>1546</v>
      </c>
      <c r="O6" s="1114"/>
      <c r="P6" s="1114"/>
      <c r="Q6" s="1114"/>
      <c r="R6" s="1114" t="s">
        <v>1547</v>
      </c>
      <c r="S6" s="1114"/>
      <c r="T6" s="1114"/>
      <c r="U6" s="1114"/>
    </row>
    <row r="7" spans="2:21" s="137" customFormat="1" ht="30" x14ac:dyDescent="0.25">
      <c r="B7" s="65"/>
      <c r="C7" s="65"/>
      <c r="D7" s="65"/>
      <c r="E7" s="555" t="s">
        <v>1548</v>
      </c>
      <c r="F7" s="555" t="s">
        <v>1549</v>
      </c>
      <c r="G7" s="555" t="s">
        <v>1550</v>
      </c>
      <c r="H7" s="555" t="s">
        <v>1551</v>
      </c>
      <c r="I7" s="555" t="s">
        <v>1552</v>
      </c>
      <c r="J7" s="555" t="s">
        <v>1553</v>
      </c>
      <c r="K7" s="555" t="s">
        <v>1554</v>
      </c>
      <c r="L7" s="555" t="s">
        <v>1555</v>
      </c>
      <c r="M7" s="77" t="s">
        <v>1556</v>
      </c>
      <c r="N7" s="555" t="s">
        <v>1553</v>
      </c>
      <c r="O7" s="555" t="s">
        <v>1554</v>
      </c>
      <c r="P7" s="555" t="s">
        <v>1555</v>
      </c>
      <c r="Q7" s="77">
        <v>12.5</v>
      </c>
      <c r="R7" s="555" t="s">
        <v>1553</v>
      </c>
      <c r="S7" s="555" t="s">
        <v>1554</v>
      </c>
      <c r="T7" s="555" t="s">
        <v>1555</v>
      </c>
      <c r="U7" s="77">
        <v>12.5</v>
      </c>
    </row>
    <row r="8" spans="2:21" s="16" customFormat="1" x14ac:dyDescent="0.25">
      <c r="B8" s="78">
        <v>1</v>
      </c>
      <c r="C8" s="1121" t="s">
        <v>1530</v>
      </c>
      <c r="D8" s="1121"/>
      <c r="E8" s="366">
        <v>3645</v>
      </c>
      <c r="F8" s="366">
        <v>539</v>
      </c>
      <c r="G8" s="366">
        <v>0</v>
      </c>
      <c r="H8" s="366">
        <v>0</v>
      </c>
      <c r="I8" s="366">
        <v>20</v>
      </c>
      <c r="J8" s="366">
        <v>2267</v>
      </c>
      <c r="K8" s="366">
        <v>0</v>
      </c>
      <c r="L8" s="366">
        <v>1917</v>
      </c>
      <c r="M8" s="366">
        <v>29</v>
      </c>
      <c r="N8" s="366">
        <v>293</v>
      </c>
      <c r="O8" s="366">
        <v>0</v>
      </c>
      <c r="P8" s="366">
        <v>374</v>
      </c>
      <c r="Q8" s="366">
        <v>0</v>
      </c>
      <c r="R8" s="366">
        <v>23</v>
      </c>
      <c r="S8" s="366">
        <v>0</v>
      </c>
      <c r="T8" s="366">
        <v>30</v>
      </c>
      <c r="U8" s="366">
        <v>0</v>
      </c>
    </row>
    <row r="9" spans="2:21" x14ac:dyDescent="0.25">
      <c r="B9" s="561">
        <v>2</v>
      </c>
      <c r="C9" s="1119" t="s">
        <v>1557</v>
      </c>
      <c r="D9" s="1119"/>
      <c r="E9" s="365">
        <v>0</v>
      </c>
      <c r="F9" s="365">
        <v>0</v>
      </c>
      <c r="G9" s="365">
        <v>0</v>
      </c>
      <c r="H9" s="365">
        <v>0</v>
      </c>
      <c r="I9" s="365">
        <v>0</v>
      </c>
      <c r="J9" s="365">
        <v>0</v>
      </c>
      <c r="K9" s="365">
        <v>0</v>
      </c>
      <c r="L9" s="365">
        <v>0</v>
      </c>
      <c r="M9" s="365">
        <v>0</v>
      </c>
      <c r="N9" s="365">
        <v>0</v>
      </c>
      <c r="O9" s="365">
        <v>0</v>
      </c>
      <c r="P9" s="365">
        <v>0</v>
      </c>
      <c r="Q9" s="365">
        <v>0</v>
      </c>
      <c r="R9" s="365">
        <v>0</v>
      </c>
      <c r="S9" s="365">
        <v>0</v>
      </c>
      <c r="T9" s="365">
        <v>0</v>
      </c>
      <c r="U9" s="365">
        <v>0</v>
      </c>
    </row>
    <row r="10" spans="2:21" x14ac:dyDescent="0.25">
      <c r="B10" s="561">
        <v>3</v>
      </c>
      <c r="C10" s="1119" t="s">
        <v>1558</v>
      </c>
      <c r="D10" s="1119"/>
      <c r="E10" s="365">
        <v>0</v>
      </c>
      <c r="F10" s="365">
        <v>0</v>
      </c>
      <c r="G10" s="365">
        <v>0</v>
      </c>
      <c r="H10" s="365">
        <v>0</v>
      </c>
      <c r="I10" s="365">
        <v>0</v>
      </c>
      <c r="J10" s="365">
        <v>0</v>
      </c>
      <c r="K10" s="365">
        <v>0</v>
      </c>
      <c r="L10" s="365">
        <v>0</v>
      </c>
      <c r="M10" s="365">
        <v>0</v>
      </c>
      <c r="N10" s="365">
        <v>0</v>
      </c>
      <c r="O10" s="365">
        <v>0</v>
      </c>
      <c r="P10" s="365">
        <v>0</v>
      </c>
      <c r="Q10" s="365">
        <v>0</v>
      </c>
      <c r="R10" s="365">
        <v>0</v>
      </c>
      <c r="S10" s="365">
        <v>0</v>
      </c>
      <c r="T10" s="365">
        <v>0</v>
      </c>
      <c r="U10" s="365">
        <v>0</v>
      </c>
    </row>
    <row r="11" spans="2:21" x14ac:dyDescent="0.25">
      <c r="B11" s="561">
        <v>4</v>
      </c>
      <c r="C11" s="1119" t="s">
        <v>1559</v>
      </c>
      <c r="D11" s="1119"/>
      <c r="E11" s="365">
        <v>0</v>
      </c>
      <c r="F11" s="365">
        <v>0</v>
      </c>
      <c r="G11" s="365">
        <v>0</v>
      </c>
      <c r="H11" s="365">
        <v>0</v>
      </c>
      <c r="I11" s="365">
        <v>0</v>
      </c>
      <c r="J11" s="365">
        <v>0</v>
      </c>
      <c r="K11" s="365">
        <v>0</v>
      </c>
      <c r="L11" s="365">
        <v>0</v>
      </c>
      <c r="M11" s="365">
        <v>0</v>
      </c>
      <c r="N11" s="365">
        <v>0</v>
      </c>
      <c r="O11" s="365">
        <v>0</v>
      </c>
      <c r="P11" s="365">
        <v>0</v>
      </c>
      <c r="Q11" s="365">
        <v>0</v>
      </c>
      <c r="R11" s="365">
        <v>0</v>
      </c>
      <c r="S11" s="365">
        <v>0</v>
      </c>
      <c r="T11" s="365">
        <v>0</v>
      </c>
      <c r="U11" s="365">
        <v>0</v>
      </c>
    </row>
    <row r="12" spans="2:21" x14ac:dyDescent="0.25">
      <c r="B12" s="561">
        <v>5</v>
      </c>
      <c r="C12" s="1122" t="s">
        <v>1560</v>
      </c>
      <c r="D12" s="1122"/>
      <c r="E12" s="365">
        <v>0</v>
      </c>
      <c r="F12" s="365">
        <v>0</v>
      </c>
      <c r="G12" s="365">
        <v>0</v>
      </c>
      <c r="H12" s="365">
        <v>0</v>
      </c>
      <c r="I12" s="365">
        <v>0</v>
      </c>
      <c r="J12" s="365">
        <v>0</v>
      </c>
      <c r="K12" s="365">
        <v>0</v>
      </c>
      <c r="L12" s="365">
        <v>0</v>
      </c>
      <c r="M12" s="365">
        <v>0</v>
      </c>
      <c r="N12" s="365">
        <v>0</v>
      </c>
      <c r="O12" s="365">
        <v>0</v>
      </c>
      <c r="P12" s="365">
        <v>0</v>
      </c>
      <c r="Q12" s="365">
        <v>0</v>
      </c>
      <c r="R12" s="365">
        <v>0</v>
      </c>
      <c r="S12" s="365">
        <v>0</v>
      </c>
      <c r="T12" s="365">
        <v>0</v>
      </c>
      <c r="U12" s="365">
        <v>0</v>
      </c>
    </row>
    <row r="13" spans="2:21" x14ac:dyDescent="0.25">
      <c r="B13" s="561">
        <v>6</v>
      </c>
      <c r="C13" s="1119" t="s">
        <v>1561</v>
      </c>
      <c r="D13" s="1119"/>
      <c r="E13" s="365">
        <v>0</v>
      </c>
      <c r="F13" s="365">
        <v>0</v>
      </c>
      <c r="G13" s="365">
        <v>0</v>
      </c>
      <c r="H13" s="365">
        <v>0</v>
      </c>
      <c r="I13" s="365">
        <v>0</v>
      </c>
      <c r="J13" s="365">
        <v>0</v>
      </c>
      <c r="K13" s="365">
        <v>0</v>
      </c>
      <c r="L13" s="365">
        <v>0</v>
      </c>
      <c r="M13" s="365">
        <v>0</v>
      </c>
      <c r="N13" s="365">
        <v>0</v>
      </c>
      <c r="O13" s="365">
        <v>0</v>
      </c>
      <c r="P13" s="365">
        <v>0</v>
      </c>
      <c r="Q13" s="365">
        <v>0</v>
      </c>
      <c r="R13" s="365">
        <v>0</v>
      </c>
      <c r="S13" s="365">
        <v>0</v>
      </c>
      <c r="T13" s="365">
        <v>0</v>
      </c>
      <c r="U13" s="365">
        <v>0</v>
      </c>
    </row>
    <row r="14" spans="2:21" x14ac:dyDescent="0.25">
      <c r="B14" s="561">
        <v>7</v>
      </c>
      <c r="C14" s="1122" t="s">
        <v>1560</v>
      </c>
      <c r="D14" s="1122"/>
      <c r="E14" s="365">
        <v>0</v>
      </c>
      <c r="F14" s="365">
        <v>0</v>
      </c>
      <c r="G14" s="365">
        <v>0</v>
      </c>
      <c r="H14" s="365">
        <v>0</v>
      </c>
      <c r="I14" s="365">
        <v>0</v>
      </c>
      <c r="J14" s="365">
        <v>0</v>
      </c>
      <c r="K14" s="365">
        <v>0</v>
      </c>
      <c r="L14" s="365">
        <v>0</v>
      </c>
      <c r="M14" s="365">
        <v>0</v>
      </c>
      <c r="N14" s="365">
        <v>0</v>
      </c>
      <c r="O14" s="365">
        <v>0</v>
      </c>
      <c r="P14" s="365">
        <v>0</v>
      </c>
      <c r="Q14" s="365">
        <v>0</v>
      </c>
      <c r="R14" s="365">
        <v>0</v>
      </c>
      <c r="S14" s="365">
        <v>0</v>
      </c>
      <c r="T14" s="365">
        <v>0</v>
      </c>
      <c r="U14" s="365">
        <v>0</v>
      </c>
    </row>
    <row r="15" spans="2:21" x14ac:dyDescent="0.25">
      <c r="B15" s="561">
        <v>8</v>
      </c>
      <c r="C15" s="1119" t="s">
        <v>1562</v>
      </c>
      <c r="D15" s="1119"/>
      <c r="E15" s="365">
        <v>0</v>
      </c>
      <c r="F15" s="365">
        <v>0</v>
      </c>
      <c r="G15" s="365">
        <v>0</v>
      </c>
      <c r="H15" s="365">
        <v>0</v>
      </c>
      <c r="I15" s="365">
        <v>0</v>
      </c>
      <c r="J15" s="365">
        <v>0</v>
      </c>
      <c r="K15" s="365">
        <v>0</v>
      </c>
      <c r="L15" s="365">
        <v>0</v>
      </c>
      <c r="M15" s="365">
        <v>0</v>
      </c>
      <c r="N15" s="365">
        <v>0</v>
      </c>
      <c r="O15" s="365">
        <v>0</v>
      </c>
      <c r="P15" s="365">
        <v>0</v>
      </c>
      <c r="Q15" s="365">
        <v>0</v>
      </c>
      <c r="R15" s="365">
        <v>0</v>
      </c>
      <c r="S15" s="365">
        <v>0</v>
      </c>
      <c r="T15" s="365">
        <v>0</v>
      </c>
      <c r="U15" s="365">
        <v>0</v>
      </c>
    </row>
    <row r="16" spans="2:21" x14ac:dyDescent="0.25">
      <c r="B16" s="561">
        <v>9</v>
      </c>
      <c r="C16" s="1119" t="s">
        <v>1563</v>
      </c>
      <c r="D16" s="1119"/>
      <c r="E16" s="365">
        <v>3645</v>
      </c>
      <c r="F16" s="365">
        <v>539</v>
      </c>
      <c r="G16" s="365">
        <v>0</v>
      </c>
      <c r="H16" s="365">
        <v>0</v>
      </c>
      <c r="I16" s="365">
        <v>20</v>
      </c>
      <c r="J16" s="365">
        <v>2267</v>
      </c>
      <c r="K16" s="365">
        <v>0</v>
      </c>
      <c r="L16" s="365">
        <v>1917</v>
      </c>
      <c r="M16" s="365">
        <v>29</v>
      </c>
      <c r="N16" s="365">
        <v>293</v>
      </c>
      <c r="O16" s="365">
        <v>0</v>
      </c>
      <c r="P16" s="365">
        <v>374</v>
      </c>
      <c r="Q16" s="365">
        <v>0</v>
      </c>
      <c r="R16" s="365">
        <v>23</v>
      </c>
      <c r="S16" s="365">
        <v>0</v>
      </c>
      <c r="T16" s="365">
        <v>30</v>
      </c>
      <c r="U16" s="365">
        <v>0</v>
      </c>
    </row>
    <row r="17" spans="2:21" x14ac:dyDescent="0.25">
      <c r="B17" s="561">
        <v>10</v>
      </c>
      <c r="C17" s="1119" t="s">
        <v>1558</v>
      </c>
      <c r="D17" s="1119"/>
      <c r="E17" s="365">
        <v>3645</v>
      </c>
      <c r="F17" s="365">
        <v>539</v>
      </c>
      <c r="G17" s="365">
        <v>0</v>
      </c>
      <c r="H17" s="365">
        <v>0</v>
      </c>
      <c r="I17" s="365">
        <v>20</v>
      </c>
      <c r="J17" s="365">
        <v>2267</v>
      </c>
      <c r="K17" s="365">
        <v>0</v>
      </c>
      <c r="L17" s="365">
        <v>1917</v>
      </c>
      <c r="M17" s="365">
        <v>29</v>
      </c>
      <c r="N17" s="365">
        <v>293</v>
      </c>
      <c r="O17" s="365">
        <v>0</v>
      </c>
      <c r="P17" s="365">
        <v>374</v>
      </c>
      <c r="Q17" s="365">
        <v>0</v>
      </c>
      <c r="R17" s="365">
        <v>23</v>
      </c>
      <c r="S17" s="365">
        <v>0</v>
      </c>
      <c r="T17" s="365">
        <v>30</v>
      </c>
      <c r="U17" s="365">
        <v>0</v>
      </c>
    </row>
    <row r="18" spans="2:21" x14ac:dyDescent="0.25">
      <c r="B18" s="561">
        <v>11</v>
      </c>
      <c r="C18" s="1119" t="s">
        <v>1559</v>
      </c>
      <c r="D18" s="1119"/>
      <c r="E18" s="365">
        <v>2248</v>
      </c>
      <c r="F18" s="365">
        <v>0</v>
      </c>
      <c r="G18" s="365">
        <v>0</v>
      </c>
      <c r="H18" s="365">
        <v>0</v>
      </c>
      <c r="I18" s="365">
        <v>0</v>
      </c>
      <c r="J18" s="365">
        <v>870</v>
      </c>
      <c r="K18" s="365">
        <v>0</v>
      </c>
      <c r="L18" s="365">
        <v>1378</v>
      </c>
      <c r="M18" s="365">
        <v>11</v>
      </c>
      <c r="N18" s="365">
        <v>86</v>
      </c>
      <c r="O18" s="365">
        <v>0</v>
      </c>
      <c r="P18" s="365">
        <v>250</v>
      </c>
      <c r="Q18" s="365">
        <v>0</v>
      </c>
      <c r="R18" s="365">
        <f>N18*0.08</f>
        <v>6.88</v>
      </c>
      <c r="S18" s="365">
        <v>0</v>
      </c>
      <c r="T18" s="365">
        <v>20</v>
      </c>
      <c r="U18" s="365">
        <v>0</v>
      </c>
    </row>
    <row r="19" spans="2:21" x14ac:dyDescent="0.25">
      <c r="B19" s="561">
        <v>12</v>
      </c>
      <c r="C19" s="1119" t="s">
        <v>1561</v>
      </c>
      <c r="D19" s="1119"/>
      <c r="E19" s="365">
        <v>1397</v>
      </c>
      <c r="F19" s="365">
        <v>539</v>
      </c>
      <c r="G19" s="365">
        <v>0</v>
      </c>
      <c r="H19" s="365">
        <v>0</v>
      </c>
      <c r="I19" s="365">
        <v>20</v>
      </c>
      <c r="J19" s="365">
        <v>1397</v>
      </c>
      <c r="K19" s="365">
        <v>0</v>
      </c>
      <c r="L19" s="365">
        <v>539</v>
      </c>
      <c r="M19" s="365">
        <v>18</v>
      </c>
      <c r="N19" s="365">
        <v>207</v>
      </c>
      <c r="O19" s="365">
        <v>0</v>
      </c>
      <c r="P19" s="365">
        <v>124</v>
      </c>
      <c r="Q19" s="365">
        <v>0</v>
      </c>
      <c r="R19" s="365">
        <v>16</v>
      </c>
      <c r="S19" s="365">
        <v>0</v>
      </c>
      <c r="T19" s="365">
        <v>10</v>
      </c>
      <c r="U19" s="365">
        <v>0</v>
      </c>
    </row>
    <row r="20" spans="2:21" x14ac:dyDescent="0.25">
      <c r="B20" s="561">
        <v>13</v>
      </c>
      <c r="C20" s="1119" t="s">
        <v>1562</v>
      </c>
      <c r="D20" s="1119"/>
      <c r="E20" s="365">
        <v>0</v>
      </c>
      <c r="F20" s="365">
        <v>0</v>
      </c>
      <c r="G20" s="365">
        <v>0</v>
      </c>
      <c r="H20" s="365">
        <v>0</v>
      </c>
      <c r="I20" s="365">
        <v>0</v>
      </c>
      <c r="J20" s="365">
        <v>0</v>
      </c>
      <c r="K20" s="365">
        <v>0</v>
      </c>
      <c r="L20" s="365">
        <v>0</v>
      </c>
      <c r="M20" s="365">
        <v>0</v>
      </c>
      <c r="N20" s="365">
        <v>0</v>
      </c>
      <c r="O20" s="365">
        <v>0</v>
      </c>
      <c r="P20" s="365">
        <v>0</v>
      </c>
      <c r="Q20" s="365">
        <v>0</v>
      </c>
      <c r="R20" s="365">
        <v>0</v>
      </c>
      <c r="S20" s="365">
        <v>0</v>
      </c>
      <c r="T20" s="365">
        <v>0</v>
      </c>
      <c r="U20" s="365">
        <v>0</v>
      </c>
    </row>
    <row r="22" spans="2:21" s="5" customFormat="1" ht="13.5" customHeight="1" x14ac:dyDescent="0.2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zoomScaleNormal="100" workbookViewId="0"/>
  </sheetViews>
  <sheetFormatPr baseColWidth="10" defaultColWidth="9.140625" defaultRowHeight="15" x14ac:dyDescent="0.25"/>
  <cols>
    <col min="1" max="1" width="5.7109375" customWidth="1"/>
    <col min="3" max="4" width="13.7109375" customWidth="1"/>
    <col min="5" max="21" width="15.7109375" customWidth="1"/>
  </cols>
  <sheetData>
    <row r="2" spans="2:21" ht="18.75" x14ac:dyDescent="0.3">
      <c r="B2" s="73" t="s">
        <v>1564</v>
      </c>
      <c r="D2" s="16"/>
      <c r="E2" s="16"/>
      <c r="F2" s="16"/>
      <c r="G2" s="16"/>
      <c r="H2" s="16"/>
      <c r="I2" s="16"/>
      <c r="J2" s="16"/>
      <c r="K2" s="16"/>
      <c r="L2" s="16"/>
    </row>
    <row r="3" spans="2:21" x14ac:dyDescent="0.25">
      <c r="B3" t="str">
        <f>'OV1'!B3</f>
        <v>31.12.2024 - in EUR million</v>
      </c>
    </row>
    <row r="5" spans="2:21" x14ac:dyDescent="0.25">
      <c r="B5" s="11"/>
      <c r="C5" s="11"/>
      <c r="D5" s="79"/>
      <c r="E5" s="561" t="s">
        <v>197</v>
      </c>
      <c r="F5" s="561" t="s">
        <v>198</v>
      </c>
      <c r="G5" s="561" t="s">
        <v>199</v>
      </c>
      <c r="H5" s="561" t="s">
        <v>239</v>
      </c>
      <c r="I5" s="561" t="s">
        <v>240</v>
      </c>
      <c r="J5" s="561" t="s">
        <v>303</v>
      </c>
      <c r="K5" s="561" t="s">
        <v>304</v>
      </c>
      <c r="L5" s="561" t="s">
        <v>369</v>
      </c>
      <c r="M5" s="561" t="s">
        <v>809</v>
      </c>
      <c r="N5" s="561" t="s">
        <v>810</v>
      </c>
      <c r="O5" s="561" t="s">
        <v>811</v>
      </c>
      <c r="P5" s="561" t="s">
        <v>812</v>
      </c>
      <c r="Q5" s="561" t="s">
        <v>813</v>
      </c>
      <c r="R5" s="561" t="s">
        <v>1078</v>
      </c>
      <c r="S5" s="561" t="s">
        <v>1079</v>
      </c>
      <c r="T5" s="561" t="s">
        <v>1542</v>
      </c>
      <c r="U5" s="561" t="s">
        <v>1543</v>
      </c>
    </row>
    <row r="6" spans="2:21" ht="15" customHeight="1" x14ac:dyDescent="0.25">
      <c r="B6" s="11"/>
      <c r="C6" s="11"/>
      <c r="D6" s="79"/>
      <c r="E6" s="1120" t="s">
        <v>1544</v>
      </c>
      <c r="F6" s="1114"/>
      <c r="G6" s="1114"/>
      <c r="H6" s="1114"/>
      <c r="I6" s="1114"/>
      <c r="J6" s="1114" t="s">
        <v>1545</v>
      </c>
      <c r="K6" s="1114"/>
      <c r="L6" s="1114"/>
      <c r="M6" s="1114"/>
      <c r="N6" s="1114" t="s">
        <v>1546</v>
      </c>
      <c r="O6" s="1114"/>
      <c r="P6" s="1114"/>
      <c r="Q6" s="1114"/>
      <c r="R6" s="1114" t="s">
        <v>1547</v>
      </c>
      <c r="S6" s="1114"/>
      <c r="T6" s="1114"/>
      <c r="U6" s="1114"/>
    </row>
    <row r="7" spans="2:21" s="137" customFormat="1" ht="30" x14ac:dyDescent="0.25">
      <c r="B7" s="80"/>
      <c r="C7" s="80"/>
      <c r="D7" s="81"/>
      <c r="E7" s="555" t="s">
        <v>1548</v>
      </c>
      <c r="F7" s="555" t="s">
        <v>1549</v>
      </c>
      <c r="G7" s="555" t="s">
        <v>1565</v>
      </c>
      <c r="H7" s="555" t="s">
        <v>1551</v>
      </c>
      <c r="I7" s="555" t="s">
        <v>1566</v>
      </c>
      <c r="J7" s="555" t="s">
        <v>1553</v>
      </c>
      <c r="K7" s="555" t="s">
        <v>1554</v>
      </c>
      <c r="L7" s="555" t="s">
        <v>1555</v>
      </c>
      <c r="M7" s="555" t="s">
        <v>1566</v>
      </c>
      <c r="N7" s="555" t="s">
        <v>1553</v>
      </c>
      <c r="O7" s="555" t="s">
        <v>1554</v>
      </c>
      <c r="P7" s="555" t="s">
        <v>1555</v>
      </c>
      <c r="Q7" s="555" t="s">
        <v>1567</v>
      </c>
      <c r="R7" s="555" t="s">
        <v>1553</v>
      </c>
      <c r="S7" s="555" t="s">
        <v>1554</v>
      </c>
      <c r="T7" s="555" t="s">
        <v>1555</v>
      </c>
      <c r="U7" s="555" t="s">
        <v>1567</v>
      </c>
    </row>
    <row r="8" spans="2:21" s="16" customFormat="1" x14ac:dyDescent="0.25">
      <c r="B8" s="78">
        <v>1</v>
      </c>
      <c r="C8" s="1121" t="s">
        <v>1530</v>
      </c>
      <c r="D8" s="1121"/>
      <c r="E8" s="366">
        <v>2880</v>
      </c>
      <c r="F8" s="366">
        <v>525</v>
      </c>
      <c r="G8" s="366">
        <v>67</v>
      </c>
      <c r="H8" s="366">
        <v>0</v>
      </c>
      <c r="I8" s="366">
        <v>0</v>
      </c>
      <c r="J8" s="366">
        <v>180</v>
      </c>
      <c r="K8" s="366">
        <v>998</v>
      </c>
      <c r="L8" s="366">
        <v>2294</v>
      </c>
      <c r="M8" s="366">
        <v>0</v>
      </c>
      <c r="N8" s="366">
        <v>27</v>
      </c>
      <c r="O8" s="366">
        <v>189</v>
      </c>
      <c r="P8" s="366">
        <v>495</v>
      </c>
      <c r="Q8" s="366" t="s">
        <v>1318</v>
      </c>
      <c r="R8" s="366">
        <v>2</v>
      </c>
      <c r="S8" s="366">
        <v>15</v>
      </c>
      <c r="T8" s="366">
        <v>40</v>
      </c>
      <c r="U8" s="366">
        <v>0</v>
      </c>
    </row>
    <row r="9" spans="2:21" x14ac:dyDescent="0.25">
      <c r="B9" s="561">
        <v>2</v>
      </c>
      <c r="C9" s="1119" t="s">
        <v>1568</v>
      </c>
      <c r="D9" s="1119"/>
      <c r="E9" s="365">
        <v>2880</v>
      </c>
      <c r="F9" s="365">
        <v>525</v>
      </c>
      <c r="G9" s="365">
        <v>67</v>
      </c>
      <c r="H9" s="365">
        <v>0</v>
      </c>
      <c r="I9" s="365">
        <v>0</v>
      </c>
      <c r="J9" s="365">
        <v>180</v>
      </c>
      <c r="K9" s="365">
        <v>998</v>
      </c>
      <c r="L9" s="365">
        <v>2294</v>
      </c>
      <c r="M9" s="365">
        <v>0</v>
      </c>
      <c r="N9" s="365">
        <v>27</v>
      </c>
      <c r="O9" s="365">
        <v>189</v>
      </c>
      <c r="P9" s="365">
        <v>495</v>
      </c>
      <c r="Q9" s="365" t="s">
        <v>1318</v>
      </c>
      <c r="R9" s="365">
        <v>2</v>
      </c>
      <c r="S9" s="365">
        <v>15</v>
      </c>
      <c r="T9" s="365">
        <v>40</v>
      </c>
      <c r="U9" s="365">
        <v>0</v>
      </c>
    </row>
    <row r="10" spans="2:21" x14ac:dyDescent="0.25">
      <c r="B10" s="561">
        <v>3</v>
      </c>
      <c r="C10" s="1119" t="s">
        <v>1558</v>
      </c>
      <c r="D10" s="1119"/>
      <c r="E10" s="365">
        <v>2880</v>
      </c>
      <c r="F10" s="365">
        <v>525</v>
      </c>
      <c r="G10" s="365">
        <v>67</v>
      </c>
      <c r="H10" s="365">
        <v>0</v>
      </c>
      <c r="I10" s="365">
        <v>0</v>
      </c>
      <c r="J10" s="365">
        <v>180</v>
      </c>
      <c r="K10" s="365">
        <v>998</v>
      </c>
      <c r="L10" s="365">
        <v>2294</v>
      </c>
      <c r="M10" s="365">
        <v>0</v>
      </c>
      <c r="N10" s="365">
        <v>27</v>
      </c>
      <c r="O10" s="365">
        <v>189</v>
      </c>
      <c r="P10" s="365">
        <v>495</v>
      </c>
      <c r="Q10" s="365" t="s">
        <v>1318</v>
      </c>
      <c r="R10" s="365">
        <v>2</v>
      </c>
      <c r="S10" s="365">
        <v>15</v>
      </c>
      <c r="T10" s="365">
        <v>40</v>
      </c>
      <c r="U10" s="365">
        <v>0</v>
      </c>
    </row>
    <row r="11" spans="2:21" x14ac:dyDescent="0.25">
      <c r="B11" s="561">
        <v>4</v>
      </c>
      <c r="C11" s="1119" t="s">
        <v>1559</v>
      </c>
      <c r="D11" s="1119"/>
      <c r="E11" s="365">
        <v>1080</v>
      </c>
      <c r="F11" s="365">
        <v>380</v>
      </c>
      <c r="G11" s="365">
        <v>67</v>
      </c>
      <c r="H11" s="365">
        <v>0</v>
      </c>
      <c r="I11" s="365">
        <v>0</v>
      </c>
      <c r="J11" s="365">
        <v>0</v>
      </c>
      <c r="K11" s="365" t="s">
        <v>1318</v>
      </c>
      <c r="L11" s="365">
        <v>1528</v>
      </c>
      <c r="M11" s="365">
        <v>0</v>
      </c>
      <c r="N11" s="365">
        <v>0</v>
      </c>
      <c r="O11" s="365" t="s">
        <v>1318</v>
      </c>
      <c r="P11" s="365">
        <v>370</v>
      </c>
      <c r="Q11" s="365" t="s">
        <v>1318</v>
      </c>
      <c r="R11" s="365" t="s">
        <v>1318</v>
      </c>
      <c r="S11" s="365" t="s">
        <v>1318</v>
      </c>
      <c r="T11" s="365">
        <v>30</v>
      </c>
      <c r="U11" s="365">
        <v>0</v>
      </c>
    </row>
    <row r="12" spans="2:21" x14ac:dyDescent="0.25">
      <c r="B12" s="561">
        <v>5</v>
      </c>
      <c r="C12" s="1122" t="s">
        <v>1560</v>
      </c>
      <c r="D12" s="1122"/>
      <c r="E12" s="365" t="s">
        <v>1318</v>
      </c>
      <c r="F12" s="365">
        <v>0</v>
      </c>
      <c r="G12" s="365">
        <v>0</v>
      </c>
      <c r="H12" s="365">
        <v>0</v>
      </c>
      <c r="I12" s="365">
        <v>0</v>
      </c>
      <c r="J12" s="365">
        <v>0</v>
      </c>
      <c r="K12" s="365" t="s">
        <v>1318</v>
      </c>
      <c r="L12" s="365" t="s">
        <v>1318</v>
      </c>
      <c r="M12" s="365">
        <v>0</v>
      </c>
      <c r="N12" s="365">
        <v>0</v>
      </c>
      <c r="O12" s="365" t="s">
        <v>1318</v>
      </c>
      <c r="P12" s="365" t="s">
        <v>1318</v>
      </c>
      <c r="Q12" s="365" t="s">
        <v>1318</v>
      </c>
      <c r="R12" s="365" t="s">
        <v>1318</v>
      </c>
      <c r="S12" s="365" t="s">
        <v>1318</v>
      </c>
      <c r="T12" s="365" t="s">
        <v>1318</v>
      </c>
      <c r="U12" s="365">
        <v>0</v>
      </c>
    </row>
    <row r="13" spans="2:21" x14ac:dyDescent="0.25">
      <c r="B13" s="561">
        <v>6</v>
      </c>
      <c r="C13" s="1119" t="s">
        <v>1561</v>
      </c>
      <c r="D13" s="1119"/>
      <c r="E13" s="365">
        <f>998+180+622</f>
        <v>1800</v>
      </c>
      <c r="F13" s="365">
        <v>145</v>
      </c>
      <c r="G13" s="365">
        <v>0</v>
      </c>
      <c r="H13" s="365">
        <v>0</v>
      </c>
      <c r="I13" s="365">
        <v>0</v>
      </c>
      <c r="J13" s="365">
        <v>180</v>
      </c>
      <c r="K13" s="365">
        <v>998</v>
      </c>
      <c r="L13" s="365">
        <v>766</v>
      </c>
      <c r="M13" s="365">
        <v>0</v>
      </c>
      <c r="N13" s="365">
        <v>27</v>
      </c>
      <c r="O13" s="365">
        <v>189</v>
      </c>
      <c r="P13" s="365">
        <v>125</v>
      </c>
      <c r="Q13" s="365" t="s">
        <v>1318</v>
      </c>
      <c r="R13" s="365">
        <v>2</v>
      </c>
      <c r="S13" s="365">
        <v>15</v>
      </c>
      <c r="T13" s="365">
        <v>10</v>
      </c>
      <c r="U13" s="365">
        <v>0</v>
      </c>
    </row>
    <row r="14" spans="2:21" x14ac:dyDescent="0.25">
      <c r="B14" s="561">
        <v>7</v>
      </c>
      <c r="C14" s="1122" t="s">
        <v>1560</v>
      </c>
      <c r="D14" s="1122"/>
      <c r="E14" s="365" t="s">
        <v>1318</v>
      </c>
      <c r="F14" s="365">
        <v>0</v>
      </c>
      <c r="G14" s="365">
        <v>0</v>
      </c>
      <c r="H14" s="365">
        <v>0</v>
      </c>
      <c r="I14" s="365">
        <v>0</v>
      </c>
      <c r="J14" s="365">
        <v>0</v>
      </c>
      <c r="K14" s="365">
        <v>0</v>
      </c>
      <c r="L14" s="365">
        <v>0</v>
      </c>
      <c r="M14" s="365">
        <v>0</v>
      </c>
      <c r="N14" s="365">
        <v>0</v>
      </c>
      <c r="O14" s="365">
        <v>0</v>
      </c>
      <c r="P14" s="365">
        <v>0</v>
      </c>
      <c r="Q14" s="365">
        <v>0</v>
      </c>
      <c r="R14" s="365">
        <v>0</v>
      </c>
      <c r="S14" s="365">
        <v>0</v>
      </c>
      <c r="T14" s="365">
        <v>0</v>
      </c>
      <c r="U14" s="365">
        <v>0</v>
      </c>
    </row>
    <row r="15" spans="2:21" x14ac:dyDescent="0.25">
      <c r="B15" s="561">
        <v>8</v>
      </c>
      <c r="C15" s="1119" t="s">
        <v>1562</v>
      </c>
      <c r="D15" s="1119"/>
      <c r="E15" s="365" t="s">
        <v>1318</v>
      </c>
      <c r="F15" s="365">
        <v>0</v>
      </c>
      <c r="G15" s="365">
        <v>0</v>
      </c>
      <c r="H15" s="365">
        <v>0</v>
      </c>
      <c r="I15" s="365">
        <v>0</v>
      </c>
      <c r="J15" s="365">
        <v>0</v>
      </c>
      <c r="K15" s="365">
        <v>0</v>
      </c>
      <c r="L15" s="365">
        <v>0</v>
      </c>
      <c r="M15" s="365">
        <v>0</v>
      </c>
      <c r="N15" s="365">
        <v>0</v>
      </c>
      <c r="O15" s="365">
        <v>0</v>
      </c>
      <c r="P15" s="365">
        <v>0</v>
      </c>
      <c r="Q15" s="365">
        <v>0</v>
      </c>
      <c r="R15" s="365">
        <v>0</v>
      </c>
      <c r="S15" s="365">
        <v>0</v>
      </c>
      <c r="T15" s="365">
        <v>0</v>
      </c>
      <c r="U15" s="365">
        <v>0</v>
      </c>
    </row>
    <row r="16" spans="2:21" x14ac:dyDescent="0.25">
      <c r="B16" s="561">
        <v>9</v>
      </c>
      <c r="C16" s="1119" t="s">
        <v>1569</v>
      </c>
      <c r="D16" s="1119"/>
      <c r="E16" s="365" t="s">
        <v>1318</v>
      </c>
      <c r="F16" s="365">
        <v>0</v>
      </c>
      <c r="G16" s="365">
        <v>0</v>
      </c>
      <c r="H16" s="365">
        <v>0</v>
      </c>
      <c r="I16" s="365">
        <v>0</v>
      </c>
      <c r="J16" s="365">
        <v>0</v>
      </c>
      <c r="K16" s="365">
        <v>0</v>
      </c>
      <c r="L16" s="365">
        <v>0</v>
      </c>
      <c r="M16" s="365">
        <v>0</v>
      </c>
      <c r="N16" s="365">
        <v>0</v>
      </c>
      <c r="O16" s="365">
        <v>0</v>
      </c>
      <c r="P16" s="365">
        <v>0</v>
      </c>
      <c r="Q16" s="365">
        <v>0</v>
      </c>
      <c r="R16" s="365">
        <v>0</v>
      </c>
      <c r="S16" s="365">
        <v>0</v>
      </c>
      <c r="T16" s="365">
        <v>0</v>
      </c>
      <c r="U16" s="365">
        <v>0</v>
      </c>
    </row>
    <row r="17" spans="2:21" x14ac:dyDescent="0.25">
      <c r="B17" s="561">
        <v>10</v>
      </c>
      <c r="C17" s="1119" t="s">
        <v>1558</v>
      </c>
      <c r="D17" s="1119"/>
      <c r="E17" s="365" t="s">
        <v>1318</v>
      </c>
      <c r="F17" s="365">
        <v>0</v>
      </c>
      <c r="G17" s="365">
        <v>0</v>
      </c>
      <c r="H17" s="365">
        <v>0</v>
      </c>
      <c r="I17" s="365">
        <v>0</v>
      </c>
      <c r="J17" s="365">
        <v>0</v>
      </c>
      <c r="K17" s="365">
        <v>0</v>
      </c>
      <c r="L17" s="365">
        <v>0</v>
      </c>
      <c r="M17" s="365">
        <v>0</v>
      </c>
      <c r="N17" s="365">
        <v>0</v>
      </c>
      <c r="O17" s="365">
        <v>0</v>
      </c>
      <c r="P17" s="365">
        <v>0</v>
      </c>
      <c r="Q17" s="365">
        <v>0</v>
      </c>
      <c r="R17" s="365">
        <v>0</v>
      </c>
      <c r="S17" s="365">
        <v>0</v>
      </c>
      <c r="T17" s="365">
        <v>0</v>
      </c>
      <c r="U17" s="365">
        <v>0</v>
      </c>
    </row>
    <row r="18" spans="2:21" x14ac:dyDescent="0.25">
      <c r="B18" s="561">
        <v>11</v>
      </c>
      <c r="C18" s="1119" t="s">
        <v>1559</v>
      </c>
      <c r="D18" s="1119"/>
      <c r="E18" s="365" t="s">
        <v>1318</v>
      </c>
      <c r="F18" s="365">
        <v>0</v>
      </c>
      <c r="G18" s="365">
        <v>0</v>
      </c>
      <c r="H18" s="365">
        <v>0</v>
      </c>
      <c r="I18" s="365">
        <v>0</v>
      </c>
      <c r="J18" s="365">
        <v>0</v>
      </c>
      <c r="K18" s="365">
        <v>0</v>
      </c>
      <c r="L18" s="365">
        <v>0</v>
      </c>
      <c r="M18" s="365">
        <v>0</v>
      </c>
      <c r="N18" s="365">
        <v>0</v>
      </c>
      <c r="O18" s="365">
        <v>0</v>
      </c>
      <c r="P18" s="365">
        <v>0</v>
      </c>
      <c r="Q18" s="365">
        <v>0</v>
      </c>
      <c r="R18" s="365">
        <v>0</v>
      </c>
      <c r="S18" s="365">
        <v>0</v>
      </c>
      <c r="T18" s="365">
        <v>0</v>
      </c>
      <c r="U18" s="365">
        <v>0</v>
      </c>
    </row>
    <row r="19" spans="2:21" x14ac:dyDescent="0.25">
      <c r="B19" s="561">
        <v>12</v>
      </c>
      <c r="C19" s="1119" t="s">
        <v>1561</v>
      </c>
      <c r="D19" s="1119"/>
      <c r="E19" s="365">
        <v>0</v>
      </c>
      <c r="F19" s="365">
        <v>0</v>
      </c>
      <c r="G19" s="365">
        <v>0</v>
      </c>
      <c r="H19" s="365">
        <v>0</v>
      </c>
      <c r="I19" s="365">
        <v>0</v>
      </c>
      <c r="J19" s="365">
        <v>0</v>
      </c>
      <c r="K19" s="365">
        <v>0</v>
      </c>
      <c r="L19" s="365">
        <v>0</v>
      </c>
      <c r="M19" s="365">
        <v>0</v>
      </c>
      <c r="N19" s="365">
        <v>0</v>
      </c>
      <c r="O19" s="365">
        <v>0</v>
      </c>
      <c r="P19" s="365">
        <v>0</v>
      </c>
      <c r="Q19" s="365">
        <v>0</v>
      </c>
      <c r="R19" s="365">
        <v>0</v>
      </c>
      <c r="S19" s="365">
        <v>0</v>
      </c>
      <c r="T19" s="365">
        <v>0</v>
      </c>
      <c r="U19" s="365">
        <v>0</v>
      </c>
    </row>
    <row r="20" spans="2:21" x14ac:dyDescent="0.25">
      <c r="B20" s="561">
        <v>13</v>
      </c>
      <c r="C20" s="1119" t="s">
        <v>1562</v>
      </c>
      <c r="D20" s="1119"/>
      <c r="E20" s="365">
        <v>0</v>
      </c>
      <c r="F20" s="365">
        <v>0</v>
      </c>
      <c r="G20" s="365">
        <v>0</v>
      </c>
      <c r="H20" s="365">
        <v>0</v>
      </c>
      <c r="I20" s="365">
        <v>0</v>
      </c>
      <c r="J20" s="365">
        <v>0</v>
      </c>
      <c r="K20" s="365">
        <v>0</v>
      </c>
      <c r="L20" s="365">
        <v>0</v>
      </c>
      <c r="M20" s="365">
        <v>0</v>
      </c>
      <c r="N20" s="365">
        <v>0</v>
      </c>
      <c r="O20" s="365">
        <v>0</v>
      </c>
      <c r="P20" s="365">
        <v>0</v>
      </c>
      <c r="Q20" s="365">
        <v>0</v>
      </c>
      <c r="R20" s="365">
        <v>0</v>
      </c>
      <c r="S20" s="365">
        <v>0</v>
      </c>
      <c r="T20" s="365">
        <v>0</v>
      </c>
      <c r="U20" s="365">
        <v>0</v>
      </c>
    </row>
    <row r="22" spans="2:21" s="5" customFormat="1" x14ac:dyDescent="0.25"/>
    <row r="23" spans="2:21" x14ac:dyDescent="0.25">
      <c r="S23" s="358"/>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heetViews>
  <sheetFormatPr baseColWidth="10" defaultColWidth="9.140625" defaultRowHeight="15" x14ac:dyDescent="0.25"/>
  <cols>
    <col min="3" max="3" width="27.140625" customWidth="1"/>
    <col min="4" max="6" width="33.7109375" customWidth="1"/>
  </cols>
  <sheetData>
    <row r="2" spans="2:6" ht="18.75" x14ac:dyDescent="0.3">
      <c r="B2" s="73" t="s">
        <v>1570</v>
      </c>
      <c r="D2" s="51"/>
      <c r="E2" s="51"/>
      <c r="F2" s="51"/>
    </row>
    <row r="3" spans="2:6" x14ac:dyDescent="0.25">
      <c r="B3" t="str">
        <f>'OV1'!B3</f>
        <v>31.12.2024 - in EUR million</v>
      </c>
      <c r="C3" s="82"/>
      <c r="D3" s="82"/>
      <c r="E3" s="82"/>
      <c r="F3" s="82"/>
    </row>
    <row r="5" spans="2:6" x14ac:dyDescent="0.25">
      <c r="B5" s="65"/>
      <c r="C5" s="65"/>
      <c r="D5" s="561" t="s">
        <v>197</v>
      </c>
      <c r="E5" s="561" t="s">
        <v>198</v>
      </c>
      <c r="F5" s="561" t="s">
        <v>199</v>
      </c>
    </row>
    <row r="6" spans="2:6" x14ac:dyDescent="0.25">
      <c r="B6" s="65"/>
      <c r="C6" s="65"/>
      <c r="D6" s="1115" t="s">
        <v>1571</v>
      </c>
      <c r="E6" s="1116"/>
      <c r="F6" s="1117"/>
    </row>
    <row r="7" spans="2:6" x14ac:dyDescent="0.25">
      <c r="B7" s="65"/>
      <c r="C7" s="65"/>
      <c r="D7" s="1099" t="s">
        <v>1572</v>
      </c>
      <c r="E7" s="1114"/>
      <c r="F7" s="1094" t="s">
        <v>1573</v>
      </c>
    </row>
    <row r="8" spans="2:6" x14ac:dyDescent="0.25">
      <c r="B8" s="65"/>
      <c r="C8" s="65"/>
      <c r="D8" s="554"/>
      <c r="E8" s="561" t="s">
        <v>1574</v>
      </c>
      <c r="F8" s="1096"/>
    </row>
    <row r="9" spans="2:6" x14ac:dyDescent="0.25">
      <c r="B9" s="69">
        <v>1</v>
      </c>
      <c r="C9" s="70" t="s">
        <v>1530</v>
      </c>
      <c r="D9" s="366">
        <v>4566</v>
      </c>
      <c r="E9" s="366">
        <v>22</v>
      </c>
      <c r="F9" s="366">
        <v>5</v>
      </c>
    </row>
    <row r="10" spans="2:6" x14ac:dyDescent="0.25">
      <c r="B10" s="481">
        <v>2</v>
      </c>
      <c r="C10" s="72" t="s">
        <v>1531</v>
      </c>
      <c r="D10" s="365">
        <v>2460</v>
      </c>
      <c r="E10" s="365">
        <v>15</v>
      </c>
      <c r="F10" s="365">
        <v>2</v>
      </c>
    </row>
    <row r="11" spans="2:6" x14ac:dyDescent="0.25">
      <c r="B11" s="481">
        <v>3</v>
      </c>
      <c r="C11" s="64" t="s">
        <v>1532</v>
      </c>
      <c r="D11" s="365">
        <v>1480</v>
      </c>
      <c r="E11" s="365">
        <v>11</v>
      </c>
      <c r="F11" s="365">
        <v>1</v>
      </c>
    </row>
    <row r="12" spans="2:6" x14ac:dyDescent="0.25">
      <c r="B12" s="481">
        <v>4</v>
      </c>
      <c r="C12" s="64" t="s">
        <v>1533</v>
      </c>
      <c r="D12" s="365">
        <v>0</v>
      </c>
      <c r="E12" s="365">
        <v>0</v>
      </c>
      <c r="F12" s="365">
        <v>0</v>
      </c>
    </row>
    <row r="13" spans="2:6" x14ac:dyDescent="0.25">
      <c r="B13" s="481">
        <v>5</v>
      </c>
      <c r="C13" s="64" t="s">
        <v>1534</v>
      </c>
      <c r="D13" s="365">
        <v>980</v>
      </c>
      <c r="E13" s="365">
        <v>4</v>
      </c>
      <c r="F13" s="365">
        <v>1</v>
      </c>
    </row>
    <row r="14" spans="2:6" x14ac:dyDescent="0.25">
      <c r="B14" s="481">
        <v>6</v>
      </c>
      <c r="C14" s="64" t="s">
        <v>1535</v>
      </c>
      <c r="D14" s="365">
        <v>0</v>
      </c>
      <c r="E14" s="365">
        <v>0</v>
      </c>
      <c r="F14" s="365">
        <v>0</v>
      </c>
    </row>
    <row r="15" spans="2:6" x14ac:dyDescent="0.25">
      <c r="B15" s="481">
        <v>7</v>
      </c>
      <c r="C15" s="72" t="s">
        <v>1536</v>
      </c>
      <c r="D15" s="365">
        <v>2106</v>
      </c>
      <c r="E15" s="365">
        <v>7</v>
      </c>
      <c r="F15" s="365">
        <v>3</v>
      </c>
    </row>
    <row r="16" spans="2:6" x14ac:dyDescent="0.25">
      <c r="B16" s="481">
        <v>8</v>
      </c>
      <c r="C16" s="64" t="s">
        <v>1537</v>
      </c>
      <c r="D16" s="365">
        <v>1478</v>
      </c>
      <c r="E16" s="365">
        <v>0</v>
      </c>
      <c r="F16" s="365">
        <v>0</v>
      </c>
    </row>
    <row r="17" spans="2:6" x14ac:dyDescent="0.25">
      <c r="B17" s="481">
        <v>9</v>
      </c>
      <c r="C17" s="64" t="s">
        <v>1538</v>
      </c>
      <c r="D17" s="365">
        <v>0</v>
      </c>
      <c r="E17" s="365">
        <v>0</v>
      </c>
      <c r="F17" s="365">
        <v>0</v>
      </c>
    </row>
    <row r="18" spans="2:6" x14ac:dyDescent="0.25">
      <c r="B18" s="481">
        <v>10</v>
      </c>
      <c r="C18" s="64" t="s">
        <v>1539</v>
      </c>
      <c r="D18" s="365">
        <v>628</v>
      </c>
      <c r="E18" s="365">
        <v>7</v>
      </c>
      <c r="F18" s="365">
        <v>3</v>
      </c>
    </row>
    <row r="19" spans="2:6" x14ac:dyDescent="0.25">
      <c r="B19" s="481">
        <v>11</v>
      </c>
      <c r="C19" s="64" t="s">
        <v>1540</v>
      </c>
      <c r="D19" s="365">
        <v>0</v>
      </c>
      <c r="E19" s="365">
        <v>0</v>
      </c>
      <c r="F19" s="365">
        <v>0</v>
      </c>
    </row>
    <row r="20" spans="2:6" x14ac:dyDescent="0.25">
      <c r="B20" s="481">
        <v>12</v>
      </c>
      <c r="C20" s="64" t="s">
        <v>1535</v>
      </c>
      <c r="D20" s="365">
        <v>0</v>
      </c>
      <c r="E20" s="365">
        <v>0</v>
      </c>
      <c r="F20" s="365">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J13"/>
  <sheetViews>
    <sheetView showGridLines="0" zoomScaleNormal="100" zoomScalePageLayoutView="70" workbookViewId="0"/>
  </sheetViews>
  <sheetFormatPr baseColWidth="10" defaultColWidth="9.140625" defaultRowHeight="15" x14ac:dyDescent="0.25"/>
  <cols>
    <col min="2" max="2" width="15.28515625" customWidth="1"/>
    <col min="3" max="3" width="43.7109375" customWidth="1"/>
    <col min="4" max="8" width="22.28515625" customWidth="1"/>
    <col min="10" max="10" width="13.140625" style="3" customWidth="1"/>
  </cols>
  <sheetData>
    <row r="2" spans="2:9" s="202" customFormat="1" ht="18.75" x14ac:dyDescent="0.25">
      <c r="B2" s="170" t="s">
        <v>1575</v>
      </c>
      <c r="D2" s="28"/>
    </row>
    <row r="3" spans="2:9" s="202" customFormat="1" x14ac:dyDescent="0.25">
      <c r="B3" t="str">
        <f>'OV1'!B3</f>
        <v>31.12.2024 - in EUR million</v>
      </c>
    </row>
    <row r="4" spans="2:9" s="202" customFormat="1" x14ac:dyDescent="0.25">
      <c r="B4"/>
    </row>
    <row r="5" spans="2:9" x14ac:dyDescent="0.25">
      <c r="B5" s="1123" t="s">
        <v>1576</v>
      </c>
      <c r="C5" s="1123"/>
      <c r="D5" s="29" t="s">
        <v>197</v>
      </c>
      <c r="E5" s="29" t="s">
        <v>198</v>
      </c>
      <c r="F5" s="29" t="s">
        <v>199</v>
      </c>
      <c r="G5" s="29" t="s">
        <v>239</v>
      </c>
      <c r="H5" s="30" t="s">
        <v>240</v>
      </c>
    </row>
    <row r="6" spans="2:9" x14ac:dyDescent="0.25">
      <c r="B6" s="1123"/>
      <c r="C6" s="1123"/>
      <c r="D6" s="1124" t="s">
        <v>1577</v>
      </c>
      <c r="E6" s="1124"/>
      <c r="F6" s="1124"/>
      <c r="G6" s="936" t="s">
        <v>1578</v>
      </c>
      <c r="H6" s="936" t="s">
        <v>1384</v>
      </c>
    </row>
    <row r="7" spans="2:9" x14ac:dyDescent="0.25">
      <c r="B7" s="1123"/>
      <c r="C7" s="1123"/>
      <c r="D7" s="564" t="s">
        <v>1579</v>
      </c>
      <c r="E7" s="564" t="s">
        <v>1580</v>
      </c>
      <c r="F7" s="564" t="s">
        <v>1581</v>
      </c>
      <c r="G7" s="936"/>
      <c r="H7" s="936"/>
    </row>
    <row r="8" spans="2:9" ht="30" x14ac:dyDescent="0.25">
      <c r="B8" s="563">
        <v>1</v>
      </c>
      <c r="C8" s="31" t="s">
        <v>1582</v>
      </c>
      <c r="D8" s="525">
        <v>0</v>
      </c>
      <c r="E8" s="525">
        <v>0</v>
      </c>
      <c r="F8" s="525">
        <v>0</v>
      </c>
      <c r="G8" s="525">
        <v>0</v>
      </c>
      <c r="H8" s="525">
        <v>0</v>
      </c>
    </row>
    <row r="9" spans="2:9" ht="30" x14ac:dyDescent="0.25">
      <c r="B9" s="563">
        <v>2</v>
      </c>
      <c r="C9" s="32" t="s">
        <v>1583</v>
      </c>
      <c r="D9" s="389">
        <v>1198</v>
      </c>
      <c r="E9" s="389">
        <v>1349</v>
      </c>
      <c r="F9" s="389">
        <v>1923</v>
      </c>
      <c r="G9" s="817">
        <v>200</v>
      </c>
      <c r="H9" s="388">
        <v>2495</v>
      </c>
    </row>
    <row r="10" spans="2:9" x14ac:dyDescent="0.25">
      <c r="B10" s="563">
        <v>3</v>
      </c>
      <c r="C10" s="33" t="s">
        <v>1584</v>
      </c>
      <c r="D10" s="389">
        <v>1198</v>
      </c>
      <c r="E10" s="389">
        <v>1349</v>
      </c>
      <c r="F10" s="389">
        <v>1923</v>
      </c>
      <c r="G10" s="585"/>
      <c r="H10" s="586"/>
    </row>
    <row r="11" spans="2:9" x14ac:dyDescent="0.25">
      <c r="B11" s="563">
        <v>4</v>
      </c>
      <c r="C11" s="33" t="s">
        <v>1585</v>
      </c>
      <c r="D11" s="525">
        <v>0</v>
      </c>
      <c r="E11" s="525">
        <v>0</v>
      </c>
      <c r="F11" s="525">
        <v>0</v>
      </c>
      <c r="G11" s="585"/>
      <c r="H11" s="587"/>
    </row>
    <row r="12" spans="2:9" ht="30" x14ac:dyDescent="0.25">
      <c r="B12" s="34">
        <v>5</v>
      </c>
      <c r="C12" s="31" t="s">
        <v>1586</v>
      </c>
      <c r="D12" s="525">
        <v>0</v>
      </c>
      <c r="E12" s="525">
        <v>0</v>
      </c>
      <c r="F12" s="525">
        <v>0</v>
      </c>
      <c r="G12" s="525">
        <v>0</v>
      </c>
      <c r="H12" s="525">
        <v>0</v>
      </c>
    </row>
    <row r="13" spans="2:9" x14ac:dyDescent="0.25">
      <c r="I13" s="360"/>
    </row>
  </sheetData>
  <mergeCells count="4">
    <mergeCell ref="B5:C7"/>
    <mergeCell ref="D6:F6"/>
    <mergeCell ref="G6:G7"/>
    <mergeCell ref="H6:H7"/>
  </mergeCells>
  <pageMargins left="0.7" right="0.7" top="0.75" bottom="0.75" header="0.3" footer="0.3"/>
  <pageSetup paperSize="9" scale="77" orientation="landscape"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E11"/>
  <sheetViews>
    <sheetView showGridLines="0" zoomScaleNormal="100" zoomScalePageLayoutView="90" workbookViewId="0"/>
  </sheetViews>
  <sheetFormatPr baseColWidth="10" defaultColWidth="9.140625" defaultRowHeight="15" x14ac:dyDescent="0.25"/>
  <cols>
    <col min="2" max="2" width="4.5703125" customWidth="1"/>
    <col min="3" max="3" width="68.140625" customWidth="1"/>
    <col min="4" max="4" width="21.140625" customWidth="1"/>
    <col min="5" max="5" width="27.42578125" customWidth="1"/>
  </cols>
  <sheetData>
    <row r="2" spans="2:5" ht="18.75" x14ac:dyDescent="0.3">
      <c r="B2" s="17" t="s">
        <v>298</v>
      </c>
    </row>
    <row r="3" spans="2:5" x14ac:dyDescent="0.25">
      <c r="B3" t="str">
        <f>'OV1'!B3</f>
        <v>31.12.2024 - in EUR million</v>
      </c>
    </row>
    <row r="5" spans="2:5" x14ac:dyDescent="0.25">
      <c r="C5" s="512"/>
      <c r="D5" s="478" t="s">
        <v>197</v>
      </c>
      <c r="E5" s="478" t="s">
        <v>198</v>
      </c>
    </row>
    <row r="6" spans="2:5" ht="30" x14ac:dyDescent="0.25">
      <c r="C6" s="512"/>
      <c r="D6" s="478" t="s">
        <v>299</v>
      </c>
      <c r="E6" s="478" t="s">
        <v>300</v>
      </c>
    </row>
    <row r="7" spans="2:5" ht="30" x14ac:dyDescent="0.25">
      <c r="B7" s="478">
        <v>1</v>
      </c>
      <c r="C7" s="45" t="s">
        <v>301</v>
      </c>
      <c r="D7" s="388">
        <v>0</v>
      </c>
      <c r="E7" s="388">
        <v>0</v>
      </c>
    </row>
    <row r="9" spans="2:5" x14ac:dyDescent="0.25">
      <c r="C9" s="46"/>
    </row>
    <row r="10" spans="2:5" x14ac:dyDescent="0.25">
      <c r="C10" s="46"/>
    </row>
    <row r="11" spans="2:5" x14ac:dyDescent="0.25">
      <c r="C11" s="47"/>
    </row>
  </sheetData>
  <pageMargins left="0.70866141732283472" right="0.70866141732283472" top="0.74803149606299213" bottom="0.74803149606299213" header="0.31496062992125984" footer="0.31496062992125984"/>
  <pageSetup paperSize="9" orientation="landscape" verticalDpi="200" r:id="rId1"/>
  <headerFooter>
    <oddHeader>&amp;CEN
Annex 1</oddHeader>
    <oddFooter>&amp;C&amp;P</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728B9-0184-498E-8E83-E59A17567C09}">
  <sheetPr>
    <pageSetUpPr fitToPage="1"/>
  </sheetPr>
  <dimension ref="A2:K29"/>
  <sheetViews>
    <sheetView showGridLines="0" zoomScaleNormal="100" workbookViewId="0"/>
  </sheetViews>
  <sheetFormatPr baseColWidth="10" defaultColWidth="9.140625" defaultRowHeight="15" x14ac:dyDescent="0.25"/>
  <cols>
    <col min="1" max="1" width="9.140625" style="11"/>
    <col min="2" max="2" width="9.5703125" style="11" customWidth="1"/>
    <col min="3" max="3" width="8.140625" style="11" customWidth="1"/>
    <col min="4" max="4" width="9.140625" style="11"/>
    <col min="5" max="5" width="63.28515625" style="11" customWidth="1"/>
    <col min="6" max="6" width="20.140625" style="11" customWidth="1"/>
    <col min="7" max="8" width="22" style="11" customWidth="1"/>
    <col min="9" max="9" width="22.5703125" style="11" customWidth="1"/>
    <col min="10" max="10" width="9.140625" style="11"/>
    <col min="11" max="11" width="10.85546875" style="11" bestFit="1" customWidth="1"/>
    <col min="12" max="16384" width="9.140625" style="11"/>
  </cols>
  <sheetData>
    <row r="2" spans="1:9" ht="18.75" x14ac:dyDescent="0.3">
      <c r="B2" s="73" t="s">
        <v>1587</v>
      </c>
    </row>
    <row r="3" spans="1:9" x14ac:dyDescent="0.25">
      <c r="B3" s="11" t="str">
        <f>'OV1'!B3</f>
        <v>31.12.2024 - in EUR million</v>
      </c>
      <c r="C3" s="51"/>
    </row>
    <row r="5" spans="1:9" x14ac:dyDescent="0.25">
      <c r="F5" s="561" t="s">
        <v>197</v>
      </c>
      <c r="G5" s="561" t="s">
        <v>198</v>
      </c>
      <c r="H5" s="561" t="s">
        <v>199</v>
      </c>
      <c r="I5" s="561" t="s">
        <v>239</v>
      </c>
    </row>
    <row r="6" spans="1:9" ht="28.5" customHeight="1" x14ac:dyDescent="0.25">
      <c r="C6" s="1119"/>
      <c r="D6" s="1119"/>
      <c r="E6" s="1119"/>
      <c r="F6" s="541" t="s">
        <v>1588</v>
      </c>
      <c r="G6" s="541" t="s">
        <v>1589</v>
      </c>
      <c r="H6" s="541" t="s">
        <v>1590</v>
      </c>
      <c r="I6" s="481" t="s">
        <v>1591</v>
      </c>
    </row>
    <row r="7" spans="1:9" ht="15" customHeight="1" x14ac:dyDescent="0.25">
      <c r="A7" s="12"/>
      <c r="B7" s="561">
        <v>1</v>
      </c>
      <c r="C7" s="1125" t="s">
        <v>1592</v>
      </c>
      <c r="D7" s="1126"/>
      <c r="E7" s="64" t="s">
        <v>1593</v>
      </c>
      <c r="F7" s="561">
        <v>6</v>
      </c>
      <c r="G7" s="561">
        <v>6</v>
      </c>
      <c r="H7" s="614">
        <v>31</v>
      </c>
      <c r="I7" s="614">
        <v>22</v>
      </c>
    </row>
    <row r="8" spans="1:9" x14ac:dyDescent="0.25">
      <c r="B8" s="561">
        <v>2</v>
      </c>
      <c r="C8" s="1127"/>
      <c r="D8" s="1128"/>
      <c r="E8" s="64" t="s">
        <v>1594</v>
      </c>
      <c r="F8" s="641">
        <v>1.5</v>
      </c>
      <c r="G8" s="641">
        <v>24.2</v>
      </c>
      <c r="H8" s="641">
        <v>14</v>
      </c>
      <c r="I8" s="641">
        <v>4.0999999999999996</v>
      </c>
    </row>
    <row r="9" spans="1:9" x14ac:dyDescent="0.25">
      <c r="B9" s="561">
        <v>3</v>
      </c>
      <c r="C9" s="1127"/>
      <c r="D9" s="1128"/>
      <c r="E9" s="182" t="s">
        <v>1595</v>
      </c>
      <c r="F9" s="641">
        <v>1.5</v>
      </c>
      <c r="G9" s="641">
        <v>24.2</v>
      </c>
      <c r="H9" s="641">
        <v>14</v>
      </c>
      <c r="I9" s="641">
        <v>4.0999999999999996</v>
      </c>
    </row>
    <row r="10" spans="1:9" x14ac:dyDescent="0.25">
      <c r="B10" s="561">
        <v>4</v>
      </c>
      <c r="C10" s="1127"/>
      <c r="D10" s="1128"/>
      <c r="E10" s="182" t="s">
        <v>1596</v>
      </c>
      <c r="F10" s="642"/>
      <c r="G10" s="642"/>
      <c r="H10" s="642"/>
      <c r="I10" s="642"/>
    </row>
    <row r="11" spans="1:9" x14ac:dyDescent="0.25">
      <c r="B11" s="561" t="s">
        <v>1597</v>
      </c>
      <c r="C11" s="1127"/>
      <c r="D11" s="1128"/>
      <c r="E11" s="183" t="s">
        <v>1598</v>
      </c>
      <c r="F11" s="525">
        <v>0</v>
      </c>
      <c r="G11" s="525">
        <v>0</v>
      </c>
      <c r="H11" s="525">
        <v>0</v>
      </c>
      <c r="I11" s="525">
        <v>0</v>
      </c>
    </row>
    <row r="12" spans="1:9" ht="30" x14ac:dyDescent="0.25">
      <c r="B12" s="561">
        <v>5</v>
      </c>
      <c r="C12" s="1127"/>
      <c r="D12" s="1128"/>
      <c r="E12" s="183" t="s">
        <v>1599</v>
      </c>
      <c r="F12" s="525">
        <v>0</v>
      </c>
      <c r="G12" s="525">
        <v>0</v>
      </c>
      <c r="H12" s="525">
        <v>0</v>
      </c>
      <c r="I12" s="525">
        <v>0</v>
      </c>
    </row>
    <row r="13" spans="1:9" x14ac:dyDescent="0.25">
      <c r="B13" s="561" t="s">
        <v>1600</v>
      </c>
      <c r="C13" s="1127"/>
      <c r="D13" s="1128"/>
      <c r="E13" s="182" t="s">
        <v>1601</v>
      </c>
      <c r="F13" s="525">
        <v>0</v>
      </c>
      <c r="G13" s="525">
        <v>0</v>
      </c>
      <c r="H13" s="525">
        <v>0</v>
      </c>
      <c r="I13" s="525">
        <v>0</v>
      </c>
    </row>
    <row r="14" spans="1:9" x14ac:dyDescent="0.25">
      <c r="B14" s="561">
        <v>6</v>
      </c>
      <c r="C14" s="1127"/>
      <c r="D14" s="1128"/>
      <c r="E14" s="182" t="s">
        <v>1596</v>
      </c>
      <c r="F14" s="642"/>
      <c r="G14" s="642"/>
      <c r="H14" s="643"/>
      <c r="I14" s="643"/>
    </row>
    <row r="15" spans="1:9" x14ac:dyDescent="0.25">
      <c r="B15" s="561">
        <v>7</v>
      </c>
      <c r="C15" s="1127"/>
      <c r="D15" s="1128"/>
      <c r="E15" s="182" t="s">
        <v>1602</v>
      </c>
      <c r="F15" s="525">
        <v>0</v>
      </c>
      <c r="G15" s="525">
        <v>0</v>
      </c>
      <c r="H15" s="525">
        <v>0</v>
      </c>
      <c r="I15" s="525">
        <v>0</v>
      </c>
    </row>
    <row r="16" spans="1:9" x14ac:dyDescent="0.25">
      <c r="B16" s="561">
        <v>8</v>
      </c>
      <c r="C16" s="1129"/>
      <c r="D16" s="1130"/>
      <c r="E16" s="182" t="s">
        <v>1596</v>
      </c>
      <c r="F16" s="642"/>
      <c r="G16" s="642"/>
      <c r="H16" s="642"/>
      <c r="I16" s="642"/>
    </row>
    <row r="17" spans="2:11" x14ac:dyDescent="0.25">
      <c r="B17" s="561">
        <v>9</v>
      </c>
      <c r="C17" s="1105" t="s">
        <v>1603</v>
      </c>
      <c r="D17" s="1105"/>
      <c r="E17" s="64" t="s">
        <v>1593</v>
      </c>
      <c r="F17" s="614">
        <v>6</v>
      </c>
      <c r="G17" s="795">
        <v>6</v>
      </c>
      <c r="H17" s="795">
        <v>31</v>
      </c>
      <c r="I17" s="795">
        <v>22</v>
      </c>
    </row>
    <row r="18" spans="2:11" x14ac:dyDescent="0.25">
      <c r="B18" s="561">
        <v>10</v>
      </c>
      <c r="C18" s="1105"/>
      <c r="D18" s="1105"/>
      <c r="E18" s="64" t="s">
        <v>1604</v>
      </c>
      <c r="F18" s="525">
        <v>0</v>
      </c>
      <c r="G18" s="644">
        <v>18.5</v>
      </c>
      <c r="H18" s="644">
        <v>11.1</v>
      </c>
      <c r="I18" s="644">
        <v>1.4</v>
      </c>
    </row>
    <row r="19" spans="2:11" x14ac:dyDescent="0.25">
      <c r="B19" s="561">
        <v>11</v>
      </c>
      <c r="C19" s="1105"/>
      <c r="D19" s="1105"/>
      <c r="E19" s="182" t="s">
        <v>1595</v>
      </c>
      <c r="F19" s="525">
        <v>0</v>
      </c>
      <c r="G19" s="644">
        <v>9.3000000000000007</v>
      </c>
      <c r="H19" s="644">
        <v>5.7</v>
      </c>
      <c r="I19" s="644">
        <v>0.9</v>
      </c>
    </row>
    <row r="20" spans="2:11" x14ac:dyDescent="0.25">
      <c r="B20" s="561">
        <v>12</v>
      </c>
      <c r="C20" s="1105"/>
      <c r="D20" s="1105"/>
      <c r="E20" s="184" t="s">
        <v>1605</v>
      </c>
      <c r="F20" s="525">
        <v>0</v>
      </c>
      <c r="G20" s="644">
        <v>5.6</v>
      </c>
      <c r="H20" s="644">
        <v>3.2</v>
      </c>
      <c r="I20" s="644">
        <v>0.3</v>
      </c>
    </row>
    <row r="21" spans="2:11" x14ac:dyDescent="0.25">
      <c r="B21" s="561" t="s">
        <v>1606</v>
      </c>
      <c r="C21" s="1105"/>
      <c r="D21" s="1105"/>
      <c r="E21" s="183" t="s">
        <v>1598</v>
      </c>
      <c r="F21" s="525">
        <v>0</v>
      </c>
      <c r="G21" s="525">
        <v>0</v>
      </c>
      <c r="H21" s="525">
        <v>0</v>
      </c>
      <c r="I21" s="525">
        <v>0</v>
      </c>
    </row>
    <row r="22" spans="2:11" x14ac:dyDescent="0.25">
      <c r="B22" s="561" t="s">
        <v>1607</v>
      </c>
      <c r="C22" s="1105"/>
      <c r="D22" s="1105"/>
      <c r="E22" s="184" t="s">
        <v>1605</v>
      </c>
      <c r="F22" s="525">
        <v>0</v>
      </c>
      <c r="G22" s="525">
        <v>0</v>
      </c>
      <c r="H22" s="525">
        <v>0</v>
      </c>
      <c r="I22" s="525">
        <v>0</v>
      </c>
    </row>
    <row r="23" spans="2:11" ht="30" x14ac:dyDescent="0.25">
      <c r="B23" s="561" t="s">
        <v>1608</v>
      </c>
      <c r="C23" s="1105"/>
      <c r="D23" s="1105"/>
      <c r="E23" s="183" t="s">
        <v>1599</v>
      </c>
      <c r="F23" s="525">
        <v>0</v>
      </c>
      <c r="G23" s="525">
        <v>0</v>
      </c>
      <c r="H23" s="525">
        <v>0</v>
      </c>
      <c r="I23" s="525">
        <v>0</v>
      </c>
    </row>
    <row r="24" spans="2:11" x14ac:dyDescent="0.25">
      <c r="B24" s="561" t="s">
        <v>1609</v>
      </c>
      <c r="C24" s="1105"/>
      <c r="D24" s="1105"/>
      <c r="E24" s="184" t="s">
        <v>1605</v>
      </c>
      <c r="F24" s="525">
        <v>0</v>
      </c>
      <c r="G24" s="525">
        <v>0</v>
      </c>
      <c r="H24" s="525">
        <v>0</v>
      </c>
      <c r="I24" s="525">
        <v>0</v>
      </c>
    </row>
    <row r="25" spans="2:11" x14ac:dyDescent="0.25">
      <c r="B25" s="561" t="s">
        <v>1610</v>
      </c>
      <c r="C25" s="1105"/>
      <c r="D25" s="1105"/>
      <c r="E25" s="182" t="s">
        <v>1601</v>
      </c>
      <c r="F25" s="525">
        <v>0</v>
      </c>
      <c r="G25" s="644">
        <v>9.3000000000000007</v>
      </c>
      <c r="H25" s="644">
        <v>5.4</v>
      </c>
      <c r="I25" s="644">
        <v>0.5</v>
      </c>
    </row>
    <row r="26" spans="2:11" x14ac:dyDescent="0.25">
      <c r="B26" s="561" t="s">
        <v>1611</v>
      </c>
      <c r="C26" s="1105"/>
      <c r="D26" s="1105"/>
      <c r="E26" s="184" t="s">
        <v>1605</v>
      </c>
      <c r="F26" s="525">
        <v>0</v>
      </c>
      <c r="G26" s="644">
        <v>9.3000000000000007</v>
      </c>
      <c r="H26" s="644">
        <v>5.4</v>
      </c>
      <c r="I26" s="644">
        <v>0.5</v>
      </c>
    </row>
    <row r="27" spans="2:11" x14ac:dyDescent="0.25">
      <c r="B27" s="561">
        <v>15</v>
      </c>
      <c r="C27" s="1105"/>
      <c r="D27" s="1105"/>
      <c r="E27" s="182" t="s">
        <v>1602</v>
      </c>
      <c r="F27" s="525">
        <v>0</v>
      </c>
      <c r="G27" s="525">
        <v>0</v>
      </c>
      <c r="H27" s="525">
        <v>0</v>
      </c>
      <c r="I27" s="525">
        <v>0</v>
      </c>
    </row>
    <row r="28" spans="2:11" x14ac:dyDescent="0.25">
      <c r="B28" s="561">
        <v>16</v>
      </c>
      <c r="C28" s="1105"/>
      <c r="D28" s="1105"/>
      <c r="E28" s="184" t="s">
        <v>1605</v>
      </c>
      <c r="F28" s="525">
        <v>0</v>
      </c>
      <c r="G28" s="525">
        <v>0</v>
      </c>
      <c r="H28" s="525">
        <v>0</v>
      </c>
      <c r="I28" s="525">
        <v>0</v>
      </c>
    </row>
    <row r="29" spans="2:11" x14ac:dyDescent="0.25">
      <c r="B29" s="78">
        <v>17</v>
      </c>
      <c r="C29" s="1121" t="s">
        <v>1612</v>
      </c>
      <c r="D29" s="1121"/>
      <c r="E29" s="1121"/>
      <c r="F29" s="645">
        <v>1.5</v>
      </c>
      <c r="G29" s="645">
        <v>42.7</v>
      </c>
      <c r="H29" s="645">
        <v>25.1</v>
      </c>
      <c r="I29" s="645">
        <v>5.5</v>
      </c>
      <c r="K29" s="582"/>
    </row>
  </sheetData>
  <mergeCells count="4">
    <mergeCell ref="C6:E6"/>
    <mergeCell ref="C7:D16"/>
    <mergeCell ref="C17:D28"/>
    <mergeCell ref="C29:E29"/>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62D2D-6301-4BB0-B297-4BD0A343B4AD}">
  <sheetPr>
    <pageSetUpPr fitToPage="1"/>
  </sheetPr>
  <dimension ref="B2:H30"/>
  <sheetViews>
    <sheetView showGridLines="0" zoomScaleNormal="100" zoomScalePageLayoutView="90" workbookViewId="0"/>
  </sheetViews>
  <sheetFormatPr baseColWidth="10" defaultColWidth="9.140625" defaultRowHeight="15" x14ac:dyDescent="0.25"/>
  <cols>
    <col min="1" max="1" width="9.140625" style="11"/>
    <col min="2" max="2" width="5" style="11" customWidth="1"/>
    <col min="3" max="3" width="43" style="11" customWidth="1"/>
    <col min="4" max="4" width="75.28515625" style="11" customWidth="1"/>
    <col min="5" max="5" width="24.42578125" style="11" customWidth="1"/>
    <col min="6" max="6" width="23.28515625" style="11" customWidth="1"/>
    <col min="7" max="7" width="21" style="11" customWidth="1"/>
    <col min="8" max="8" width="25" style="11" customWidth="1"/>
    <col min="9" max="9" width="25.28515625" style="11" customWidth="1"/>
    <col min="10" max="10" width="23.140625" style="11" customWidth="1"/>
    <col min="11" max="11" width="29.7109375" style="11" customWidth="1"/>
    <col min="12" max="12" width="22" style="11" customWidth="1"/>
    <col min="13" max="13" width="16.42578125" style="11" customWidth="1"/>
    <col min="14" max="14" width="14.85546875" style="11" customWidth="1"/>
    <col min="15" max="15" width="14.5703125" style="11" customWidth="1"/>
    <col min="16" max="16" width="31.5703125" style="11" customWidth="1"/>
    <col min="17" max="16384" width="9.140625" style="11"/>
  </cols>
  <sheetData>
    <row r="2" spans="2:8" ht="18.75" x14ac:dyDescent="0.3">
      <c r="B2" s="73" t="s">
        <v>1613</v>
      </c>
    </row>
    <row r="3" spans="2:8" x14ac:dyDescent="0.25">
      <c r="B3" s="11" t="str">
        <f>'OV1'!B3</f>
        <v>31.12.2024 - in EUR million</v>
      </c>
    </row>
    <row r="5" spans="2:8" x14ac:dyDescent="0.25">
      <c r="C5" s="51"/>
      <c r="E5" s="561" t="s">
        <v>197</v>
      </c>
      <c r="F5" s="561" t="s">
        <v>198</v>
      </c>
      <c r="G5" s="561" t="s">
        <v>199</v>
      </c>
      <c r="H5" s="561" t="s">
        <v>239</v>
      </c>
    </row>
    <row r="6" spans="2:8" ht="30" x14ac:dyDescent="0.25">
      <c r="C6" s="1134"/>
      <c r="D6" s="1135"/>
      <c r="E6" s="541" t="s">
        <v>1588</v>
      </c>
      <c r="F6" s="541" t="s">
        <v>1589</v>
      </c>
      <c r="G6" s="541" t="s">
        <v>1590</v>
      </c>
      <c r="H6" s="541" t="s">
        <v>1591</v>
      </c>
    </row>
    <row r="7" spans="2:8" x14ac:dyDescent="0.25">
      <c r="B7" s="561"/>
      <c r="C7" s="1131" t="s">
        <v>1614</v>
      </c>
      <c r="D7" s="1132"/>
      <c r="E7" s="1132"/>
      <c r="F7" s="1132"/>
      <c r="G7" s="1132"/>
      <c r="H7" s="1133"/>
    </row>
    <row r="8" spans="2:8" x14ac:dyDescent="0.25">
      <c r="B8" s="561">
        <v>1</v>
      </c>
      <c r="C8" s="1136" t="s">
        <v>1615</v>
      </c>
      <c r="D8" s="1098"/>
      <c r="E8" s="525">
        <v>0</v>
      </c>
      <c r="F8" s="525">
        <v>0</v>
      </c>
      <c r="G8" s="525">
        <v>0</v>
      </c>
      <c r="H8" s="525">
        <v>0</v>
      </c>
    </row>
    <row r="9" spans="2:8" x14ac:dyDescent="0.25">
      <c r="B9" s="561">
        <v>2</v>
      </c>
      <c r="C9" s="1136" t="s">
        <v>1616</v>
      </c>
      <c r="D9" s="1098"/>
      <c r="E9" s="525">
        <v>0</v>
      </c>
      <c r="F9" s="525">
        <v>0</v>
      </c>
      <c r="G9" s="525">
        <v>0</v>
      </c>
      <c r="H9" s="525">
        <v>0</v>
      </c>
    </row>
    <row r="10" spans="2:8" x14ac:dyDescent="0.25">
      <c r="B10" s="561">
        <v>3</v>
      </c>
      <c r="C10" s="1137" t="s">
        <v>1617</v>
      </c>
      <c r="D10" s="1138"/>
      <c r="E10" s="525">
        <v>0</v>
      </c>
      <c r="F10" s="525">
        <v>0</v>
      </c>
      <c r="G10" s="525">
        <v>0</v>
      </c>
      <c r="H10" s="525">
        <v>0</v>
      </c>
    </row>
    <row r="11" spans="2:8" x14ac:dyDescent="0.25">
      <c r="B11" s="561"/>
      <c r="C11" s="1131" t="s">
        <v>1618</v>
      </c>
      <c r="D11" s="1132"/>
      <c r="E11" s="1132"/>
      <c r="F11" s="1132"/>
      <c r="G11" s="1132"/>
      <c r="H11" s="1133"/>
    </row>
    <row r="12" spans="2:8" x14ac:dyDescent="0.25">
      <c r="B12" s="561">
        <v>4</v>
      </c>
      <c r="C12" s="1136" t="s">
        <v>1619</v>
      </c>
      <c r="D12" s="1098"/>
      <c r="E12" s="525">
        <v>0</v>
      </c>
      <c r="F12" s="525">
        <v>0</v>
      </c>
      <c r="G12" s="525">
        <v>0</v>
      </c>
      <c r="H12" s="525">
        <v>0</v>
      </c>
    </row>
    <row r="13" spans="2:8" x14ac:dyDescent="0.25">
      <c r="B13" s="561">
        <v>5</v>
      </c>
      <c r="C13" s="1136" t="s">
        <v>1620</v>
      </c>
      <c r="D13" s="1098"/>
      <c r="E13" s="525">
        <v>0</v>
      </c>
      <c r="F13" s="525">
        <v>0</v>
      </c>
      <c r="G13" s="525">
        <v>0</v>
      </c>
      <c r="H13" s="525">
        <v>0</v>
      </c>
    </row>
    <row r="14" spans="2:8" x14ac:dyDescent="0.25">
      <c r="B14" s="561"/>
      <c r="C14" s="1131" t="s">
        <v>1621</v>
      </c>
      <c r="D14" s="1132"/>
      <c r="E14" s="1132"/>
      <c r="F14" s="1132"/>
      <c r="G14" s="1132"/>
      <c r="H14" s="1133"/>
    </row>
    <row r="15" spans="2:8" x14ac:dyDescent="0.25">
      <c r="B15" s="561">
        <v>6</v>
      </c>
      <c r="C15" s="1136" t="s">
        <v>1622</v>
      </c>
      <c r="D15" s="1098"/>
      <c r="E15" s="525">
        <v>0</v>
      </c>
      <c r="F15" s="525">
        <v>0</v>
      </c>
      <c r="G15" s="525">
        <v>0</v>
      </c>
      <c r="H15" s="525">
        <v>0</v>
      </c>
    </row>
    <row r="16" spans="2:8" x14ac:dyDescent="0.25">
      <c r="B16" s="561">
        <v>7</v>
      </c>
      <c r="C16" s="1136" t="s">
        <v>1623</v>
      </c>
      <c r="D16" s="1098"/>
      <c r="E16" s="525">
        <v>0</v>
      </c>
      <c r="F16" s="525">
        <v>0</v>
      </c>
      <c r="G16" s="525">
        <v>0</v>
      </c>
      <c r="H16" s="525">
        <v>0</v>
      </c>
    </row>
    <row r="17" spans="2:8" x14ac:dyDescent="0.25">
      <c r="B17" s="561">
        <v>8</v>
      </c>
      <c r="C17" s="1137" t="s">
        <v>1624</v>
      </c>
      <c r="D17" s="1138"/>
      <c r="E17" s="525">
        <v>0</v>
      </c>
      <c r="F17" s="525">
        <v>0</v>
      </c>
      <c r="G17" s="525">
        <v>0</v>
      </c>
      <c r="H17" s="525">
        <v>0</v>
      </c>
    </row>
    <row r="18" spans="2:8" ht="15" customHeight="1" x14ac:dyDescent="0.25">
      <c r="B18" s="561">
        <v>9</v>
      </c>
      <c r="C18" s="1137" t="s">
        <v>1625</v>
      </c>
      <c r="D18" s="1138"/>
      <c r="E18" s="525">
        <v>0</v>
      </c>
      <c r="F18" s="525">
        <v>0</v>
      </c>
      <c r="G18" s="525">
        <v>0</v>
      </c>
      <c r="H18" s="525">
        <v>0</v>
      </c>
    </row>
    <row r="19" spans="2:8" ht="15" customHeight="1" x14ac:dyDescent="0.25">
      <c r="B19" s="561">
        <v>10</v>
      </c>
      <c r="C19" s="1137" t="s">
        <v>1626</v>
      </c>
      <c r="D19" s="1138"/>
      <c r="E19" s="525">
        <v>0</v>
      </c>
      <c r="F19" s="525">
        <v>0</v>
      </c>
      <c r="G19" s="525">
        <v>0</v>
      </c>
      <c r="H19" s="525">
        <v>0</v>
      </c>
    </row>
    <row r="20" spans="2:8" x14ac:dyDescent="0.25">
      <c r="B20" s="561">
        <v>11</v>
      </c>
      <c r="C20" s="1137" t="s">
        <v>1627</v>
      </c>
      <c r="D20" s="1138"/>
      <c r="E20" s="525">
        <v>0</v>
      </c>
      <c r="F20" s="525">
        <v>0</v>
      </c>
      <c r="G20" s="525">
        <v>0</v>
      </c>
      <c r="H20" s="525">
        <v>0</v>
      </c>
    </row>
    <row r="26" spans="2:8" x14ac:dyDescent="0.25">
      <c r="C26" s="1139"/>
      <c r="D26" s="1139"/>
      <c r="E26" s="1139"/>
      <c r="F26" s="1139"/>
      <c r="G26" s="1139"/>
      <c r="H26" s="1139"/>
    </row>
    <row r="30" spans="2:8" ht="29.25" customHeight="1" x14ac:dyDescent="0.25"/>
  </sheetData>
  <mergeCells count="16">
    <mergeCell ref="C18:D18"/>
    <mergeCell ref="C19:D19"/>
    <mergeCell ref="C20:D20"/>
    <mergeCell ref="C26:H26"/>
    <mergeCell ref="C12:D12"/>
    <mergeCell ref="C13:D13"/>
    <mergeCell ref="C14:H14"/>
    <mergeCell ref="C15:D15"/>
    <mergeCell ref="C16:D16"/>
    <mergeCell ref="C17:D17"/>
    <mergeCell ref="C11:H11"/>
    <mergeCell ref="C6:D6"/>
    <mergeCell ref="C7:H7"/>
    <mergeCell ref="C8:D8"/>
    <mergeCell ref="C9:D9"/>
    <mergeCell ref="C10:D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93E2-B945-42D8-AED0-90BA930CCDA4}">
  <sheetPr>
    <pageSetUpPr fitToPage="1"/>
  </sheetPr>
  <dimension ref="B2:Y31"/>
  <sheetViews>
    <sheetView showGridLines="0" zoomScaleNormal="100" zoomScalePageLayoutView="90" workbookViewId="0"/>
  </sheetViews>
  <sheetFormatPr baseColWidth="10" defaultColWidth="9.140625" defaultRowHeight="15" x14ac:dyDescent="0.25"/>
  <cols>
    <col min="1" max="2" width="9.140625" style="11"/>
    <col min="3" max="3" width="28.7109375" style="11" customWidth="1"/>
    <col min="4" max="8" width="20" style="11" customWidth="1"/>
    <col min="9" max="9" width="20" style="185" customWidth="1"/>
    <col min="10" max="10" width="33.7109375" style="11" bestFit="1" customWidth="1"/>
    <col min="11" max="11" width="22.140625" style="11" customWidth="1"/>
    <col min="12" max="12" width="9.140625" style="11"/>
    <col min="13" max="13" width="18.28515625" style="11" customWidth="1"/>
    <col min="14" max="16384" width="9.140625" style="11"/>
  </cols>
  <sheetData>
    <row r="2" spans="2:25" ht="18.75" x14ac:dyDescent="0.3">
      <c r="B2" s="73" t="s">
        <v>1628</v>
      </c>
    </row>
    <row r="3" spans="2:25" ht="14.25" customHeight="1" x14ac:dyDescent="0.25">
      <c r="B3" s="11" t="str">
        <f>'OV1'!B3</f>
        <v>31.12.2024 - in EUR million</v>
      </c>
      <c r="C3" s="186"/>
      <c r="D3" s="186"/>
      <c r="E3" s="186"/>
      <c r="F3" s="186"/>
      <c r="G3" s="186"/>
      <c r="H3" s="186"/>
      <c r="I3" s="187"/>
      <c r="J3" s="186"/>
    </row>
    <row r="4" spans="2:25" x14ac:dyDescent="0.25">
      <c r="E4" s="186"/>
      <c r="F4" s="186"/>
      <c r="G4" s="186"/>
      <c r="H4" s="186"/>
      <c r="I4" s="187"/>
      <c r="J4" s="50"/>
    </row>
    <row r="5" spans="2:25" x14ac:dyDescent="0.25">
      <c r="D5" s="561" t="s">
        <v>197</v>
      </c>
      <c r="E5" s="561" t="s">
        <v>198</v>
      </c>
      <c r="F5" s="561" t="s">
        <v>199</v>
      </c>
      <c r="G5" s="561" t="s">
        <v>239</v>
      </c>
      <c r="H5" s="561" t="s">
        <v>240</v>
      </c>
      <c r="I5" s="561" t="s">
        <v>303</v>
      </c>
      <c r="J5" s="561" t="s">
        <v>1629</v>
      </c>
      <c r="K5" s="561" t="s">
        <v>1630</v>
      </c>
    </row>
    <row r="6" spans="2:25" ht="156" customHeight="1" x14ac:dyDescent="0.25">
      <c r="C6" s="188" t="s">
        <v>1631</v>
      </c>
      <c r="D6" s="273" t="s">
        <v>1632</v>
      </c>
      <c r="E6" s="273" t="s">
        <v>1633</v>
      </c>
      <c r="F6" s="273" t="s">
        <v>1634</v>
      </c>
      <c r="G6" s="273" t="s">
        <v>1635</v>
      </c>
      <c r="H6" s="273" t="s">
        <v>1636</v>
      </c>
      <c r="I6" s="273" t="s">
        <v>1637</v>
      </c>
      <c r="J6" s="273" t="s">
        <v>1638</v>
      </c>
      <c r="K6" s="273" t="s">
        <v>1639</v>
      </c>
      <c r="M6" s="189"/>
      <c r="N6" s="50"/>
      <c r="O6" s="50"/>
      <c r="P6" s="50"/>
      <c r="Q6" s="50"/>
      <c r="R6" s="50"/>
      <c r="S6" s="50"/>
      <c r="T6" s="50"/>
      <c r="U6" s="50"/>
      <c r="V6" s="50"/>
      <c r="W6" s="50"/>
      <c r="X6" s="50"/>
      <c r="Y6" s="50"/>
    </row>
    <row r="7" spans="2:25" x14ac:dyDescent="0.25">
      <c r="B7" s="481">
        <v>1</v>
      </c>
      <c r="C7" s="565" t="s">
        <v>1588</v>
      </c>
      <c r="D7" s="525">
        <v>0</v>
      </c>
      <c r="E7" s="525">
        <v>0</v>
      </c>
      <c r="F7" s="525">
        <v>0</v>
      </c>
      <c r="G7" s="525">
        <v>0</v>
      </c>
      <c r="H7" s="525">
        <v>0</v>
      </c>
      <c r="I7" s="525">
        <v>0</v>
      </c>
      <c r="J7" s="525">
        <v>0</v>
      </c>
      <c r="K7" s="525">
        <v>0</v>
      </c>
    </row>
    <row r="8" spans="2:25" x14ac:dyDescent="0.25">
      <c r="B8" s="481">
        <v>2</v>
      </c>
      <c r="C8" s="183" t="s">
        <v>1640</v>
      </c>
      <c r="D8" s="525">
        <v>0</v>
      </c>
      <c r="E8" s="525">
        <v>0</v>
      </c>
      <c r="F8" s="525">
        <v>0</v>
      </c>
      <c r="G8" s="525">
        <v>0</v>
      </c>
      <c r="H8" s="525">
        <v>0</v>
      </c>
      <c r="I8" s="525">
        <v>0</v>
      </c>
      <c r="J8" s="525">
        <v>0</v>
      </c>
      <c r="K8" s="525">
        <v>0</v>
      </c>
    </row>
    <row r="9" spans="2:25" ht="30" x14ac:dyDescent="0.25">
      <c r="B9" s="481">
        <v>3</v>
      </c>
      <c r="C9" s="183" t="s">
        <v>1641</v>
      </c>
      <c r="D9" s="525">
        <v>0</v>
      </c>
      <c r="E9" s="525">
        <v>0</v>
      </c>
      <c r="F9" s="525">
        <v>0</v>
      </c>
      <c r="G9" s="525">
        <v>0</v>
      </c>
      <c r="H9" s="525">
        <v>0</v>
      </c>
      <c r="I9" s="525">
        <v>0</v>
      </c>
      <c r="J9" s="525">
        <v>0</v>
      </c>
      <c r="K9" s="525">
        <v>0</v>
      </c>
    </row>
    <row r="10" spans="2:25" ht="45" x14ac:dyDescent="0.25">
      <c r="B10" s="481">
        <v>4</v>
      </c>
      <c r="C10" s="183" t="s">
        <v>1642</v>
      </c>
      <c r="D10" s="525">
        <v>0</v>
      </c>
      <c r="E10" s="525">
        <v>0</v>
      </c>
      <c r="F10" s="525">
        <v>0</v>
      </c>
      <c r="G10" s="525">
        <v>0</v>
      </c>
      <c r="H10" s="525">
        <v>0</v>
      </c>
      <c r="I10" s="525">
        <v>0</v>
      </c>
      <c r="J10" s="525">
        <v>0</v>
      </c>
      <c r="K10" s="525">
        <v>0</v>
      </c>
    </row>
    <row r="11" spans="2:25" x14ac:dyDescent="0.25">
      <c r="B11" s="481">
        <v>5</v>
      </c>
      <c r="C11" s="183" t="s">
        <v>1643</v>
      </c>
      <c r="D11" s="525">
        <v>0</v>
      </c>
      <c r="E11" s="525">
        <v>0</v>
      </c>
      <c r="F11" s="525">
        <v>0</v>
      </c>
      <c r="G11" s="525">
        <v>0</v>
      </c>
      <c r="H11" s="525">
        <v>0</v>
      </c>
      <c r="I11" s="525">
        <v>0</v>
      </c>
      <c r="J11" s="525">
        <v>0</v>
      </c>
      <c r="K11" s="525">
        <v>0</v>
      </c>
    </row>
    <row r="12" spans="2:25" x14ac:dyDescent="0.25">
      <c r="B12" s="481">
        <v>6</v>
      </c>
      <c r="C12" s="183" t="s">
        <v>1644</v>
      </c>
      <c r="D12" s="525">
        <v>0</v>
      </c>
      <c r="E12" s="525">
        <v>0</v>
      </c>
      <c r="F12" s="525">
        <v>0</v>
      </c>
      <c r="G12" s="525">
        <v>0</v>
      </c>
      <c r="H12" s="525">
        <v>0</v>
      </c>
      <c r="I12" s="525">
        <v>0</v>
      </c>
      <c r="J12" s="525">
        <v>0</v>
      </c>
      <c r="K12" s="525">
        <v>0</v>
      </c>
    </row>
    <row r="13" spans="2:25" x14ac:dyDescent="0.25">
      <c r="B13" s="514">
        <v>7</v>
      </c>
      <c r="C13" s="565" t="s">
        <v>1645</v>
      </c>
      <c r="D13" s="641">
        <v>34.5</v>
      </c>
      <c r="E13" s="641">
        <v>5.1999999999999993</v>
      </c>
      <c r="F13" s="641">
        <v>29.3</v>
      </c>
      <c r="G13" s="525">
        <v>0</v>
      </c>
      <c r="H13" s="525">
        <v>0</v>
      </c>
      <c r="I13" s="525">
        <v>0</v>
      </c>
      <c r="J13" s="641">
        <v>3.6999999999999997</v>
      </c>
      <c r="K13" s="641">
        <v>2.9</v>
      </c>
    </row>
    <row r="14" spans="2:25" x14ac:dyDescent="0.25">
      <c r="B14" s="514">
        <v>8</v>
      </c>
      <c r="C14" s="183" t="s">
        <v>1640</v>
      </c>
      <c r="D14" s="641">
        <v>13</v>
      </c>
      <c r="E14" s="641">
        <v>2.2999999999999998</v>
      </c>
      <c r="F14" s="641">
        <v>10.7</v>
      </c>
      <c r="G14" s="525">
        <v>0</v>
      </c>
      <c r="H14" s="525">
        <v>0</v>
      </c>
      <c r="I14" s="525">
        <v>0</v>
      </c>
      <c r="J14" s="641">
        <v>2.2999999999999998</v>
      </c>
      <c r="K14" s="525">
        <v>0</v>
      </c>
    </row>
    <row r="15" spans="2:25" ht="30" x14ac:dyDescent="0.25">
      <c r="B15" s="514">
        <v>9</v>
      </c>
      <c r="C15" s="183" t="s">
        <v>1641</v>
      </c>
      <c r="D15" s="525">
        <v>0</v>
      </c>
      <c r="E15" s="525">
        <v>0</v>
      </c>
      <c r="F15" s="525">
        <v>0</v>
      </c>
      <c r="G15" s="525">
        <v>0</v>
      </c>
      <c r="H15" s="525">
        <v>0</v>
      </c>
      <c r="I15" s="525">
        <v>0</v>
      </c>
      <c r="J15" s="525">
        <v>0</v>
      </c>
      <c r="K15" s="525">
        <v>0</v>
      </c>
    </row>
    <row r="16" spans="2:25" ht="45" x14ac:dyDescent="0.25">
      <c r="B16" s="514">
        <v>10</v>
      </c>
      <c r="C16" s="183" t="s">
        <v>1642</v>
      </c>
      <c r="D16" s="525">
        <v>0</v>
      </c>
      <c r="E16" s="525">
        <v>0</v>
      </c>
      <c r="F16" s="525">
        <v>0</v>
      </c>
      <c r="G16" s="525">
        <v>0</v>
      </c>
      <c r="H16" s="525">
        <v>0</v>
      </c>
      <c r="I16" s="525">
        <v>0</v>
      </c>
      <c r="J16" s="525">
        <v>0</v>
      </c>
      <c r="K16" s="525">
        <v>0</v>
      </c>
    </row>
    <row r="17" spans="2:13" x14ac:dyDescent="0.25">
      <c r="B17" s="514">
        <v>11</v>
      </c>
      <c r="C17" s="183" t="s">
        <v>1643</v>
      </c>
      <c r="D17" s="641">
        <v>21.5</v>
      </c>
      <c r="E17" s="641">
        <v>2.9</v>
      </c>
      <c r="F17" s="641">
        <v>18.600000000000001</v>
      </c>
      <c r="G17" s="525">
        <v>0</v>
      </c>
      <c r="H17" s="525">
        <v>0</v>
      </c>
      <c r="I17" s="525">
        <v>0</v>
      </c>
      <c r="J17" s="641">
        <v>1.4</v>
      </c>
      <c r="K17" s="641">
        <v>2.9</v>
      </c>
    </row>
    <row r="18" spans="2:13" x14ac:dyDescent="0.25">
      <c r="B18" s="514">
        <v>12</v>
      </c>
      <c r="C18" s="183" t="s">
        <v>1644</v>
      </c>
      <c r="D18" s="525">
        <v>0</v>
      </c>
      <c r="E18" s="525">
        <v>0</v>
      </c>
      <c r="F18" s="525">
        <v>0</v>
      </c>
      <c r="G18" s="525">
        <v>0</v>
      </c>
      <c r="H18" s="525">
        <v>0</v>
      </c>
      <c r="I18" s="525">
        <v>0</v>
      </c>
      <c r="J18" s="525">
        <v>0</v>
      </c>
      <c r="K18" s="525">
        <v>0</v>
      </c>
    </row>
    <row r="19" spans="2:13" x14ac:dyDescent="0.25">
      <c r="B19" s="514">
        <v>13</v>
      </c>
      <c r="C19" s="11" t="s">
        <v>1590</v>
      </c>
      <c r="D19" s="641">
        <v>17.5</v>
      </c>
      <c r="E19" s="641">
        <v>2.7</v>
      </c>
      <c r="F19" s="641">
        <v>14.8</v>
      </c>
      <c r="G19" s="525">
        <v>0</v>
      </c>
      <c r="H19" s="525">
        <v>0</v>
      </c>
      <c r="I19" s="525">
        <v>0</v>
      </c>
      <c r="J19" s="641">
        <v>1.9</v>
      </c>
      <c r="K19" s="641">
        <v>1.5</v>
      </c>
    </row>
    <row r="20" spans="2:13" x14ac:dyDescent="0.25">
      <c r="B20" s="514">
        <v>14</v>
      </c>
      <c r="C20" s="183" t="s">
        <v>1640</v>
      </c>
      <c r="D20" s="641">
        <v>6.6000000000000005</v>
      </c>
      <c r="E20" s="641">
        <v>1.2</v>
      </c>
      <c r="F20" s="525">
        <v>5.4</v>
      </c>
      <c r="G20" s="525">
        <v>0</v>
      </c>
      <c r="H20" s="525">
        <v>0</v>
      </c>
      <c r="I20" s="525">
        <v>0</v>
      </c>
      <c r="J20" s="641">
        <v>1.2</v>
      </c>
      <c r="K20" s="525">
        <v>0</v>
      </c>
    </row>
    <row r="21" spans="2:13" ht="30" x14ac:dyDescent="0.25">
      <c r="B21" s="514">
        <v>15</v>
      </c>
      <c r="C21" s="183" t="s">
        <v>1641</v>
      </c>
      <c r="D21" s="525">
        <v>0</v>
      </c>
      <c r="E21" s="525">
        <v>0</v>
      </c>
      <c r="F21" s="525">
        <v>0</v>
      </c>
      <c r="G21" s="525">
        <v>0</v>
      </c>
      <c r="H21" s="525">
        <v>0</v>
      </c>
      <c r="I21" s="525">
        <v>0</v>
      </c>
      <c r="J21" s="525">
        <v>0</v>
      </c>
      <c r="K21" s="525">
        <v>0</v>
      </c>
    </row>
    <row r="22" spans="2:13" ht="45" x14ac:dyDescent="0.25">
      <c r="B22" s="514">
        <v>16</v>
      </c>
      <c r="C22" s="183" t="s">
        <v>1642</v>
      </c>
      <c r="D22" s="525">
        <v>0</v>
      </c>
      <c r="E22" s="525">
        <v>0</v>
      </c>
      <c r="F22" s="525">
        <v>0</v>
      </c>
      <c r="G22" s="525">
        <v>0</v>
      </c>
      <c r="H22" s="525">
        <v>0</v>
      </c>
      <c r="I22" s="525">
        <v>0</v>
      </c>
      <c r="J22" s="525">
        <v>0</v>
      </c>
      <c r="K22" s="525">
        <v>0</v>
      </c>
    </row>
    <row r="23" spans="2:13" x14ac:dyDescent="0.25">
      <c r="B23" s="514">
        <v>17</v>
      </c>
      <c r="C23" s="183" t="s">
        <v>1643</v>
      </c>
      <c r="D23" s="641">
        <v>10.9</v>
      </c>
      <c r="E23" s="641">
        <v>1.5</v>
      </c>
      <c r="F23" s="641">
        <v>9.4</v>
      </c>
      <c r="G23" s="525">
        <v>0</v>
      </c>
      <c r="H23" s="525">
        <v>0</v>
      </c>
      <c r="I23" s="525">
        <v>0</v>
      </c>
      <c r="J23" s="641">
        <v>0.7</v>
      </c>
      <c r="K23" s="641">
        <v>1.5</v>
      </c>
    </row>
    <row r="24" spans="2:13" x14ac:dyDescent="0.25">
      <c r="B24" s="514">
        <v>18</v>
      </c>
      <c r="C24" s="183" t="s">
        <v>1644</v>
      </c>
      <c r="D24" s="525"/>
      <c r="E24" s="525"/>
      <c r="F24" s="525"/>
      <c r="G24" s="525">
        <v>0</v>
      </c>
      <c r="H24" s="525">
        <v>0</v>
      </c>
      <c r="I24" s="525">
        <v>0</v>
      </c>
      <c r="J24" s="525">
        <v>0</v>
      </c>
      <c r="K24" s="525">
        <v>0</v>
      </c>
    </row>
    <row r="25" spans="2:13" x14ac:dyDescent="0.25">
      <c r="B25" s="514">
        <v>19</v>
      </c>
      <c r="C25" s="72" t="s">
        <v>1591</v>
      </c>
      <c r="D25" s="641">
        <v>2.1</v>
      </c>
      <c r="E25" s="641">
        <v>0.4</v>
      </c>
      <c r="F25" s="641">
        <v>1.7</v>
      </c>
      <c r="G25" s="525">
        <v>0</v>
      </c>
      <c r="H25" s="525">
        <v>0</v>
      </c>
      <c r="I25" s="525">
        <v>0</v>
      </c>
      <c r="J25" s="641">
        <v>0.4</v>
      </c>
      <c r="K25" s="641">
        <v>0.1</v>
      </c>
    </row>
    <row r="26" spans="2:13" x14ac:dyDescent="0.25">
      <c r="B26" s="514">
        <v>20</v>
      </c>
      <c r="C26" s="183" t="s">
        <v>1640</v>
      </c>
      <c r="D26" s="641">
        <v>1</v>
      </c>
      <c r="E26" s="641">
        <v>0.3</v>
      </c>
      <c r="F26" s="641">
        <v>0.7</v>
      </c>
      <c r="G26" s="525">
        <v>0</v>
      </c>
      <c r="H26" s="525">
        <v>0</v>
      </c>
      <c r="I26" s="525">
        <v>0</v>
      </c>
      <c r="J26" s="641">
        <v>0.3</v>
      </c>
      <c r="K26" s="525">
        <v>0</v>
      </c>
      <c r="M26" s="50"/>
    </row>
    <row r="27" spans="2:13" ht="30" x14ac:dyDescent="0.25">
      <c r="B27" s="514">
        <v>21</v>
      </c>
      <c r="C27" s="183" t="s">
        <v>1641</v>
      </c>
      <c r="D27" s="525">
        <v>0</v>
      </c>
      <c r="E27" s="525">
        <v>0</v>
      </c>
      <c r="F27" s="525">
        <v>0</v>
      </c>
      <c r="G27" s="525">
        <v>0</v>
      </c>
      <c r="H27" s="525">
        <v>0</v>
      </c>
      <c r="I27" s="525">
        <v>0</v>
      </c>
      <c r="J27" s="525">
        <v>0</v>
      </c>
      <c r="K27" s="525">
        <v>0</v>
      </c>
    </row>
    <row r="28" spans="2:13" ht="45" x14ac:dyDescent="0.25">
      <c r="B28" s="514">
        <v>22</v>
      </c>
      <c r="C28" s="183" t="s">
        <v>1642</v>
      </c>
      <c r="D28" s="525">
        <v>0</v>
      </c>
      <c r="E28" s="525">
        <v>0</v>
      </c>
      <c r="F28" s="525">
        <v>0</v>
      </c>
      <c r="G28" s="525">
        <v>0</v>
      </c>
      <c r="H28" s="525">
        <v>0</v>
      </c>
      <c r="I28" s="525">
        <v>0</v>
      </c>
      <c r="J28" s="525">
        <v>0</v>
      </c>
      <c r="K28" s="525">
        <v>0</v>
      </c>
    </row>
    <row r="29" spans="2:13" x14ac:dyDescent="0.25">
      <c r="B29" s="514">
        <v>23</v>
      </c>
      <c r="C29" s="183" t="s">
        <v>1643</v>
      </c>
      <c r="D29" s="641">
        <v>1.1000000000000001</v>
      </c>
      <c r="E29" s="641">
        <v>0.1</v>
      </c>
      <c r="F29" s="641">
        <v>1</v>
      </c>
      <c r="G29" s="525">
        <v>0</v>
      </c>
      <c r="H29" s="525">
        <v>0</v>
      </c>
      <c r="I29" s="525">
        <v>0</v>
      </c>
      <c r="J29" s="525">
        <v>0</v>
      </c>
      <c r="K29" s="641">
        <v>0.1</v>
      </c>
    </row>
    <row r="30" spans="2:13" x14ac:dyDescent="0.25">
      <c r="B30" s="514">
        <v>24</v>
      </c>
      <c r="C30" s="183" t="s">
        <v>1644</v>
      </c>
      <c r="D30" s="525">
        <v>0</v>
      </c>
      <c r="E30" s="525">
        <v>0</v>
      </c>
      <c r="F30" s="525">
        <v>0</v>
      </c>
      <c r="G30" s="525">
        <v>0</v>
      </c>
      <c r="H30" s="525">
        <v>0</v>
      </c>
      <c r="I30" s="525">
        <v>0</v>
      </c>
      <c r="J30" s="525">
        <v>0</v>
      </c>
      <c r="K30" s="525">
        <v>0</v>
      </c>
    </row>
    <row r="31" spans="2:13" x14ac:dyDescent="0.25">
      <c r="B31" s="62">
        <v>25</v>
      </c>
      <c r="C31" s="272" t="s">
        <v>1646</v>
      </c>
      <c r="D31" s="646">
        <v>54.1</v>
      </c>
      <c r="E31" s="646">
        <v>8.2999999999999989</v>
      </c>
      <c r="F31" s="646">
        <v>45.8</v>
      </c>
      <c r="G31" s="392">
        <v>0</v>
      </c>
      <c r="H31" s="392">
        <v>0</v>
      </c>
      <c r="I31" s="392">
        <v>0</v>
      </c>
      <c r="J31" s="646">
        <v>6</v>
      </c>
      <c r="K31" s="646">
        <v>4.5</v>
      </c>
    </row>
  </sheetData>
  <pageMargins left="0.70866141732283472" right="0.70866141732283472" top="0.74803149606299213" bottom="0.74803149606299213" header="0.31496062992125984" footer="0.31496062992125984"/>
  <pageSetup paperSize="9" scale="65" fitToHeight="0" orientation="landscape" cellComments="asDisplayed" r:id="rId1"/>
  <headerFooter>
    <oddHeader>&amp;CEN
Annex XXXIII</oddHeader>
    <oddFooter>&amp;C&amp;P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2A79-34E8-4A8F-8434-B508BB3B8D7B}">
  <dimension ref="B2:D24"/>
  <sheetViews>
    <sheetView showGridLines="0" zoomScaleNormal="100" workbookViewId="0"/>
  </sheetViews>
  <sheetFormatPr baseColWidth="10" defaultColWidth="9.140625" defaultRowHeight="15" x14ac:dyDescent="0.25"/>
  <cols>
    <col min="2" max="2" width="8.7109375" customWidth="1"/>
    <col min="3" max="3" width="42.28515625" customWidth="1"/>
    <col min="4" max="4" width="48.140625" customWidth="1"/>
    <col min="8" max="8" width="42.28515625" customWidth="1"/>
    <col min="9" max="9" width="48.140625" customWidth="1"/>
  </cols>
  <sheetData>
    <row r="2" spans="2:4" ht="18.75" x14ac:dyDescent="0.25">
      <c r="B2" s="124" t="s">
        <v>1647</v>
      </c>
    </row>
    <row r="3" spans="2:4" ht="15" customHeight="1" x14ac:dyDescent="0.25">
      <c r="B3" s="11" t="str">
        <f>'OV1'!B3</f>
        <v>31.12.2024 - in EUR million</v>
      </c>
    </row>
    <row r="4" spans="2:4" ht="15" customHeight="1" x14ac:dyDescent="0.25">
      <c r="B4" s="36"/>
    </row>
    <row r="5" spans="2:4" ht="18" customHeight="1" x14ac:dyDescent="0.25">
      <c r="D5" s="526" t="s">
        <v>197</v>
      </c>
    </row>
    <row r="6" spans="2:4" ht="30" x14ac:dyDescent="0.25">
      <c r="C6" s="526" t="s">
        <v>1648</v>
      </c>
      <c r="D6" s="562" t="s">
        <v>1649</v>
      </c>
    </row>
    <row r="7" spans="2:4" x14ac:dyDescent="0.25">
      <c r="B7" s="526">
        <v>1</v>
      </c>
      <c r="C7" s="274" t="s">
        <v>1650</v>
      </c>
      <c r="D7" s="526">
        <v>2</v>
      </c>
    </row>
    <row r="8" spans="2:4" x14ac:dyDescent="0.25">
      <c r="B8" s="526">
        <v>2</v>
      </c>
      <c r="C8" s="274" t="s">
        <v>1651</v>
      </c>
      <c r="D8" s="526">
        <v>3</v>
      </c>
    </row>
    <row r="9" spans="2:4" x14ac:dyDescent="0.25">
      <c r="B9" s="526">
        <v>3</v>
      </c>
      <c r="C9" s="274" t="s">
        <v>1652</v>
      </c>
      <c r="D9" s="526">
        <v>2</v>
      </c>
    </row>
    <row r="10" spans="2:4" x14ac:dyDescent="0.25">
      <c r="B10" s="526">
        <v>4</v>
      </c>
      <c r="C10" s="274" t="s">
        <v>1653</v>
      </c>
      <c r="D10" s="526">
        <v>2</v>
      </c>
    </row>
    <row r="11" spans="2:4" x14ac:dyDescent="0.25">
      <c r="B11" s="526">
        <v>5</v>
      </c>
      <c r="C11" s="274" t="s">
        <v>1654</v>
      </c>
      <c r="D11" s="525">
        <v>0</v>
      </c>
    </row>
    <row r="12" spans="2:4" x14ac:dyDescent="0.25">
      <c r="B12" s="526">
        <v>6</v>
      </c>
      <c r="C12" s="274" t="s">
        <v>1655</v>
      </c>
      <c r="D12" s="525">
        <v>0</v>
      </c>
    </row>
    <row r="13" spans="2:4" x14ac:dyDescent="0.25">
      <c r="B13" s="526">
        <v>7</v>
      </c>
      <c r="C13" s="274" t="s">
        <v>1656</v>
      </c>
      <c r="D13" s="525">
        <v>0</v>
      </c>
    </row>
    <row r="14" spans="2:4" x14ac:dyDescent="0.25">
      <c r="B14" s="526">
        <v>8</v>
      </c>
      <c r="C14" s="274" t="s">
        <v>1657</v>
      </c>
      <c r="D14" s="525">
        <v>0</v>
      </c>
    </row>
    <row r="15" spans="2:4" x14ac:dyDescent="0.25">
      <c r="B15" s="526">
        <v>9</v>
      </c>
      <c r="C15" s="274" t="s">
        <v>1658</v>
      </c>
      <c r="D15" s="526">
        <v>1</v>
      </c>
    </row>
    <row r="16" spans="2:4" x14ac:dyDescent="0.25">
      <c r="B16" s="526">
        <v>10</v>
      </c>
      <c r="C16" s="274" t="s">
        <v>1659</v>
      </c>
      <c r="D16" s="525">
        <v>0</v>
      </c>
    </row>
    <row r="17" spans="2:4" x14ac:dyDescent="0.25">
      <c r="B17" s="526">
        <v>11</v>
      </c>
      <c r="C17" s="274" t="s">
        <v>1660</v>
      </c>
      <c r="D17" s="525">
        <v>2</v>
      </c>
    </row>
    <row r="18" spans="2:4" x14ac:dyDescent="0.25">
      <c r="B18" s="526">
        <v>12</v>
      </c>
      <c r="C18" s="274" t="s">
        <v>1661</v>
      </c>
      <c r="D18" s="525">
        <v>1</v>
      </c>
    </row>
    <row r="19" spans="2:4" x14ac:dyDescent="0.25">
      <c r="B19" s="526">
        <v>13</v>
      </c>
      <c r="C19" s="274" t="s">
        <v>1662</v>
      </c>
      <c r="D19" s="525">
        <v>0</v>
      </c>
    </row>
    <row r="20" spans="2:4" x14ac:dyDescent="0.25">
      <c r="B20" s="526">
        <v>14</v>
      </c>
      <c r="C20" s="274" t="s">
        <v>1663</v>
      </c>
      <c r="D20" s="525">
        <v>1</v>
      </c>
    </row>
    <row r="24" spans="2:4" x14ac:dyDescent="0.25">
      <c r="D24" s="16"/>
    </row>
  </sheetData>
  <pageMargins left="0.70866141732283472" right="0.70866141732283472" top="0.74803149606299213" bottom="0.74803149606299213" header="0.31496062992125984" footer="0.31496062992125984"/>
  <pageSetup paperSize="9" orientation="landscape" r:id="rId1"/>
  <headerFooter>
    <oddHeader>&amp;CEN 
Annex XXXIII</oddHeader>
    <oddFooter>&amp;C&amp;P</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42A73-8FE4-4027-97B0-D348AAA704F2}">
  <dimension ref="B2:M16"/>
  <sheetViews>
    <sheetView showGridLines="0" zoomScaleNormal="100" workbookViewId="0">
      <selection activeCell="L24" sqref="L24"/>
    </sheetView>
  </sheetViews>
  <sheetFormatPr baseColWidth="10" defaultColWidth="9.140625" defaultRowHeight="15" x14ac:dyDescent="0.25"/>
  <cols>
    <col min="1" max="1" width="9.140625" style="11"/>
    <col min="2" max="2" width="7.42578125" style="11" customWidth="1"/>
    <col min="3" max="3" width="35.28515625" style="11" customWidth="1"/>
    <col min="4" max="4" width="23" style="11" customWidth="1"/>
    <col min="5" max="5" width="23.42578125" style="11" customWidth="1"/>
    <col min="6" max="6" width="14.85546875" style="11" customWidth="1"/>
    <col min="7" max="7" width="13" style="11" customWidth="1"/>
    <col min="8" max="8" width="15.7109375" style="11" customWidth="1"/>
    <col min="9" max="9" width="16.5703125" style="11" customWidth="1"/>
    <col min="10" max="10" width="14.85546875" style="11" customWidth="1"/>
    <col min="11" max="11" width="13.85546875" style="11" customWidth="1"/>
    <col min="12" max="12" width="11.85546875" style="11" customWidth="1"/>
    <col min="13" max="13" width="14.140625" style="11" customWidth="1"/>
    <col min="14" max="16384" width="9.140625" style="11"/>
  </cols>
  <sheetData>
    <row r="2" spans="2:13" ht="18.75" x14ac:dyDescent="0.3">
      <c r="B2" s="73" t="s">
        <v>1664</v>
      </c>
    </row>
    <row r="3" spans="2:13" x14ac:dyDescent="0.25">
      <c r="B3" s="11" t="str">
        <f>'OV1'!B3</f>
        <v>31.12.2024 - in EUR million</v>
      </c>
      <c r="C3" s="190"/>
      <c r="D3" s="190"/>
      <c r="E3" s="190"/>
      <c r="F3" s="190"/>
      <c r="G3" s="191"/>
      <c r="H3" s="191"/>
      <c r="I3" s="191"/>
      <c r="J3" s="191"/>
      <c r="K3" s="191"/>
      <c r="L3" s="191"/>
      <c r="M3" s="191"/>
    </row>
    <row r="4" spans="2:13" x14ac:dyDescent="0.25">
      <c r="C4" s="190"/>
      <c r="D4" s="190"/>
      <c r="E4" s="190"/>
      <c r="F4" s="190"/>
      <c r="G4" s="191"/>
      <c r="H4" s="191"/>
      <c r="I4" s="191"/>
      <c r="J4" s="191"/>
      <c r="K4" s="191"/>
      <c r="L4" s="191"/>
      <c r="M4" s="191"/>
    </row>
    <row r="5" spans="2:13" x14ac:dyDescent="0.25">
      <c r="D5" s="561" t="s">
        <v>1665</v>
      </c>
      <c r="E5" s="561" t="s">
        <v>198</v>
      </c>
      <c r="F5" s="561" t="s">
        <v>199</v>
      </c>
      <c r="G5" s="561" t="s">
        <v>239</v>
      </c>
      <c r="H5" s="561" t="s">
        <v>240</v>
      </c>
      <c r="I5" s="561" t="s">
        <v>303</v>
      </c>
      <c r="J5" s="561" t="s">
        <v>304</v>
      </c>
      <c r="K5" s="561" t="s">
        <v>369</v>
      </c>
      <c r="L5" s="561" t="s">
        <v>809</v>
      </c>
      <c r="M5" s="561" t="s">
        <v>810</v>
      </c>
    </row>
    <row r="6" spans="2:13" ht="15" customHeight="1" x14ac:dyDescent="0.25">
      <c r="C6" s="275"/>
      <c r="D6" s="1140" t="s">
        <v>1666</v>
      </c>
      <c r="E6" s="1140"/>
      <c r="F6" s="1140"/>
      <c r="G6" s="1140" t="s">
        <v>1667</v>
      </c>
      <c r="H6" s="1140"/>
      <c r="I6" s="1140"/>
      <c r="J6" s="1140"/>
      <c r="K6" s="1140"/>
      <c r="L6" s="1140"/>
      <c r="M6" s="280"/>
    </row>
    <row r="7" spans="2:13" ht="60" x14ac:dyDescent="0.25">
      <c r="D7" s="277" t="s">
        <v>1588</v>
      </c>
      <c r="E7" s="277" t="s">
        <v>1645</v>
      </c>
      <c r="F7" s="277" t="s">
        <v>1668</v>
      </c>
      <c r="G7" s="277" t="s">
        <v>1669</v>
      </c>
      <c r="H7" s="277" t="s">
        <v>1670</v>
      </c>
      <c r="I7" s="277" t="s">
        <v>1671</v>
      </c>
      <c r="J7" s="277" t="s">
        <v>1672</v>
      </c>
      <c r="K7" s="277" t="s">
        <v>1673</v>
      </c>
      <c r="L7" s="277" t="s">
        <v>1674</v>
      </c>
      <c r="M7" s="277" t="s">
        <v>1340</v>
      </c>
    </row>
    <row r="8" spans="2:13" x14ac:dyDescent="0.25">
      <c r="B8" s="276">
        <v>1</v>
      </c>
      <c r="C8" s="270" t="s">
        <v>1675</v>
      </c>
      <c r="D8" s="281"/>
      <c r="E8" s="281"/>
      <c r="F8" s="281"/>
      <c r="G8" s="281"/>
      <c r="H8" s="281"/>
      <c r="I8" s="281"/>
      <c r="J8" s="281"/>
      <c r="K8" s="281"/>
      <c r="L8" s="281"/>
      <c r="M8" s="797">
        <v>65</v>
      </c>
    </row>
    <row r="9" spans="2:13" x14ac:dyDescent="0.25">
      <c r="B9" s="276">
        <v>2</v>
      </c>
      <c r="C9" s="278" t="s">
        <v>1676</v>
      </c>
      <c r="D9" s="796">
        <v>6</v>
      </c>
      <c r="E9" s="796">
        <v>6</v>
      </c>
      <c r="F9" s="796">
        <v>12</v>
      </c>
      <c r="G9" s="616"/>
      <c r="H9" s="616"/>
      <c r="I9" s="616"/>
      <c r="J9" s="616"/>
      <c r="K9" s="616"/>
      <c r="L9" s="616"/>
      <c r="M9" s="282"/>
    </row>
    <row r="10" spans="2:13" x14ac:dyDescent="0.25">
      <c r="B10" s="276">
        <v>3</v>
      </c>
      <c r="C10" s="279" t="s">
        <v>1677</v>
      </c>
      <c r="D10" s="616"/>
      <c r="E10" s="616"/>
      <c r="F10" s="616"/>
      <c r="G10" s="796">
        <v>3</v>
      </c>
      <c r="H10" s="796">
        <v>3</v>
      </c>
      <c r="I10" s="525">
        <v>0</v>
      </c>
      <c r="J10" s="796">
        <v>13</v>
      </c>
      <c r="K10" s="796">
        <v>8</v>
      </c>
      <c r="L10" s="796">
        <v>4</v>
      </c>
      <c r="M10" s="282"/>
    </row>
    <row r="11" spans="2:13" x14ac:dyDescent="0.25">
      <c r="B11" s="276">
        <v>4</v>
      </c>
      <c r="C11" s="279" t="s">
        <v>1678</v>
      </c>
      <c r="D11" s="616"/>
      <c r="E11" s="616"/>
      <c r="F11" s="616"/>
      <c r="G11" s="525">
        <v>0</v>
      </c>
      <c r="H11" s="525">
        <v>2</v>
      </c>
      <c r="I11" s="525">
        <v>0</v>
      </c>
      <c r="J11" s="796">
        <v>3</v>
      </c>
      <c r="K11" s="796">
        <v>16</v>
      </c>
      <c r="L11" s="525">
        <v>1</v>
      </c>
      <c r="M11" s="282"/>
    </row>
    <row r="12" spans="2:13" x14ac:dyDescent="0.25">
      <c r="B12" s="276">
        <v>5</v>
      </c>
      <c r="C12" s="270" t="s">
        <v>1679</v>
      </c>
      <c r="D12" s="798">
        <v>1.5</v>
      </c>
      <c r="E12" s="798">
        <v>42.7</v>
      </c>
      <c r="F12" s="798">
        <v>44.2</v>
      </c>
      <c r="G12" s="798">
        <v>2.7</v>
      </c>
      <c r="H12" s="798">
        <v>5.4</v>
      </c>
      <c r="I12" s="525">
        <v>0</v>
      </c>
      <c r="J12" s="798">
        <v>12.5</v>
      </c>
      <c r="K12" s="798">
        <v>5.6</v>
      </c>
      <c r="L12" s="798">
        <v>4.5</v>
      </c>
      <c r="M12" s="583"/>
    </row>
    <row r="13" spans="2:13" x14ac:dyDescent="0.25">
      <c r="B13" s="276">
        <v>6</v>
      </c>
      <c r="C13" s="278" t="s">
        <v>1680</v>
      </c>
      <c r="D13" s="525">
        <v>0</v>
      </c>
      <c r="E13" s="798">
        <v>18.5</v>
      </c>
      <c r="F13" s="798">
        <v>18.5</v>
      </c>
      <c r="G13" s="798">
        <v>1.2</v>
      </c>
      <c r="H13" s="798">
        <v>2.5</v>
      </c>
      <c r="I13" s="525">
        <v>0</v>
      </c>
      <c r="J13" s="798">
        <v>6.2</v>
      </c>
      <c r="K13" s="798">
        <v>1.4</v>
      </c>
      <c r="L13" s="798">
        <v>1.3</v>
      </c>
      <c r="M13" s="583"/>
    </row>
    <row r="14" spans="2:13" x14ac:dyDescent="0.25">
      <c r="B14" s="276">
        <v>7</v>
      </c>
      <c r="C14" s="279" t="s">
        <v>1681</v>
      </c>
      <c r="D14" s="798">
        <v>1.5</v>
      </c>
      <c r="E14" s="798">
        <v>24.2</v>
      </c>
      <c r="F14" s="798">
        <v>25.7</v>
      </c>
      <c r="G14" s="798">
        <v>1.5</v>
      </c>
      <c r="H14" s="798">
        <v>2.9</v>
      </c>
      <c r="I14" s="525">
        <v>0</v>
      </c>
      <c r="J14" s="798">
        <v>6.2</v>
      </c>
      <c r="K14" s="798">
        <v>4.2</v>
      </c>
      <c r="L14" s="798">
        <v>3.2</v>
      </c>
      <c r="M14" s="583"/>
    </row>
    <row r="16" spans="2:13" x14ac:dyDescent="0.25">
      <c r="E16" s="582"/>
    </row>
  </sheetData>
  <mergeCells count="2">
    <mergeCell ref="D6:F6"/>
    <mergeCell ref="G6:L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26"/>
  <sheetViews>
    <sheetView showGridLines="0" topLeftCell="C1" zoomScaleNormal="100" zoomScalePageLayoutView="60" workbookViewId="0">
      <selection activeCell="E12" sqref="E12"/>
    </sheetView>
  </sheetViews>
  <sheetFormatPr baseColWidth="10" defaultColWidth="9.140625" defaultRowHeight="23.25" customHeight="1" x14ac:dyDescent="0.25"/>
  <cols>
    <col min="3" max="3" width="26.42578125" customWidth="1"/>
    <col min="4" max="4" width="28.7109375" customWidth="1"/>
    <col min="5" max="5" width="24.42578125" customWidth="1"/>
    <col min="6" max="6" width="20.5703125" customWidth="1"/>
    <col min="7" max="7" width="22.140625" customWidth="1"/>
    <col min="8" max="8" width="26" customWidth="1"/>
    <col min="9" max="9" width="23" customWidth="1"/>
    <col min="10" max="10" width="22.5703125" customWidth="1"/>
    <col min="11" max="11" width="21" customWidth="1"/>
  </cols>
  <sheetData>
    <row r="2" spans="2:28" ht="23.25" customHeight="1" x14ac:dyDescent="0.25">
      <c r="B2" s="1141" t="s">
        <v>1682</v>
      </c>
      <c r="C2" s="1141"/>
      <c r="D2" s="1141"/>
      <c r="E2" s="1141"/>
      <c r="F2" s="1142"/>
      <c r="G2" s="1142"/>
      <c r="H2" s="1142"/>
      <c r="I2" s="1142"/>
      <c r="J2" s="1142"/>
      <c r="K2" s="1142"/>
    </row>
    <row r="3" spans="2:28" ht="15" x14ac:dyDescent="0.25">
      <c r="B3" s="11" t="str">
        <f>'OV1'!B3</f>
        <v>31.12.2024 - in EUR million</v>
      </c>
      <c r="C3" s="567"/>
      <c r="D3" s="567"/>
      <c r="E3" s="567"/>
      <c r="F3" s="567"/>
      <c r="G3" s="567"/>
      <c r="H3" s="567"/>
      <c r="I3" s="567"/>
      <c r="J3" s="567"/>
      <c r="K3" s="567"/>
    </row>
    <row r="4" spans="2:28" ht="23.25" customHeight="1" x14ac:dyDescent="0.25">
      <c r="B4" s="567"/>
      <c r="C4" s="567"/>
      <c r="D4" s="567"/>
      <c r="E4" s="567"/>
      <c r="F4" s="567"/>
      <c r="G4" s="567"/>
      <c r="H4" s="567"/>
      <c r="I4" s="567"/>
      <c r="J4" s="567"/>
      <c r="K4" s="567"/>
    </row>
    <row r="5" spans="2:28" ht="23.25" customHeight="1" x14ac:dyDescent="0.25">
      <c r="B5" s="458"/>
      <c r="C5" s="567"/>
      <c r="D5" s="1143" t="s">
        <v>1683</v>
      </c>
      <c r="E5" s="1144"/>
      <c r="F5" s="1145" t="s">
        <v>1684</v>
      </c>
      <c r="G5" s="915"/>
      <c r="H5" s="915" t="s">
        <v>1685</v>
      </c>
      <c r="I5" s="915"/>
      <c r="J5" s="915" t="s">
        <v>1686</v>
      </c>
      <c r="K5" s="915"/>
    </row>
    <row r="6" spans="2:28" ht="45" x14ac:dyDescent="0.25">
      <c r="B6" s="458"/>
      <c r="C6" s="458"/>
      <c r="D6" s="283"/>
      <c r="E6" s="478" t="s">
        <v>1687</v>
      </c>
      <c r="F6" s="283"/>
      <c r="G6" s="478" t="s">
        <v>1687</v>
      </c>
      <c r="H6" s="283"/>
      <c r="I6" s="478" t="s">
        <v>1688</v>
      </c>
      <c r="J6" s="283"/>
      <c r="K6" s="478" t="s">
        <v>1689</v>
      </c>
    </row>
    <row r="7" spans="2:28" ht="23.25" customHeight="1" x14ac:dyDescent="0.25">
      <c r="B7" s="458"/>
      <c r="C7" s="458"/>
      <c r="D7" s="20" t="s">
        <v>829</v>
      </c>
      <c r="E7" s="20" t="s">
        <v>1690</v>
      </c>
      <c r="F7" s="20" t="s">
        <v>1099</v>
      </c>
      <c r="G7" s="20" t="s">
        <v>1691</v>
      </c>
      <c r="H7" s="20" t="s">
        <v>1102</v>
      </c>
      <c r="I7" s="20" t="s">
        <v>1692</v>
      </c>
      <c r="J7" s="20" t="s">
        <v>1108</v>
      </c>
      <c r="K7" s="478">
        <v>105</v>
      </c>
    </row>
    <row r="8" spans="2:28" ht="30" x14ac:dyDescent="0.25">
      <c r="B8" s="22" t="s">
        <v>829</v>
      </c>
      <c r="C8" s="21" t="s">
        <v>1693</v>
      </c>
      <c r="D8" s="374">
        <v>15798</v>
      </c>
      <c r="E8" s="374">
        <v>42</v>
      </c>
      <c r="F8" s="664"/>
      <c r="G8" s="664"/>
      <c r="H8" s="374">
        <v>39390</v>
      </c>
      <c r="I8" s="374">
        <v>9359</v>
      </c>
      <c r="J8" s="664"/>
      <c r="K8" s="664"/>
      <c r="L8" s="640"/>
      <c r="M8" s="640"/>
      <c r="N8" s="640"/>
      <c r="O8" s="640"/>
      <c r="P8" s="640"/>
      <c r="Q8" s="640"/>
      <c r="R8" s="640"/>
      <c r="S8" s="640"/>
      <c r="U8" s="640"/>
      <c r="V8" s="640"/>
      <c r="W8" s="640"/>
      <c r="X8" s="640"/>
      <c r="Y8" s="640"/>
      <c r="Z8" s="640"/>
      <c r="AA8" s="640"/>
      <c r="AB8" s="640"/>
    </row>
    <row r="9" spans="2:28" ht="15" x14ac:dyDescent="0.25">
      <c r="B9" s="20" t="s">
        <v>1097</v>
      </c>
      <c r="C9" s="18" t="s">
        <v>1694</v>
      </c>
      <c r="D9" s="369">
        <v>0</v>
      </c>
      <c r="E9" s="369">
        <v>0</v>
      </c>
      <c r="F9" s="369">
        <v>0</v>
      </c>
      <c r="G9" s="369">
        <v>0</v>
      </c>
      <c r="H9" s="369">
        <v>534</v>
      </c>
      <c r="I9" s="369">
        <v>0</v>
      </c>
      <c r="J9" s="369">
        <v>456</v>
      </c>
      <c r="K9" s="369">
        <v>0</v>
      </c>
      <c r="L9" s="640"/>
      <c r="M9" s="640"/>
      <c r="N9" s="640"/>
      <c r="O9" s="640"/>
      <c r="P9" s="640"/>
      <c r="Q9" s="640"/>
      <c r="R9" s="640"/>
      <c r="S9" s="640"/>
      <c r="U9" s="640"/>
      <c r="V9" s="640"/>
      <c r="W9" s="640"/>
      <c r="X9" s="640"/>
      <c r="Y9" s="640"/>
      <c r="Z9" s="640"/>
      <c r="AA9" s="640"/>
      <c r="AB9" s="640"/>
    </row>
    <row r="10" spans="2:28" ht="15" x14ac:dyDescent="0.25">
      <c r="B10" s="20" t="s">
        <v>1099</v>
      </c>
      <c r="C10" s="18" t="s">
        <v>1109</v>
      </c>
      <c r="D10" s="369">
        <v>137</v>
      </c>
      <c r="E10" s="369">
        <v>42</v>
      </c>
      <c r="F10" s="369">
        <v>138</v>
      </c>
      <c r="G10" s="369">
        <v>43</v>
      </c>
      <c r="H10" s="369">
        <v>5677</v>
      </c>
      <c r="I10" s="369">
        <v>1179</v>
      </c>
      <c r="J10" s="369">
        <v>5550</v>
      </c>
      <c r="K10" s="369">
        <v>1168</v>
      </c>
      <c r="L10" s="640"/>
      <c r="M10" s="640"/>
      <c r="N10" s="640"/>
      <c r="O10" s="640"/>
      <c r="P10" s="640"/>
      <c r="Q10" s="640"/>
      <c r="R10" s="640"/>
      <c r="S10" s="640"/>
      <c r="U10" s="640"/>
      <c r="V10" s="640"/>
      <c r="W10" s="640"/>
      <c r="X10" s="640"/>
      <c r="Y10" s="640"/>
      <c r="Z10" s="640"/>
      <c r="AA10" s="640"/>
      <c r="AB10" s="640"/>
    </row>
    <row r="11" spans="2:28" ht="15" x14ac:dyDescent="0.25">
      <c r="B11" s="20" t="s">
        <v>1100</v>
      </c>
      <c r="C11" s="19" t="s">
        <v>1695</v>
      </c>
      <c r="D11" s="369">
        <v>19</v>
      </c>
      <c r="E11" s="369">
        <v>19</v>
      </c>
      <c r="F11" s="369">
        <v>19</v>
      </c>
      <c r="G11" s="369">
        <v>19</v>
      </c>
      <c r="H11" s="369">
        <v>783</v>
      </c>
      <c r="I11" s="369">
        <v>776</v>
      </c>
      <c r="J11" s="369">
        <v>771</v>
      </c>
      <c r="K11" s="369">
        <v>765</v>
      </c>
      <c r="L11" s="640"/>
      <c r="M11" s="640"/>
      <c r="N11" s="640"/>
      <c r="O11" s="640"/>
      <c r="P11" s="640"/>
      <c r="Q11" s="640"/>
      <c r="R11" s="640"/>
      <c r="S11" s="640"/>
      <c r="U11" s="640"/>
      <c r="V11" s="640"/>
      <c r="W11" s="640"/>
      <c r="X11" s="640"/>
      <c r="Y11" s="640"/>
      <c r="Z11" s="640"/>
      <c r="AA11" s="640"/>
      <c r="AB11" s="640"/>
    </row>
    <row r="12" spans="2:28" ht="30" x14ac:dyDescent="0.25">
      <c r="B12" s="20" t="s">
        <v>1102</v>
      </c>
      <c r="C12" s="19" t="s">
        <v>1696</v>
      </c>
      <c r="D12" s="369">
        <v>0</v>
      </c>
      <c r="E12" s="369">
        <v>0</v>
      </c>
      <c r="F12" s="369">
        <v>0</v>
      </c>
      <c r="G12" s="369">
        <v>0</v>
      </c>
      <c r="H12" s="369">
        <v>1146</v>
      </c>
      <c r="I12" s="369">
        <v>0</v>
      </c>
      <c r="J12" s="369">
        <v>1160</v>
      </c>
      <c r="K12" s="369">
        <v>0</v>
      </c>
      <c r="L12" s="640"/>
      <c r="M12" s="640"/>
      <c r="N12" s="640"/>
      <c r="O12" s="640"/>
      <c r="P12" s="640"/>
      <c r="Q12" s="640"/>
      <c r="R12" s="640"/>
      <c r="S12" s="640"/>
      <c r="U12" s="640"/>
      <c r="V12" s="640"/>
      <c r="W12" s="640"/>
      <c r="X12" s="640"/>
      <c r="Y12" s="640"/>
      <c r="Z12" s="640"/>
      <c r="AA12" s="640"/>
      <c r="AB12" s="640"/>
    </row>
    <row r="13" spans="2:28" ht="30" x14ac:dyDescent="0.25">
      <c r="B13" s="20" t="s">
        <v>1104</v>
      </c>
      <c r="C13" s="19" t="s">
        <v>1697</v>
      </c>
      <c r="D13" s="369">
        <v>46</v>
      </c>
      <c r="E13" s="369">
        <v>26</v>
      </c>
      <c r="F13" s="369">
        <v>47</v>
      </c>
      <c r="G13" s="369">
        <v>27</v>
      </c>
      <c r="H13" s="369">
        <v>153</v>
      </c>
      <c r="I13" s="369">
        <v>134</v>
      </c>
      <c r="J13" s="369">
        <v>148</v>
      </c>
      <c r="K13" s="369">
        <v>131</v>
      </c>
      <c r="L13" s="640"/>
      <c r="M13" s="640"/>
      <c r="N13" s="640"/>
      <c r="O13" s="640"/>
      <c r="P13" s="640"/>
      <c r="Q13" s="640"/>
      <c r="R13" s="640"/>
      <c r="S13" s="640"/>
      <c r="U13" s="640"/>
      <c r="V13" s="640"/>
      <c r="W13" s="640"/>
      <c r="X13" s="640"/>
      <c r="Y13" s="640"/>
      <c r="Z13" s="640"/>
      <c r="AA13" s="640"/>
      <c r="AB13" s="640"/>
    </row>
    <row r="14" spans="2:28" ht="30" x14ac:dyDescent="0.25">
      <c r="B14" s="20" t="s">
        <v>1106</v>
      </c>
      <c r="C14" s="19" t="s">
        <v>1698</v>
      </c>
      <c r="D14" s="369">
        <v>93</v>
      </c>
      <c r="E14" s="369">
        <v>18</v>
      </c>
      <c r="F14" s="369">
        <v>95</v>
      </c>
      <c r="G14" s="369">
        <v>18</v>
      </c>
      <c r="H14" s="369">
        <v>4445</v>
      </c>
      <c r="I14" s="369">
        <v>901</v>
      </c>
      <c r="J14" s="369">
        <v>4163</v>
      </c>
      <c r="K14" s="369">
        <v>891</v>
      </c>
      <c r="L14" s="640"/>
      <c r="M14" s="640"/>
      <c r="N14" s="640"/>
      <c r="O14" s="640"/>
      <c r="P14" s="640"/>
      <c r="Q14" s="640"/>
      <c r="R14" s="640"/>
      <c r="S14" s="640"/>
      <c r="U14" s="640"/>
      <c r="V14" s="640"/>
      <c r="W14" s="640"/>
      <c r="X14" s="640"/>
      <c r="Y14" s="640"/>
      <c r="Z14" s="640"/>
      <c r="AA14" s="640"/>
      <c r="AB14" s="640"/>
    </row>
    <row r="15" spans="2:28" ht="30" x14ac:dyDescent="0.25">
      <c r="B15" s="20" t="s">
        <v>1108</v>
      </c>
      <c r="C15" s="19" t="s">
        <v>1699</v>
      </c>
      <c r="D15" s="369">
        <v>0</v>
      </c>
      <c r="E15" s="369">
        <v>0</v>
      </c>
      <c r="F15" s="369">
        <v>0</v>
      </c>
      <c r="G15" s="369">
        <v>0</v>
      </c>
      <c r="H15" s="369">
        <v>1096</v>
      </c>
      <c r="I15" s="369">
        <v>122</v>
      </c>
      <c r="J15" s="369">
        <v>1084</v>
      </c>
      <c r="K15" s="369">
        <v>123</v>
      </c>
      <c r="L15" s="640"/>
      <c r="M15" s="640"/>
      <c r="N15" s="640"/>
      <c r="O15" s="640"/>
      <c r="P15" s="640"/>
      <c r="Q15" s="640"/>
      <c r="R15" s="640"/>
      <c r="S15" s="640"/>
      <c r="U15" s="640"/>
      <c r="V15" s="640"/>
      <c r="W15" s="640"/>
      <c r="X15" s="640"/>
      <c r="Y15" s="640"/>
      <c r="Z15" s="640"/>
      <c r="AA15" s="640"/>
      <c r="AB15" s="640"/>
    </row>
    <row r="16" spans="2:28" ht="15" x14ac:dyDescent="0.25">
      <c r="B16" s="478">
        <v>120</v>
      </c>
      <c r="C16" s="18" t="s">
        <v>332</v>
      </c>
      <c r="D16" s="369">
        <v>732</v>
      </c>
      <c r="E16" s="369">
        <v>0</v>
      </c>
      <c r="F16" s="665"/>
      <c r="G16" s="665"/>
      <c r="H16" s="369">
        <v>949</v>
      </c>
      <c r="I16" s="369">
        <v>0</v>
      </c>
      <c r="J16" s="665"/>
      <c r="K16" s="665"/>
      <c r="L16" s="640"/>
      <c r="M16" s="640"/>
      <c r="N16" s="640"/>
      <c r="O16" s="640"/>
      <c r="P16" s="640"/>
      <c r="Q16" s="640"/>
      <c r="R16" s="640"/>
      <c r="S16" s="640"/>
      <c r="U16" s="640"/>
      <c r="V16" s="640"/>
      <c r="W16" s="640"/>
      <c r="X16" s="640"/>
      <c r="Y16" s="640"/>
      <c r="Z16" s="640"/>
      <c r="AA16" s="640"/>
      <c r="AB16" s="640"/>
    </row>
    <row r="18" spans="21:28" ht="23.25" customHeight="1" x14ac:dyDescent="0.25">
      <c r="U18" s="640"/>
      <c r="V18" s="640"/>
      <c r="W18" s="640"/>
      <c r="X18" s="640"/>
      <c r="Y18" s="640"/>
      <c r="Z18" s="640"/>
      <c r="AA18" s="640"/>
      <c r="AB18" s="640"/>
    </row>
    <row r="19" spans="21:28" ht="23.25" customHeight="1" x14ac:dyDescent="0.25">
      <c r="U19" s="640"/>
      <c r="V19" s="640"/>
      <c r="W19" s="640"/>
      <c r="X19" s="640"/>
      <c r="Y19" s="640"/>
      <c r="Z19" s="640"/>
      <c r="AA19" s="640"/>
      <c r="AB19" s="640"/>
    </row>
    <row r="20" spans="21:28" ht="23.25" customHeight="1" x14ac:dyDescent="0.25">
      <c r="U20" s="640"/>
      <c r="V20" s="640"/>
      <c r="W20" s="640"/>
      <c r="X20" s="640"/>
      <c r="Y20" s="640"/>
      <c r="Z20" s="640"/>
      <c r="AA20" s="640"/>
      <c r="AB20" s="640"/>
    </row>
    <row r="21" spans="21:28" ht="23.25" customHeight="1" x14ac:dyDescent="0.25">
      <c r="U21" s="640"/>
      <c r="V21" s="640"/>
      <c r="W21" s="640"/>
      <c r="X21" s="640"/>
      <c r="Y21" s="640"/>
      <c r="Z21" s="640"/>
      <c r="AA21" s="640"/>
      <c r="AB21" s="640"/>
    </row>
    <row r="22" spans="21:28" ht="23.25" customHeight="1" x14ac:dyDescent="0.25">
      <c r="U22" s="640"/>
      <c r="V22" s="640"/>
      <c r="W22" s="640"/>
      <c r="X22" s="640"/>
      <c r="Y22" s="640"/>
      <c r="Z22" s="640"/>
      <c r="AA22" s="640"/>
      <c r="AB22" s="640"/>
    </row>
    <row r="23" spans="21:28" ht="23.25" customHeight="1" x14ac:dyDescent="0.25">
      <c r="U23" s="640"/>
      <c r="V23" s="640"/>
      <c r="W23" s="640"/>
      <c r="X23" s="640"/>
      <c r="Y23" s="640"/>
      <c r="Z23" s="640"/>
      <c r="AA23" s="640"/>
      <c r="AB23" s="640"/>
    </row>
    <row r="24" spans="21:28" ht="23.25" customHeight="1" x14ac:dyDescent="0.25">
      <c r="U24" s="640"/>
      <c r="V24" s="640"/>
      <c r="W24" s="640"/>
      <c r="X24" s="640"/>
      <c r="Y24" s="640"/>
      <c r="Z24" s="640"/>
      <c r="AA24" s="640"/>
      <c r="AB24" s="640"/>
    </row>
    <row r="25" spans="21:28" ht="23.25" customHeight="1" x14ac:dyDescent="0.25">
      <c r="U25" s="640"/>
      <c r="V25" s="640"/>
      <c r="W25" s="640"/>
      <c r="X25" s="640"/>
      <c r="Y25" s="640"/>
      <c r="Z25" s="640"/>
      <c r="AA25" s="640"/>
      <c r="AB25" s="640"/>
    </row>
    <row r="26" spans="21:28" ht="23.25" customHeight="1" x14ac:dyDescent="0.25">
      <c r="U26" s="640"/>
      <c r="V26" s="640"/>
      <c r="W26" s="640"/>
      <c r="X26" s="640"/>
      <c r="Y26" s="640"/>
      <c r="Z26" s="640"/>
      <c r="AA26" s="640"/>
      <c r="AB26" s="640"/>
    </row>
  </sheetData>
  <mergeCells count="8">
    <mergeCell ref="B2:E2"/>
    <mergeCell ref="F2:G2"/>
    <mergeCell ref="H2:I2"/>
    <mergeCell ref="J2:K2"/>
    <mergeCell ref="D5:E5"/>
    <mergeCell ref="F5:G5"/>
    <mergeCell ref="H5:I5"/>
    <mergeCell ref="J5:K5"/>
  </mergeCells>
  <pageMargins left="0.7" right="0.7" top="0.75" bottom="0.75" header="0.3" footer="0.3"/>
  <pageSetup paperSize="9" scale="53" orientation="landscape" verticalDpi="200" r:id="rId1"/>
  <ignoredErrors>
    <ignoredError sqref="B8:B16 D7 J7 H7 F7 E7 G7 I7" numberStoredAsText="1"/>
  </ignoredError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G22"/>
  <sheetViews>
    <sheetView showGridLines="0" zoomScaleNormal="100" zoomScalePageLayoutView="70" workbookViewId="0">
      <selection activeCell="H20" sqref="H20"/>
    </sheetView>
  </sheetViews>
  <sheetFormatPr baseColWidth="10" defaultColWidth="20.28515625" defaultRowHeight="15" x14ac:dyDescent="0.25"/>
  <cols>
    <col min="1" max="1" width="9.140625" customWidth="1"/>
    <col min="2" max="2" width="10.7109375" customWidth="1"/>
    <col min="3" max="3" width="77" customWidth="1"/>
    <col min="4" max="4" width="21.140625" customWidth="1"/>
    <col min="5" max="5" width="31.140625" customWidth="1"/>
    <col min="6" max="6" width="21.140625" customWidth="1"/>
    <col min="7" max="7" width="31" customWidth="1"/>
  </cols>
  <sheetData>
    <row r="2" spans="2:7" ht="18.75" customHeight="1" x14ac:dyDescent="0.25">
      <c r="B2" s="960" t="s">
        <v>1700</v>
      </c>
      <c r="C2" s="960"/>
      <c r="D2" s="960"/>
      <c r="E2" s="960"/>
      <c r="F2" s="960"/>
      <c r="G2" s="960"/>
    </row>
    <row r="3" spans="2:7" x14ac:dyDescent="0.25">
      <c r="B3" s="11" t="str">
        <f>'OV1'!B3</f>
        <v>31.12.2024 - in EUR million</v>
      </c>
      <c r="C3" s="567"/>
      <c r="D3" s="567"/>
      <c r="E3" s="567"/>
      <c r="F3" s="567"/>
      <c r="G3" s="567"/>
    </row>
    <row r="4" spans="2:7" x14ac:dyDescent="0.25">
      <c r="B4" s="567"/>
      <c r="C4" s="567"/>
      <c r="D4" s="567"/>
      <c r="E4" s="567"/>
      <c r="F4" s="567"/>
      <c r="G4" s="567"/>
    </row>
    <row r="5" spans="2:7" x14ac:dyDescent="0.25">
      <c r="B5" s="24"/>
      <c r="C5" s="458"/>
      <c r="D5" s="915" t="s">
        <v>1701</v>
      </c>
      <c r="E5" s="915"/>
      <c r="F5" s="915" t="s">
        <v>1702</v>
      </c>
      <c r="G5" s="915"/>
    </row>
    <row r="6" spans="2:7" ht="30" customHeight="1" x14ac:dyDescent="0.25">
      <c r="B6" s="24"/>
      <c r="C6" s="458"/>
      <c r="D6" s="1146"/>
      <c r="E6" s="915"/>
      <c r="F6" s="1143" t="s">
        <v>1703</v>
      </c>
      <c r="G6" s="1144"/>
    </row>
    <row r="7" spans="2:7" ht="30" x14ac:dyDescent="0.25">
      <c r="B7" s="458"/>
      <c r="C7" s="458"/>
      <c r="D7" s="25"/>
      <c r="E7" s="478" t="s">
        <v>1704</v>
      </c>
      <c r="F7" s="283"/>
      <c r="G7" s="478" t="s">
        <v>1705</v>
      </c>
    </row>
    <row r="8" spans="2:7" x14ac:dyDescent="0.25">
      <c r="B8" s="458"/>
      <c r="C8" s="458"/>
      <c r="D8" s="20" t="s">
        <v>829</v>
      </c>
      <c r="E8" s="20" t="s">
        <v>1690</v>
      </c>
      <c r="F8" s="20" t="s">
        <v>1099</v>
      </c>
      <c r="G8" s="20" t="s">
        <v>1706</v>
      </c>
    </row>
    <row r="9" spans="2:7" x14ac:dyDescent="0.25">
      <c r="B9" s="26">
        <v>130</v>
      </c>
      <c r="C9" s="21" t="s">
        <v>1707</v>
      </c>
      <c r="D9" s="369">
        <v>0</v>
      </c>
      <c r="E9" s="369">
        <v>0</v>
      </c>
      <c r="F9" s="374">
        <v>795</v>
      </c>
      <c r="G9" s="374">
        <v>0</v>
      </c>
    </row>
    <row r="10" spans="2:7" x14ac:dyDescent="0.25">
      <c r="B10" s="478">
        <v>140</v>
      </c>
      <c r="C10" s="18" t="s">
        <v>1708</v>
      </c>
      <c r="D10" s="369">
        <v>0</v>
      </c>
      <c r="E10" s="369">
        <v>0</v>
      </c>
      <c r="F10" s="369">
        <v>0</v>
      </c>
      <c r="G10" s="369">
        <v>0</v>
      </c>
    </row>
    <row r="11" spans="2:7" x14ac:dyDescent="0.25">
      <c r="B11" s="478">
        <v>150</v>
      </c>
      <c r="C11" s="18" t="s">
        <v>1694</v>
      </c>
      <c r="D11" s="369">
        <v>0</v>
      </c>
      <c r="E11" s="369">
        <v>0</v>
      </c>
      <c r="F11" s="369">
        <v>0</v>
      </c>
      <c r="G11" s="369">
        <v>0</v>
      </c>
    </row>
    <row r="12" spans="2:7" x14ac:dyDescent="0.25">
      <c r="B12" s="478">
        <v>160</v>
      </c>
      <c r="C12" s="18" t="s">
        <v>1109</v>
      </c>
      <c r="D12" s="369">
        <v>0</v>
      </c>
      <c r="E12" s="369">
        <v>0</v>
      </c>
      <c r="F12" s="369">
        <v>0</v>
      </c>
      <c r="G12" s="369">
        <v>0</v>
      </c>
    </row>
    <row r="13" spans="2:7" x14ac:dyDescent="0.25">
      <c r="B13" s="478">
        <v>170</v>
      </c>
      <c r="C13" s="18" t="s">
        <v>1695</v>
      </c>
      <c r="D13" s="369">
        <v>0</v>
      </c>
      <c r="E13" s="369">
        <v>0</v>
      </c>
      <c r="F13" s="369">
        <v>0</v>
      </c>
      <c r="G13" s="369">
        <v>0</v>
      </c>
    </row>
    <row r="14" spans="2:7" x14ac:dyDescent="0.25">
      <c r="B14" s="478">
        <v>180</v>
      </c>
      <c r="C14" s="18" t="s">
        <v>1696</v>
      </c>
      <c r="D14" s="369">
        <v>0</v>
      </c>
      <c r="E14" s="369">
        <v>0</v>
      </c>
      <c r="F14" s="369">
        <v>0</v>
      </c>
      <c r="G14" s="369">
        <v>0</v>
      </c>
    </row>
    <row r="15" spans="2:7" x14ac:dyDescent="0.25">
      <c r="B15" s="478">
        <v>190</v>
      </c>
      <c r="C15" s="18" t="s">
        <v>1697</v>
      </c>
      <c r="D15" s="369">
        <v>0</v>
      </c>
      <c r="E15" s="369">
        <v>0</v>
      </c>
      <c r="F15" s="369">
        <v>0</v>
      </c>
      <c r="G15" s="369">
        <v>0</v>
      </c>
    </row>
    <row r="16" spans="2:7" x14ac:dyDescent="0.25">
      <c r="B16" s="478">
        <v>200</v>
      </c>
      <c r="C16" s="18" t="s">
        <v>1698</v>
      </c>
      <c r="D16" s="369">
        <v>0</v>
      </c>
      <c r="E16" s="369">
        <v>0</v>
      </c>
      <c r="F16" s="369">
        <v>0</v>
      </c>
      <c r="G16" s="369">
        <v>0</v>
      </c>
    </row>
    <row r="17" spans="2:7" x14ac:dyDescent="0.25">
      <c r="B17" s="478">
        <v>210</v>
      </c>
      <c r="C17" s="18" t="s">
        <v>1699</v>
      </c>
      <c r="D17" s="369">
        <v>0</v>
      </c>
      <c r="E17" s="369">
        <v>0</v>
      </c>
      <c r="F17" s="369">
        <v>0</v>
      </c>
      <c r="G17" s="369">
        <v>0</v>
      </c>
    </row>
    <row r="18" spans="2:7" x14ac:dyDescent="0.25">
      <c r="B18" s="478">
        <v>220</v>
      </c>
      <c r="C18" s="18" t="s">
        <v>1709</v>
      </c>
      <c r="D18" s="369">
        <v>0</v>
      </c>
      <c r="E18" s="369">
        <v>0</v>
      </c>
      <c r="F18" s="369">
        <v>737</v>
      </c>
      <c r="G18" s="369">
        <v>0</v>
      </c>
    </row>
    <row r="19" spans="2:7" x14ac:dyDescent="0.25">
      <c r="B19" s="478">
        <v>230</v>
      </c>
      <c r="C19" s="18" t="s">
        <v>1710</v>
      </c>
      <c r="D19" s="369">
        <v>0</v>
      </c>
      <c r="E19" s="369">
        <v>0</v>
      </c>
      <c r="F19" s="369">
        <v>1</v>
      </c>
      <c r="G19" s="369">
        <v>0</v>
      </c>
    </row>
    <row r="20" spans="2:7" ht="15" customHeight="1" x14ac:dyDescent="0.25">
      <c r="B20" s="26">
        <v>240</v>
      </c>
      <c r="C20" s="21" t="s">
        <v>1711</v>
      </c>
      <c r="D20" s="369">
        <v>0</v>
      </c>
      <c r="E20" s="369">
        <v>0</v>
      </c>
      <c r="F20" s="369">
        <v>0</v>
      </c>
      <c r="G20" s="369">
        <v>0</v>
      </c>
    </row>
    <row r="21" spans="2:7" x14ac:dyDescent="0.25">
      <c r="B21" s="26">
        <v>245</v>
      </c>
      <c r="C21" s="21" t="s">
        <v>1712</v>
      </c>
      <c r="D21" s="369">
        <v>0</v>
      </c>
      <c r="E21" s="664"/>
      <c r="F21" s="369">
        <v>0</v>
      </c>
      <c r="G21" s="369">
        <v>0</v>
      </c>
    </row>
    <row r="22" spans="2:7" x14ac:dyDescent="0.25">
      <c r="B22" s="26">
        <v>250</v>
      </c>
      <c r="C22" s="21" t="s">
        <v>1713</v>
      </c>
      <c r="D22" s="374">
        <v>15798</v>
      </c>
      <c r="E22" s="374">
        <v>42</v>
      </c>
      <c r="F22" s="664"/>
      <c r="G22" s="664"/>
    </row>
  </sheetData>
  <mergeCells count="4">
    <mergeCell ref="B2:G2"/>
    <mergeCell ref="D5:E6"/>
    <mergeCell ref="F5:G5"/>
    <mergeCell ref="F6:G6"/>
  </mergeCells>
  <pageMargins left="0.7" right="0.7" top="0.75" bottom="0.75" header="0.3" footer="0.3"/>
  <pageSetup paperSize="9" scale="53" orientation="landscape" verticalDpi="200" r:id="rId1"/>
  <ignoredErrors>
    <ignoredError sqref="D8 F8 E8 G8" numberStoredAsText="1"/>
  </ignoredError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8"/>
  <sheetViews>
    <sheetView showGridLines="0" zoomScaleNormal="100" zoomScalePageLayoutView="80" workbookViewId="0">
      <selection activeCell="D18" sqref="D18"/>
    </sheetView>
  </sheetViews>
  <sheetFormatPr baseColWidth="10" defaultColWidth="9.140625" defaultRowHeight="15" x14ac:dyDescent="0.25"/>
  <cols>
    <col min="3" max="3" width="48.85546875" customWidth="1"/>
    <col min="4" max="4" width="42.140625" customWidth="1"/>
    <col min="5" max="5" width="44.5703125" customWidth="1"/>
    <col min="6" max="6" width="16.42578125" bestFit="1" customWidth="1"/>
  </cols>
  <sheetData>
    <row r="2" spans="2:6" ht="18.75" x14ac:dyDescent="0.25">
      <c r="B2" s="1147" t="s">
        <v>1714</v>
      </c>
      <c r="C2" s="1147"/>
      <c r="D2" s="1147"/>
      <c r="E2" s="1147"/>
    </row>
    <row r="3" spans="2:6" ht="15.75" customHeight="1" x14ac:dyDescent="0.25">
      <c r="B3" s="11" t="str">
        <f>'OV1'!B3</f>
        <v>31.12.2024 - in EUR million</v>
      </c>
      <c r="C3" s="23"/>
      <c r="D3" s="23"/>
      <c r="E3" s="23"/>
    </row>
    <row r="4" spans="2:6" ht="15.75" customHeight="1" x14ac:dyDescent="0.25">
      <c r="B4" s="23"/>
      <c r="C4" s="23"/>
      <c r="D4" s="23"/>
      <c r="E4" s="23"/>
    </row>
    <row r="5" spans="2:6" x14ac:dyDescent="0.25">
      <c r="B5" s="529"/>
      <c r="C5" s="529"/>
      <c r="D5" s="915" t="s">
        <v>1715</v>
      </c>
      <c r="E5" s="915" t="s">
        <v>1716</v>
      </c>
    </row>
    <row r="6" spans="2:6" ht="47.25" customHeight="1" x14ac:dyDescent="0.25">
      <c r="B6" s="529"/>
      <c r="C6" s="529"/>
      <c r="D6" s="915"/>
      <c r="E6" s="915" t="s">
        <v>1717</v>
      </c>
    </row>
    <row r="7" spans="2:6" x14ac:dyDescent="0.25">
      <c r="B7" s="529"/>
      <c r="C7" s="529"/>
      <c r="D7" s="20" t="s">
        <v>829</v>
      </c>
      <c r="E7" s="20" t="s">
        <v>1097</v>
      </c>
    </row>
    <row r="8" spans="2:6" x14ac:dyDescent="0.25">
      <c r="B8" s="20" t="s">
        <v>829</v>
      </c>
      <c r="C8" s="88" t="s">
        <v>1718</v>
      </c>
      <c r="D8" s="369">
        <v>12038</v>
      </c>
      <c r="E8" s="369">
        <v>15798</v>
      </c>
      <c r="F8" s="358"/>
    </row>
  </sheetData>
  <mergeCells count="3">
    <mergeCell ref="D5:D6"/>
    <mergeCell ref="E5:E6"/>
    <mergeCell ref="B2:E2"/>
  </mergeCells>
  <pageMargins left="0.7" right="0.7" top="0.75" bottom="0.75" header="0.3" footer="0.3"/>
  <pageSetup paperSize="9" scale="88" orientation="landscape" verticalDpi="200" r:id="rId1"/>
  <ignoredErrors>
    <ignoredError sqref="B8 D7:E7" numberStoredAsText="1"/>
  </ignoredError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election activeCell="D29" sqref="D29"/>
    </sheetView>
  </sheetViews>
  <sheetFormatPr baseColWidth="10" defaultColWidth="8.7109375" defaultRowHeight="15" x14ac:dyDescent="0.25"/>
  <cols>
    <col min="1" max="1" width="5.7109375" style="284" customWidth="1"/>
    <col min="2" max="2" width="7.7109375" style="284" customWidth="1"/>
    <col min="3" max="3" width="83.140625" style="284" customWidth="1"/>
    <col min="4" max="4" width="21" style="289" customWidth="1"/>
    <col min="5" max="5" width="13.28515625" style="289" bestFit="1" customWidth="1"/>
    <col min="6" max="6" width="15.5703125" style="289" bestFit="1" customWidth="1"/>
    <col min="7" max="16384" width="8.7109375" style="289"/>
  </cols>
  <sheetData>
    <row r="1" spans="2:24" s="284" customFormat="1" ht="12" customHeight="1" x14ac:dyDescent="0.25"/>
    <row r="2" spans="2:24" s="284" customFormat="1" ht="39" customHeight="1" x14ac:dyDescent="0.25">
      <c r="B2" s="1152" t="s">
        <v>1719</v>
      </c>
      <c r="C2" s="1152"/>
      <c r="D2" s="1152"/>
    </row>
    <row r="3" spans="2:24" s="284" customFormat="1" ht="15" customHeight="1" x14ac:dyDescent="0.25">
      <c r="B3" t="str">
        <f>'OV1'!B3</f>
        <v>31.12.2024 - in EUR million</v>
      </c>
      <c r="C3" s="285"/>
    </row>
    <row r="4" spans="2:24" s="286" customFormat="1" ht="15" customHeight="1" x14ac:dyDescent="0.25">
      <c r="B4" s="287"/>
      <c r="C4" s="287"/>
      <c r="D4" s="287"/>
      <c r="E4" s="284"/>
      <c r="F4" s="284"/>
      <c r="G4" s="284"/>
      <c r="H4" s="284"/>
      <c r="I4" s="284"/>
      <c r="J4" s="284"/>
      <c r="K4" s="284"/>
      <c r="L4" s="284"/>
      <c r="M4" s="284"/>
      <c r="N4" s="284"/>
      <c r="O4" s="284"/>
      <c r="P4" s="284"/>
      <c r="Q4" s="284"/>
      <c r="R4" s="284"/>
      <c r="S4" s="284"/>
      <c r="T4" s="284"/>
      <c r="U4" s="284"/>
      <c r="V4" s="284"/>
      <c r="W4" s="284"/>
      <c r="X4" s="284"/>
    </row>
    <row r="5" spans="2:24" s="292" customFormat="1" ht="63" customHeight="1" x14ac:dyDescent="0.25">
      <c r="B5" s="1148"/>
      <c r="C5" s="1149"/>
      <c r="D5" s="293" t="s">
        <v>1720</v>
      </c>
      <c r="E5" s="284"/>
      <c r="F5" s="284"/>
      <c r="G5" s="284"/>
      <c r="H5" s="284"/>
      <c r="I5" s="284"/>
      <c r="J5" s="284"/>
      <c r="K5" s="284"/>
      <c r="L5" s="284"/>
      <c r="M5" s="284"/>
      <c r="N5" s="284"/>
      <c r="O5" s="284"/>
      <c r="P5" s="284"/>
      <c r="Q5" s="284"/>
      <c r="R5" s="284"/>
      <c r="S5" s="284"/>
      <c r="T5" s="284"/>
      <c r="U5" s="284"/>
      <c r="V5" s="284"/>
      <c r="W5" s="284"/>
      <c r="X5" s="284"/>
    </row>
    <row r="6" spans="2:24" x14ac:dyDescent="0.25">
      <c r="B6" s="1148"/>
      <c r="C6" s="1149"/>
      <c r="D6" s="288" t="s">
        <v>197</v>
      </c>
    </row>
    <row r="7" spans="2:24" x14ac:dyDescent="0.25">
      <c r="B7" s="1150" t="s">
        <v>1721</v>
      </c>
      <c r="C7" s="1151"/>
      <c r="D7" s="290"/>
    </row>
    <row r="8" spans="2:24" x14ac:dyDescent="0.25">
      <c r="B8" s="291" t="s">
        <v>1722</v>
      </c>
      <c r="C8" s="106" t="s">
        <v>1723</v>
      </c>
      <c r="D8" s="463">
        <v>6317</v>
      </c>
      <c r="E8" s="632"/>
      <c r="F8" s="638"/>
    </row>
    <row r="9" spans="2:24" x14ac:dyDescent="0.25">
      <c r="B9" s="291" t="s">
        <v>1724</v>
      </c>
      <c r="C9" s="208" t="s">
        <v>1725</v>
      </c>
      <c r="D9" s="463">
        <v>4322</v>
      </c>
      <c r="E9" s="632"/>
      <c r="F9" s="638"/>
    </row>
    <row r="10" spans="2:24" x14ac:dyDescent="0.25">
      <c r="B10" s="291" t="s">
        <v>1726</v>
      </c>
      <c r="C10" s="106" t="s">
        <v>1727</v>
      </c>
      <c r="D10" s="463">
        <v>20265</v>
      </c>
      <c r="E10" s="632"/>
      <c r="F10" s="638"/>
    </row>
    <row r="11" spans="2:24" x14ac:dyDescent="0.25">
      <c r="B11" s="291" t="s">
        <v>1728</v>
      </c>
      <c r="C11" s="106" t="s">
        <v>1729</v>
      </c>
      <c r="D11" s="464">
        <v>0.31169999999999998</v>
      </c>
      <c r="E11" s="632"/>
    </row>
    <row r="12" spans="2:24" x14ac:dyDescent="0.25">
      <c r="B12" s="291" t="s">
        <v>405</v>
      </c>
      <c r="C12" s="208" t="s">
        <v>1725</v>
      </c>
      <c r="D12" s="465">
        <v>0.21329999999999999</v>
      </c>
      <c r="E12" s="632"/>
    </row>
    <row r="13" spans="2:24" x14ac:dyDescent="0.25">
      <c r="B13" s="291" t="s">
        <v>1730</v>
      </c>
      <c r="C13" s="106" t="s">
        <v>1731</v>
      </c>
      <c r="D13" s="107">
        <v>71471</v>
      </c>
      <c r="E13" s="632"/>
      <c r="F13" s="638"/>
    </row>
    <row r="14" spans="2:24" x14ac:dyDescent="0.25">
      <c r="B14" s="291" t="s">
        <v>1732</v>
      </c>
      <c r="C14" s="106" t="s">
        <v>1733</v>
      </c>
      <c r="D14" s="464">
        <v>8.8400000000000006E-2</v>
      </c>
      <c r="E14" s="632"/>
    </row>
    <row r="15" spans="2:24" x14ac:dyDescent="0.25">
      <c r="B15" s="291" t="s">
        <v>409</v>
      </c>
      <c r="C15" s="208" t="s">
        <v>1734</v>
      </c>
      <c r="D15" s="464">
        <v>6.0499999999999998E-2</v>
      </c>
      <c r="E15" s="632"/>
    </row>
    <row r="16" spans="2:24" ht="30" x14ac:dyDescent="0.25">
      <c r="B16" s="291" t="s">
        <v>1735</v>
      </c>
      <c r="C16" s="106" t="s">
        <v>1736</v>
      </c>
      <c r="D16" s="466"/>
      <c r="E16" s="633"/>
    </row>
    <row r="17" spans="2:5" ht="51.75" customHeight="1" x14ac:dyDescent="0.25">
      <c r="B17" s="291" t="s">
        <v>1737</v>
      </c>
      <c r="C17" s="106" t="s">
        <v>1738</v>
      </c>
      <c r="D17" s="466"/>
      <c r="E17" s="633"/>
    </row>
    <row r="18" spans="2:5" ht="75.75" customHeight="1" x14ac:dyDescent="0.25">
      <c r="B18" s="291" t="s">
        <v>1739</v>
      </c>
      <c r="C18" s="106" t="s">
        <v>1740</v>
      </c>
      <c r="D18" s="466"/>
      <c r="E18" s="633"/>
    </row>
    <row r="19" spans="2:5" x14ac:dyDescent="0.25">
      <c r="B19" s="1150" t="s">
        <v>1720</v>
      </c>
      <c r="C19" s="1151"/>
      <c r="D19" s="290"/>
      <c r="E19" s="633"/>
    </row>
    <row r="20" spans="2:5" x14ac:dyDescent="0.25">
      <c r="B20" s="291" t="s">
        <v>981</v>
      </c>
      <c r="C20" s="106" t="s">
        <v>1741</v>
      </c>
      <c r="D20" s="467">
        <v>0.2283</v>
      </c>
      <c r="E20" s="633"/>
    </row>
    <row r="21" spans="2:5" x14ac:dyDescent="0.25">
      <c r="B21" s="291" t="s">
        <v>983</v>
      </c>
      <c r="C21" s="208" t="s">
        <v>1742</v>
      </c>
      <c r="D21" s="468" t="s">
        <v>1743</v>
      </c>
      <c r="E21" s="633"/>
    </row>
    <row r="22" spans="2:5" x14ac:dyDescent="0.25">
      <c r="B22" s="291" t="s">
        <v>985</v>
      </c>
      <c r="C22" s="106" t="s">
        <v>1744</v>
      </c>
      <c r="D22" s="467">
        <v>5.91E-2</v>
      </c>
      <c r="E22" s="633"/>
    </row>
    <row r="23" spans="2:5" x14ac:dyDescent="0.25">
      <c r="B23" s="291" t="s">
        <v>987</v>
      </c>
      <c r="C23" s="208" t="s">
        <v>1745</v>
      </c>
      <c r="D23" s="468" t="s">
        <v>1743</v>
      </c>
      <c r="E23" s="633"/>
    </row>
    <row r="24" spans="2:5" s="284" customFormat="1" x14ac:dyDescent="0.25"/>
    <row r="25" spans="2:5" s="284" customFormat="1" x14ac:dyDescent="0.25"/>
    <row r="26" spans="2:5" s="284" customFormat="1" x14ac:dyDescent="0.25"/>
    <row r="27" spans="2:5" s="284" customFormat="1" x14ac:dyDescent="0.25"/>
    <row r="28" spans="2:5" s="284" customFormat="1" x14ac:dyDescent="0.25"/>
    <row r="29" spans="2:5" s="284" customFormat="1" x14ac:dyDescent="0.25"/>
    <row r="30" spans="2:5" s="284" customFormat="1" x14ac:dyDescent="0.25"/>
    <row r="31" spans="2:5" s="284" customFormat="1" x14ac:dyDescent="0.25"/>
    <row r="32" spans="2:5" s="284" customFormat="1" x14ac:dyDescent="0.25"/>
    <row r="33" s="284" customFormat="1" x14ac:dyDescent="0.25"/>
    <row r="34" s="284" customFormat="1" x14ac:dyDescent="0.25"/>
    <row r="35" s="284" customFormat="1" x14ac:dyDescent="0.25"/>
    <row r="36" s="284" customFormat="1" x14ac:dyDescent="0.25"/>
    <row r="37" s="284" customFormat="1" x14ac:dyDescent="0.25"/>
    <row r="38" s="284" customFormat="1" x14ac:dyDescent="0.25"/>
    <row r="39" s="284" customFormat="1" x14ac:dyDescent="0.25"/>
    <row r="40" s="284" customFormat="1" x14ac:dyDescent="0.25"/>
    <row r="41" s="284" customFormat="1" x14ac:dyDescent="0.25"/>
    <row r="42" s="284" customFormat="1" x14ac:dyDescent="0.25"/>
    <row r="43" s="284" customFormat="1" x14ac:dyDescent="0.25"/>
    <row r="44" s="284" customFormat="1" x14ac:dyDescent="0.25"/>
    <row r="45" s="284" customFormat="1" x14ac:dyDescent="0.25"/>
    <row r="46" s="284" customFormat="1" x14ac:dyDescent="0.25"/>
    <row r="47" s="284" customFormat="1" x14ac:dyDescent="0.25"/>
    <row r="48" s="284" customFormat="1" x14ac:dyDescent="0.25"/>
    <row r="49" s="284" customFormat="1" x14ac:dyDescent="0.25"/>
    <row r="50" s="284" customFormat="1" x14ac:dyDescent="0.25"/>
    <row r="51" s="284" customFormat="1" x14ac:dyDescent="0.25"/>
    <row r="52" s="284" customFormat="1" x14ac:dyDescent="0.25"/>
    <row r="53" s="284" customFormat="1" x14ac:dyDescent="0.25"/>
    <row r="54" s="284" customFormat="1" x14ac:dyDescent="0.25"/>
    <row r="55" s="284" customFormat="1" x14ac:dyDescent="0.25"/>
    <row r="56" s="284" customFormat="1" x14ac:dyDescent="0.25"/>
    <row r="57" s="284" customFormat="1" x14ac:dyDescent="0.25"/>
    <row r="58" s="284" customFormat="1" x14ac:dyDescent="0.25"/>
    <row r="59" s="284" customFormat="1" x14ac:dyDescent="0.25"/>
    <row r="60" s="284" customFormat="1" x14ac:dyDescent="0.25"/>
    <row r="61" s="284" customFormat="1" x14ac:dyDescent="0.25"/>
    <row r="62" s="284" customFormat="1" x14ac:dyDescent="0.25"/>
    <row r="63" s="284" customFormat="1" x14ac:dyDescent="0.25"/>
    <row r="64" s="284" customFormat="1" x14ac:dyDescent="0.25"/>
    <row r="65" s="284" customFormat="1" x14ac:dyDescent="0.25"/>
    <row r="66" s="284" customFormat="1" x14ac:dyDescent="0.25"/>
    <row r="67" s="284" customFormat="1" x14ac:dyDescent="0.25"/>
    <row r="68" s="284" customFormat="1" x14ac:dyDescent="0.25"/>
    <row r="69" s="284" customFormat="1" x14ac:dyDescent="0.25"/>
    <row r="70" s="284" customFormat="1" x14ac:dyDescent="0.25"/>
    <row r="71" s="284" customFormat="1" x14ac:dyDescent="0.25"/>
    <row r="72" s="284" customFormat="1" x14ac:dyDescent="0.25"/>
    <row r="73" s="284" customFormat="1" x14ac:dyDescent="0.25"/>
    <row r="74" s="284" customFormat="1" x14ac:dyDescent="0.25"/>
    <row r="75" s="284" customFormat="1" x14ac:dyDescent="0.25"/>
    <row r="76" s="284" customFormat="1" x14ac:dyDescent="0.25"/>
    <row r="77" s="284" customFormat="1" x14ac:dyDescent="0.25"/>
    <row r="78" s="284" customFormat="1" x14ac:dyDescent="0.25"/>
    <row r="79" s="284" customFormat="1" x14ac:dyDescent="0.25"/>
    <row r="80" s="284" customFormat="1" x14ac:dyDescent="0.25"/>
    <row r="81" s="284" customFormat="1" x14ac:dyDescent="0.25"/>
    <row r="82" s="284" customFormat="1" x14ac:dyDescent="0.25"/>
    <row r="83" s="284" customFormat="1" x14ac:dyDescent="0.25"/>
    <row r="84" s="284" customFormat="1" x14ac:dyDescent="0.25"/>
    <row r="85" s="284" customFormat="1" x14ac:dyDescent="0.25"/>
    <row r="86" s="284" customFormat="1" x14ac:dyDescent="0.25"/>
    <row r="87" s="284" customFormat="1" x14ac:dyDescent="0.25"/>
    <row r="88" s="284" customFormat="1" x14ac:dyDescent="0.25"/>
    <row r="89" s="284" customFormat="1" x14ac:dyDescent="0.25"/>
    <row r="90" s="284" customFormat="1" x14ac:dyDescent="0.25"/>
    <row r="91" s="284" customFormat="1" x14ac:dyDescent="0.25"/>
    <row r="92" s="284" customFormat="1" x14ac:dyDescent="0.25"/>
    <row r="93" s="284" customFormat="1" x14ac:dyDescent="0.25"/>
    <row r="94" s="284" customFormat="1" x14ac:dyDescent="0.25"/>
    <row r="95" s="284" customFormat="1" x14ac:dyDescent="0.25"/>
    <row r="96" s="284" customFormat="1" x14ac:dyDescent="0.25"/>
    <row r="97" s="284" customFormat="1" x14ac:dyDescent="0.25"/>
    <row r="98" s="284" customFormat="1" x14ac:dyDescent="0.25"/>
    <row r="99" s="284" customFormat="1" x14ac:dyDescent="0.25"/>
    <row r="100" s="284" customFormat="1" x14ac:dyDescent="0.25"/>
    <row r="101" s="284" customFormat="1" x14ac:dyDescent="0.25"/>
    <row r="102" s="284" customFormat="1" x14ac:dyDescent="0.25"/>
    <row r="103" s="284" customFormat="1" x14ac:dyDescent="0.25"/>
    <row r="104" s="284" customFormat="1" x14ac:dyDescent="0.25"/>
    <row r="105" s="284" customFormat="1" x14ac:dyDescent="0.25"/>
    <row r="106" s="284" customFormat="1" x14ac:dyDescent="0.25"/>
    <row r="107" s="284" customFormat="1" x14ac:dyDescent="0.25"/>
    <row r="108" s="284" customFormat="1" x14ac:dyDescent="0.25"/>
    <row r="109" s="284" customFormat="1" x14ac:dyDescent="0.25"/>
    <row r="110" s="284" customFormat="1" x14ac:dyDescent="0.25"/>
    <row r="111" s="284" customFormat="1" x14ac:dyDescent="0.25"/>
    <row r="112" s="284" customFormat="1" x14ac:dyDescent="0.25"/>
    <row r="113" s="284" customFormat="1" x14ac:dyDescent="0.25"/>
    <row r="114" s="284" customFormat="1" x14ac:dyDescent="0.25"/>
    <row r="115" s="284" customFormat="1" x14ac:dyDescent="0.25"/>
    <row r="116" s="284" customFormat="1" x14ac:dyDescent="0.25"/>
    <row r="117" s="284" customFormat="1" x14ac:dyDescent="0.25"/>
    <row r="118" s="284" customFormat="1" x14ac:dyDescent="0.25"/>
    <row r="119" s="284" customFormat="1" x14ac:dyDescent="0.25"/>
    <row r="120" s="284" customFormat="1" x14ac:dyDescent="0.25"/>
    <row r="121" s="284" customFormat="1" x14ac:dyDescent="0.25"/>
    <row r="122" s="284" customFormat="1" x14ac:dyDescent="0.25"/>
    <row r="123" s="284" customFormat="1" x14ac:dyDescent="0.25"/>
    <row r="124" s="284" customFormat="1" x14ac:dyDescent="0.25"/>
    <row r="125" s="284" customFormat="1" x14ac:dyDescent="0.25"/>
    <row r="126" s="284" customFormat="1" x14ac:dyDescent="0.25"/>
    <row r="127" s="284" customFormat="1" x14ac:dyDescent="0.25"/>
    <row r="128" s="284" customFormat="1" x14ac:dyDescent="0.25"/>
    <row r="129" s="284" customFormat="1" x14ac:dyDescent="0.25"/>
    <row r="130" s="284" customFormat="1" x14ac:dyDescent="0.25"/>
    <row r="131" s="284" customFormat="1" x14ac:dyDescent="0.25"/>
    <row r="132" s="284" customFormat="1" x14ac:dyDescent="0.25"/>
    <row r="133" s="284" customFormat="1" x14ac:dyDescent="0.25"/>
    <row r="134" s="284" customFormat="1" x14ac:dyDescent="0.25"/>
    <row r="135" s="284" customFormat="1" x14ac:dyDescent="0.25"/>
    <row r="136" s="284" customFormat="1" x14ac:dyDescent="0.25"/>
    <row r="137" s="284" customFormat="1" x14ac:dyDescent="0.25"/>
    <row r="138" s="284" customFormat="1" x14ac:dyDescent="0.25"/>
    <row r="139" s="284" customFormat="1" x14ac:dyDescent="0.25"/>
    <row r="140" s="284" customFormat="1" x14ac:dyDescent="0.25"/>
    <row r="141" s="284" customFormat="1" x14ac:dyDescent="0.25"/>
    <row r="142" s="284" customFormat="1" x14ac:dyDescent="0.25"/>
    <row r="143" s="284" customFormat="1" x14ac:dyDescent="0.25"/>
    <row r="144" s="284" customFormat="1" x14ac:dyDescent="0.25"/>
    <row r="145" s="284" customFormat="1" x14ac:dyDescent="0.25"/>
    <row r="146" s="284" customFormat="1" x14ac:dyDescent="0.25"/>
    <row r="147" s="284" customFormat="1" x14ac:dyDescent="0.25"/>
    <row r="148" s="284" customFormat="1" x14ac:dyDescent="0.25"/>
    <row r="149" s="284" customFormat="1" x14ac:dyDescent="0.25"/>
    <row r="150" s="284" customFormat="1" x14ac:dyDescent="0.25"/>
    <row r="151" s="284" customFormat="1" x14ac:dyDescent="0.25"/>
    <row r="152" s="284" customFormat="1" x14ac:dyDescent="0.25"/>
    <row r="153" s="284" customFormat="1" x14ac:dyDescent="0.25"/>
    <row r="154" s="284" customFormat="1" x14ac:dyDescent="0.25"/>
    <row r="155" s="284" customFormat="1" x14ac:dyDescent="0.25"/>
    <row r="156" s="284" customFormat="1" x14ac:dyDescent="0.25"/>
    <row r="157" s="284" customFormat="1" x14ac:dyDescent="0.25"/>
    <row r="158" s="284" customFormat="1" x14ac:dyDescent="0.25"/>
    <row r="159" s="284" customFormat="1" x14ac:dyDescent="0.25"/>
    <row r="160" s="284" customFormat="1" x14ac:dyDescent="0.25"/>
    <row r="161" s="284" customFormat="1" x14ac:dyDescent="0.25"/>
    <row r="162" s="284" customFormat="1" x14ac:dyDescent="0.25"/>
    <row r="163" s="284" customFormat="1" x14ac:dyDescent="0.25"/>
    <row r="164" s="284" customFormat="1" x14ac:dyDescent="0.25"/>
    <row r="165" s="284" customFormat="1" x14ac:dyDescent="0.25"/>
    <row r="166" s="284" customFormat="1" x14ac:dyDescent="0.25"/>
    <row r="167" s="284" customFormat="1" x14ac:dyDescent="0.25"/>
    <row r="168" s="284" customFormat="1" x14ac:dyDescent="0.25"/>
    <row r="169" s="284" customFormat="1" x14ac:dyDescent="0.25"/>
    <row r="170" s="284" customFormat="1" x14ac:dyDescent="0.25"/>
    <row r="171" s="284" customFormat="1" x14ac:dyDescent="0.25"/>
    <row r="172" s="284" customFormat="1" x14ac:dyDescent="0.25"/>
    <row r="173" s="284" customFormat="1" x14ac:dyDescent="0.25"/>
    <row r="174" s="284" customFormat="1" x14ac:dyDescent="0.25"/>
    <row r="175" s="284" customFormat="1" x14ac:dyDescent="0.25"/>
    <row r="176" s="284" customFormat="1" x14ac:dyDescent="0.25"/>
    <row r="177" s="284" customFormat="1" x14ac:dyDescent="0.25"/>
    <row r="178" s="284" customFormat="1" x14ac:dyDescent="0.25"/>
    <row r="179" s="284" customFormat="1" x14ac:dyDescent="0.25"/>
    <row r="180" s="284" customFormat="1" x14ac:dyDescent="0.25"/>
    <row r="181" s="284" customFormat="1" x14ac:dyDescent="0.25"/>
    <row r="182" s="284" customFormat="1" x14ac:dyDescent="0.25"/>
    <row r="183" s="284" customFormat="1" x14ac:dyDescent="0.25"/>
    <row r="184" s="284" customFormat="1" x14ac:dyDescent="0.25"/>
    <row r="185" s="284" customFormat="1" x14ac:dyDescent="0.25"/>
    <row r="186" s="284" customFormat="1" x14ac:dyDescent="0.25"/>
    <row r="187" s="284" customFormat="1" x14ac:dyDescent="0.25"/>
    <row r="188" s="284" customFormat="1" x14ac:dyDescent="0.25"/>
    <row r="189" s="284" customFormat="1" x14ac:dyDescent="0.25"/>
    <row r="190" s="284" customFormat="1" x14ac:dyDescent="0.25"/>
    <row r="191" s="284" customFormat="1" x14ac:dyDescent="0.25"/>
    <row r="192" s="284" customFormat="1" x14ac:dyDescent="0.25"/>
    <row r="193" s="284" customFormat="1" x14ac:dyDescent="0.25"/>
    <row r="194" s="284" customFormat="1" x14ac:dyDescent="0.25"/>
    <row r="195" s="284" customFormat="1" x14ac:dyDescent="0.25"/>
    <row r="196" s="284" customFormat="1" x14ac:dyDescent="0.25"/>
    <row r="197" s="284" customFormat="1" x14ac:dyDescent="0.25"/>
    <row r="198" s="284" customFormat="1" x14ac:dyDescent="0.25"/>
    <row r="199" s="284" customFormat="1" x14ac:dyDescent="0.25"/>
    <row r="200" s="284" customFormat="1" x14ac:dyDescent="0.25"/>
    <row r="201" s="284" customFormat="1" x14ac:dyDescent="0.25"/>
    <row r="202" s="284" customFormat="1" x14ac:dyDescent="0.25"/>
    <row r="203" s="284" customFormat="1" x14ac:dyDescent="0.25"/>
    <row r="204" s="284" customFormat="1" x14ac:dyDescent="0.25"/>
    <row r="205" s="284" customFormat="1" x14ac:dyDescent="0.25"/>
    <row r="206" s="284" customFormat="1" x14ac:dyDescent="0.25"/>
    <row r="207" s="284" customFormat="1" x14ac:dyDescent="0.25"/>
    <row r="208" s="284" customFormat="1" x14ac:dyDescent="0.25"/>
    <row r="209" s="284" customFormat="1" x14ac:dyDescent="0.25"/>
    <row r="210" s="284" customFormat="1" x14ac:dyDescent="0.25"/>
    <row r="211" s="284" customFormat="1" x14ac:dyDescent="0.25"/>
    <row r="212" s="284" customFormat="1" x14ac:dyDescent="0.25"/>
    <row r="213" s="284" customFormat="1" x14ac:dyDescent="0.25"/>
    <row r="214" s="284" customFormat="1" x14ac:dyDescent="0.25"/>
    <row r="215" s="284" customFormat="1" x14ac:dyDescent="0.25"/>
    <row r="216" s="284" customFormat="1" x14ac:dyDescent="0.25"/>
    <row r="217" s="284" customFormat="1" x14ac:dyDescent="0.25"/>
    <row r="218" s="284" customFormat="1" x14ac:dyDescent="0.25"/>
    <row r="219" s="284" customFormat="1" x14ac:dyDescent="0.25"/>
    <row r="220" s="284" customFormat="1" x14ac:dyDescent="0.25"/>
    <row r="221" s="284" customFormat="1" x14ac:dyDescent="0.25"/>
    <row r="222" s="284" customFormat="1" x14ac:dyDescent="0.25"/>
    <row r="223" s="284" customFormat="1" x14ac:dyDescent="0.25"/>
    <row r="224" s="284" customFormat="1" x14ac:dyDescent="0.25"/>
    <row r="225" s="284" customFormat="1" x14ac:dyDescent="0.25"/>
    <row r="226" s="284" customFormat="1" x14ac:dyDescent="0.25"/>
    <row r="227" s="284" customFormat="1" x14ac:dyDescent="0.25"/>
    <row r="228" s="284" customFormat="1" x14ac:dyDescent="0.25"/>
    <row r="229" s="284" customFormat="1" x14ac:dyDescent="0.25"/>
    <row r="230" s="284" customFormat="1" x14ac:dyDescent="0.25"/>
    <row r="231" s="284" customFormat="1" x14ac:dyDescent="0.25"/>
    <row r="232" s="284" customFormat="1" x14ac:dyDescent="0.25"/>
    <row r="233" s="284" customFormat="1" x14ac:dyDescent="0.25"/>
    <row r="234" s="284" customFormat="1" x14ac:dyDescent="0.25"/>
    <row r="235" s="284" customFormat="1" x14ac:dyDescent="0.25"/>
    <row r="236" s="284" customFormat="1" x14ac:dyDescent="0.25"/>
    <row r="237" s="284" customFormat="1" x14ac:dyDescent="0.25"/>
    <row r="238" s="284" customFormat="1" x14ac:dyDescent="0.25"/>
    <row r="239" s="284" customFormat="1" x14ac:dyDescent="0.25"/>
    <row r="240" s="284" customFormat="1" x14ac:dyDescent="0.25"/>
    <row r="241" s="284" customFormat="1" x14ac:dyDescent="0.25"/>
    <row r="242" s="284" customFormat="1" x14ac:dyDescent="0.25"/>
    <row r="243" s="284" customFormat="1" x14ac:dyDescent="0.25"/>
    <row r="244" s="284" customFormat="1" x14ac:dyDescent="0.25"/>
    <row r="245" s="284" customFormat="1" x14ac:dyDescent="0.25"/>
    <row r="246" s="284" customFormat="1" x14ac:dyDescent="0.25"/>
    <row r="247" s="284" customFormat="1" x14ac:dyDescent="0.25"/>
    <row r="248" s="284" customFormat="1" x14ac:dyDescent="0.25"/>
    <row r="249" s="284" customFormat="1" x14ac:dyDescent="0.25"/>
    <row r="250" s="284" customFormat="1" x14ac:dyDescent="0.25"/>
    <row r="251" s="284" customFormat="1" x14ac:dyDescent="0.25"/>
    <row r="252" s="284" customFormat="1" x14ac:dyDescent="0.25"/>
    <row r="253" s="284" customFormat="1" x14ac:dyDescent="0.25"/>
    <row r="254" s="284" customFormat="1" x14ac:dyDescent="0.25"/>
    <row r="255" s="284" customFormat="1" x14ac:dyDescent="0.25"/>
    <row r="256" s="284" customFormat="1" x14ac:dyDescent="0.25"/>
    <row r="257" s="284" customFormat="1" x14ac:dyDescent="0.25"/>
    <row r="258" s="284" customFormat="1" x14ac:dyDescent="0.25"/>
    <row r="259" s="284" customFormat="1" x14ac:dyDescent="0.25"/>
    <row r="260" s="284" customFormat="1" x14ac:dyDescent="0.25"/>
    <row r="261" s="284" customFormat="1" x14ac:dyDescent="0.25"/>
    <row r="262" s="284" customFormat="1" x14ac:dyDescent="0.25"/>
    <row r="263" s="284" customFormat="1" x14ac:dyDescent="0.25"/>
    <row r="264" s="284" customFormat="1" x14ac:dyDescent="0.25"/>
    <row r="265" s="284" customFormat="1" x14ac:dyDescent="0.25"/>
    <row r="266" s="284" customFormat="1" x14ac:dyDescent="0.25"/>
    <row r="267" s="284" customFormat="1" x14ac:dyDescent="0.25"/>
    <row r="268" s="284" customFormat="1" x14ac:dyDescent="0.25"/>
    <row r="269" s="284" customFormat="1" x14ac:dyDescent="0.25"/>
    <row r="270" s="284" customFormat="1" x14ac:dyDescent="0.25"/>
    <row r="271" s="284" customFormat="1" x14ac:dyDescent="0.25"/>
    <row r="272" s="284" customFormat="1" x14ac:dyDescent="0.25"/>
    <row r="273" s="284" customFormat="1" x14ac:dyDescent="0.25"/>
    <row r="274" s="284" customFormat="1" x14ac:dyDescent="0.25"/>
    <row r="275" s="284" customFormat="1" x14ac:dyDescent="0.25"/>
    <row r="276" s="284" customFormat="1" x14ac:dyDescent="0.25"/>
    <row r="277" s="284" customFormat="1" x14ac:dyDescent="0.25"/>
    <row r="278" s="284" customFormat="1" x14ac:dyDescent="0.25"/>
    <row r="279" s="284" customFormat="1" x14ac:dyDescent="0.25"/>
    <row r="280" s="284" customFormat="1" x14ac:dyDescent="0.25"/>
    <row r="281" s="284" customFormat="1" x14ac:dyDescent="0.25"/>
    <row r="282" s="284" customFormat="1" x14ac:dyDescent="0.25"/>
    <row r="283" s="284" customFormat="1" x14ac:dyDescent="0.25"/>
    <row r="284" s="284" customFormat="1" x14ac:dyDescent="0.25"/>
    <row r="285" s="284" customFormat="1" x14ac:dyDescent="0.25"/>
    <row r="286" s="284" customFormat="1" x14ac:dyDescent="0.25"/>
    <row r="287" s="284" customFormat="1" x14ac:dyDescent="0.25"/>
    <row r="288" s="284" customFormat="1" x14ac:dyDescent="0.25"/>
    <row r="289" s="284" customFormat="1" x14ac:dyDescent="0.25"/>
    <row r="290" s="284" customFormat="1" x14ac:dyDescent="0.25"/>
    <row r="291" s="284" customFormat="1" x14ac:dyDescent="0.25"/>
    <row r="292" s="284" customFormat="1" x14ac:dyDescent="0.25"/>
    <row r="293" s="284" customFormat="1" x14ac:dyDescent="0.25"/>
    <row r="294" s="284" customFormat="1" x14ac:dyDescent="0.25"/>
    <row r="295" s="284" customFormat="1" x14ac:dyDescent="0.25"/>
    <row r="296" s="284" customFormat="1" x14ac:dyDescent="0.25"/>
    <row r="297" s="284" customFormat="1" x14ac:dyDescent="0.25"/>
    <row r="298" s="284" customFormat="1" x14ac:dyDescent="0.25"/>
    <row r="299" s="284" customFormat="1" x14ac:dyDescent="0.25"/>
    <row r="300" s="284" customFormat="1" x14ac:dyDescent="0.25"/>
    <row r="301" s="284" customFormat="1" x14ac:dyDescent="0.25"/>
    <row r="302" s="284" customFormat="1" x14ac:dyDescent="0.25"/>
    <row r="303" s="284" customFormat="1" x14ac:dyDescent="0.25"/>
    <row r="304" s="284" customFormat="1" x14ac:dyDescent="0.25"/>
    <row r="305" s="284" customFormat="1" x14ac:dyDescent="0.25"/>
  </sheetData>
  <mergeCells count="4">
    <mergeCell ref="B5:C6"/>
    <mergeCell ref="B7:C7"/>
    <mergeCell ref="B19:C19"/>
    <mergeCell ref="B2:D2"/>
  </mergeCells>
  <conditionalFormatting sqref="D7:D23">
    <cfRule type="cellIs" dxfId="3"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10 B15:C15 B13 B14 B19:C19 B16 B17 B18 B21:C21 B20 B23:C23 B22 B12:C12 B11" numberStoredAsText="1"/>
  </ignoredError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AF9D-4A65-4A19-97F7-D6A7EECD63E7}">
  <dimension ref="A1:H51"/>
  <sheetViews>
    <sheetView showGridLines="0" zoomScaleNormal="100" zoomScalePageLayoutView="115" workbookViewId="0">
      <selection activeCell="D8" sqref="D8"/>
    </sheetView>
  </sheetViews>
  <sheetFormatPr baseColWidth="10" defaultColWidth="11.42578125" defaultRowHeight="15" x14ac:dyDescent="0.25"/>
  <cols>
    <col min="1" max="1" width="7.28515625" customWidth="1"/>
    <col min="2" max="2" width="7.7109375" customWidth="1"/>
    <col min="3" max="3" width="73.140625" customWidth="1"/>
    <col min="4" max="6" width="21.42578125" customWidth="1"/>
    <col min="7" max="7" width="14.85546875" bestFit="1" customWidth="1"/>
    <col min="8" max="8" width="15.85546875" bestFit="1" customWidth="1"/>
  </cols>
  <sheetData>
    <row r="1" spans="1:8" ht="12" customHeight="1" x14ac:dyDescent="0.25"/>
    <row r="2" spans="1:8" ht="15.75" customHeight="1" x14ac:dyDescent="0.25">
      <c r="B2" s="124" t="s">
        <v>1746</v>
      </c>
    </row>
    <row r="3" spans="1:8" ht="15.75" customHeight="1" x14ac:dyDescent="0.25">
      <c r="B3" s="11" t="str">
        <f>'OV1'!B3</f>
        <v>31.12.2024 - in EUR million</v>
      </c>
    </row>
    <row r="4" spans="1:8" ht="12" customHeight="1" x14ac:dyDescent="0.25"/>
    <row r="5" spans="1:8" x14ac:dyDescent="0.25">
      <c r="D5" s="294" t="s">
        <v>197</v>
      </c>
      <c r="E5" s="294" t="s">
        <v>198</v>
      </c>
      <c r="F5" s="294" t="s">
        <v>199</v>
      </c>
    </row>
    <row r="6" spans="1:8" ht="64.5" customHeight="1" x14ac:dyDescent="0.25">
      <c r="B6" s="295"/>
      <c r="D6" s="541" t="s">
        <v>1720</v>
      </c>
      <c r="E6" s="302" t="s">
        <v>1747</v>
      </c>
      <c r="F6" s="541" t="s">
        <v>1748</v>
      </c>
    </row>
    <row r="7" spans="1:8" ht="20.100000000000001" customHeight="1" x14ac:dyDescent="0.25">
      <c r="B7" s="1153" t="s">
        <v>1749</v>
      </c>
      <c r="C7" s="1154"/>
      <c r="D7" s="1154"/>
      <c r="E7" s="1154"/>
      <c r="F7" s="1155"/>
    </row>
    <row r="8" spans="1:8" x14ac:dyDescent="0.25">
      <c r="A8" s="296"/>
      <c r="B8" s="514">
        <v>1</v>
      </c>
      <c r="C8" s="89" t="s">
        <v>1750</v>
      </c>
      <c r="D8" s="635">
        <v>2573</v>
      </c>
      <c r="E8" s="525">
        <v>0</v>
      </c>
      <c r="F8" s="525">
        <v>0</v>
      </c>
      <c r="G8" s="634"/>
      <c r="H8" s="634"/>
    </row>
    <row r="9" spans="1:8" x14ac:dyDescent="0.25">
      <c r="A9" s="296"/>
      <c r="B9" s="514">
        <v>2</v>
      </c>
      <c r="C9" s="89" t="s">
        <v>1751</v>
      </c>
      <c r="D9" s="635">
        <v>603</v>
      </c>
      <c r="E9" s="525">
        <v>0</v>
      </c>
      <c r="F9" s="525">
        <v>0</v>
      </c>
      <c r="G9" s="634"/>
      <c r="H9" s="634"/>
    </row>
    <row r="10" spans="1:8" x14ac:dyDescent="0.25">
      <c r="A10" s="296"/>
      <c r="B10" s="101">
        <v>3</v>
      </c>
      <c r="C10" s="301" t="s">
        <v>216</v>
      </c>
      <c r="D10" s="525">
        <v>0</v>
      </c>
      <c r="E10" s="525">
        <v>0</v>
      </c>
      <c r="F10" s="525">
        <v>0</v>
      </c>
      <c r="G10" s="634"/>
      <c r="H10" s="634"/>
    </row>
    <row r="11" spans="1:8" x14ac:dyDescent="0.25">
      <c r="A11" s="296"/>
      <c r="B11" s="101">
        <v>4</v>
      </c>
      <c r="C11" s="301" t="s">
        <v>216</v>
      </c>
      <c r="D11" s="525">
        <v>0</v>
      </c>
      <c r="E11" s="525">
        <v>0</v>
      </c>
      <c r="F11" s="525">
        <v>0</v>
      </c>
      <c r="G11" s="634"/>
      <c r="H11" s="634"/>
    </row>
    <row r="12" spans="1:8" x14ac:dyDescent="0.25">
      <c r="A12" s="296"/>
      <c r="B12" s="101">
        <v>5</v>
      </c>
      <c r="C12" s="301" t="s">
        <v>216</v>
      </c>
      <c r="D12" s="525">
        <v>0</v>
      </c>
      <c r="E12" s="525">
        <v>0</v>
      </c>
      <c r="F12" s="525">
        <v>0</v>
      </c>
      <c r="G12" s="634"/>
      <c r="H12" s="634"/>
    </row>
    <row r="13" spans="1:8" x14ac:dyDescent="0.25">
      <c r="A13" s="296"/>
      <c r="B13" s="514">
        <v>6</v>
      </c>
      <c r="C13" s="89" t="s">
        <v>1752</v>
      </c>
      <c r="D13" s="635">
        <v>644</v>
      </c>
      <c r="E13" s="525">
        <v>0</v>
      </c>
      <c r="F13" s="525">
        <v>0</v>
      </c>
      <c r="G13" s="634"/>
      <c r="H13" s="634"/>
    </row>
    <row r="14" spans="1:8" x14ac:dyDescent="0.25">
      <c r="A14" s="296"/>
      <c r="B14" s="101">
        <v>7</v>
      </c>
      <c r="C14" s="301" t="s">
        <v>216</v>
      </c>
      <c r="D14" s="525">
        <v>0</v>
      </c>
      <c r="E14" s="525">
        <v>0</v>
      </c>
      <c r="F14" s="525">
        <v>0</v>
      </c>
      <c r="G14" s="634"/>
      <c r="H14" s="634"/>
    </row>
    <row r="15" spans="1:8" x14ac:dyDescent="0.25">
      <c r="A15" s="296"/>
      <c r="B15" s="101">
        <v>8</v>
      </c>
      <c r="C15" s="301" t="s">
        <v>216</v>
      </c>
      <c r="D15" s="525">
        <v>0</v>
      </c>
      <c r="E15" s="525">
        <v>0</v>
      </c>
      <c r="F15" s="525">
        <v>0</v>
      </c>
      <c r="G15" s="634"/>
      <c r="H15" s="634"/>
    </row>
    <row r="16" spans="1:8" ht="30" x14ac:dyDescent="0.25">
      <c r="B16" s="514">
        <v>11</v>
      </c>
      <c r="C16" s="27" t="s">
        <v>1753</v>
      </c>
      <c r="D16" s="635">
        <v>3820</v>
      </c>
      <c r="E16" s="525">
        <v>0</v>
      </c>
      <c r="F16" s="525">
        <v>0</v>
      </c>
      <c r="G16" s="634"/>
      <c r="H16" s="634"/>
    </row>
    <row r="17" spans="1:8" ht="15" customHeight="1" x14ac:dyDescent="0.25">
      <c r="B17" s="1153" t="s">
        <v>1754</v>
      </c>
      <c r="C17" s="1154"/>
      <c r="D17" s="575"/>
      <c r="E17" s="575"/>
      <c r="F17" s="577"/>
      <c r="G17" s="634"/>
      <c r="H17" s="358"/>
    </row>
    <row r="18" spans="1:8" ht="30" x14ac:dyDescent="0.25">
      <c r="B18" s="514">
        <v>12</v>
      </c>
      <c r="C18" s="27" t="s">
        <v>1755</v>
      </c>
      <c r="D18" s="635">
        <v>500</v>
      </c>
      <c r="E18" s="525">
        <v>0</v>
      </c>
      <c r="F18" s="525">
        <v>0</v>
      </c>
      <c r="G18" s="634"/>
      <c r="H18" s="634"/>
    </row>
    <row r="19" spans="1:8" ht="30" x14ac:dyDescent="0.25">
      <c r="B19" s="514" t="s">
        <v>1756</v>
      </c>
      <c r="C19" s="27" t="s">
        <v>1757</v>
      </c>
      <c r="D19" s="525">
        <v>0</v>
      </c>
      <c r="E19" s="525">
        <v>0</v>
      </c>
      <c r="F19" s="525">
        <v>0</v>
      </c>
      <c r="G19" s="634"/>
      <c r="H19" s="634"/>
    </row>
    <row r="20" spans="1:8" s="11" customFormat="1" ht="30" x14ac:dyDescent="0.25">
      <c r="B20" s="481" t="s">
        <v>1758</v>
      </c>
      <c r="C20" s="27" t="s">
        <v>1759</v>
      </c>
      <c r="D20" s="525">
        <v>0</v>
      </c>
      <c r="E20" s="525">
        <v>0</v>
      </c>
      <c r="F20" s="525">
        <v>0</v>
      </c>
      <c r="G20" s="634"/>
      <c r="H20" s="634"/>
    </row>
    <row r="21" spans="1:8" s="11" customFormat="1" ht="30" x14ac:dyDescent="0.25">
      <c r="B21" s="481" t="s">
        <v>1760</v>
      </c>
      <c r="C21" s="27" t="s">
        <v>1761</v>
      </c>
      <c r="D21" s="635">
        <v>2</v>
      </c>
      <c r="E21" s="525">
        <v>0</v>
      </c>
      <c r="F21" s="525">
        <v>0</v>
      </c>
      <c r="G21" s="634"/>
      <c r="H21" s="634"/>
    </row>
    <row r="22" spans="1:8" ht="30" x14ac:dyDescent="0.25">
      <c r="B22" s="514">
        <v>13</v>
      </c>
      <c r="C22" s="27" t="s">
        <v>1762</v>
      </c>
      <c r="D22" s="525">
        <v>1363</v>
      </c>
      <c r="E22" s="525">
        <v>0</v>
      </c>
      <c r="F22" s="525">
        <v>0</v>
      </c>
      <c r="G22" s="634"/>
      <c r="H22" s="634"/>
    </row>
    <row r="23" spans="1:8" ht="30" x14ac:dyDescent="0.25">
      <c r="B23" s="481" t="s">
        <v>1606</v>
      </c>
      <c r="C23" s="27" t="s">
        <v>1763</v>
      </c>
      <c r="D23" s="635">
        <v>631</v>
      </c>
      <c r="E23" s="525">
        <v>0</v>
      </c>
      <c r="F23" s="525">
        <v>0</v>
      </c>
      <c r="G23" s="634"/>
      <c r="H23" s="634"/>
    </row>
    <row r="24" spans="1:8" ht="30" x14ac:dyDescent="0.25">
      <c r="B24" s="514">
        <v>14</v>
      </c>
      <c r="C24" s="27" t="s">
        <v>1764</v>
      </c>
      <c r="D24" s="635">
        <v>1994</v>
      </c>
      <c r="E24" s="525">
        <v>0</v>
      </c>
      <c r="F24" s="525">
        <v>0</v>
      </c>
      <c r="G24" s="634"/>
      <c r="H24" s="634"/>
    </row>
    <row r="25" spans="1:8" x14ac:dyDescent="0.25">
      <c r="B25" s="101">
        <v>15</v>
      </c>
      <c r="C25" s="301" t="s">
        <v>216</v>
      </c>
      <c r="D25" s="525">
        <v>0</v>
      </c>
      <c r="E25" s="525">
        <v>0</v>
      </c>
      <c r="F25" s="525">
        <v>0</v>
      </c>
      <c r="G25" s="634"/>
      <c r="H25" s="634"/>
    </row>
    <row r="26" spans="1:8" x14ac:dyDescent="0.25">
      <c r="B26" s="101">
        <v>16</v>
      </c>
      <c r="C26" s="301" t="s">
        <v>216</v>
      </c>
      <c r="D26" s="525">
        <v>0</v>
      </c>
      <c r="E26" s="525">
        <v>0</v>
      </c>
      <c r="F26" s="525">
        <v>0</v>
      </c>
      <c r="G26" s="634"/>
      <c r="H26" s="634"/>
    </row>
    <row r="27" spans="1:8" x14ac:dyDescent="0.25">
      <c r="B27" s="514">
        <v>17</v>
      </c>
      <c r="C27" s="89" t="s">
        <v>1765</v>
      </c>
      <c r="D27" s="635">
        <v>2496</v>
      </c>
      <c r="E27" s="525">
        <v>0</v>
      </c>
      <c r="F27" s="525">
        <v>0</v>
      </c>
      <c r="G27" s="634"/>
      <c r="H27" s="634"/>
    </row>
    <row r="28" spans="1:8" x14ac:dyDescent="0.25">
      <c r="B28" s="481" t="s">
        <v>915</v>
      </c>
      <c r="C28" s="298" t="s">
        <v>1766</v>
      </c>
      <c r="D28" s="635">
        <v>502</v>
      </c>
      <c r="E28" s="525">
        <v>0</v>
      </c>
      <c r="F28" s="525">
        <v>0</v>
      </c>
      <c r="G28" s="634"/>
      <c r="H28" s="634"/>
    </row>
    <row r="29" spans="1:8" ht="15" customHeight="1" x14ac:dyDescent="0.25">
      <c r="B29" s="1153" t="s">
        <v>1767</v>
      </c>
      <c r="C29" s="1154"/>
      <c r="D29" s="575"/>
      <c r="E29" s="575"/>
      <c r="F29" s="577"/>
      <c r="G29" s="634"/>
      <c r="H29" s="358"/>
    </row>
    <row r="30" spans="1:8" x14ac:dyDescent="0.25">
      <c r="A30" s="296"/>
      <c r="B30" s="514">
        <v>18</v>
      </c>
      <c r="C30" s="27" t="s">
        <v>1768</v>
      </c>
      <c r="D30" s="635">
        <v>6317</v>
      </c>
      <c r="E30" s="525">
        <v>0</v>
      </c>
      <c r="F30" s="525">
        <v>0</v>
      </c>
      <c r="G30" s="634"/>
      <c r="H30" s="634"/>
    </row>
    <row r="31" spans="1:8" ht="30" x14ac:dyDescent="0.25">
      <c r="B31" s="514">
        <v>19</v>
      </c>
      <c r="C31" s="27" t="s">
        <v>1769</v>
      </c>
      <c r="D31" s="303"/>
      <c r="E31" s="525">
        <v>0</v>
      </c>
      <c r="F31" s="303"/>
      <c r="G31" s="634"/>
      <c r="H31" s="634"/>
    </row>
    <row r="32" spans="1:8" x14ac:dyDescent="0.25">
      <c r="B32" s="514">
        <v>20</v>
      </c>
      <c r="C32" s="27" t="s">
        <v>1770</v>
      </c>
      <c r="D32" s="525">
        <v>0</v>
      </c>
      <c r="E32" s="525">
        <v>0</v>
      </c>
      <c r="F32" s="303"/>
      <c r="G32" s="634"/>
      <c r="H32" s="634"/>
    </row>
    <row r="33" spans="1:8" x14ac:dyDescent="0.25">
      <c r="A33" s="296"/>
      <c r="B33" s="101">
        <v>21</v>
      </c>
      <c r="C33" s="301" t="s">
        <v>216</v>
      </c>
      <c r="D33" s="525">
        <v>0</v>
      </c>
      <c r="E33" s="525">
        <v>0</v>
      </c>
      <c r="F33" s="525">
        <v>0</v>
      </c>
      <c r="G33" s="634"/>
      <c r="H33" s="634"/>
    </row>
    <row r="34" spans="1:8" x14ac:dyDescent="0.25">
      <c r="B34" s="514">
        <v>22</v>
      </c>
      <c r="C34" s="27" t="s">
        <v>1771</v>
      </c>
      <c r="D34" s="635">
        <v>6317</v>
      </c>
      <c r="E34" s="525">
        <v>0</v>
      </c>
      <c r="F34" s="525">
        <v>0</v>
      </c>
      <c r="G34" s="634"/>
      <c r="H34" s="634"/>
    </row>
    <row r="35" spans="1:8" x14ac:dyDescent="0.25">
      <c r="B35" s="481" t="s">
        <v>924</v>
      </c>
      <c r="C35" s="299" t="s">
        <v>1772</v>
      </c>
      <c r="D35" s="635">
        <v>4322</v>
      </c>
      <c r="E35" s="304"/>
      <c r="F35" s="303"/>
      <c r="G35" s="634"/>
      <c r="H35" s="634"/>
    </row>
    <row r="36" spans="1:8" ht="15" customHeight="1" x14ac:dyDescent="0.25">
      <c r="B36" s="943" t="s">
        <v>1773</v>
      </c>
      <c r="C36" s="944"/>
      <c r="D36" s="575"/>
      <c r="E36" s="575"/>
      <c r="F36" s="576"/>
      <c r="G36" s="634"/>
      <c r="H36" s="634"/>
    </row>
    <row r="37" spans="1:8" x14ac:dyDescent="0.25">
      <c r="B37" s="514">
        <v>23</v>
      </c>
      <c r="C37" s="27" t="s">
        <v>1774</v>
      </c>
      <c r="D37" s="635">
        <v>20265</v>
      </c>
      <c r="E37" s="525">
        <v>0</v>
      </c>
      <c r="F37" s="525">
        <v>0</v>
      </c>
      <c r="G37" s="634"/>
      <c r="H37" s="634"/>
    </row>
    <row r="38" spans="1:8" x14ac:dyDescent="0.25">
      <c r="B38" s="514">
        <v>24</v>
      </c>
      <c r="C38" s="27" t="s">
        <v>1775</v>
      </c>
      <c r="D38" s="635">
        <v>71471</v>
      </c>
      <c r="E38" s="525">
        <v>0</v>
      </c>
      <c r="F38" s="525">
        <v>0</v>
      </c>
      <c r="G38" s="634"/>
      <c r="H38" s="634"/>
    </row>
    <row r="39" spans="1:8" ht="15" customHeight="1" x14ac:dyDescent="0.25">
      <c r="B39" s="1153" t="s">
        <v>1776</v>
      </c>
      <c r="C39" s="1154"/>
      <c r="D39" s="575"/>
      <c r="E39" s="575"/>
      <c r="F39" s="576"/>
      <c r="G39" s="634"/>
      <c r="H39" s="358"/>
    </row>
    <row r="40" spans="1:8" x14ac:dyDescent="0.25">
      <c r="B40" s="514">
        <v>25</v>
      </c>
      <c r="C40" s="27" t="s">
        <v>1777</v>
      </c>
      <c r="D40" s="617">
        <v>0.31169999999999998</v>
      </c>
      <c r="E40" s="525">
        <v>0</v>
      </c>
      <c r="F40" s="525">
        <v>0</v>
      </c>
      <c r="G40" s="636"/>
      <c r="H40" s="358"/>
    </row>
    <row r="41" spans="1:8" x14ac:dyDescent="0.25">
      <c r="B41" s="481" t="s">
        <v>437</v>
      </c>
      <c r="C41" s="299" t="s">
        <v>1778</v>
      </c>
      <c r="D41" s="618">
        <v>0.21329999999999999</v>
      </c>
      <c r="E41" s="303"/>
      <c r="F41" s="303"/>
      <c r="G41" s="636"/>
      <c r="H41" s="358"/>
    </row>
    <row r="42" spans="1:8" x14ac:dyDescent="0.25">
      <c r="B42" s="514">
        <v>26</v>
      </c>
      <c r="C42" s="27" t="s">
        <v>1779</v>
      </c>
      <c r="D42" s="617">
        <v>8.8400000000000006E-2</v>
      </c>
      <c r="E42" s="525">
        <v>0</v>
      </c>
      <c r="F42" s="525">
        <v>0</v>
      </c>
      <c r="G42" s="636"/>
      <c r="H42" s="358"/>
    </row>
    <row r="43" spans="1:8" x14ac:dyDescent="0.25">
      <c r="B43" s="481" t="s">
        <v>952</v>
      </c>
      <c r="C43" s="299" t="s">
        <v>1778</v>
      </c>
      <c r="D43" s="438">
        <v>6.0499999999999998E-2</v>
      </c>
      <c r="E43" s="303"/>
      <c r="F43" s="303"/>
      <c r="G43" s="636"/>
      <c r="H43" s="358"/>
    </row>
    <row r="44" spans="1:8" ht="30" x14ac:dyDescent="0.25">
      <c r="B44" s="514">
        <v>27</v>
      </c>
      <c r="C44" s="89" t="s">
        <v>1780</v>
      </c>
      <c r="D44" s="617">
        <v>7.0699999999999999E-2</v>
      </c>
      <c r="E44" s="525">
        <v>0</v>
      </c>
      <c r="F44" s="303"/>
      <c r="G44" s="636"/>
      <c r="H44" s="358"/>
    </row>
    <row r="45" spans="1:8" x14ac:dyDescent="0.25">
      <c r="B45" s="514">
        <v>28</v>
      </c>
      <c r="C45" s="89" t="s">
        <v>1781</v>
      </c>
      <c r="D45" s="303"/>
      <c r="E45" s="525">
        <v>0</v>
      </c>
      <c r="F45" s="303"/>
    </row>
    <row r="46" spans="1:8" x14ac:dyDescent="0.25">
      <c r="B46" s="514">
        <v>29</v>
      </c>
      <c r="C46" s="300" t="s">
        <v>1782</v>
      </c>
      <c r="D46" s="303"/>
      <c r="E46" s="525">
        <v>0</v>
      </c>
      <c r="F46" s="305"/>
    </row>
    <row r="47" spans="1:8" x14ac:dyDescent="0.25">
      <c r="B47" s="514">
        <v>30</v>
      </c>
      <c r="C47" s="300" t="s">
        <v>1783</v>
      </c>
      <c r="D47" s="303"/>
      <c r="E47" s="525">
        <v>0</v>
      </c>
      <c r="F47" s="305"/>
    </row>
    <row r="48" spans="1:8" x14ac:dyDescent="0.25">
      <c r="B48" s="514">
        <v>31</v>
      </c>
      <c r="C48" s="300" t="s">
        <v>1784</v>
      </c>
      <c r="D48" s="303"/>
      <c r="E48" s="525">
        <v>0</v>
      </c>
      <c r="F48" s="306"/>
    </row>
    <row r="49" spans="2:6" ht="30" x14ac:dyDescent="0.25">
      <c r="B49" s="514" t="s">
        <v>1785</v>
      </c>
      <c r="C49" s="300" t="s">
        <v>1786</v>
      </c>
      <c r="D49" s="303"/>
      <c r="E49" s="525">
        <v>0</v>
      </c>
      <c r="F49" s="303"/>
    </row>
    <row r="50" spans="2:6" ht="15" customHeight="1" x14ac:dyDescent="0.25">
      <c r="B50" s="1153" t="s">
        <v>1787</v>
      </c>
      <c r="C50" s="1154"/>
      <c r="D50" s="575"/>
      <c r="E50" s="575"/>
      <c r="F50" s="576"/>
    </row>
    <row r="51" spans="2:6" ht="30" x14ac:dyDescent="0.25">
      <c r="B51" s="514" t="s">
        <v>1788</v>
      </c>
      <c r="C51" s="89" t="s">
        <v>1789</v>
      </c>
      <c r="D51" s="303"/>
      <c r="E51" s="525">
        <v>0</v>
      </c>
      <c r="F51" s="303"/>
    </row>
  </sheetData>
  <mergeCells count="6">
    <mergeCell ref="B7:F7"/>
    <mergeCell ref="B50:C50"/>
    <mergeCell ref="B39:C39"/>
    <mergeCell ref="B36:C36"/>
    <mergeCell ref="B29:C29"/>
    <mergeCell ref="B17:C17"/>
  </mergeCells>
  <pageMargins left="0.31496062992125984" right="0.31496062992125984" top="0.74803149606299213" bottom="0.74803149606299213" header="0.31496062992125984" footer="0.31496062992125984"/>
  <pageSetup paperSize="9" orientation="landscape" r:id="rId1"/>
  <headerFooter>
    <oddHeader>&amp;CEN
ANNEX V</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240D-C516-4082-9102-C1AB71444935}">
  <sheetPr>
    <pageSetUpPr fitToPage="1"/>
  </sheetPr>
  <dimension ref="B2:P68"/>
  <sheetViews>
    <sheetView showGridLines="0" zoomScaleNormal="100" zoomScalePageLayoutView="80" workbookViewId="0"/>
  </sheetViews>
  <sheetFormatPr baseColWidth="10" defaultColWidth="9.140625" defaultRowHeight="15" x14ac:dyDescent="0.25"/>
  <cols>
    <col min="2" max="2" width="7.5703125" style="3" customWidth="1"/>
    <col min="3" max="3" width="44" customWidth="1"/>
    <col min="4" max="5" width="23" customWidth="1"/>
    <col min="6" max="10" width="21.140625" customWidth="1"/>
  </cols>
  <sheetData>
    <row r="2" spans="2:16" ht="24" customHeight="1" x14ac:dyDescent="0.25">
      <c r="B2" s="540" t="s">
        <v>302</v>
      </c>
      <c r="D2" s="540"/>
      <c r="E2" s="540"/>
      <c r="F2" s="540"/>
      <c r="G2" s="540"/>
      <c r="H2" s="540"/>
      <c r="I2" s="540"/>
      <c r="J2" s="540"/>
    </row>
    <row r="3" spans="2:16" x14ac:dyDescent="0.25">
      <c r="B3" t="str">
        <f>'OV1'!B3</f>
        <v>31.12.2024 - in EUR million</v>
      </c>
    </row>
    <row r="4" spans="2:16" x14ac:dyDescent="0.25">
      <c r="B4"/>
    </row>
    <row r="5" spans="2:16" x14ac:dyDescent="0.25">
      <c r="B5"/>
      <c r="D5" s="513" t="s">
        <v>197</v>
      </c>
      <c r="E5" s="513" t="s">
        <v>198</v>
      </c>
      <c r="F5" s="513" t="s">
        <v>199</v>
      </c>
      <c r="G5" s="513" t="s">
        <v>239</v>
      </c>
      <c r="H5" s="513" t="s">
        <v>240</v>
      </c>
      <c r="I5" s="513" t="s">
        <v>303</v>
      </c>
      <c r="J5" s="513" t="s">
        <v>304</v>
      </c>
    </row>
    <row r="6" spans="2:16" x14ac:dyDescent="0.25">
      <c r="B6"/>
      <c r="C6" t="s">
        <v>305</v>
      </c>
      <c r="D6" s="931" t="s">
        <v>306</v>
      </c>
      <c r="E6" s="931" t="s">
        <v>307</v>
      </c>
      <c r="F6" s="931" t="s">
        <v>308</v>
      </c>
      <c r="G6" s="931"/>
      <c r="H6" s="931"/>
      <c r="I6" s="931"/>
      <c r="J6" s="931"/>
    </row>
    <row r="7" spans="2:16" ht="60" x14ac:dyDescent="0.25">
      <c r="B7"/>
      <c r="D7" s="931"/>
      <c r="E7" s="931"/>
      <c r="F7" s="513" t="s">
        <v>309</v>
      </c>
      <c r="G7" s="513" t="s">
        <v>310</v>
      </c>
      <c r="H7" s="513" t="s">
        <v>311</v>
      </c>
      <c r="I7" s="513" t="s">
        <v>312</v>
      </c>
      <c r="J7" s="513" t="s">
        <v>313</v>
      </c>
    </row>
    <row r="8" spans="2:16" ht="45" x14ac:dyDescent="0.25">
      <c r="C8" s="211" t="s">
        <v>314</v>
      </c>
      <c r="D8" s="212"/>
      <c r="E8" s="213"/>
      <c r="F8" s="213"/>
      <c r="G8" s="213"/>
      <c r="H8" s="213"/>
      <c r="I8" s="213"/>
      <c r="J8" s="213"/>
      <c r="P8" s="93"/>
    </row>
    <row r="9" spans="2:16" x14ac:dyDescent="0.25">
      <c r="B9" s="514">
        <v>1</v>
      </c>
      <c r="C9" s="94" t="s">
        <v>315</v>
      </c>
      <c r="D9" s="388">
        <v>17604</v>
      </c>
      <c r="E9" s="388">
        <v>17601</v>
      </c>
      <c r="F9" s="388">
        <v>17601</v>
      </c>
      <c r="G9" s="388" t="s">
        <v>316</v>
      </c>
      <c r="H9" s="388" t="s">
        <v>316</v>
      </c>
      <c r="I9" s="388" t="s">
        <v>316</v>
      </c>
      <c r="J9" s="388" t="s">
        <v>316</v>
      </c>
      <c r="M9" s="441"/>
    </row>
    <row r="10" spans="2:16" x14ac:dyDescent="0.25">
      <c r="B10" s="514">
        <v>2</v>
      </c>
      <c r="C10" s="94" t="s">
        <v>317</v>
      </c>
      <c r="D10" s="388">
        <v>52373</v>
      </c>
      <c r="E10" s="388">
        <v>52385</v>
      </c>
      <c r="F10" s="388">
        <v>48659</v>
      </c>
      <c r="G10" s="388">
        <v>645</v>
      </c>
      <c r="H10" s="388">
        <v>3081</v>
      </c>
      <c r="I10" s="388" t="s">
        <v>316</v>
      </c>
      <c r="J10" s="388" t="s">
        <v>316</v>
      </c>
      <c r="M10" s="441"/>
    </row>
    <row r="11" spans="2:16" x14ac:dyDescent="0.25">
      <c r="B11" s="514">
        <v>3</v>
      </c>
      <c r="C11" s="94" t="s">
        <v>318</v>
      </c>
      <c r="D11" s="388">
        <v>316</v>
      </c>
      <c r="E11" s="388">
        <v>314</v>
      </c>
      <c r="F11" s="388" t="s">
        <v>316</v>
      </c>
      <c r="G11" s="388">
        <v>314</v>
      </c>
      <c r="H11" s="388" t="s">
        <v>316</v>
      </c>
      <c r="I11" s="388" t="s">
        <v>316</v>
      </c>
      <c r="J11" s="388" t="s">
        <v>316</v>
      </c>
      <c r="M11" s="441"/>
    </row>
    <row r="12" spans="2:16" x14ac:dyDescent="0.25">
      <c r="B12" s="514">
        <v>4</v>
      </c>
      <c r="C12" s="94" t="s">
        <v>319</v>
      </c>
      <c r="D12" s="388">
        <v>624</v>
      </c>
      <c r="E12" s="388">
        <v>838</v>
      </c>
      <c r="F12" s="388">
        <v>838</v>
      </c>
      <c r="G12" s="388" t="s">
        <v>316</v>
      </c>
      <c r="H12" s="388" t="s">
        <v>316</v>
      </c>
      <c r="I12" s="388" t="s">
        <v>316</v>
      </c>
      <c r="J12" s="388" t="s">
        <v>316</v>
      </c>
      <c r="M12" s="441"/>
    </row>
    <row r="13" spans="2:16" x14ac:dyDescent="0.25">
      <c r="B13" s="514">
        <v>6</v>
      </c>
      <c r="C13" s="94" t="s">
        <v>320</v>
      </c>
      <c r="D13" s="388">
        <v>1913</v>
      </c>
      <c r="E13" s="388">
        <v>1911</v>
      </c>
      <c r="F13" s="388">
        <v>1911</v>
      </c>
      <c r="G13" s="388" t="s">
        <v>316</v>
      </c>
      <c r="H13" s="388" t="s">
        <v>316</v>
      </c>
      <c r="I13" s="388" t="s">
        <v>316</v>
      </c>
      <c r="J13" s="388" t="s">
        <v>316</v>
      </c>
      <c r="M13" s="441"/>
    </row>
    <row r="14" spans="2:16" x14ac:dyDescent="0.25">
      <c r="B14" s="514"/>
      <c r="C14" s="94" t="s">
        <v>321</v>
      </c>
      <c r="D14" s="388">
        <v>49407</v>
      </c>
      <c r="E14" s="388">
        <v>49209</v>
      </c>
      <c r="F14" s="388">
        <v>46128</v>
      </c>
      <c r="G14" s="388" t="s">
        <v>316</v>
      </c>
      <c r="H14" s="388">
        <v>3081</v>
      </c>
      <c r="I14" s="388" t="s">
        <v>316</v>
      </c>
      <c r="J14" s="388" t="s">
        <v>316</v>
      </c>
      <c r="M14" s="441"/>
    </row>
    <row r="15" spans="2:16" x14ac:dyDescent="0.25">
      <c r="B15" s="514">
        <v>7</v>
      </c>
      <c r="C15" s="94" t="s">
        <v>322</v>
      </c>
      <c r="D15" s="388">
        <v>45496</v>
      </c>
      <c r="E15" s="388">
        <v>45298</v>
      </c>
      <c r="F15" s="615">
        <v>43505</v>
      </c>
      <c r="G15" s="388" t="s">
        <v>316</v>
      </c>
      <c r="H15" s="388">
        <v>1793</v>
      </c>
      <c r="I15" s="388" t="s">
        <v>316</v>
      </c>
      <c r="J15" s="388" t="s">
        <v>316</v>
      </c>
      <c r="M15" s="441"/>
    </row>
    <row r="16" spans="2:16" x14ac:dyDescent="0.25">
      <c r="B16" s="514">
        <v>8</v>
      </c>
      <c r="C16" s="94" t="s">
        <v>323</v>
      </c>
      <c r="D16" s="388">
        <v>3081</v>
      </c>
      <c r="E16" s="388">
        <v>3081</v>
      </c>
      <c r="F16" s="388">
        <v>1793</v>
      </c>
      <c r="G16" s="388" t="s">
        <v>316</v>
      </c>
      <c r="H16" s="388">
        <v>1288</v>
      </c>
      <c r="I16" s="388" t="s">
        <v>316</v>
      </c>
      <c r="J16" s="388" t="s">
        <v>316</v>
      </c>
      <c r="M16" s="441"/>
    </row>
    <row r="17" spans="2:13" x14ac:dyDescent="0.25">
      <c r="B17" s="514">
        <v>9</v>
      </c>
      <c r="C17" s="94" t="s">
        <v>324</v>
      </c>
      <c r="D17" s="388">
        <v>830</v>
      </c>
      <c r="E17" s="388">
        <v>830</v>
      </c>
      <c r="F17" s="388">
        <v>830</v>
      </c>
      <c r="G17" s="388" t="s">
        <v>316</v>
      </c>
      <c r="H17" s="388" t="s">
        <v>316</v>
      </c>
      <c r="I17" s="388" t="s">
        <v>316</v>
      </c>
      <c r="J17" s="388" t="s">
        <v>316</v>
      </c>
      <c r="M17" s="441"/>
    </row>
    <row r="18" spans="2:13" ht="30" x14ac:dyDescent="0.25">
      <c r="B18" s="514">
        <v>10</v>
      </c>
      <c r="C18" s="94" t="s">
        <v>325</v>
      </c>
      <c r="D18" s="388">
        <v>-218</v>
      </c>
      <c r="E18" s="388">
        <v>-218</v>
      </c>
      <c r="F18" s="388">
        <v>-218</v>
      </c>
      <c r="G18" s="388" t="s">
        <v>316</v>
      </c>
      <c r="H18" s="388" t="s">
        <v>316</v>
      </c>
      <c r="I18" s="388" t="s">
        <v>316</v>
      </c>
      <c r="J18" s="388" t="s">
        <v>316</v>
      </c>
      <c r="M18" s="441"/>
    </row>
    <row r="19" spans="2:13" x14ac:dyDescent="0.25">
      <c r="B19" s="514">
        <v>11</v>
      </c>
      <c r="C19" s="94" t="s">
        <v>326</v>
      </c>
      <c r="D19" s="388">
        <v>331</v>
      </c>
      <c r="E19" s="388">
        <v>331</v>
      </c>
      <c r="F19" s="388" t="s">
        <v>316</v>
      </c>
      <c r="G19" s="388">
        <v>331</v>
      </c>
      <c r="H19" s="388" t="s">
        <v>316</v>
      </c>
      <c r="I19" s="388" t="s">
        <v>316</v>
      </c>
      <c r="J19" s="388" t="s">
        <v>316</v>
      </c>
      <c r="M19" s="441"/>
    </row>
    <row r="20" spans="2:13" x14ac:dyDescent="0.25">
      <c r="B20" s="514">
        <v>12</v>
      </c>
      <c r="C20" s="94" t="s">
        <v>327</v>
      </c>
      <c r="D20" s="388">
        <v>304</v>
      </c>
      <c r="E20" s="388">
        <v>304</v>
      </c>
      <c r="F20" s="388">
        <v>304</v>
      </c>
      <c r="G20" s="388" t="s">
        <v>316</v>
      </c>
      <c r="H20" s="388" t="s">
        <v>316</v>
      </c>
      <c r="I20" s="388" t="s">
        <v>316</v>
      </c>
      <c r="J20" s="388" t="s">
        <v>316</v>
      </c>
      <c r="M20" s="441"/>
    </row>
    <row r="21" spans="2:13" x14ac:dyDescent="0.25">
      <c r="B21" s="514">
        <v>13</v>
      </c>
      <c r="C21" s="94" t="s">
        <v>328</v>
      </c>
      <c r="D21" s="388">
        <v>532</v>
      </c>
      <c r="E21" s="388">
        <v>532</v>
      </c>
      <c r="F21" s="388">
        <v>53</v>
      </c>
      <c r="G21" s="388" t="s">
        <v>316</v>
      </c>
      <c r="H21" s="388" t="s">
        <v>316</v>
      </c>
      <c r="I21" s="388" t="s">
        <v>316</v>
      </c>
      <c r="J21" s="388">
        <v>479</v>
      </c>
      <c r="L21" s="441"/>
      <c r="M21" s="441"/>
    </row>
    <row r="22" spans="2:13" x14ac:dyDescent="0.25">
      <c r="B22" s="514">
        <v>14</v>
      </c>
      <c r="C22" s="94" t="s">
        <v>329</v>
      </c>
      <c r="D22" s="388">
        <v>19</v>
      </c>
      <c r="E22" s="388">
        <v>19</v>
      </c>
      <c r="F22" s="388">
        <v>19</v>
      </c>
      <c r="G22" s="388" t="s">
        <v>316</v>
      </c>
      <c r="H22" s="388" t="s">
        <v>316</v>
      </c>
      <c r="I22" s="388" t="s">
        <v>316</v>
      </c>
      <c r="J22" s="388" t="s">
        <v>316</v>
      </c>
      <c r="M22" s="441"/>
    </row>
    <row r="23" spans="2:13" x14ac:dyDescent="0.25">
      <c r="B23" s="514">
        <v>15</v>
      </c>
      <c r="C23" s="94" t="s">
        <v>330</v>
      </c>
      <c r="D23" s="388">
        <v>121</v>
      </c>
      <c r="E23" s="388">
        <v>119</v>
      </c>
      <c r="F23" s="388">
        <v>119</v>
      </c>
      <c r="G23" s="388" t="s">
        <v>316</v>
      </c>
      <c r="H23" s="388" t="s">
        <v>316</v>
      </c>
      <c r="I23" s="388" t="s">
        <v>316</v>
      </c>
      <c r="J23" s="388" t="s">
        <v>316</v>
      </c>
      <c r="M23" s="441"/>
    </row>
    <row r="24" spans="2:13" x14ac:dyDescent="0.25">
      <c r="B24" s="95" t="s">
        <v>331</v>
      </c>
      <c r="C24" s="94" t="s">
        <v>332</v>
      </c>
      <c r="D24" s="388">
        <v>383</v>
      </c>
      <c r="E24" s="388">
        <v>381</v>
      </c>
      <c r="F24" s="388">
        <v>381</v>
      </c>
      <c r="G24" s="388" t="s">
        <v>316</v>
      </c>
      <c r="H24" s="388" t="s">
        <v>316</v>
      </c>
      <c r="I24" s="388" t="s">
        <v>316</v>
      </c>
      <c r="J24" s="388" t="s">
        <v>316</v>
      </c>
      <c r="M24" s="441"/>
    </row>
    <row r="25" spans="2:13" ht="30" x14ac:dyDescent="0.25">
      <c r="B25" s="95" t="s">
        <v>333</v>
      </c>
      <c r="C25" s="94" t="s">
        <v>334</v>
      </c>
      <c r="D25" s="388">
        <v>5</v>
      </c>
      <c r="E25" s="388">
        <v>5</v>
      </c>
      <c r="F25" s="388">
        <v>5</v>
      </c>
      <c r="G25" s="388" t="s">
        <v>316</v>
      </c>
      <c r="H25" s="388" t="s">
        <v>316</v>
      </c>
      <c r="I25" s="388" t="s">
        <v>316</v>
      </c>
      <c r="J25" s="388" t="s">
        <v>316</v>
      </c>
      <c r="M25" s="441"/>
    </row>
    <row r="26" spans="2:13" x14ac:dyDescent="0.25">
      <c r="B26" s="96"/>
      <c r="C26" s="97" t="s">
        <v>335</v>
      </c>
      <c r="D26" s="397">
        <v>71341</v>
      </c>
      <c r="E26" s="397">
        <v>71346</v>
      </c>
      <c r="F26" s="397">
        <v>67141</v>
      </c>
      <c r="G26" s="397">
        <v>71346</v>
      </c>
      <c r="H26" s="397">
        <v>3081</v>
      </c>
      <c r="I26" s="397" t="s">
        <v>316</v>
      </c>
      <c r="J26" s="397">
        <v>479</v>
      </c>
      <c r="L26" s="441"/>
      <c r="M26" s="441"/>
    </row>
    <row r="27" spans="2:13" ht="45" x14ac:dyDescent="0.25">
      <c r="B27" s="514"/>
      <c r="C27" s="211" t="s">
        <v>336</v>
      </c>
      <c r="D27" s="604"/>
      <c r="E27" s="605"/>
      <c r="F27" s="213"/>
      <c r="G27" s="213"/>
      <c r="H27" s="213"/>
      <c r="I27" s="213"/>
      <c r="J27" s="213"/>
    </row>
    <row r="28" spans="2:13" x14ac:dyDescent="0.25">
      <c r="B28" s="95"/>
      <c r="C28" s="94" t="s">
        <v>337</v>
      </c>
      <c r="D28" s="388"/>
      <c r="E28" s="388"/>
      <c r="F28" s="388"/>
      <c r="G28" s="388"/>
      <c r="H28" s="388"/>
      <c r="I28" s="388"/>
      <c r="J28" s="388"/>
    </row>
    <row r="29" spans="2:13" x14ac:dyDescent="0.25">
      <c r="B29" s="514">
        <v>1</v>
      </c>
      <c r="C29" s="94" t="s">
        <v>319</v>
      </c>
      <c r="D29" s="388">
        <v>100</v>
      </c>
      <c r="E29" s="388">
        <v>100</v>
      </c>
      <c r="F29" s="388">
        <v>0</v>
      </c>
      <c r="G29" s="388">
        <v>0</v>
      </c>
      <c r="H29" s="388">
        <v>0</v>
      </c>
      <c r="I29" s="388">
        <v>0</v>
      </c>
      <c r="J29" s="388">
        <v>0</v>
      </c>
    </row>
    <row r="30" spans="2:13" x14ac:dyDescent="0.25">
      <c r="B30" s="514">
        <v>2</v>
      </c>
      <c r="C30" s="94" t="s">
        <v>318</v>
      </c>
      <c r="D30" s="388">
        <v>454</v>
      </c>
      <c r="E30" s="388">
        <v>454</v>
      </c>
      <c r="F30" s="388">
        <v>0</v>
      </c>
      <c r="G30" s="388">
        <v>0</v>
      </c>
      <c r="H30" s="388">
        <v>0</v>
      </c>
      <c r="I30" s="388">
        <v>0</v>
      </c>
      <c r="J30" s="388">
        <v>0</v>
      </c>
    </row>
    <row r="31" spans="2:13" x14ac:dyDescent="0.25">
      <c r="B31" s="514">
        <v>3</v>
      </c>
      <c r="C31" s="94" t="s">
        <v>321</v>
      </c>
      <c r="D31" s="388">
        <v>64608</v>
      </c>
      <c r="E31" s="388">
        <v>64611</v>
      </c>
      <c r="F31" s="388">
        <v>0</v>
      </c>
      <c r="G31" s="388">
        <v>0</v>
      </c>
      <c r="H31" s="388">
        <v>0</v>
      </c>
      <c r="I31" s="388">
        <v>0</v>
      </c>
      <c r="J31" s="388">
        <v>0</v>
      </c>
    </row>
    <row r="32" spans="2:13" x14ac:dyDescent="0.25">
      <c r="B32" s="514">
        <v>4</v>
      </c>
      <c r="C32" s="94" t="s">
        <v>322</v>
      </c>
      <c r="D32" s="388">
        <v>46170</v>
      </c>
      <c r="E32" s="388">
        <v>46166</v>
      </c>
      <c r="F32" s="388">
        <v>0</v>
      </c>
      <c r="G32" s="388">
        <v>0</v>
      </c>
      <c r="H32" s="388">
        <v>0</v>
      </c>
      <c r="I32" s="388">
        <v>0</v>
      </c>
      <c r="J32" s="388">
        <v>0</v>
      </c>
    </row>
    <row r="33" spans="2:10" x14ac:dyDescent="0.25">
      <c r="B33" s="514">
        <v>5</v>
      </c>
      <c r="C33" s="94" t="s">
        <v>338</v>
      </c>
      <c r="D33" s="388">
        <v>17174</v>
      </c>
      <c r="E33" s="388">
        <v>17174</v>
      </c>
      <c r="F33" s="388">
        <v>0</v>
      </c>
      <c r="G33" s="388">
        <v>0</v>
      </c>
      <c r="H33" s="388">
        <v>0</v>
      </c>
      <c r="I33" s="388">
        <v>0</v>
      </c>
      <c r="J33" s="388">
        <v>0</v>
      </c>
    </row>
    <row r="34" spans="2:10" x14ac:dyDescent="0.25">
      <c r="B34" s="514">
        <v>6</v>
      </c>
      <c r="C34" s="94" t="s">
        <v>324</v>
      </c>
      <c r="D34" s="388">
        <v>1264</v>
      </c>
      <c r="E34" s="388">
        <v>1271</v>
      </c>
      <c r="F34" s="388">
        <v>0</v>
      </c>
      <c r="G34" s="388">
        <v>0</v>
      </c>
      <c r="H34" s="388">
        <v>0</v>
      </c>
      <c r="I34" s="388">
        <v>0</v>
      </c>
      <c r="J34" s="388">
        <v>0</v>
      </c>
    </row>
    <row r="35" spans="2:10" ht="30" x14ac:dyDescent="0.25">
      <c r="B35" s="514">
        <v>7</v>
      </c>
      <c r="C35" s="94" t="s">
        <v>339</v>
      </c>
      <c r="D35" s="388" t="s">
        <v>210</v>
      </c>
      <c r="E35" s="388" t="s">
        <v>210</v>
      </c>
      <c r="F35" s="388">
        <v>0</v>
      </c>
      <c r="G35" s="388">
        <v>0</v>
      </c>
      <c r="H35" s="388">
        <v>0</v>
      </c>
      <c r="I35" s="388">
        <v>0</v>
      </c>
      <c r="J35" s="388">
        <v>0</v>
      </c>
    </row>
    <row r="36" spans="2:10" ht="30" x14ac:dyDescent="0.25">
      <c r="B36" s="514">
        <v>8</v>
      </c>
      <c r="C36" s="94" t="s">
        <v>325</v>
      </c>
      <c r="D36" s="388">
        <v>-220</v>
      </c>
      <c r="E36" s="388">
        <v>-220</v>
      </c>
      <c r="F36" s="388">
        <v>0</v>
      </c>
      <c r="G36" s="388">
        <v>0</v>
      </c>
      <c r="H36" s="388">
        <v>0</v>
      </c>
      <c r="I36" s="388">
        <v>0</v>
      </c>
      <c r="J36" s="388">
        <v>0</v>
      </c>
    </row>
    <row r="37" spans="2:10" x14ac:dyDescent="0.25">
      <c r="B37" s="514">
        <v>9</v>
      </c>
      <c r="C37" s="94" t="s">
        <v>326</v>
      </c>
      <c r="D37" s="388">
        <v>291</v>
      </c>
      <c r="E37" s="388">
        <v>291</v>
      </c>
      <c r="F37" s="388">
        <v>0</v>
      </c>
      <c r="G37" s="388">
        <v>0</v>
      </c>
      <c r="H37" s="388">
        <v>0</v>
      </c>
      <c r="I37" s="388">
        <v>0</v>
      </c>
      <c r="J37" s="388">
        <v>0</v>
      </c>
    </row>
    <row r="38" spans="2:10" x14ac:dyDescent="0.25">
      <c r="B38" s="514">
        <v>10</v>
      </c>
      <c r="C38" s="94" t="s">
        <v>340</v>
      </c>
      <c r="D38" s="388">
        <v>285</v>
      </c>
      <c r="E38" s="388">
        <v>286</v>
      </c>
      <c r="F38" s="388">
        <v>0</v>
      </c>
      <c r="G38" s="388">
        <v>0</v>
      </c>
      <c r="H38" s="388">
        <v>0</v>
      </c>
      <c r="I38" s="388">
        <v>0</v>
      </c>
      <c r="J38" s="388">
        <v>0</v>
      </c>
    </row>
    <row r="39" spans="2:10" x14ac:dyDescent="0.25">
      <c r="B39" s="514">
        <v>11</v>
      </c>
      <c r="C39" s="94" t="s">
        <v>341</v>
      </c>
      <c r="D39" s="388">
        <v>145</v>
      </c>
      <c r="E39" s="388">
        <v>144</v>
      </c>
      <c r="F39" s="388">
        <v>0</v>
      </c>
      <c r="G39" s="388">
        <v>0</v>
      </c>
      <c r="H39" s="388">
        <v>0</v>
      </c>
      <c r="I39" s="388">
        <v>0</v>
      </c>
      <c r="J39" s="388">
        <v>0</v>
      </c>
    </row>
    <row r="40" spans="2:10" x14ac:dyDescent="0.25">
      <c r="B40" s="514">
        <v>12</v>
      </c>
      <c r="C40" s="94" t="s">
        <v>342</v>
      </c>
      <c r="D40" s="388">
        <v>119</v>
      </c>
      <c r="E40" s="388">
        <v>118</v>
      </c>
      <c r="F40" s="388">
        <v>0</v>
      </c>
      <c r="G40" s="388">
        <v>0</v>
      </c>
      <c r="H40" s="388">
        <v>0</v>
      </c>
      <c r="I40" s="388">
        <v>0</v>
      </c>
      <c r="J40" s="388">
        <v>0</v>
      </c>
    </row>
    <row r="41" spans="2:10" x14ac:dyDescent="0.25">
      <c r="B41" s="514">
        <v>13</v>
      </c>
      <c r="C41" s="94" t="s">
        <v>343</v>
      </c>
      <c r="D41" s="388">
        <v>826</v>
      </c>
      <c r="E41" s="388">
        <v>828</v>
      </c>
      <c r="F41" s="388">
        <v>0</v>
      </c>
      <c r="G41" s="388">
        <v>0</v>
      </c>
      <c r="H41" s="388">
        <v>0</v>
      </c>
      <c r="I41" s="388">
        <v>0</v>
      </c>
      <c r="J41" s="388">
        <v>0</v>
      </c>
    </row>
    <row r="42" spans="2:10" x14ac:dyDescent="0.25">
      <c r="B42" s="514">
        <v>14</v>
      </c>
      <c r="C42" s="94" t="s">
        <v>344</v>
      </c>
      <c r="D42" s="388" t="s">
        <v>210</v>
      </c>
      <c r="E42" s="388" t="s">
        <v>210</v>
      </c>
      <c r="F42" s="388">
        <v>0</v>
      </c>
      <c r="G42" s="388">
        <v>0</v>
      </c>
      <c r="H42" s="388">
        <v>0</v>
      </c>
      <c r="I42" s="388">
        <v>0</v>
      </c>
      <c r="J42" s="388">
        <v>0</v>
      </c>
    </row>
    <row r="43" spans="2:10" x14ac:dyDescent="0.25">
      <c r="B43" s="514">
        <v>15</v>
      </c>
      <c r="C43" s="94" t="s">
        <v>345</v>
      </c>
      <c r="D43" s="388">
        <v>4733</v>
      </c>
      <c r="E43" s="388">
        <v>4734</v>
      </c>
      <c r="F43" s="388">
        <v>0</v>
      </c>
      <c r="G43" s="388">
        <v>0</v>
      </c>
      <c r="H43" s="388">
        <v>0</v>
      </c>
      <c r="I43" s="388">
        <v>0</v>
      </c>
      <c r="J43" s="388">
        <v>0</v>
      </c>
    </row>
    <row r="44" spans="2:10" x14ac:dyDescent="0.25">
      <c r="B44" s="514">
        <v>16</v>
      </c>
      <c r="C44" s="94" t="s">
        <v>346</v>
      </c>
      <c r="D44" s="388">
        <v>4025</v>
      </c>
      <c r="E44" s="388">
        <v>4026</v>
      </c>
      <c r="F44" s="388">
        <v>0</v>
      </c>
      <c r="G44" s="388">
        <v>0</v>
      </c>
      <c r="H44" s="388">
        <v>0</v>
      </c>
      <c r="I44" s="388">
        <v>0</v>
      </c>
      <c r="J44" s="388">
        <v>0</v>
      </c>
    </row>
    <row r="45" spans="2:10" x14ac:dyDescent="0.25">
      <c r="B45" s="514">
        <v>17</v>
      </c>
      <c r="C45" s="94" t="s">
        <v>347</v>
      </c>
      <c r="D45" s="388">
        <v>708</v>
      </c>
      <c r="E45" s="388">
        <v>708</v>
      </c>
      <c r="F45" s="388">
        <v>0</v>
      </c>
      <c r="G45" s="388">
        <v>0</v>
      </c>
      <c r="H45" s="388">
        <v>0</v>
      </c>
      <c r="I45" s="388">
        <v>0</v>
      </c>
      <c r="J45" s="388">
        <v>0</v>
      </c>
    </row>
    <row r="46" spans="2:10" x14ac:dyDescent="0.25">
      <c r="B46" s="514">
        <v>18</v>
      </c>
      <c r="C46" s="94" t="s">
        <v>348</v>
      </c>
      <c r="D46" s="388" t="s">
        <v>210</v>
      </c>
      <c r="E46" s="388" t="s">
        <v>210</v>
      </c>
      <c r="F46" s="388">
        <v>0</v>
      </c>
      <c r="G46" s="388">
        <v>0</v>
      </c>
      <c r="H46" s="388">
        <v>0</v>
      </c>
      <c r="I46" s="388">
        <v>0</v>
      </c>
      <c r="J46" s="388">
        <v>0</v>
      </c>
    </row>
    <row r="47" spans="2:10" x14ac:dyDescent="0.25">
      <c r="B47" s="62"/>
      <c r="C47" s="97" t="s">
        <v>349</v>
      </c>
      <c r="D47" s="397">
        <v>71341</v>
      </c>
      <c r="E47" s="397">
        <v>71346</v>
      </c>
      <c r="F47" s="397">
        <v>0</v>
      </c>
      <c r="G47" s="397">
        <v>0</v>
      </c>
      <c r="H47" s="397">
        <v>0</v>
      </c>
      <c r="I47" s="397">
        <v>0</v>
      </c>
      <c r="J47" s="397">
        <v>0</v>
      </c>
    </row>
    <row r="48" spans="2:10" x14ac:dyDescent="0.25">
      <c r="C48" s="932"/>
      <c r="D48" s="932"/>
    </row>
    <row r="49" spans="3:6" x14ac:dyDescent="0.25">
      <c r="C49" s="932"/>
      <c r="D49" s="932"/>
      <c r="E49" s="358"/>
    </row>
    <row r="50" spans="3:6" x14ac:dyDescent="0.25">
      <c r="C50" s="933"/>
      <c r="D50" s="933"/>
      <c r="E50" s="358"/>
      <c r="F50" s="358"/>
    </row>
    <row r="51" spans="3:6" x14ac:dyDescent="0.25">
      <c r="C51" s="930"/>
      <c r="D51" s="930"/>
      <c r="E51" s="358"/>
      <c r="F51" s="358"/>
    </row>
    <row r="52" spans="3:6" x14ac:dyDescent="0.25">
      <c r="C52" s="934"/>
      <c r="D52" s="934"/>
    </row>
    <row r="53" spans="3:6" x14ac:dyDescent="0.25">
      <c r="C53" s="934"/>
      <c r="D53" s="934"/>
      <c r="E53" s="358"/>
    </row>
    <row r="54" spans="3:6" x14ac:dyDescent="0.25">
      <c r="C54" s="929"/>
      <c r="D54" s="929"/>
      <c r="E54" s="358"/>
    </row>
    <row r="55" spans="3:6" x14ac:dyDescent="0.25">
      <c r="C55" s="929"/>
      <c r="D55" s="929"/>
      <c r="E55" s="358"/>
    </row>
    <row r="56" spans="3:6" x14ac:dyDescent="0.25">
      <c r="C56" s="928"/>
      <c r="D56" s="928"/>
    </row>
    <row r="57" spans="3:6" x14ac:dyDescent="0.25">
      <c r="C57" s="929"/>
      <c r="D57" s="929"/>
    </row>
    <row r="58" spans="3:6" x14ac:dyDescent="0.25">
      <c r="C58" s="928"/>
      <c r="D58" s="928"/>
    </row>
    <row r="59" spans="3:6" x14ac:dyDescent="0.25">
      <c r="C59" s="929"/>
      <c r="D59" s="929"/>
    </row>
    <row r="60" spans="3:6" x14ac:dyDescent="0.25">
      <c r="C60" s="928"/>
      <c r="D60" s="928"/>
    </row>
    <row r="61" spans="3:6" x14ac:dyDescent="0.25">
      <c r="C61" s="929"/>
      <c r="D61" s="929"/>
    </row>
    <row r="62" spans="3:6" x14ac:dyDescent="0.25">
      <c r="C62" s="928"/>
      <c r="D62" s="928"/>
    </row>
    <row r="63" spans="3:6" x14ac:dyDescent="0.25">
      <c r="C63" s="930"/>
      <c r="D63" s="930"/>
    </row>
    <row r="64" spans="3:6" x14ac:dyDescent="0.25">
      <c r="C64" s="928"/>
      <c r="D64" s="928"/>
    </row>
    <row r="65" spans="3:4" x14ac:dyDescent="0.25">
      <c r="C65" s="929"/>
      <c r="D65" s="929"/>
    </row>
    <row r="66" spans="3:4" x14ac:dyDescent="0.25">
      <c r="C66" s="929"/>
      <c r="D66" s="929"/>
    </row>
    <row r="67" spans="3:4" x14ac:dyDescent="0.25">
      <c r="C67" s="929"/>
      <c r="D67" s="929"/>
    </row>
    <row r="68" spans="3:4" x14ac:dyDescent="0.25">
      <c r="C68" s="928"/>
      <c r="D68" s="928"/>
    </row>
  </sheetData>
  <mergeCells count="24">
    <mergeCell ref="C56:D56"/>
    <mergeCell ref="D6:D7"/>
    <mergeCell ref="E6:E7"/>
    <mergeCell ref="F6:J6"/>
    <mergeCell ref="C48:D48"/>
    <mergeCell ref="C49:D49"/>
    <mergeCell ref="C50:D50"/>
    <mergeCell ref="C51:D51"/>
    <mergeCell ref="C52:D52"/>
    <mergeCell ref="C53:D53"/>
    <mergeCell ref="C54:D54"/>
    <mergeCell ref="C55:D55"/>
    <mergeCell ref="C68:D68"/>
    <mergeCell ref="C57:D57"/>
    <mergeCell ref="C58:D58"/>
    <mergeCell ref="C59:D59"/>
    <mergeCell ref="C60:D60"/>
    <mergeCell ref="C61:D61"/>
    <mergeCell ref="C62:D62"/>
    <mergeCell ref="C63:D63"/>
    <mergeCell ref="C64:D64"/>
    <mergeCell ref="C65:D65"/>
    <mergeCell ref="C66:D66"/>
    <mergeCell ref="C67:D67"/>
  </mergeCells>
  <pageMargins left="1.3333333333333334E-2" right="0.70866141732283472" top="0.61624999999999996" bottom="0.74803149606299213" header="0.31496062992125984" footer="0.31496062992125984"/>
  <pageSetup paperSize="9" scale="69" orientation="landscape" horizontalDpi="1200" verticalDpi="1200" r:id="rId1"/>
  <headerFooter>
    <oddHeader>&amp;CEN
Annex 5</oddHeader>
    <oddFooter>&amp;C&amp;P</oddFooter>
  </headerFooter>
  <ignoredErrors>
    <ignoredError sqref="B24:B25" numberStoredAsText="1"/>
  </ignoredError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22C62-C4AF-4CFC-9284-E845A4D61494}">
  <dimension ref="B1:AK34"/>
  <sheetViews>
    <sheetView showGridLines="0" zoomScaleNormal="100" zoomScalePageLayoutView="115" workbookViewId="0"/>
  </sheetViews>
  <sheetFormatPr baseColWidth="10" defaultColWidth="8.7109375" defaultRowHeight="15" x14ac:dyDescent="0.25"/>
  <cols>
    <col min="1" max="1" width="12.140625" style="308" customWidth="1"/>
    <col min="2" max="2" width="5.7109375" style="308" customWidth="1"/>
    <col min="3" max="3" width="75.7109375" style="308" customWidth="1"/>
    <col min="4" max="12" width="20.7109375" style="308" customWidth="1"/>
    <col min="13" max="13" width="23.28515625" style="308" customWidth="1"/>
    <col min="14" max="14" width="20.7109375" style="308" customWidth="1"/>
    <col min="15" max="16384" width="8.7109375" style="308"/>
  </cols>
  <sheetData>
    <row r="1" spans="2:37" ht="12" customHeight="1" x14ac:dyDescent="0.25"/>
    <row r="2" spans="2:37" ht="20.100000000000001" customHeight="1" x14ac:dyDescent="0.25">
      <c r="B2" s="261" t="s">
        <v>1790</v>
      </c>
      <c r="C2" s="317"/>
      <c r="D2" s="309"/>
      <c r="E2" s="309"/>
      <c r="F2" s="309"/>
      <c r="G2" s="309"/>
      <c r="H2" s="309"/>
    </row>
    <row r="3" spans="2:37" x14ac:dyDescent="0.25">
      <c r="B3" t="str">
        <f>'OV1'!B3</f>
        <v>31.12.2024 - in EUR million</v>
      </c>
      <c r="C3" s="317"/>
      <c r="D3" s="309"/>
      <c r="E3" s="309"/>
      <c r="F3" s="309"/>
      <c r="G3" s="309"/>
      <c r="H3" s="309"/>
    </row>
    <row r="4" spans="2:37" s="310" customFormat="1" ht="12" customHeight="1" x14ac:dyDescent="0.25">
      <c r="B4" s="307"/>
      <c r="C4" s="307"/>
      <c r="D4" s="392" t="s">
        <v>1791</v>
      </c>
      <c r="E4" s="525"/>
      <c r="F4" s="525"/>
      <c r="G4" s="525"/>
      <c r="H4" s="525"/>
      <c r="I4" s="525"/>
      <c r="J4" s="525"/>
      <c r="K4" s="525"/>
      <c r="L4" s="525"/>
      <c r="M4" s="525"/>
      <c r="N4" s="525" t="s">
        <v>1792</v>
      </c>
      <c r="O4" s="308"/>
    </row>
    <row r="5" spans="2:37" x14ac:dyDescent="0.25">
      <c r="B5" s="309"/>
      <c r="C5" s="309"/>
      <c r="D5" s="525">
        <v>1</v>
      </c>
      <c r="E5" s="525">
        <v>2</v>
      </c>
      <c r="F5" s="525">
        <v>3</v>
      </c>
      <c r="G5" s="525">
        <v>4</v>
      </c>
      <c r="H5" s="525">
        <v>5</v>
      </c>
      <c r="I5" s="525">
        <v>6</v>
      </c>
      <c r="J5" s="525">
        <v>7</v>
      </c>
      <c r="K5" s="525">
        <v>8</v>
      </c>
      <c r="L5" s="525">
        <v>9</v>
      </c>
      <c r="M5" s="525">
        <v>10</v>
      </c>
      <c r="N5" s="525"/>
    </row>
    <row r="6" spans="2:37" x14ac:dyDescent="0.25">
      <c r="B6" s="309"/>
      <c r="C6" s="309"/>
      <c r="D6" s="525" t="s">
        <v>1793</v>
      </c>
      <c r="E6" s="525"/>
      <c r="F6" s="525"/>
      <c r="G6" s="525"/>
      <c r="H6" s="525"/>
      <c r="I6" s="525"/>
      <c r="J6" s="525"/>
      <c r="K6" s="525"/>
      <c r="L6" s="525"/>
      <c r="M6" s="525" t="s">
        <v>1794</v>
      </c>
      <c r="N6" s="525"/>
    </row>
    <row r="7" spans="2:37" ht="105" customHeight="1" x14ac:dyDescent="0.25">
      <c r="B7" s="810">
        <v>1</v>
      </c>
      <c r="C7" s="578" t="s">
        <v>1795</v>
      </c>
      <c r="D7" s="525" t="s">
        <v>1796</v>
      </c>
      <c r="E7" s="525" t="s">
        <v>1797</v>
      </c>
      <c r="F7" s="525" t="s">
        <v>1798</v>
      </c>
      <c r="G7" s="525" t="s">
        <v>1799</v>
      </c>
      <c r="H7" s="525" t="s">
        <v>1800</v>
      </c>
      <c r="I7" s="525" t="s">
        <v>1801</v>
      </c>
      <c r="J7" s="525" t="s">
        <v>792</v>
      </c>
      <c r="K7" s="525" t="s">
        <v>1802</v>
      </c>
      <c r="L7" s="525" t="s">
        <v>1803</v>
      </c>
      <c r="M7" s="525" t="s">
        <v>1804</v>
      </c>
      <c r="N7" s="525"/>
    </row>
    <row r="8" spans="2:37" x14ac:dyDescent="0.25">
      <c r="B8" s="311">
        <v>2</v>
      </c>
      <c r="C8" s="106" t="s">
        <v>1805</v>
      </c>
      <c r="D8" s="525">
        <v>2573</v>
      </c>
      <c r="E8" s="525">
        <v>603</v>
      </c>
      <c r="F8" s="525">
        <v>644</v>
      </c>
      <c r="G8" s="525">
        <v>2</v>
      </c>
      <c r="H8" s="525">
        <v>501</v>
      </c>
      <c r="I8" s="525">
        <v>13803</v>
      </c>
      <c r="J8" s="525">
        <v>5199</v>
      </c>
      <c r="K8" s="525">
        <v>19825</v>
      </c>
      <c r="L8" s="525">
        <v>288</v>
      </c>
      <c r="M8" s="525">
        <v>12286</v>
      </c>
      <c r="N8" s="525">
        <v>55724</v>
      </c>
      <c r="O8" s="637"/>
      <c r="P8" s="637"/>
      <c r="Q8" s="637"/>
      <c r="R8" s="637"/>
      <c r="S8" s="637"/>
      <c r="T8" s="637"/>
      <c r="U8" s="637"/>
      <c r="V8" s="637"/>
      <c r="W8" s="637"/>
      <c r="X8" s="637"/>
      <c r="Y8" s="637"/>
      <c r="Z8" s="637"/>
      <c r="AA8" s="637"/>
      <c r="AB8" s="637"/>
      <c r="AC8" s="637"/>
      <c r="AD8" s="637"/>
      <c r="AE8" s="637"/>
      <c r="AF8" s="637"/>
      <c r="AG8" s="637"/>
      <c r="AH8" s="637"/>
      <c r="AI8" s="637"/>
      <c r="AJ8" s="637"/>
      <c r="AK8" s="637"/>
    </row>
    <row r="9" spans="2:37" x14ac:dyDescent="0.25">
      <c r="B9" s="311">
        <v>3</v>
      </c>
      <c r="C9" s="208" t="s">
        <v>1806</v>
      </c>
      <c r="D9" s="525">
        <v>0</v>
      </c>
      <c r="E9" s="525">
        <v>0</v>
      </c>
      <c r="F9" s="525">
        <v>0</v>
      </c>
      <c r="G9" s="525">
        <v>0</v>
      </c>
      <c r="H9" s="525">
        <v>0</v>
      </c>
      <c r="I9" s="525">
        <v>1555</v>
      </c>
      <c r="J9" s="525">
        <v>0</v>
      </c>
      <c r="K9" s="525">
        <v>19825</v>
      </c>
      <c r="L9" s="525">
        <v>288</v>
      </c>
      <c r="M9" s="525">
        <v>12286</v>
      </c>
      <c r="N9" s="525">
        <v>33954</v>
      </c>
      <c r="O9" s="637"/>
      <c r="P9" s="637"/>
      <c r="Q9" s="637"/>
      <c r="R9" s="637"/>
      <c r="S9" s="637"/>
      <c r="T9" s="637"/>
      <c r="U9" s="637"/>
      <c r="V9" s="637"/>
      <c r="W9" s="637"/>
      <c r="X9" s="637"/>
      <c r="Y9" s="637"/>
      <c r="AA9" s="637"/>
      <c r="AB9" s="637"/>
      <c r="AC9" s="637"/>
      <c r="AD9" s="637"/>
      <c r="AE9" s="637"/>
      <c r="AF9" s="637"/>
      <c r="AG9" s="637"/>
      <c r="AH9" s="637"/>
      <c r="AI9" s="637"/>
      <c r="AJ9" s="637"/>
      <c r="AK9" s="637"/>
    </row>
    <row r="10" spans="2:37" x14ac:dyDescent="0.25">
      <c r="B10" s="311">
        <v>4</v>
      </c>
      <c r="C10" s="106" t="s">
        <v>1807</v>
      </c>
      <c r="D10" s="525">
        <v>2573</v>
      </c>
      <c r="E10" s="525">
        <v>603</v>
      </c>
      <c r="F10" s="525">
        <v>644</v>
      </c>
      <c r="G10" s="525">
        <v>2</v>
      </c>
      <c r="H10" s="525">
        <v>501</v>
      </c>
      <c r="I10" s="525">
        <v>12248</v>
      </c>
      <c r="J10" s="525">
        <v>5199</v>
      </c>
      <c r="K10" s="525">
        <v>0</v>
      </c>
      <c r="L10" s="525">
        <v>0</v>
      </c>
      <c r="M10" s="525">
        <v>0</v>
      </c>
      <c r="N10" s="525">
        <v>21770</v>
      </c>
      <c r="O10" s="637"/>
      <c r="P10" s="637"/>
      <c r="Q10" s="637"/>
      <c r="R10" s="637"/>
      <c r="S10" s="637"/>
      <c r="T10" s="637"/>
      <c r="U10" s="637"/>
      <c r="V10" s="637"/>
      <c r="W10" s="637"/>
      <c r="X10" s="637"/>
      <c r="Y10" s="637"/>
      <c r="AA10" s="637"/>
      <c r="AB10" s="637"/>
      <c r="AC10" s="637"/>
      <c r="AD10" s="637"/>
      <c r="AE10" s="637"/>
      <c r="AF10" s="637"/>
      <c r="AG10" s="637"/>
      <c r="AH10" s="637"/>
      <c r="AI10" s="637"/>
      <c r="AJ10" s="637"/>
      <c r="AK10" s="637"/>
    </row>
    <row r="11" spans="2:37" ht="33" customHeight="1" x14ac:dyDescent="0.25">
      <c r="B11" s="311">
        <v>5</v>
      </c>
      <c r="C11" s="106" t="s">
        <v>1808</v>
      </c>
      <c r="D11" s="525">
        <v>2573</v>
      </c>
      <c r="E11" s="525">
        <v>603</v>
      </c>
      <c r="F11" s="525">
        <v>644.43847300000004</v>
      </c>
      <c r="G11" s="525">
        <v>2</v>
      </c>
      <c r="H11" s="525">
        <v>500</v>
      </c>
      <c r="I11" s="525">
        <v>1994.2493239999999</v>
      </c>
      <c r="J11" s="525">
        <v>0</v>
      </c>
      <c r="K11" s="525">
        <v>0</v>
      </c>
      <c r="L11" s="525">
        <v>0</v>
      </c>
      <c r="M11" s="525">
        <v>0</v>
      </c>
      <c r="N11" s="525">
        <v>6317</v>
      </c>
      <c r="O11" s="637"/>
      <c r="P11" s="637"/>
      <c r="Q11" s="637"/>
      <c r="R11" s="637"/>
      <c r="S11" s="637"/>
      <c r="T11" s="637"/>
      <c r="U11" s="637"/>
      <c r="V11" s="637"/>
      <c r="W11" s="637"/>
      <c r="X11" s="637"/>
      <c r="Y11" s="637"/>
      <c r="AA11" s="637"/>
      <c r="AB11" s="637"/>
      <c r="AC11" s="637"/>
      <c r="AD11" s="637"/>
      <c r="AE11" s="637"/>
      <c r="AF11" s="637"/>
      <c r="AG11" s="637"/>
      <c r="AH11" s="637"/>
      <c r="AI11" s="637"/>
      <c r="AJ11" s="637"/>
      <c r="AK11" s="637"/>
    </row>
    <row r="12" spans="2:37" x14ac:dyDescent="0.25">
      <c r="B12" s="311">
        <v>6</v>
      </c>
      <c r="C12" s="208" t="s">
        <v>1809</v>
      </c>
      <c r="D12" s="525">
        <v>0</v>
      </c>
      <c r="E12" s="525">
        <v>0</v>
      </c>
      <c r="F12" s="525">
        <v>0</v>
      </c>
      <c r="G12" s="525">
        <v>0</v>
      </c>
      <c r="H12" s="525">
        <v>0</v>
      </c>
      <c r="I12" s="525">
        <v>38</v>
      </c>
      <c r="J12" s="525">
        <v>0</v>
      </c>
      <c r="K12" s="525">
        <v>0</v>
      </c>
      <c r="L12" s="525">
        <v>0</v>
      </c>
      <c r="M12" s="525">
        <v>0</v>
      </c>
      <c r="N12" s="525">
        <v>38</v>
      </c>
      <c r="O12" s="637"/>
      <c r="P12" s="637"/>
      <c r="Q12" s="637"/>
      <c r="R12" s="637"/>
      <c r="S12" s="637"/>
      <c r="T12" s="637"/>
      <c r="U12" s="637"/>
      <c r="V12" s="637"/>
      <c r="W12" s="637"/>
      <c r="X12" s="637"/>
      <c r="Y12" s="637"/>
      <c r="AA12" s="637"/>
      <c r="AB12" s="637"/>
      <c r="AC12" s="637"/>
      <c r="AD12" s="637"/>
      <c r="AE12" s="637"/>
      <c r="AF12" s="637"/>
      <c r="AG12" s="637"/>
      <c r="AH12" s="637"/>
      <c r="AI12" s="637"/>
      <c r="AJ12" s="637"/>
      <c r="AK12" s="637"/>
    </row>
    <row r="13" spans="2:37" x14ac:dyDescent="0.25">
      <c r="B13" s="311">
        <v>7</v>
      </c>
      <c r="C13" s="208" t="s">
        <v>1810</v>
      </c>
      <c r="D13" s="525">
        <v>0</v>
      </c>
      <c r="E13" s="525">
        <v>0</v>
      </c>
      <c r="F13" s="525">
        <v>12</v>
      </c>
      <c r="G13" s="525">
        <v>2</v>
      </c>
      <c r="H13" s="525">
        <v>500</v>
      </c>
      <c r="I13" s="525">
        <v>1282</v>
      </c>
      <c r="J13" s="525">
        <v>0</v>
      </c>
      <c r="K13" s="525">
        <v>0</v>
      </c>
      <c r="L13" s="525">
        <v>0</v>
      </c>
      <c r="M13" s="525">
        <v>0</v>
      </c>
      <c r="N13" s="525">
        <v>1796</v>
      </c>
      <c r="O13" s="637"/>
      <c r="P13" s="637"/>
      <c r="Q13" s="637"/>
      <c r="R13" s="637"/>
      <c r="S13" s="637"/>
      <c r="T13" s="637"/>
      <c r="U13" s="637"/>
      <c r="V13" s="637"/>
      <c r="W13" s="637"/>
      <c r="X13" s="637"/>
      <c r="Y13" s="637"/>
      <c r="AA13" s="637"/>
      <c r="AB13" s="637"/>
      <c r="AC13" s="637"/>
      <c r="AD13" s="637"/>
      <c r="AE13" s="637"/>
      <c r="AF13" s="637"/>
      <c r="AG13" s="637"/>
      <c r="AH13" s="637"/>
      <c r="AI13" s="637"/>
      <c r="AJ13" s="637"/>
      <c r="AK13" s="637"/>
    </row>
    <row r="14" spans="2:37" x14ac:dyDescent="0.25">
      <c r="B14" s="311">
        <v>8</v>
      </c>
      <c r="C14" s="208" t="s">
        <v>1811</v>
      </c>
      <c r="D14" s="525">
        <v>0</v>
      </c>
      <c r="E14" s="525">
        <v>0</v>
      </c>
      <c r="F14" s="525">
        <v>632.33514700000001</v>
      </c>
      <c r="G14" s="525">
        <v>0</v>
      </c>
      <c r="H14" s="525">
        <v>0</v>
      </c>
      <c r="I14" s="525">
        <v>523.21647299999995</v>
      </c>
      <c r="J14" s="525">
        <v>0</v>
      </c>
      <c r="K14" s="525">
        <v>0</v>
      </c>
      <c r="L14" s="525">
        <v>0</v>
      </c>
      <c r="M14" s="525">
        <v>0</v>
      </c>
      <c r="N14" s="525">
        <v>1156</v>
      </c>
      <c r="O14" s="637"/>
      <c r="P14" s="637"/>
      <c r="Q14" s="637"/>
      <c r="R14" s="637"/>
      <c r="S14" s="637"/>
      <c r="T14" s="637"/>
      <c r="U14" s="637"/>
      <c r="V14" s="637"/>
      <c r="W14" s="637"/>
      <c r="X14" s="637"/>
      <c r="Y14" s="637"/>
      <c r="AA14" s="637"/>
      <c r="AB14" s="637"/>
      <c r="AC14" s="637"/>
      <c r="AD14" s="637"/>
      <c r="AE14" s="637"/>
      <c r="AF14" s="637"/>
      <c r="AG14" s="637"/>
      <c r="AH14" s="637"/>
      <c r="AI14" s="637"/>
      <c r="AJ14" s="637"/>
      <c r="AK14" s="637"/>
    </row>
    <row r="15" spans="2:37" x14ac:dyDescent="0.25">
      <c r="B15" s="311">
        <v>9</v>
      </c>
      <c r="C15" s="208" t="s">
        <v>1812</v>
      </c>
      <c r="D15" s="525">
        <v>0</v>
      </c>
      <c r="E15" s="525">
        <v>0</v>
      </c>
      <c r="F15" s="525">
        <v>0</v>
      </c>
      <c r="G15" s="525">
        <v>0</v>
      </c>
      <c r="H15" s="525">
        <v>0</v>
      </c>
      <c r="I15" s="525">
        <v>151</v>
      </c>
      <c r="J15" s="525">
        <v>0</v>
      </c>
      <c r="K15" s="525">
        <v>0</v>
      </c>
      <c r="L15" s="525">
        <v>0</v>
      </c>
      <c r="M15" s="525">
        <v>0</v>
      </c>
      <c r="N15" s="525">
        <v>151</v>
      </c>
      <c r="O15" s="637"/>
      <c r="P15" s="637"/>
      <c r="Q15" s="637"/>
      <c r="R15" s="637"/>
      <c r="S15" s="637"/>
      <c r="T15" s="637"/>
      <c r="U15" s="637"/>
      <c r="V15" s="637"/>
      <c r="W15" s="637"/>
      <c r="X15" s="637"/>
      <c r="Y15" s="637"/>
      <c r="AA15" s="637"/>
      <c r="AB15" s="637"/>
      <c r="AC15" s="637"/>
      <c r="AD15" s="637"/>
      <c r="AE15" s="637"/>
      <c r="AF15" s="637"/>
      <c r="AG15" s="637"/>
      <c r="AH15" s="637"/>
      <c r="AI15" s="637"/>
      <c r="AJ15" s="637"/>
      <c r="AK15" s="637"/>
    </row>
    <row r="16" spans="2:37" x14ac:dyDescent="0.25">
      <c r="B16" s="311">
        <v>10</v>
      </c>
      <c r="C16" s="208" t="s">
        <v>1813</v>
      </c>
      <c r="D16" s="525">
        <v>2573</v>
      </c>
      <c r="E16" s="525">
        <v>603</v>
      </c>
      <c r="F16" s="525">
        <v>0</v>
      </c>
      <c r="G16" s="525">
        <v>0</v>
      </c>
      <c r="H16" s="525">
        <v>0</v>
      </c>
      <c r="I16" s="525">
        <v>0</v>
      </c>
      <c r="J16" s="525">
        <v>0</v>
      </c>
      <c r="K16" s="525">
        <v>0</v>
      </c>
      <c r="L16" s="525">
        <v>0</v>
      </c>
      <c r="M16" s="525">
        <v>0</v>
      </c>
      <c r="N16" s="525">
        <v>3176</v>
      </c>
      <c r="O16" s="637"/>
      <c r="P16" s="637"/>
      <c r="Q16" s="637"/>
      <c r="R16" s="637"/>
      <c r="S16" s="637"/>
      <c r="T16" s="637"/>
      <c r="U16" s="637"/>
      <c r="V16" s="637"/>
      <c r="W16" s="637"/>
      <c r="X16" s="637"/>
      <c r="Y16" s="637"/>
      <c r="AA16" s="637"/>
      <c r="AB16" s="637"/>
      <c r="AC16" s="637"/>
      <c r="AD16" s="637"/>
      <c r="AE16" s="637"/>
      <c r="AF16" s="637"/>
      <c r="AG16" s="637"/>
      <c r="AH16" s="637"/>
      <c r="AI16" s="637"/>
      <c r="AJ16" s="637"/>
      <c r="AK16" s="637"/>
    </row>
    <row r="17" spans="2:12" x14ac:dyDescent="0.25">
      <c r="B17" s="312"/>
      <c r="C17" s="313"/>
      <c r="D17" s="314"/>
      <c r="E17" s="314"/>
      <c r="F17" s="314"/>
      <c r="G17" s="314"/>
      <c r="H17" s="314"/>
    </row>
    <row r="18" spans="2:12" x14ac:dyDescent="0.25">
      <c r="B18" s="312"/>
      <c r="C18" s="318"/>
      <c r="D18" s="314"/>
      <c r="E18" s="314"/>
      <c r="F18" s="314"/>
      <c r="G18" s="314"/>
      <c r="H18" s="314"/>
    </row>
    <row r="19" spans="2:12" x14ac:dyDescent="0.25">
      <c r="B19" s="312"/>
      <c r="C19" s="318"/>
      <c r="D19" s="314"/>
      <c r="E19" s="314"/>
      <c r="F19" s="314"/>
      <c r="G19" s="314"/>
      <c r="H19" s="314"/>
    </row>
    <row r="20" spans="2:12" ht="18.75" x14ac:dyDescent="0.25">
      <c r="B20" s="261" t="s">
        <v>1814</v>
      </c>
      <c r="C20" s="317"/>
      <c r="D20" s="309"/>
      <c r="E20" s="309"/>
      <c r="F20" s="309"/>
      <c r="G20" s="309"/>
      <c r="H20" s="309"/>
    </row>
    <row r="21" spans="2:12" x14ac:dyDescent="0.25">
      <c r="B21" t="str">
        <f>'OV1'!B3</f>
        <v>31.12.2024 - in EUR million</v>
      </c>
      <c r="C21" s="307"/>
      <c r="D21" s="315"/>
      <c r="E21" s="315"/>
      <c r="F21" s="315"/>
      <c r="G21" s="315"/>
    </row>
    <row r="22" spans="2:12" x14ac:dyDescent="0.25">
      <c r="B22" s="1156"/>
      <c r="C22" s="1156"/>
      <c r="D22" s="1162" t="s">
        <v>1791</v>
      </c>
      <c r="E22" s="1163"/>
      <c r="F22" s="1163"/>
      <c r="G22" s="1163"/>
      <c r="H22" s="1163"/>
      <c r="I22" s="1164"/>
      <c r="J22" s="1160" t="s">
        <v>1792</v>
      </c>
    </row>
    <row r="23" spans="2:12" x14ac:dyDescent="0.25">
      <c r="B23" s="1156"/>
      <c r="C23" s="1157"/>
      <c r="D23" s="808">
        <v>1</v>
      </c>
      <c r="E23" s="808">
        <v>2</v>
      </c>
      <c r="F23" s="808">
        <v>3</v>
      </c>
      <c r="G23" s="808">
        <v>4</v>
      </c>
      <c r="H23" s="808">
        <v>5</v>
      </c>
      <c r="I23" s="808">
        <v>6</v>
      </c>
      <c r="J23" s="1161"/>
    </row>
    <row r="24" spans="2:12" ht="30" x14ac:dyDescent="0.25">
      <c r="B24" s="1158"/>
      <c r="C24" s="1159"/>
      <c r="D24" s="619" t="s">
        <v>1796</v>
      </c>
      <c r="E24" s="568" t="s">
        <v>1797</v>
      </c>
      <c r="F24" s="568" t="s">
        <v>1798</v>
      </c>
      <c r="G24" s="619" t="s">
        <v>1799</v>
      </c>
      <c r="H24" s="619" t="s">
        <v>1800</v>
      </c>
      <c r="I24" s="619" t="s">
        <v>1801</v>
      </c>
      <c r="J24" s="1161"/>
      <c r="L24" s="848"/>
    </row>
    <row r="25" spans="2:12" x14ac:dyDescent="0.25">
      <c r="B25" s="311">
        <v>1</v>
      </c>
      <c r="C25" s="106" t="s">
        <v>1795</v>
      </c>
      <c r="D25" s="525">
        <v>0</v>
      </c>
      <c r="E25" s="525">
        <v>0</v>
      </c>
      <c r="F25" s="525">
        <v>0</v>
      </c>
      <c r="G25" s="525">
        <v>0</v>
      </c>
      <c r="H25" s="525">
        <v>0</v>
      </c>
      <c r="I25" s="525">
        <v>0</v>
      </c>
      <c r="J25" s="316"/>
      <c r="L25" s="848"/>
    </row>
    <row r="26" spans="2:12" x14ac:dyDescent="0.25">
      <c r="B26" s="101">
        <v>2</v>
      </c>
      <c r="C26" s="101" t="s">
        <v>216</v>
      </c>
      <c r="D26" s="525">
        <v>0</v>
      </c>
      <c r="E26" s="525">
        <v>0</v>
      </c>
      <c r="F26" s="525">
        <v>0</v>
      </c>
      <c r="G26" s="525">
        <v>0</v>
      </c>
      <c r="H26" s="525">
        <v>0</v>
      </c>
      <c r="I26" s="525">
        <v>0</v>
      </c>
      <c r="J26" s="525">
        <v>0</v>
      </c>
    </row>
    <row r="27" spans="2:12" x14ac:dyDescent="0.25">
      <c r="B27" s="101">
        <v>3</v>
      </c>
      <c r="C27" s="101" t="s">
        <v>216</v>
      </c>
      <c r="D27" s="525">
        <v>0</v>
      </c>
      <c r="E27" s="525">
        <v>0</v>
      </c>
      <c r="F27" s="525">
        <v>0</v>
      </c>
      <c r="G27" s="525">
        <v>0</v>
      </c>
      <c r="H27" s="525">
        <v>0</v>
      </c>
      <c r="I27" s="525">
        <v>0</v>
      </c>
      <c r="J27" s="525">
        <v>0</v>
      </c>
    </row>
    <row r="28" spans="2:12" x14ac:dyDescent="0.25">
      <c r="B28" s="101">
        <v>4</v>
      </c>
      <c r="C28" s="101" t="s">
        <v>216</v>
      </c>
      <c r="D28" s="525">
        <v>0</v>
      </c>
      <c r="E28" s="525">
        <v>0</v>
      </c>
      <c r="F28" s="525">
        <v>0</v>
      </c>
      <c r="G28" s="525">
        <v>0</v>
      </c>
      <c r="H28" s="525">
        <v>0</v>
      </c>
      <c r="I28" s="525">
        <v>0</v>
      </c>
      <c r="J28" s="525">
        <v>0</v>
      </c>
    </row>
    <row r="29" spans="2:12" x14ac:dyDescent="0.25">
      <c r="B29" s="311">
        <v>5</v>
      </c>
      <c r="C29" s="106" t="s">
        <v>1815</v>
      </c>
      <c r="D29" s="525">
        <v>2573</v>
      </c>
      <c r="E29" s="525">
        <v>603</v>
      </c>
      <c r="F29" s="525">
        <v>644.43847300000004</v>
      </c>
      <c r="G29" s="525">
        <v>2</v>
      </c>
      <c r="H29" s="525">
        <v>500</v>
      </c>
      <c r="I29" s="525">
        <v>1994.2493239999999</v>
      </c>
      <c r="J29" s="525">
        <v>6317</v>
      </c>
    </row>
    <row r="30" spans="2:12" x14ac:dyDescent="0.25">
      <c r="B30" s="311">
        <v>6</v>
      </c>
      <c r="C30" s="208" t="s">
        <v>1809</v>
      </c>
      <c r="D30" s="525">
        <v>0</v>
      </c>
      <c r="E30" s="525">
        <v>0</v>
      </c>
      <c r="F30" s="525">
        <v>0</v>
      </c>
      <c r="G30" s="525">
        <v>0</v>
      </c>
      <c r="H30" s="525">
        <v>0</v>
      </c>
      <c r="I30" s="525">
        <v>38</v>
      </c>
      <c r="J30" s="525">
        <v>38</v>
      </c>
    </row>
    <row r="31" spans="2:12" x14ac:dyDescent="0.25">
      <c r="B31" s="311">
        <v>7</v>
      </c>
      <c r="C31" s="208" t="s">
        <v>1810</v>
      </c>
      <c r="D31" s="525">
        <v>0</v>
      </c>
      <c r="E31" s="525">
        <v>0</v>
      </c>
      <c r="F31" s="525">
        <v>12</v>
      </c>
      <c r="G31" s="525">
        <v>2</v>
      </c>
      <c r="H31" s="525">
        <v>500</v>
      </c>
      <c r="I31" s="525">
        <v>1282</v>
      </c>
      <c r="J31" s="525">
        <v>1796</v>
      </c>
    </row>
    <row r="32" spans="2:12" x14ac:dyDescent="0.25">
      <c r="B32" s="311">
        <v>8</v>
      </c>
      <c r="C32" s="208" t="s">
        <v>1811</v>
      </c>
      <c r="D32" s="525">
        <v>0</v>
      </c>
      <c r="E32" s="525">
        <v>0</v>
      </c>
      <c r="F32" s="525">
        <v>632.33514700000001</v>
      </c>
      <c r="G32" s="525">
        <v>0</v>
      </c>
      <c r="H32" s="525">
        <v>0</v>
      </c>
      <c r="I32" s="525">
        <v>523.21647299999995</v>
      </c>
      <c r="J32" s="525">
        <v>1156</v>
      </c>
    </row>
    <row r="33" spans="2:10" x14ac:dyDescent="0.25">
      <c r="B33" s="311">
        <v>9</v>
      </c>
      <c r="C33" s="208" t="s">
        <v>1812</v>
      </c>
      <c r="D33" s="525">
        <v>0</v>
      </c>
      <c r="E33" s="525">
        <v>0</v>
      </c>
      <c r="F33" s="525">
        <v>0</v>
      </c>
      <c r="G33" s="525">
        <v>0</v>
      </c>
      <c r="H33" s="525">
        <v>0</v>
      </c>
      <c r="I33" s="525">
        <v>151</v>
      </c>
      <c r="J33" s="525">
        <v>151</v>
      </c>
    </row>
    <row r="34" spans="2:10" x14ac:dyDescent="0.25">
      <c r="B34" s="311">
        <v>10</v>
      </c>
      <c r="C34" s="208" t="s">
        <v>1813</v>
      </c>
      <c r="D34" s="525">
        <v>2573</v>
      </c>
      <c r="E34" s="525">
        <v>603</v>
      </c>
      <c r="F34" s="525">
        <v>0</v>
      </c>
      <c r="G34" s="525">
        <v>0</v>
      </c>
      <c r="H34" s="525">
        <v>0</v>
      </c>
      <c r="I34" s="525">
        <v>0</v>
      </c>
      <c r="J34" s="525">
        <v>3176</v>
      </c>
    </row>
  </sheetData>
  <mergeCells count="3">
    <mergeCell ref="B22:C24"/>
    <mergeCell ref="J22:J24"/>
    <mergeCell ref="D22:I22"/>
  </mergeCells>
  <conditionalFormatting sqref="D17:H19">
    <cfRule type="cellIs" dxfId="2" priority="13" stopIfTrue="1" operator="lessThan">
      <formula>0</formula>
    </cfRule>
  </conditionalFormatting>
  <conditionalFormatting sqref="D25:J34">
    <cfRule type="cellIs" dxfId="1" priority="3" stopIfTrue="1" operator="lessThan">
      <formula>0</formula>
    </cfRule>
  </conditionalFormatting>
  <conditionalFormatting sqref="D4:N16">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8" fitToWidth="0" fitToHeight="0" orientation="landscape" r:id="rId1"/>
  <headerFooter>
    <oddHeader>&amp;CEN
Annex V</oddHeader>
    <oddFooter>&amp;C&amp;P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zoomScale="120" zoomScaleNormal="120" workbookViewId="0"/>
  </sheetViews>
  <sheetFormatPr baseColWidth="10" defaultColWidth="11.42578125" defaultRowHeight="15" x14ac:dyDescent="0.25"/>
  <cols>
    <col min="1" max="1" width="12.140625" customWidth="1"/>
    <col min="3" max="3" width="26.5703125" bestFit="1" customWidth="1"/>
  </cols>
  <sheetData>
    <row r="1" spans="2:7" ht="12" customHeight="1" x14ac:dyDescent="0.25"/>
    <row r="2" spans="2:7" ht="18.75" x14ac:dyDescent="0.25">
      <c r="B2" s="124" t="s">
        <v>1816</v>
      </c>
    </row>
    <row r="3" spans="2:7" x14ac:dyDescent="0.25">
      <c r="B3" s="11" t="str">
        <f>'OV1'!B3</f>
        <v>31.12.2024 - in EUR million</v>
      </c>
    </row>
    <row r="5" spans="2:7" x14ac:dyDescent="0.25">
      <c r="B5" s="1086" t="s">
        <v>1817</v>
      </c>
      <c r="C5" s="1169"/>
      <c r="D5" s="294" t="s">
        <v>197</v>
      </c>
      <c r="E5" s="294" t="s">
        <v>198</v>
      </c>
      <c r="F5" s="294" t="s">
        <v>199</v>
      </c>
      <c r="G5" s="294" t="s">
        <v>239</v>
      </c>
    </row>
    <row r="6" spans="2:7" ht="33" customHeight="1" x14ac:dyDescent="0.25">
      <c r="B6" s="1170"/>
      <c r="C6" s="1171"/>
      <c r="D6" s="1174" t="s">
        <v>1818</v>
      </c>
      <c r="E6" s="1175"/>
      <c r="F6" s="1174" t="s">
        <v>1819</v>
      </c>
      <c r="G6" s="1175"/>
    </row>
    <row r="7" spans="2:7" x14ac:dyDescent="0.25">
      <c r="B7" s="1172"/>
      <c r="C7" s="1173"/>
      <c r="D7" s="657">
        <v>45657</v>
      </c>
      <c r="E7" s="657">
        <v>45291</v>
      </c>
      <c r="F7" s="657">
        <v>45657</v>
      </c>
      <c r="G7" s="657">
        <f>E7</f>
        <v>45291</v>
      </c>
    </row>
    <row r="8" spans="2:7" ht="15" customHeight="1" x14ac:dyDescent="0.25">
      <c r="B8" s="514">
        <v>1</v>
      </c>
      <c r="C8" s="89" t="s">
        <v>1820</v>
      </c>
      <c r="D8" s="525">
        <v>-329</v>
      </c>
      <c r="E8" s="525">
        <v>-145</v>
      </c>
      <c r="F8" s="525">
        <v>-14</v>
      </c>
      <c r="G8" s="525">
        <v>18</v>
      </c>
    </row>
    <row r="9" spans="2:7" ht="15" customHeight="1" x14ac:dyDescent="0.25">
      <c r="B9" s="514">
        <v>2</v>
      </c>
      <c r="C9" s="89" t="s">
        <v>1821</v>
      </c>
      <c r="D9" s="525">
        <v>-118</v>
      </c>
      <c r="E9" s="525">
        <v>-55</v>
      </c>
      <c r="F9" s="525">
        <v>-111</v>
      </c>
      <c r="G9" s="525">
        <v>-142</v>
      </c>
    </row>
    <row r="10" spans="2:7" ht="15" customHeight="1" x14ac:dyDescent="0.25">
      <c r="B10" s="514">
        <v>3</v>
      </c>
      <c r="C10" s="89" t="s">
        <v>1822</v>
      </c>
      <c r="D10" s="525">
        <v>-68</v>
      </c>
      <c r="E10" s="525">
        <v>-87</v>
      </c>
      <c r="F10" s="669"/>
      <c r="G10" s="669"/>
    </row>
    <row r="11" spans="2:7" ht="15" customHeight="1" x14ac:dyDescent="0.25">
      <c r="B11" s="514">
        <v>4</v>
      </c>
      <c r="C11" s="89" t="s">
        <v>1823</v>
      </c>
      <c r="D11" s="525">
        <v>-45</v>
      </c>
      <c r="E11" s="525">
        <v>-9</v>
      </c>
      <c r="F11" s="669"/>
      <c r="G11" s="669"/>
    </row>
    <row r="12" spans="2:7" x14ac:dyDescent="0.25">
      <c r="B12" s="514">
        <v>5</v>
      </c>
      <c r="C12" s="89" t="s">
        <v>1824</v>
      </c>
      <c r="D12" s="525">
        <v>-155</v>
      </c>
      <c r="E12" s="525">
        <v>-88</v>
      </c>
      <c r="F12" s="669"/>
      <c r="G12" s="669"/>
    </row>
    <row r="13" spans="2:7" x14ac:dyDescent="0.25">
      <c r="B13" s="514">
        <v>6</v>
      </c>
      <c r="C13" s="89" t="s">
        <v>1825</v>
      </c>
      <c r="D13" s="525">
        <v>81</v>
      </c>
      <c r="E13" s="525">
        <v>46</v>
      </c>
      <c r="F13" s="669"/>
      <c r="G13" s="669"/>
    </row>
    <row r="15" spans="2:7" x14ac:dyDescent="0.25">
      <c r="B15" s="1086" t="s">
        <v>1826</v>
      </c>
      <c r="C15" s="1169"/>
      <c r="D15" s="294" t="s">
        <v>197</v>
      </c>
      <c r="E15" s="294" t="s">
        <v>198</v>
      </c>
      <c r="F15" s="294" t="s">
        <v>199</v>
      </c>
      <c r="G15" s="294" t="s">
        <v>239</v>
      </c>
    </row>
    <row r="16" spans="2:7" ht="31.5" customHeight="1" x14ac:dyDescent="0.25">
      <c r="B16" s="1170"/>
      <c r="C16" s="1171"/>
      <c r="D16" s="1174" t="s">
        <v>1818</v>
      </c>
      <c r="E16" s="1175"/>
      <c r="F16" s="1174" t="s">
        <v>1819</v>
      </c>
      <c r="G16" s="1175"/>
    </row>
    <row r="17" spans="2:7" x14ac:dyDescent="0.25">
      <c r="B17" s="1172"/>
      <c r="C17" s="1173"/>
      <c r="D17" s="657">
        <v>45657</v>
      </c>
      <c r="E17" s="657">
        <v>45291</v>
      </c>
      <c r="F17" s="657">
        <v>45657</v>
      </c>
      <c r="G17" s="657">
        <f>E17</f>
        <v>45291</v>
      </c>
    </row>
    <row r="18" spans="2:7" x14ac:dyDescent="0.25">
      <c r="B18" s="514">
        <v>1</v>
      </c>
      <c r="C18" s="89" t="s">
        <v>1820</v>
      </c>
      <c r="D18" s="525">
        <v>-329</v>
      </c>
      <c r="E18" s="525">
        <v>-145</v>
      </c>
      <c r="F18" s="525">
        <v>-8</v>
      </c>
      <c r="G18" s="525">
        <v>43</v>
      </c>
    </row>
    <row r="19" spans="2:7" x14ac:dyDescent="0.25">
      <c r="B19" s="514">
        <v>2</v>
      </c>
      <c r="C19" s="89" t="s">
        <v>1821</v>
      </c>
      <c r="D19" s="525">
        <v>-114</v>
      </c>
      <c r="E19" s="525">
        <v>-50</v>
      </c>
      <c r="F19" s="525">
        <v>-106</v>
      </c>
      <c r="G19" s="525">
        <v>-140</v>
      </c>
    </row>
    <row r="20" spans="2:7" x14ac:dyDescent="0.25">
      <c r="B20" s="514">
        <v>3</v>
      </c>
      <c r="C20" s="89" t="s">
        <v>1822</v>
      </c>
      <c r="D20" s="525">
        <v>-67</v>
      </c>
      <c r="E20" s="525">
        <v>-86</v>
      </c>
      <c r="F20" s="669"/>
      <c r="G20" s="669"/>
    </row>
    <row r="21" spans="2:7" x14ac:dyDescent="0.25">
      <c r="B21" s="514">
        <v>4</v>
      </c>
      <c r="C21" s="89" t="s">
        <v>1823</v>
      </c>
      <c r="D21" s="525">
        <v>-45</v>
      </c>
      <c r="E21" s="525">
        <v>-9</v>
      </c>
      <c r="F21" s="669"/>
      <c r="G21" s="669"/>
    </row>
    <row r="22" spans="2:7" x14ac:dyDescent="0.25">
      <c r="B22" s="514">
        <v>5</v>
      </c>
      <c r="C22" s="89" t="s">
        <v>1824</v>
      </c>
      <c r="D22" s="525">
        <v>-102</v>
      </c>
      <c r="E22" s="525">
        <v>-87</v>
      </c>
      <c r="F22" s="669"/>
      <c r="G22" s="669"/>
    </row>
    <row r="23" spans="2:7" x14ac:dyDescent="0.25">
      <c r="B23" s="514">
        <v>6</v>
      </c>
      <c r="C23" s="89" t="s">
        <v>1825</v>
      </c>
      <c r="D23" s="525">
        <v>162</v>
      </c>
      <c r="E23" s="525">
        <v>89</v>
      </c>
      <c r="F23" s="669"/>
      <c r="G23" s="669"/>
    </row>
    <row r="27" spans="2:7" x14ac:dyDescent="0.25">
      <c r="B27" s="1165" t="s">
        <v>1827</v>
      </c>
      <c r="C27" s="1166"/>
      <c r="D27" s="1166"/>
      <c r="E27" s="1166"/>
      <c r="F27" s="1166"/>
      <c r="G27" s="1166"/>
    </row>
    <row r="28" spans="2:7" x14ac:dyDescent="0.25">
      <c r="B28" s="1167"/>
      <c r="C28" s="1167"/>
      <c r="D28" s="1167"/>
      <c r="E28" s="1167"/>
      <c r="F28" s="1167"/>
      <c r="G28" s="1167"/>
    </row>
    <row r="29" spans="2:7" x14ac:dyDescent="0.25">
      <c r="B29" s="1167"/>
      <c r="C29" s="1167"/>
      <c r="D29" s="1167"/>
      <c r="E29" s="1167"/>
      <c r="F29" s="1167"/>
      <c r="G29" s="1167"/>
    </row>
    <row r="30" spans="2:7" ht="8.25" customHeight="1" x14ac:dyDescent="0.25">
      <c r="B30" s="1167"/>
      <c r="C30" s="1167"/>
      <c r="D30" s="1167"/>
      <c r="E30" s="1167"/>
      <c r="F30" s="1167"/>
      <c r="G30" s="1167"/>
    </row>
    <row r="31" spans="2:7" x14ac:dyDescent="0.25">
      <c r="B31" s="1167"/>
      <c r="C31" s="1167"/>
      <c r="D31" s="1167"/>
      <c r="E31" s="1167"/>
      <c r="F31" s="1167"/>
      <c r="G31" s="1167"/>
    </row>
    <row r="32" spans="2:7" ht="31.5" customHeight="1" x14ac:dyDescent="0.25">
      <c r="B32" s="1167"/>
      <c r="C32" s="1167"/>
      <c r="D32" s="1167"/>
      <c r="E32" s="1167"/>
      <c r="F32" s="1167"/>
      <c r="G32" s="1167"/>
    </row>
    <row r="33" spans="2:7" ht="27" customHeight="1" x14ac:dyDescent="0.25">
      <c r="B33" s="1168"/>
      <c r="C33" s="1168"/>
      <c r="D33" s="1168"/>
      <c r="E33" s="1168"/>
      <c r="F33" s="1168"/>
      <c r="G33" s="1168"/>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zoomScaleNormal="100" workbookViewId="0">
      <selection activeCell="C21" sqref="C21"/>
    </sheetView>
  </sheetViews>
  <sheetFormatPr baseColWidth="10" defaultColWidth="9.140625" defaultRowHeight="15" x14ac:dyDescent="0.25"/>
  <cols>
    <col min="2" max="2" width="6.5703125" style="667" customWidth="1"/>
    <col min="3" max="3" width="79.28515625" customWidth="1"/>
    <col min="5" max="5" width="32" customWidth="1"/>
    <col min="6" max="6" width="18.5703125" customWidth="1"/>
    <col min="7" max="7" width="17.140625" customWidth="1"/>
    <col min="8" max="8" width="15.28515625" customWidth="1"/>
    <col min="10" max="10" width="18.140625" customWidth="1"/>
    <col min="11" max="11" width="15.85546875" customWidth="1"/>
    <col min="12" max="12" width="12.85546875" bestFit="1" customWidth="1"/>
    <col min="13" max="13" width="17.28515625" customWidth="1"/>
    <col min="14" max="14" width="24.28515625" customWidth="1"/>
    <col min="15" max="19" width="12.7109375" customWidth="1"/>
  </cols>
  <sheetData>
    <row r="1" spans="1:21" x14ac:dyDescent="0.25">
      <c r="A1" s="671" t="s">
        <v>1828</v>
      </c>
      <c r="B1" s="685" t="s">
        <v>1828</v>
      </c>
      <c r="C1" s="671" t="s">
        <v>1828</v>
      </c>
      <c r="D1" s="671" t="s">
        <v>1828</v>
      </c>
      <c r="E1" s="671" t="s">
        <v>1828</v>
      </c>
      <c r="F1" s="671" t="s">
        <v>1828</v>
      </c>
      <c r="G1" s="671" t="s">
        <v>1828</v>
      </c>
      <c r="H1" s="671" t="s">
        <v>1828</v>
      </c>
      <c r="I1" s="671" t="s">
        <v>1828</v>
      </c>
      <c r="J1" s="671" t="s">
        <v>1828</v>
      </c>
      <c r="K1" s="671" t="s">
        <v>1828</v>
      </c>
      <c r="L1" s="671" t="s">
        <v>1828</v>
      </c>
      <c r="M1" s="671" t="s">
        <v>1828</v>
      </c>
      <c r="N1" s="787"/>
      <c r="O1" s="788"/>
      <c r="P1" s="789"/>
      <c r="Q1" s="789"/>
      <c r="R1" s="789"/>
      <c r="S1" s="671" t="s">
        <v>1828</v>
      </c>
      <c r="T1" s="671" t="s">
        <v>1828</v>
      </c>
      <c r="U1" s="671" t="s">
        <v>1828</v>
      </c>
    </row>
    <row r="2" spans="1:21" ht="18.75" x14ac:dyDescent="0.25">
      <c r="A2" s="671" t="s">
        <v>1828</v>
      </c>
      <c r="B2" s="170" t="s">
        <v>1829</v>
      </c>
      <c r="C2" s="170"/>
      <c r="D2" s="170"/>
      <c r="E2" s="170"/>
      <c r="F2" s="170"/>
      <c r="G2" s="170"/>
      <c r="H2" s="170"/>
      <c r="I2" s="170"/>
      <c r="J2" s="170"/>
      <c r="K2" s="170"/>
      <c r="L2" s="170"/>
      <c r="M2" s="170"/>
      <c r="O2" s="790"/>
      <c r="P2" s="790"/>
      <c r="Q2" s="790"/>
      <c r="R2" s="790"/>
      <c r="S2" s="671" t="s">
        <v>1828</v>
      </c>
      <c r="T2" s="671" t="s">
        <v>1828</v>
      </c>
      <c r="U2" s="671" t="s">
        <v>1828</v>
      </c>
    </row>
    <row r="3" spans="1:21" x14ac:dyDescent="0.25">
      <c r="A3" s="671"/>
      <c r="B3" s="11" t="str">
        <f>'OV1'!B3</f>
        <v>31.12.2024 - in EUR million</v>
      </c>
      <c r="C3" s="672"/>
      <c r="D3" s="672"/>
      <c r="E3" s="671"/>
      <c r="F3" s="671"/>
      <c r="G3" s="671"/>
      <c r="H3" s="671"/>
      <c r="I3" s="671"/>
      <c r="J3" s="671"/>
      <c r="K3" s="671"/>
      <c r="L3" s="671"/>
      <c r="M3" s="671"/>
      <c r="O3" s="671"/>
      <c r="P3" s="671"/>
      <c r="Q3" s="671"/>
      <c r="R3" s="671"/>
      <c r="S3" s="671"/>
      <c r="T3" s="671"/>
      <c r="U3" s="671"/>
    </row>
    <row r="4" spans="1:21" x14ac:dyDescent="0.25">
      <c r="A4" s="671"/>
      <c r="B4" s="685"/>
      <c r="C4" s="672"/>
      <c r="D4" s="672"/>
      <c r="E4" s="672"/>
      <c r="F4" s="671"/>
      <c r="G4" s="671"/>
      <c r="H4" s="671"/>
      <c r="I4" s="671"/>
      <c r="J4" s="671"/>
      <c r="K4" s="671"/>
      <c r="L4" s="671"/>
      <c r="M4" s="671"/>
      <c r="N4" s="671"/>
      <c r="O4" s="790"/>
      <c r="P4" s="790"/>
      <c r="Q4" s="790"/>
      <c r="R4" s="790"/>
      <c r="S4" s="671"/>
      <c r="T4" s="671"/>
      <c r="U4" s="671"/>
    </row>
    <row r="5" spans="1:21" x14ac:dyDescent="0.25">
      <c r="A5" s="675" t="s">
        <v>1828</v>
      </c>
      <c r="B5" s="686" t="s">
        <v>1828</v>
      </c>
      <c r="C5" s="676" t="s">
        <v>1830</v>
      </c>
      <c r="D5" s="690" t="s">
        <v>197</v>
      </c>
      <c r="E5" s="690" t="s">
        <v>198</v>
      </c>
      <c r="F5" s="690" t="s">
        <v>199</v>
      </c>
      <c r="G5" s="690" t="s">
        <v>239</v>
      </c>
      <c r="H5" s="690" t="s">
        <v>240</v>
      </c>
      <c r="I5" s="690" t="s">
        <v>303</v>
      </c>
      <c r="J5" s="690" t="s">
        <v>304</v>
      </c>
      <c r="K5" s="690" t="s">
        <v>369</v>
      </c>
      <c r="L5" s="690" t="s">
        <v>809</v>
      </c>
      <c r="M5" s="811" t="s">
        <v>810</v>
      </c>
      <c r="N5" s="695" t="s">
        <v>811</v>
      </c>
      <c r="O5" s="695" t="s">
        <v>812</v>
      </c>
      <c r="P5" s="695" t="s">
        <v>813</v>
      </c>
      <c r="Q5" s="695" t="s">
        <v>1078</v>
      </c>
      <c r="R5" s="695" t="s">
        <v>1079</v>
      </c>
      <c r="S5" s="690" t="s">
        <v>1269</v>
      </c>
      <c r="T5" s="675" t="s">
        <v>1828</v>
      </c>
      <c r="U5" s="675" t="s">
        <v>1828</v>
      </c>
    </row>
    <row r="6" spans="1:21" s="137" customFormat="1" ht="87" customHeight="1" x14ac:dyDescent="0.25">
      <c r="A6" s="719" t="s">
        <v>1828</v>
      </c>
      <c r="B6" s="719" t="s">
        <v>1828</v>
      </c>
      <c r="C6" s="720" t="s">
        <v>1828</v>
      </c>
      <c r="D6" s="1183" t="s">
        <v>1831</v>
      </c>
      <c r="E6" s="1183"/>
      <c r="F6" s="1183"/>
      <c r="G6" s="1183"/>
      <c r="H6" s="1184"/>
      <c r="I6" s="1183" t="s">
        <v>1832</v>
      </c>
      <c r="J6" s="1183"/>
      <c r="K6" s="1184"/>
      <c r="L6" s="1183" t="s">
        <v>1833</v>
      </c>
      <c r="M6" s="1184"/>
      <c r="N6" s="1180" t="s">
        <v>1834</v>
      </c>
      <c r="O6" s="1180" t="s">
        <v>1835</v>
      </c>
      <c r="P6" s="1180" t="s">
        <v>1836</v>
      </c>
      <c r="Q6" s="1180" t="s">
        <v>1837</v>
      </c>
      <c r="R6" s="1180" t="s">
        <v>1838</v>
      </c>
      <c r="S6" s="1180" t="s">
        <v>1839</v>
      </c>
      <c r="T6" s="728" t="s">
        <v>1828</v>
      </c>
      <c r="U6" s="728" t="s">
        <v>1828</v>
      </c>
    </row>
    <row r="7" spans="1:21" s="137" customFormat="1" ht="105" x14ac:dyDescent="0.25">
      <c r="A7" s="719" t="s">
        <v>1828</v>
      </c>
      <c r="B7" s="719" t="s">
        <v>1828</v>
      </c>
      <c r="C7" s="720" t="s">
        <v>1828</v>
      </c>
      <c r="D7" s="721" t="s">
        <v>1828</v>
      </c>
      <c r="E7" s="722" t="s">
        <v>1840</v>
      </c>
      <c r="F7" s="723" t="s">
        <v>1841</v>
      </c>
      <c r="G7" s="724" t="s">
        <v>1842</v>
      </c>
      <c r="H7" s="725" t="s">
        <v>1843</v>
      </c>
      <c r="I7" s="726" t="s">
        <v>1828</v>
      </c>
      <c r="J7" s="723" t="s">
        <v>1844</v>
      </c>
      <c r="K7" s="723" t="s">
        <v>1843</v>
      </c>
      <c r="L7" s="727" t="s">
        <v>1828</v>
      </c>
      <c r="M7" s="724" t="s">
        <v>1845</v>
      </c>
      <c r="N7" s="1181"/>
      <c r="O7" s="1181"/>
      <c r="P7" s="1181"/>
      <c r="Q7" s="1181"/>
      <c r="R7" s="1181"/>
      <c r="S7" s="1181"/>
      <c r="T7" s="728" t="s">
        <v>1828</v>
      </c>
      <c r="U7" s="728" t="s">
        <v>1828</v>
      </c>
    </row>
    <row r="8" spans="1:21" ht="15" customHeight="1" x14ac:dyDescent="0.25">
      <c r="A8" s="780"/>
      <c r="B8" s="874">
        <v>1</v>
      </c>
      <c r="C8" s="677" t="s">
        <v>1846</v>
      </c>
      <c r="D8" s="451">
        <v>5234</v>
      </c>
      <c r="E8" s="451">
        <v>2</v>
      </c>
      <c r="F8" s="451">
        <v>20</v>
      </c>
      <c r="G8" s="451">
        <v>264</v>
      </c>
      <c r="H8" s="451">
        <v>151</v>
      </c>
      <c r="I8" s="451">
        <v>-44</v>
      </c>
      <c r="J8" s="451">
        <v>-2</v>
      </c>
      <c r="K8" s="451">
        <v>-36</v>
      </c>
      <c r="L8" s="451">
        <v>1139017</v>
      </c>
      <c r="M8" s="451">
        <v>457721</v>
      </c>
      <c r="N8" s="827">
        <v>0.18</v>
      </c>
      <c r="O8" s="451">
        <v>3638</v>
      </c>
      <c r="P8" s="451">
        <v>702</v>
      </c>
      <c r="Q8" s="451">
        <v>633</v>
      </c>
      <c r="R8" s="451">
        <v>262</v>
      </c>
      <c r="S8" s="828">
        <v>4.5</v>
      </c>
      <c r="T8" s="675" t="s">
        <v>1828</v>
      </c>
      <c r="U8" s="675" t="s">
        <v>1828</v>
      </c>
    </row>
    <row r="9" spans="1:21" ht="15" customHeight="1" x14ac:dyDescent="0.25">
      <c r="A9" s="780"/>
      <c r="B9" s="875">
        <v>2</v>
      </c>
      <c r="C9" s="730" t="s">
        <v>1847</v>
      </c>
      <c r="D9" s="387">
        <v>15</v>
      </c>
      <c r="E9" s="387" t="s">
        <v>210</v>
      </c>
      <c r="F9" s="387" t="s">
        <v>210</v>
      </c>
      <c r="G9" s="387">
        <v>1</v>
      </c>
      <c r="H9" s="387">
        <v>1</v>
      </c>
      <c r="I9" s="387" t="s">
        <v>210</v>
      </c>
      <c r="J9" s="387" t="s">
        <v>210</v>
      </c>
      <c r="K9" s="387" t="s">
        <v>210</v>
      </c>
      <c r="L9" s="387">
        <v>224</v>
      </c>
      <c r="M9" s="387">
        <v>86</v>
      </c>
      <c r="N9" s="387" t="s">
        <v>210</v>
      </c>
      <c r="O9" s="387">
        <v>10</v>
      </c>
      <c r="P9" s="387">
        <v>4</v>
      </c>
      <c r="Q9" s="387">
        <v>1</v>
      </c>
      <c r="R9" s="387" t="s">
        <v>210</v>
      </c>
      <c r="S9" s="777">
        <v>3.8</v>
      </c>
      <c r="T9" s="675" t="s">
        <v>1828</v>
      </c>
      <c r="U9" s="675" t="s">
        <v>1828</v>
      </c>
    </row>
    <row r="10" spans="1:21" ht="15" customHeight="1" x14ac:dyDescent="0.25">
      <c r="A10" s="780"/>
      <c r="B10" s="875">
        <v>3</v>
      </c>
      <c r="C10" s="730" t="s">
        <v>1848</v>
      </c>
      <c r="D10" s="387">
        <v>1</v>
      </c>
      <c r="E10" s="387" t="s">
        <v>210</v>
      </c>
      <c r="F10" s="387" t="s">
        <v>210</v>
      </c>
      <c r="G10" s="387" t="s">
        <v>210</v>
      </c>
      <c r="H10" s="387" t="s">
        <v>210</v>
      </c>
      <c r="I10" s="387" t="s">
        <v>210</v>
      </c>
      <c r="J10" s="387" t="s">
        <v>210</v>
      </c>
      <c r="K10" s="387" t="s">
        <v>210</v>
      </c>
      <c r="L10" s="387">
        <v>4311</v>
      </c>
      <c r="M10" s="387">
        <v>12</v>
      </c>
      <c r="N10" s="387" t="s">
        <v>210</v>
      </c>
      <c r="O10" s="387">
        <v>1</v>
      </c>
      <c r="P10" s="387" t="s">
        <v>210</v>
      </c>
      <c r="Q10" s="387" t="s">
        <v>210</v>
      </c>
      <c r="R10" s="387" t="s">
        <v>210</v>
      </c>
      <c r="S10" s="777">
        <v>1.8</v>
      </c>
      <c r="T10" s="675" t="s">
        <v>1828</v>
      </c>
      <c r="U10" s="675" t="s">
        <v>1828</v>
      </c>
    </row>
    <row r="11" spans="1:21" ht="15" customHeight="1" x14ac:dyDescent="0.25">
      <c r="A11" s="780"/>
      <c r="B11" s="875">
        <v>4</v>
      </c>
      <c r="C11" s="871" t="s">
        <v>1849</v>
      </c>
      <c r="D11" s="387" t="s">
        <v>210</v>
      </c>
      <c r="E11" s="387" t="s">
        <v>210</v>
      </c>
      <c r="F11" s="387" t="s">
        <v>210</v>
      </c>
      <c r="G11" s="387" t="s">
        <v>210</v>
      </c>
      <c r="H11" s="387" t="s">
        <v>210</v>
      </c>
      <c r="I11" s="387" t="s">
        <v>210</v>
      </c>
      <c r="J11" s="387" t="s">
        <v>210</v>
      </c>
      <c r="K11" s="387" t="s">
        <v>210</v>
      </c>
      <c r="L11" s="387" t="s">
        <v>210</v>
      </c>
      <c r="M11" s="387" t="s">
        <v>210</v>
      </c>
      <c r="N11" s="387" t="s">
        <v>210</v>
      </c>
      <c r="O11" s="387" t="s">
        <v>210</v>
      </c>
      <c r="P11" s="387" t="s">
        <v>210</v>
      </c>
      <c r="Q11" s="387" t="s">
        <v>210</v>
      </c>
      <c r="R11" s="387" t="s">
        <v>210</v>
      </c>
      <c r="S11" s="777" t="s">
        <v>210</v>
      </c>
      <c r="T11" s="675" t="s">
        <v>1828</v>
      </c>
      <c r="U11" s="675" t="s">
        <v>1828</v>
      </c>
    </row>
    <row r="12" spans="1:21" ht="15" customHeight="1" x14ac:dyDescent="0.25">
      <c r="A12" s="780"/>
      <c r="B12" s="875">
        <v>5</v>
      </c>
      <c r="C12" s="871" t="s">
        <v>1850</v>
      </c>
      <c r="D12" s="387" t="s">
        <v>210</v>
      </c>
      <c r="E12" s="387" t="s">
        <v>210</v>
      </c>
      <c r="F12" s="387" t="s">
        <v>210</v>
      </c>
      <c r="G12" s="387" t="s">
        <v>210</v>
      </c>
      <c r="H12" s="387" t="s">
        <v>210</v>
      </c>
      <c r="I12" s="387" t="s">
        <v>210</v>
      </c>
      <c r="J12" s="387" t="s">
        <v>210</v>
      </c>
      <c r="K12" s="387" t="s">
        <v>210</v>
      </c>
      <c r="L12" s="387" t="s">
        <v>210</v>
      </c>
      <c r="M12" s="387" t="s">
        <v>210</v>
      </c>
      <c r="N12" s="387" t="s">
        <v>210</v>
      </c>
      <c r="O12" s="387" t="s">
        <v>210</v>
      </c>
      <c r="P12" s="387" t="s">
        <v>210</v>
      </c>
      <c r="Q12" s="387" t="s">
        <v>210</v>
      </c>
      <c r="R12" s="387" t="s">
        <v>210</v>
      </c>
      <c r="S12" s="777" t="s">
        <v>210</v>
      </c>
      <c r="T12" s="675" t="s">
        <v>1828</v>
      </c>
      <c r="U12" s="675" t="s">
        <v>1828</v>
      </c>
    </row>
    <row r="13" spans="1:21" ht="15" customHeight="1" x14ac:dyDescent="0.25">
      <c r="A13" s="780"/>
      <c r="B13" s="875">
        <v>6</v>
      </c>
      <c r="C13" s="871" t="s">
        <v>1851</v>
      </c>
      <c r="D13" s="387" t="s">
        <v>210</v>
      </c>
      <c r="E13" s="387" t="s">
        <v>210</v>
      </c>
      <c r="F13" s="387" t="s">
        <v>210</v>
      </c>
      <c r="G13" s="387" t="s">
        <v>210</v>
      </c>
      <c r="H13" s="387" t="s">
        <v>210</v>
      </c>
      <c r="I13" s="387" t="s">
        <v>210</v>
      </c>
      <c r="J13" s="387" t="s">
        <v>210</v>
      </c>
      <c r="K13" s="387" t="s">
        <v>210</v>
      </c>
      <c r="L13" s="387" t="s">
        <v>210</v>
      </c>
      <c r="M13" s="387" t="s">
        <v>210</v>
      </c>
      <c r="N13" s="387" t="s">
        <v>210</v>
      </c>
      <c r="O13" s="387" t="s">
        <v>210</v>
      </c>
      <c r="P13" s="387" t="s">
        <v>210</v>
      </c>
      <c r="Q13" s="387" t="s">
        <v>210</v>
      </c>
      <c r="R13" s="387" t="s">
        <v>210</v>
      </c>
      <c r="S13" s="777">
        <v>2.4</v>
      </c>
      <c r="T13" s="675" t="s">
        <v>1828</v>
      </c>
      <c r="U13" s="675" t="s">
        <v>1828</v>
      </c>
    </row>
    <row r="14" spans="1:21" ht="15" customHeight="1" x14ac:dyDescent="0.25">
      <c r="A14" s="780"/>
      <c r="B14" s="875">
        <v>7</v>
      </c>
      <c r="C14" s="871" t="s">
        <v>1852</v>
      </c>
      <c r="D14" s="387">
        <v>1</v>
      </c>
      <c r="E14" s="387" t="s">
        <v>210</v>
      </c>
      <c r="F14" s="387" t="s">
        <v>210</v>
      </c>
      <c r="G14" s="387" t="s">
        <v>210</v>
      </c>
      <c r="H14" s="387" t="s">
        <v>210</v>
      </c>
      <c r="I14" s="387" t="s">
        <v>210</v>
      </c>
      <c r="J14" s="387" t="s">
        <v>210</v>
      </c>
      <c r="K14" s="387" t="s">
        <v>210</v>
      </c>
      <c r="L14" s="387">
        <v>2</v>
      </c>
      <c r="M14" s="387" t="s">
        <v>210</v>
      </c>
      <c r="N14" s="387" t="s">
        <v>210</v>
      </c>
      <c r="O14" s="387">
        <v>1</v>
      </c>
      <c r="P14" s="387" t="s">
        <v>210</v>
      </c>
      <c r="Q14" s="387" t="s">
        <v>210</v>
      </c>
      <c r="R14" s="387" t="s">
        <v>210</v>
      </c>
      <c r="S14" s="777">
        <v>1.8</v>
      </c>
      <c r="T14" s="675" t="s">
        <v>1828</v>
      </c>
      <c r="U14" s="675" t="s">
        <v>1828</v>
      </c>
    </row>
    <row r="15" spans="1:21" ht="15" customHeight="1" x14ac:dyDescent="0.25">
      <c r="A15" s="780"/>
      <c r="B15" s="875">
        <v>8</v>
      </c>
      <c r="C15" s="871" t="s">
        <v>1853</v>
      </c>
      <c r="D15" s="387" t="s">
        <v>210</v>
      </c>
      <c r="E15" s="387" t="s">
        <v>210</v>
      </c>
      <c r="F15" s="387" t="s">
        <v>210</v>
      </c>
      <c r="G15" s="387" t="s">
        <v>210</v>
      </c>
      <c r="H15" s="387" t="s">
        <v>210</v>
      </c>
      <c r="I15" s="387" t="s">
        <v>210</v>
      </c>
      <c r="J15" s="387" t="s">
        <v>210</v>
      </c>
      <c r="K15" s="387" t="s">
        <v>210</v>
      </c>
      <c r="L15" s="387">
        <v>4309</v>
      </c>
      <c r="M15" s="387">
        <v>11</v>
      </c>
      <c r="N15" s="387" t="s">
        <v>210</v>
      </c>
      <c r="O15" s="387" t="s">
        <v>210</v>
      </c>
      <c r="P15" s="387" t="s">
        <v>210</v>
      </c>
      <c r="Q15" s="387" t="s">
        <v>210</v>
      </c>
      <c r="R15" s="387" t="s">
        <v>210</v>
      </c>
      <c r="S15" s="777">
        <v>2.2000000000000002</v>
      </c>
      <c r="T15" s="675" t="s">
        <v>1828</v>
      </c>
      <c r="U15" s="675" t="s">
        <v>1828</v>
      </c>
    </row>
    <row r="16" spans="1:21" ht="15" customHeight="1" x14ac:dyDescent="0.25">
      <c r="A16" s="780"/>
      <c r="B16" s="875">
        <v>9</v>
      </c>
      <c r="C16" s="730" t="s">
        <v>1854</v>
      </c>
      <c r="D16" s="387">
        <v>555</v>
      </c>
      <c r="E16" s="387" t="s">
        <v>210</v>
      </c>
      <c r="F16" s="387" t="s">
        <v>210</v>
      </c>
      <c r="G16" s="387">
        <v>9</v>
      </c>
      <c r="H16" s="387">
        <v>9</v>
      </c>
      <c r="I16" s="387">
        <v>-6</v>
      </c>
      <c r="J16" s="387" t="s">
        <v>210</v>
      </c>
      <c r="K16" s="387">
        <v>-5</v>
      </c>
      <c r="L16" s="387">
        <v>144649</v>
      </c>
      <c r="M16" s="387">
        <v>111967</v>
      </c>
      <c r="N16" s="829">
        <v>0.14000000000000001</v>
      </c>
      <c r="O16" s="387">
        <v>546</v>
      </c>
      <c r="P16" s="387">
        <v>7</v>
      </c>
      <c r="Q16" s="387">
        <v>2</v>
      </c>
      <c r="R16" s="387" t="s">
        <v>210</v>
      </c>
      <c r="S16" s="777">
        <v>0.9</v>
      </c>
      <c r="T16" s="675" t="s">
        <v>1828</v>
      </c>
      <c r="U16" s="675" t="s">
        <v>1828</v>
      </c>
    </row>
    <row r="17" spans="1:21" ht="15" customHeight="1" x14ac:dyDescent="0.25">
      <c r="A17" s="780"/>
      <c r="B17" s="875">
        <v>10</v>
      </c>
      <c r="C17" s="871" t="s">
        <v>1855</v>
      </c>
      <c r="D17" s="387">
        <v>99</v>
      </c>
      <c r="E17" s="387" t="s">
        <v>210</v>
      </c>
      <c r="F17" s="387" t="s">
        <v>210</v>
      </c>
      <c r="G17" s="387">
        <v>1</v>
      </c>
      <c r="H17" s="387">
        <v>1</v>
      </c>
      <c r="I17" s="387">
        <v>-1</v>
      </c>
      <c r="J17" s="387" t="s">
        <v>210</v>
      </c>
      <c r="K17" s="387">
        <v>-1</v>
      </c>
      <c r="L17" s="387">
        <v>9479</v>
      </c>
      <c r="M17" s="387">
        <v>6323</v>
      </c>
      <c r="N17" s="387" t="s">
        <v>210</v>
      </c>
      <c r="O17" s="387">
        <v>98</v>
      </c>
      <c r="P17" s="387">
        <v>1</v>
      </c>
      <c r="Q17" s="387" t="s">
        <v>210</v>
      </c>
      <c r="R17" s="387" t="s">
        <v>210</v>
      </c>
      <c r="S17" s="777">
        <v>0.4</v>
      </c>
      <c r="T17" s="675" t="s">
        <v>1828</v>
      </c>
      <c r="U17" s="675" t="s">
        <v>1828</v>
      </c>
    </row>
    <row r="18" spans="1:21" ht="15" customHeight="1" x14ac:dyDescent="0.25">
      <c r="A18" s="780"/>
      <c r="B18" s="875">
        <v>11</v>
      </c>
      <c r="C18" s="871" t="s">
        <v>1856</v>
      </c>
      <c r="D18" s="387">
        <v>21</v>
      </c>
      <c r="E18" s="387" t="s">
        <v>210</v>
      </c>
      <c r="F18" s="387" t="s">
        <v>210</v>
      </c>
      <c r="G18" s="387" t="s">
        <v>210</v>
      </c>
      <c r="H18" s="387" t="s">
        <v>210</v>
      </c>
      <c r="I18" s="387" t="s">
        <v>210</v>
      </c>
      <c r="J18" s="387" t="s">
        <v>210</v>
      </c>
      <c r="K18" s="387" t="s">
        <v>210</v>
      </c>
      <c r="L18" s="387">
        <v>1345</v>
      </c>
      <c r="M18" s="387">
        <v>1049</v>
      </c>
      <c r="N18" s="387" t="s">
        <v>210</v>
      </c>
      <c r="O18" s="387">
        <v>21</v>
      </c>
      <c r="P18" s="387" t="s">
        <v>210</v>
      </c>
      <c r="Q18" s="387" t="s">
        <v>210</v>
      </c>
      <c r="R18" s="387" t="s">
        <v>210</v>
      </c>
      <c r="S18" s="777">
        <v>0.3</v>
      </c>
      <c r="T18" s="675" t="s">
        <v>1828</v>
      </c>
      <c r="U18" s="675" t="s">
        <v>1828</v>
      </c>
    </row>
    <row r="19" spans="1:21" ht="15" customHeight="1" x14ac:dyDescent="0.25">
      <c r="A19" s="780"/>
      <c r="B19" s="875">
        <v>12</v>
      </c>
      <c r="C19" s="871" t="s">
        <v>1857</v>
      </c>
      <c r="D19" s="387" t="s">
        <v>210</v>
      </c>
      <c r="E19" s="387" t="s">
        <v>210</v>
      </c>
      <c r="F19" s="387" t="s">
        <v>210</v>
      </c>
      <c r="G19" s="387" t="s">
        <v>210</v>
      </c>
      <c r="H19" s="387" t="s">
        <v>210</v>
      </c>
      <c r="I19" s="387" t="s">
        <v>210</v>
      </c>
      <c r="J19" s="387" t="s">
        <v>210</v>
      </c>
      <c r="K19" s="387" t="s">
        <v>210</v>
      </c>
      <c r="L19" s="387" t="s">
        <v>210</v>
      </c>
      <c r="M19" s="387" t="s">
        <v>210</v>
      </c>
      <c r="N19" s="387" t="s">
        <v>210</v>
      </c>
      <c r="O19" s="387" t="s">
        <v>210</v>
      </c>
      <c r="P19" s="387" t="s">
        <v>210</v>
      </c>
      <c r="Q19" s="387" t="s">
        <v>210</v>
      </c>
      <c r="R19" s="387" t="s">
        <v>210</v>
      </c>
      <c r="S19" s="777" t="s">
        <v>210</v>
      </c>
      <c r="T19" s="675" t="s">
        <v>1828</v>
      </c>
      <c r="U19" s="675" t="s">
        <v>1828</v>
      </c>
    </row>
    <row r="20" spans="1:21" ht="15" customHeight="1" x14ac:dyDescent="0.25">
      <c r="A20" s="780"/>
      <c r="B20" s="875">
        <v>13</v>
      </c>
      <c r="C20" s="871" t="s">
        <v>1858</v>
      </c>
      <c r="D20" s="387">
        <v>2</v>
      </c>
      <c r="E20" s="387" t="s">
        <v>210</v>
      </c>
      <c r="F20" s="387" t="s">
        <v>210</v>
      </c>
      <c r="G20" s="387" t="s">
        <v>210</v>
      </c>
      <c r="H20" s="387" t="s">
        <v>210</v>
      </c>
      <c r="I20" s="387" t="s">
        <v>210</v>
      </c>
      <c r="J20" s="387" t="s">
        <v>210</v>
      </c>
      <c r="K20" s="387" t="s">
        <v>210</v>
      </c>
      <c r="L20" s="387" t="s">
        <v>210</v>
      </c>
      <c r="M20" s="387" t="s">
        <v>210</v>
      </c>
      <c r="N20" s="387" t="s">
        <v>210</v>
      </c>
      <c r="O20" s="387">
        <v>1</v>
      </c>
      <c r="P20" s="387" t="s">
        <v>210</v>
      </c>
      <c r="Q20" s="387" t="s">
        <v>210</v>
      </c>
      <c r="R20" s="387" t="s">
        <v>210</v>
      </c>
      <c r="S20" s="777">
        <v>3.2</v>
      </c>
      <c r="T20" s="675" t="s">
        <v>1828</v>
      </c>
      <c r="U20" s="675" t="s">
        <v>1828</v>
      </c>
    </row>
    <row r="21" spans="1:21" ht="15" customHeight="1" x14ac:dyDescent="0.25">
      <c r="A21" s="780"/>
      <c r="B21" s="875">
        <v>14</v>
      </c>
      <c r="C21" s="871" t="s">
        <v>1859</v>
      </c>
      <c r="D21" s="387">
        <v>1</v>
      </c>
      <c r="E21" s="387" t="s">
        <v>210</v>
      </c>
      <c r="F21" s="387" t="s">
        <v>210</v>
      </c>
      <c r="G21" s="387" t="s">
        <v>210</v>
      </c>
      <c r="H21" s="387" t="s">
        <v>210</v>
      </c>
      <c r="I21" s="387" t="s">
        <v>210</v>
      </c>
      <c r="J21" s="387" t="s">
        <v>210</v>
      </c>
      <c r="K21" s="387" t="s">
        <v>210</v>
      </c>
      <c r="L21" s="387" t="s">
        <v>210</v>
      </c>
      <c r="M21" s="387" t="s">
        <v>210</v>
      </c>
      <c r="N21" s="387" t="s">
        <v>210</v>
      </c>
      <c r="O21" s="387">
        <v>1</v>
      </c>
      <c r="P21" s="387" t="s">
        <v>210</v>
      </c>
      <c r="Q21" s="387" t="s">
        <v>210</v>
      </c>
      <c r="R21" s="387" t="s">
        <v>210</v>
      </c>
      <c r="S21" s="777">
        <v>1.9</v>
      </c>
      <c r="T21" s="675" t="s">
        <v>1828</v>
      </c>
      <c r="U21" s="675" t="s">
        <v>1828</v>
      </c>
    </row>
    <row r="22" spans="1:21" ht="15" customHeight="1" x14ac:dyDescent="0.25">
      <c r="A22" s="780"/>
      <c r="B22" s="875">
        <v>15</v>
      </c>
      <c r="C22" s="871" t="s">
        <v>1860</v>
      </c>
      <c r="D22" s="387">
        <v>15</v>
      </c>
      <c r="E22" s="387" t="s">
        <v>210</v>
      </c>
      <c r="F22" s="387" t="s">
        <v>210</v>
      </c>
      <c r="G22" s="387" t="s">
        <v>210</v>
      </c>
      <c r="H22" s="387" t="s">
        <v>210</v>
      </c>
      <c r="I22" s="387" t="s">
        <v>210</v>
      </c>
      <c r="J22" s="387" t="s">
        <v>210</v>
      </c>
      <c r="K22" s="387" t="s">
        <v>210</v>
      </c>
      <c r="L22" s="387">
        <v>4001</v>
      </c>
      <c r="M22" s="387">
        <v>3858</v>
      </c>
      <c r="N22" s="387" t="s">
        <v>210</v>
      </c>
      <c r="O22" s="387">
        <v>15</v>
      </c>
      <c r="P22" s="387" t="s">
        <v>210</v>
      </c>
      <c r="Q22" s="387" t="s">
        <v>210</v>
      </c>
      <c r="R22" s="387" t="s">
        <v>210</v>
      </c>
      <c r="S22" s="777">
        <v>0.1</v>
      </c>
      <c r="T22" s="675" t="s">
        <v>1828</v>
      </c>
      <c r="U22" s="675" t="s">
        <v>1828</v>
      </c>
    </row>
    <row r="23" spans="1:21" ht="30" x14ac:dyDescent="0.25">
      <c r="A23" s="780"/>
      <c r="B23" s="875">
        <v>16</v>
      </c>
      <c r="C23" s="871" t="s">
        <v>1861</v>
      </c>
      <c r="D23" s="387">
        <v>48</v>
      </c>
      <c r="E23" s="387" t="s">
        <v>210</v>
      </c>
      <c r="F23" s="387" t="s">
        <v>210</v>
      </c>
      <c r="G23" s="387" t="s">
        <v>210</v>
      </c>
      <c r="H23" s="387" t="s">
        <v>210</v>
      </c>
      <c r="I23" s="387" t="s">
        <v>210</v>
      </c>
      <c r="J23" s="387" t="s">
        <v>210</v>
      </c>
      <c r="K23" s="387" t="s">
        <v>210</v>
      </c>
      <c r="L23" s="387">
        <v>14258</v>
      </c>
      <c r="M23" s="387">
        <v>11450</v>
      </c>
      <c r="N23" s="387" t="s">
        <v>210</v>
      </c>
      <c r="O23" s="387">
        <v>47</v>
      </c>
      <c r="P23" s="387" t="s">
        <v>210</v>
      </c>
      <c r="Q23" s="387">
        <v>1</v>
      </c>
      <c r="R23" s="387" t="s">
        <v>210</v>
      </c>
      <c r="S23" s="777">
        <v>1.6</v>
      </c>
      <c r="T23" s="675" t="s">
        <v>1828</v>
      </c>
      <c r="U23" s="675" t="s">
        <v>1828</v>
      </c>
    </row>
    <row r="24" spans="1:21" ht="15" customHeight="1" x14ac:dyDescent="0.25">
      <c r="A24" s="780"/>
      <c r="B24" s="875">
        <v>17</v>
      </c>
      <c r="C24" s="871" t="s">
        <v>1862</v>
      </c>
      <c r="D24" s="387">
        <v>11</v>
      </c>
      <c r="E24" s="387" t="s">
        <v>210</v>
      </c>
      <c r="F24" s="387" t="s">
        <v>210</v>
      </c>
      <c r="G24" s="387" t="s">
        <v>210</v>
      </c>
      <c r="H24" s="387" t="s">
        <v>210</v>
      </c>
      <c r="I24" s="387" t="s">
        <v>210</v>
      </c>
      <c r="J24" s="387" t="s">
        <v>210</v>
      </c>
      <c r="K24" s="387" t="s">
        <v>210</v>
      </c>
      <c r="L24" s="387">
        <v>4634</v>
      </c>
      <c r="M24" s="387">
        <v>3787</v>
      </c>
      <c r="N24" s="387" t="s">
        <v>210</v>
      </c>
      <c r="O24" s="387">
        <v>11</v>
      </c>
      <c r="P24" s="387" t="s">
        <v>210</v>
      </c>
      <c r="Q24" s="387" t="s">
        <v>210</v>
      </c>
      <c r="R24" s="387" t="s">
        <v>210</v>
      </c>
      <c r="S24" s="777">
        <v>0.4</v>
      </c>
      <c r="T24" s="675" t="s">
        <v>1828</v>
      </c>
      <c r="U24" s="675" t="s">
        <v>1828</v>
      </c>
    </row>
    <row r="25" spans="1:21" ht="15" customHeight="1" x14ac:dyDescent="0.25">
      <c r="A25" s="780"/>
      <c r="B25" s="875">
        <v>18</v>
      </c>
      <c r="C25" s="871" t="s">
        <v>1863</v>
      </c>
      <c r="D25" s="387">
        <v>11</v>
      </c>
      <c r="E25" s="387" t="s">
        <v>210</v>
      </c>
      <c r="F25" s="387" t="s">
        <v>210</v>
      </c>
      <c r="G25" s="387">
        <v>1</v>
      </c>
      <c r="H25" s="387">
        <v>1</v>
      </c>
      <c r="I25" s="387">
        <v>-1</v>
      </c>
      <c r="J25" s="387" t="s">
        <v>210</v>
      </c>
      <c r="K25" s="387">
        <v>-1</v>
      </c>
      <c r="L25" s="387">
        <v>7</v>
      </c>
      <c r="M25" s="387">
        <v>5</v>
      </c>
      <c r="N25" s="387" t="s">
        <v>210</v>
      </c>
      <c r="O25" s="387">
        <v>10</v>
      </c>
      <c r="P25" s="387">
        <v>1</v>
      </c>
      <c r="Q25" s="387" t="s">
        <v>210</v>
      </c>
      <c r="R25" s="387" t="s">
        <v>210</v>
      </c>
      <c r="S25" s="777">
        <v>2.5</v>
      </c>
      <c r="T25" s="675" t="s">
        <v>1828</v>
      </c>
      <c r="U25" s="675" t="s">
        <v>1828</v>
      </c>
    </row>
    <row r="26" spans="1:21" ht="15" customHeight="1" x14ac:dyDescent="0.25">
      <c r="A26" s="780"/>
      <c r="B26" s="875">
        <v>19</v>
      </c>
      <c r="C26" s="871" t="s">
        <v>1864</v>
      </c>
      <c r="D26" s="387" t="s">
        <v>210</v>
      </c>
      <c r="E26" s="387" t="s">
        <v>210</v>
      </c>
      <c r="F26" s="387" t="s">
        <v>210</v>
      </c>
      <c r="G26" s="387" t="s">
        <v>210</v>
      </c>
      <c r="H26" s="387" t="s">
        <v>210</v>
      </c>
      <c r="I26" s="387" t="s">
        <v>210</v>
      </c>
      <c r="J26" s="387" t="s">
        <v>210</v>
      </c>
      <c r="K26" s="387" t="s">
        <v>210</v>
      </c>
      <c r="L26" s="387" t="s">
        <v>210</v>
      </c>
      <c r="M26" s="387" t="s">
        <v>210</v>
      </c>
      <c r="N26" s="387" t="s">
        <v>210</v>
      </c>
      <c r="O26" s="387" t="s">
        <v>210</v>
      </c>
      <c r="P26" s="387" t="s">
        <v>210</v>
      </c>
      <c r="Q26" s="387" t="s">
        <v>210</v>
      </c>
      <c r="R26" s="387" t="s">
        <v>210</v>
      </c>
      <c r="S26" s="777">
        <v>3.5</v>
      </c>
      <c r="T26" s="675" t="s">
        <v>1828</v>
      </c>
      <c r="U26" s="675" t="s">
        <v>1828</v>
      </c>
    </row>
    <row r="27" spans="1:21" ht="15" customHeight="1" x14ac:dyDescent="0.25">
      <c r="A27" s="780"/>
      <c r="B27" s="875">
        <v>20</v>
      </c>
      <c r="C27" s="871" t="s">
        <v>1865</v>
      </c>
      <c r="D27" s="387">
        <v>25</v>
      </c>
      <c r="E27" s="387" t="s">
        <v>210</v>
      </c>
      <c r="F27" s="387" t="s">
        <v>210</v>
      </c>
      <c r="G27" s="387" t="s">
        <v>210</v>
      </c>
      <c r="H27" s="387" t="s">
        <v>210</v>
      </c>
      <c r="I27" s="387" t="s">
        <v>210</v>
      </c>
      <c r="J27" s="387" t="s">
        <v>210</v>
      </c>
      <c r="K27" s="387" t="s">
        <v>210</v>
      </c>
      <c r="L27" s="387">
        <v>21147</v>
      </c>
      <c r="M27" s="387">
        <v>20643</v>
      </c>
      <c r="N27" s="387" t="s">
        <v>210</v>
      </c>
      <c r="O27" s="387">
        <v>25</v>
      </c>
      <c r="P27" s="387" t="s">
        <v>210</v>
      </c>
      <c r="Q27" s="387" t="s">
        <v>210</v>
      </c>
      <c r="R27" s="387" t="s">
        <v>210</v>
      </c>
      <c r="S27" s="777">
        <v>0.8</v>
      </c>
      <c r="T27" s="675" t="s">
        <v>1828</v>
      </c>
      <c r="U27" s="675" t="s">
        <v>1828</v>
      </c>
    </row>
    <row r="28" spans="1:21" ht="15" customHeight="1" x14ac:dyDescent="0.25">
      <c r="A28" s="780"/>
      <c r="B28" s="875">
        <v>21</v>
      </c>
      <c r="C28" s="871" t="s">
        <v>1866</v>
      </c>
      <c r="D28" s="387">
        <v>43</v>
      </c>
      <c r="E28" s="387" t="s">
        <v>210</v>
      </c>
      <c r="F28" s="387" t="s">
        <v>210</v>
      </c>
      <c r="G28" s="387">
        <v>3</v>
      </c>
      <c r="H28" s="387" t="s">
        <v>210</v>
      </c>
      <c r="I28" s="387" t="s">
        <v>210</v>
      </c>
      <c r="J28" s="387" t="s">
        <v>210</v>
      </c>
      <c r="K28" s="387" t="s">
        <v>210</v>
      </c>
      <c r="L28" s="387">
        <v>9759</v>
      </c>
      <c r="M28" s="387">
        <v>6621</v>
      </c>
      <c r="N28" s="829">
        <v>0.06</v>
      </c>
      <c r="O28" s="387">
        <v>43</v>
      </c>
      <c r="P28" s="387" t="s">
        <v>210</v>
      </c>
      <c r="Q28" s="387" t="s">
        <v>210</v>
      </c>
      <c r="R28" s="387" t="s">
        <v>210</v>
      </c>
      <c r="S28" s="777">
        <v>0.3</v>
      </c>
      <c r="T28" s="675" t="s">
        <v>1828</v>
      </c>
      <c r="U28" s="675" t="s">
        <v>1828</v>
      </c>
    </row>
    <row r="29" spans="1:21" ht="15" customHeight="1" x14ac:dyDescent="0.25">
      <c r="A29" s="780"/>
      <c r="B29" s="875">
        <v>22</v>
      </c>
      <c r="C29" s="871" t="s">
        <v>1867</v>
      </c>
      <c r="D29" s="387">
        <v>45</v>
      </c>
      <c r="E29" s="387" t="s">
        <v>210</v>
      </c>
      <c r="F29" s="387" t="s">
        <v>210</v>
      </c>
      <c r="G29" s="387" t="s">
        <v>210</v>
      </c>
      <c r="H29" s="387" t="s">
        <v>210</v>
      </c>
      <c r="I29" s="387" t="s">
        <v>210</v>
      </c>
      <c r="J29" s="387" t="s">
        <v>210</v>
      </c>
      <c r="K29" s="387" t="s">
        <v>210</v>
      </c>
      <c r="L29" s="387">
        <v>22115</v>
      </c>
      <c r="M29" s="387">
        <v>8813</v>
      </c>
      <c r="N29" s="829">
        <v>1</v>
      </c>
      <c r="O29" s="387">
        <v>45</v>
      </c>
      <c r="P29" s="387" t="s">
        <v>210</v>
      </c>
      <c r="Q29" s="387" t="s">
        <v>210</v>
      </c>
      <c r="R29" s="387" t="s">
        <v>210</v>
      </c>
      <c r="S29" s="777">
        <v>1.1000000000000001</v>
      </c>
      <c r="T29" s="675" t="s">
        <v>1828</v>
      </c>
      <c r="U29" s="675" t="s">
        <v>1828</v>
      </c>
    </row>
    <row r="30" spans="1:21" ht="15" customHeight="1" x14ac:dyDescent="0.25">
      <c r="A30" s="780"/>
      <c r="B30" s="875">
        <v>23</v>
      </c>
      <c r="C30" s="871" t="s">
        <v>1868</v>
      </c>
      <c r="D30" s="387">
        <v>16</v>
      </c>
      <c r="E30" s="387" t="s">
        <v>210</v>
      </c>
      <c r="F30" s="387" t="s">
        <v>210</v>
      </c>
      <c r="G30" s="387" t="s">
        <v>210</v>
      </c>
      <c r="H30" s="387" t="s">
        <v>210</v>
      </c>
      <c r="I30" s="387" t="s">
        <v>210</v>
      </c>
      <c r="J30" s="387" t="s">
        <v>210</v>
      </c>
      <c r="K30" s="387" t="s">
        <v>210</v>
      </c>
      <c r="L30" s="387">
        <v>6022</v>
      </c>
      <c r="M30" s="387">
        <v>1879</v>
      </c>
      <c r="N30" s="387" t="s">
        <v>210</v>
      </c>
      <c r="O30" s="387">
        <v>16</v>
      </c>
      <c r="P30" s="387" t="s">
        <v>210</v>
      </c>
      <c r="Q30" s="387" t="s">
        <v>210</v>
      </c>
      <c r="R30" s="387" t="s">
        <v>210</v>
      </c>
      <c r="S30" s="777">
        <v>0.9</v>
      </c>
      <c r="T30" s="675" t="s">
        <v>1828</v>
      </c>
      <c r="U30" s="675" t="s">
        <v>1828</v>
      </c>
    </row>
    <row r="31" spans="1:21" ht="15" customHeight="1" x14ac:dyDescent="0.25">
      <c r="A31" s="780"/>
      <c r="B31" s="875">
        <v>24</v>
      </c>
      <c r="C31" s="871" t="s">
        <v>1869</v>
      </c>
      <c r="D31" s="387">
        <v>3</v>
      </c>
      <c r="E31" s="387" t="s">
        <v>210</v>
      </c>
      <c r="F31" s="387" t="s">
        <v>210</v>
      </c>
      <c r="G31" s="387" t="s">
        <v>210</v>
      </c>
      <c r="H31" s="387" t="s">
        <v>210</v>
      </c>
      <c r="I31" s="387" t="s">
        <v>210</v>
      </c>
      <c r="J31" s="387" t="s">
        <v>210</v>
      </c>
      <c r="K31" s="387" t="s">
        <v>210</v>
      </c>
      <c r="L31" s="387">
        <v>185</v>
      </c>
      <c r="M31" s="387">
        <v>141</v>
      </c>
      <c r="N31" s="387" t="s">
        <v>210</v>
      </c>
      <c r="O31" s="387">
        <v>2</v>
      </c>
      <c r="P31" s="387" t="s">
        <v>210</v>
      </c>
      <c r="Q31" s="387" t="s">
        <v>210</v>
      </c>
      <c r="R31" s="387" t="s">
        <v>210</v>
      </c>
      <c r="S31" s="777">
        <v>2.7</v>
      </c>
      <c r="T31" s="675" t="s">
        <v>1828</v>
      </c>
      <c r="U31" s="675" t="s">
        <v>1828</v>
      </c>
    </row>
    <row r="32" spans="1:21" ht="15" customHeight="1" x14ac:dyDescent="0.25">
      <c r="A32" s="780"/>
      <c r="B32" s="875">
        <v>25</v>
      </c>
      <c r="C32" s="871" t="s">
        <v>1870</v>
      </c>
      <c r="D32" s="387">
        <v>21</v>
      </c>
      <c r="E32" s="387" t="s">
        <v>210</v>
      </c>
      <c r="F32" s="387" t="s">
        <v>210</v>
      </c>
      <c r="G32" s="387">
        <v>2</v>
      </c>
      <c r="H32" s="387">
        <v>2</v>
      </c>
      <c r="I32" s="387">
        <v>-1</v>
      </c>
      <c r="J32" s="387" t="s">
        <v>210</v>
      </c>
      <c r="K32" s="387">
        <v>-1</v>
      </c>
      <c r="L32" s="387">
        <v>591</v>
      </c>
      <c r="M32" s="387">
        <v>485</v>
      </c>
      <c r="N32" s="387" t="s">
        <v>210</v>
      </c>
      <c r="O32" s="387">
        <v>18</v>
      </c>
      <c r="P32" s="387">
        <v>2</v>
      </c>
      <c r="Q32" s="387">
        <v>1</v>
      </c>
      <c r="R32" s="387" t="s">
        <v>210</v>
      </c>
      <c r="S32" s="777">
        <v>2.9</v>
      </c>
      <c r="T32" s="675" t="s">
        <v>1828</v>
      </c>
      <c r="U32" s="675" t="s">
        <v>1828</v>
      </c>
    </row>
    <row r="33" spans="1:21" ht="15" customHeight="1" x14ac:dyDescent="0.25">
      <c r="A33" s="780"/>
      <c r="B33" s="875">
        <v>26</v>
      </c>
      <c r="C33" s="871" t="s">
        <v>1871</v>
      </c>
      <c r="D33" s="387">
        <v>5</v>
      </c>
      <c r="E33" s="387" t="s">
        <v>210</v>
      </c>
      <c r="F33" s="387" t="s">
        <v>210</v>
      </c>
      <c r="G33" s="387" t="s">
        <v>210</v>
      </c>
      <c r="H33" s="387">
        <v>1</v>
      </c>
      <c r="I33" s="387" t="s">
        <v>210</v>
      </c>
      <c r="J33" s="387" t="s">
        <v>210</v>
      </c>
      <c r="K33" s="387" t="s">
        <v>210</v>
      </c>
      <c r="L33" s="387" t="s">
        <v>210</v>
      </c>
      <c r="M33" s="387" t="s">
        <v>210</v>
      </c>
      <c r="N33" s="387" t="s">
        <v>210</v>
      </c>
      <c r="O33" s="387">
        <v>5</v>
      </c>
      <c r="P33" s="387" t="s">
        <v>210</v>
      </c>
      <c r="Q33" s="387" t="s">
        <v>210</v>
      </c>
      <c r="R33" s="387" t="s">
        <v>210</v>
      </c>
      <c r="S33" s="777">
        <v>2</v>
      </c>
      <c r="T33" s="675" t="s">
        <v>1828</v>
      </c>
      <c r="U33" s="675" t="s">
        <v>1828</v>
      </c>
    </row>
    <row r="34" spans="1:21" ht="15" customHeight="1" x14ac:dyDescent="0.25">
      <c r="A34" s="780"/>
      <c r="B34" s="875">
        <v>27</v>
      </c>
      <c r="C34" s="871" t="s">
        <v>1872</v>
      </c>
      <c r="D34" s="387">
        <v>5</v>
      </c>
      <c r="E34" s="387" t="s">
        <v>210</v>
      </c>
      <c r="F34" s="387" t="s">
        <v>210</v>
      </c>
      <c r="G34" s="387" t="s">
        <v>210</v>
      </c>
      <c r="H34" s="387" t="s">
        <v>210</v>
      </c>
      <c r="I34" s="387" t="s">
        <v>210</v>
      </c>
      <c r="J34" s="387" t="s">
        <v>210</v>
      </c>
      <c r="K34" s="387" t="s">
        <v>210</v>
      </c>
      <c r="L34" s="387">
        <v>292</v>
      </c>
      <c r="M34" s="387">
        <v>206</v>
      </c>
      <c r="N34" s="387" t="s">
        <v>210</v>
      </c>
      <c r="O34" s="387">
        <v>4</v>
      </c>
      <c r="P34" s="387">
        <v>1</v>
      </c>
      <c r="Q34" s="387" t="s">
        <v>210</v>
      </c>
      <c r="R34" s="387" t="s">
        <v>210</v>
      </c>
      <c r="S34" s="777">
        <v>2.5</v>
      </c>
      <c r="T34" s="675" t="s">
        <v>1828</v>
      </c>
      <c r="U34" s="675" t="s">
        <v>1828</v>
      </c>
    </row>
    <row r="35" spans="1:21" ht="15" customHeight="1" x14ac:dyDescent="0.25">
      <c r="A35" s="780"/>
      <c r="B35" s="875">
        <v>28</v>
      </c>
      <c r="C35" s="871" t="s">
        <v>1873</v>
      </c>
      <c r="D35" s="387">
        <v>50</v>
      </c>
      <c r="E35" s="387" t="s">
        <v>210</v>
      </c>
      <c r="F35" s="387" t="s">
        <v>210</v>
      </c>
      <c r="G35" s="387">
        <v>1</v>
      </c>
      <c r="H35" s="387">
        <v>1</v>
      </c>
      <c r="I35" s="387" t="s">
        <v>210</v>
      </c>
      <c r="J35" s="387" t="s">
        <v>210</v>
      </c>
      <c r="K35" s="387" t="s">
        <v>210</v>
      </c>
      <c r="L35" s="387">
        <v>6906</v>
      </c>
      <c r="M35" s="387">
        <v>5725</v>
      </c>
      <c r="N35" s="387" t="s">
        <v>210</v>
      </c>
      <c r="O35" s="387">
        <v>48</v>
      </c>
      <c r="P35" s="387">
        <v>1</v>
      </c>
      <c r="Q35" s="387">
        <v>1</v>
      </c>
      <c r="R35" s="387" t="s">
        <v>210</v>
      </c>
      <c r="S35" s="777">
        <v>1.9</v>
      </c>
      <c r="T35" s="675" t="s">
        <v>1828</v>
      </c>
      <c r="U35" s="675" t="s">
        <v>1828</v>
      </c>
    </row>
    <row r="36" spans="1:21" ht="15" customHeight="1" x14ac:dyDescent="0.25">
      <c r="A36" s="780"/>
      <c r="B36" s="875">
        <v>29</v>
      </c>
      <c r="C36" s="871" t="s">
        <v>1874</v>
      </c>
      <c r="D36" s="387">
        <v>91</v>
      </c>
      <c r="E36" s="387" t="s">
        <v>210</v>
      </c>
      <c r="F36" s="387" t="s">
        <v>210</v>
      </c>
      <c r="G36" s="387" t="s">
        <v>210</v>
      </c>
      <c r="H36" s="387">
        <v>1</v>
      </c>
      <c r="I36" s="387">
        <v>-1</v>
      </c>
      <c r="J36" s="387" t="s">
        <v>210</v>
      </c>
      <c r="K36" s="387">
        <v>-1</v>
      </c>
      <c r="L36" s="387">
        <v>15732</v>
      </c>
      <c r="M36" s="387">
        <v>14948</v>
      </c>
      <c r="N36" s="829">
        <v>0.15</v>
      </c>
      <c r="O36" s="387">
        <v>91</v>
      </c>
      <c r="P36" s="387" t="s">
        <v>210</v>
      </c>
      <c r="Q36" s="387" t="s">
        <v>210</v>
      </c>
      <c r="R36" s="387" t="s">
        <v>210</v>
      </c>
      <c r="S36" s="777">
        <v>0.2</v>
      </c>
      <c r="T36" s="675" t="s">
        <v>1828</v>
      </c>
      <c r="U36" s="675" t="s">
        <v>1828</v>
      </c>
    </row>
    <row r="37" spans="1:21" ht="15" customHeight="1" x14ac:dyDescent="0.25">
      <c r="A37" s="780"/>
      <c r="B37" s="875">
        <v>30</v>
      </c>
      <c r="C37" s="871" t="s">
        <v>1875</v>
      </c>
      <c r="D37" s="387">
        <v>1</v>
      </c>
      <c r="E37" s="387" t="s">
        <v>210</v>
      </c>
      <c r="F37" s="387" t="s">
        <v>210</v>
      </c>
      <c r="G37" s="387" t="s">
        <v>210</v>
      </c>
      <c r="H37" s="387" t="s">
        <v>210</v>
      </c>
      <c r="I37" s="387" t="s">
        <v>210</v>
      </c>
      <c r="J37" s="387" t="s">
        <v>210</v>
      </c>
      <c r="K37" s="387" t="s">
        <v>210</v>
      </c>
      <c r="L37" s="387">
        <v>27</v>
      </c>
      <c r="M37" s="387">
        <v>20</v>
      </c>
      <c r="N37" s="387" t="s">
        <v>210</v>
      </c>
      <c r="O37" s="387">
        <v>1</v>
      </c>
      <c r="P37" s="387" t="s">
        <v>210</v>
      </c>
      <c r="Q37" s="387" t="s">
        <v>210</v>
      </c>
      <c r="R37" s="387" t="s">
        <v>210</v>
      </c>
      <c r="S37" s="777">
        <v>2.1</v>
      </c>
      <c r="T37" s="675" t="s">
        <v>1828</v>
      </c>
      <c r="U37" s="675" t="s">
        <v>1828</v>
      </c>
    </row>
    <row r="38" spans="1:21" ht="15" customHeight="1" x14ac:dyDescent="0.25">
      <c r="A38" s="780"/>
      <c r="B38" s="875">
        <v>31</v>
      </c>
      <c r="C38" s="871" t="s">
        <v>1876</v>
      </c>
      <c r="D38" s="387">
        <v>4</v>
      </c>
      <c r="E38" s="387" t="s">
        <v>210</v>
      </c>
      <c r="F38" s="387" t="s">
        <v>210</v>
      </c>
      <c r="G38" s="387" t="s">
        <v>210</v>
      </c>
      <c r="H38" s="387" t="s">
        <v>210</v>
      </c>
      <c r="I38" s="387" t="s">
        <v>210</v>
      </c>
      <c r="J38" s="387" t="s">
        <v>210</v>
      </c>
      <c r="K38" s="387" t="s">
        <v>210</v>
      </c>
      <c r="L38" s="387">
        <v>47</v>
      </c>
      <c r="M38" s="387">
        <v>26</v>
      </c>
      <c r="N38" s="387" t="s">
        <v>210</v>
      </c>
      <c r="O38" s="387">
        <v>4</v>
      </c>
      <c r="P38" s="387" t="s">
        <v>210</v>
      </c>
      <c r="Q38" s="387" t="s">
        <v>210</v>
      </c>
      <c r="R38" s="387" t="s">
        <v>210</v>
      </c>
      <c r="S38" s="777">
        <v>2.1</v>
      </c>
      <c r="T38" s="675" t="s">
        <v>1828</v>
      </c>
      <c r="U38" s="675" t="s">
        <v>1828</v>
      </c>
    </row>
    <row r="39" spans="1:21" ht="15" customHeight="1" x14ac:dyDescent="0.25">
      <c r="A39" s="780"/>
      <c r="B39" s="875">
        <v>32</v>
      </c>
      <c r="C39" s="871" t="s">
        <v>1877</v>
      </c>
      <c r="D39" s="387">
        <v>35</v>
      </c>
      <c r="E39" s="387" t="s">
        <v>210</v>
      </c>
      <c r="F39" s="387" t="s">
        <v>210</v>
      </c>
      <c r="G39" s="387" t="s">
        <v>210</v>
      </c>
      <c r="H39" s="387" t="s">
        <v>210</v>
      </c>
      <c r="I39" s="387" t="s">
        <v>210</v>
      </c>
      <c r="J39" s="387" t="s">
        <v>210</v>
      </c>
      <c r="K39" s="387" t="s">
        <v>210</v>
      </c>
      <c r="L39" s="387">
        <v>27996</v>
      </c>
      <c r="M39" s="387">
        <v>25894</v>
      </c>
      <c r="N39" s="387" t="s">
        <v>210</v>
      </c>
      <c r="O39" s="387">
        <v>35</v>
      </c>
      <c r="P39" s="387" t="s">
        <v>210</v>
      </c>
      <c r="Q39" s="387" t="s">
        <v>210</v>
      </c>
      <c r="R39" s="387" t="s">
        <v>210</v>
      </c>
      <c r="S39" s="777">
        <v>0.4</v>
      </c>
      <c r="T39" s="675" t="s">
        <v>1828</v>
      </c>
      <c r="U39" s="675" t="s">
        <v>1828</v>
      </c>
    </row>
    <row r="40" spans="1:21" ht="15" customHeight="1" x14ac:dyDescent="0.25">
      <c r="A40" s="780"/>
      <c r="B40" s="875">
        <v>33</v>
      </c>
      <c r="C40" s="871" t="s">
        <v>1878</v>
      </c>
      <c r="D40" s="387">
        <v>5</v>
      </c>
      <c r="E40" s="387" t="s">
        <v>210</v>
      </c>
      <c r="F40" s="387" t="s">
        <v>210</v>
      </c>
      <c r="G40" s="387" t="s">
        <v>210</v>
      </c>
      <c r="H40" s="387" t="s">
        <v>210</v>
      </c>
      <c r="I40" s="387" t="s">
        <v>210</v>
      </c>
      <c r="J40" s="387" t="s">
        <v>210</v>
      </c>
      <c r="K40" s="387" t="s">
        <v>210</v>
      </c>
      <c r="L40" s="387">
        <v>108</v>
      </c>
      <c r="M40" s="387">
        <v>95</v>
      </c>
      <c r="N40" s="387" t="s">
        <v>210</v>
      </c>
      <c r="O40" s="387">
        <v>5</v>
      </c>
      <c r="P40" s="387" t="s">
        <v>210</v>
      </c>
      <c r="Q40" s="387" t="s">
        <v>210</v>
      </c>
      <c r="R40" s="387" t="s">
        <v>210</v>
      </c>
      <c r="S40" s="777">
        <v>2.5</v>
      </c>
      <c r="T40" s="675" t="s">
        <v>1828</v>
      </c>
      <c r="U40" s="675" t="s">
        <v>1828</v>
      </c>
    </row>
    <row r="41" spans="1:21" ht="15" customHeight="1" x14ac:dyDescent="0.25">
      <c r="A41" s="780"/>
      <c r="B41" s="875">
        <v>34</v>
      </c>
      <c r="C41" s="730" t="s">
        <v>1879</v>
      </c>
      <c r="D41" s="387">
        <v>261</v>
      </c>
      <c r="E41" s="387">
        <v>2</v>
      </c>
      <c r="F41" s="387">
        <v>9</v>
      </c>
      <c r="G41" s="387" t="s">
        <v>210</v>
      </c>
      <c r="H41" s="387">
        <v>3</v>
      </c>
      <c r="I41" s="387" t="s">
        <v>210</v>
      </c>
      <c r="J41" s="387" t="s">
        <v>210</v>
      </c>
      <c r="K41" s="387" t="s">
        <v>210</v>
      </c>
      <c r="L41" s="387">
        <v>944611</v>
      </c>
      <c r="M41" s="387">
        <v>306728</v>
      </c>
      <c r="N41" s="829">
        <v>0.33</v>
      </c>
      <c r="O41" s="387">
        <v>172</v>
      </c>
      <c r="P41" s="387">
        <v>36</v>
      </c>
      <c r="Q41" s="387">
        <v>51</v>
      </c>
      <c r="R41" s="387">
        <v>2</v>
      </c>
      <c r="S41" s="777">
        <v>5</v>
      </c>
      <c r="T41" s="675" t="s">
        <v>1828</v>
      </c>
      <c r="U41" s="675" t="s">
        <v>1828</v>
      </c>
    </row>
    <row r="42" spans="1:21" ht="15" customHeight="1" x14ac:dyDescent="0.25">
      <c r="A42" s="780"/>
      <c r="B42" s="875">
        <v>35</v>
      </c>
      <c r="C42" s="871" t="s">
        <v>1880</v>
      </c>
      <c r="D42" s="387">
        <v>218</v>
      </c>
      <c r="E42" s="387">
        <v>1</v>
      </c>
      <c r="F42" s="387">
        <v>9</v>
      </c>
      <c r="G42" s="387" t="s">
        <v>210</v>
      </c>
      <c r="H42" s="387">
        <v>1</v>
      </c>
      <c r="I42" s="387" t="s">
        <v>210</v>
      </c>
      <c r="J42" s="387" t="s">
        <v>210</v>
      </c>
      <c r="K42" s="387" t="s">
        <v>210</v>
      </c>
      <c r="L42" s="387">
        <v>892753</v>
      </c>
      <c r="M42" s="387">
        <v>265823</v>
      </c>
      <c r="N42" s="829">
        <v>0.5</v>
      </c>
      <c r="O42" s="387">
        <v>167</v>
      </c>
      <c r="P42" s="387">
        <v>11</v>
      </c>
      <c r="Q42" s="387">
        <v>39</v>
      </c>
      <c r="R42" s="387">
        <v>2</v>
      </c>
      <c r="S42" s="777">
        <v>4.3</v>
      </c>
      <c r="T42" s="675" t="s">
        <v>1828</v>
      </c>
      <c r="U42" s="675" t="s">
        <v>1828</v>
      </c>
    </row>
    <row r="43" spans="1:21" ht="15" customHeight="1" x14ac:dyDescent="0.25">
      <c r="A43" s="780"/>
      <c r="B43" s="875">
        <v>36</v>
      </c>
      <c r="C43" s="871" t="s">
        <v>1881</v>
      </c>
      <c r="D43" s="387">
        <v>109</v>
      </c>
      <c r="E43" s="387">
        <v>1</v>
      </c>
      <c r="F43" s="387">
        <v>9</v>
      </c>
      <c r="G43" s="387" t="s">
        <v>210</v>
      </c>
      <c r="H43" s="387">
        <v>1</v>
      </c>
      <c r="I43" s="387" t="s">
        <v>210</v>
      </c>
      <c r="J43" s="387" t="s">
        <v>210</v>
      </c>
      <c r="K43" s="387" t="s">
        <v>210</v>
      </c>
      <c r="L43" s="387">
        <v>34454</v>
      </c>
      <c r="M43" s="387">
        <v>17112</v>
      </c>
      <c r="N43" s="829">
        <v>0.18</v>
      </c>
      <c r="O43" s="387">
        <v>98</v>
      </c>
      <c r="P43" s="387">
        <v>11</v>
      </c>
      <c r="Q43" s="387">
        <v>1</v>
      </c>
      <c r="R43" s="387" t="s">
        <v>210</v>
      </c>
      <c r="S43" s="777">
        <v>1.1000000000000001</v>
      </c>
      <c r="T43" s="675" t="s">
        <v>1828</v>
      </c>
      <c r="U43" s="675" t="s">
        <v>1828</v>
      </c>
    </row>
    <row r="44" spans="1:21" ht="15" customHeight="1" x14ac:dyDescent="0.25">
      <c r="A44" s="780"/>
      <c r="B44" s="875">
        <v>37</v>
      </c>
      <c r="C44" s="871" t="s">
        <v>1882</v>
      </c>
      <c r="D44" s="387">
        <v>2</v>
      </c>
      <c r="E44" s="387">
        <v>2</v>
      </c>
      <c r="F44" s="387" t="s">
        <v>210</v>
      </c>
      <c r="G44" s="387" t="s">
        <v>210</v>
      </c>
      <c r="H44" s="387">
        <v>2</v>
      </c>
      <c r="I44" s="387" t="s">
        <v>210</v>
      </c>
      <c r="J44" s="387" t="s">
        <v>210</v>
      </c>
      <c r="K44" s="387" t="s">
        <v>210</v>
      </c>
      <c r="L44" s="387">
        <v>51857</v>
      </c>
      <c r="M44" s="387">
        <v>40905</v>
      </c>
      <c r="N44" s="387" t="s">
        <v>210</v>
      </c>
      <c r="O44" s="387">
        <v>2</v>
      </c>
      <c r="P44" s="387" t="s">
        <v>210</v>
      </c>
      <c r="Q44" s="387" t="s">
        <v>210</v>
      </c>
      <c r="R44" s="387" t="s">
        <v>210</v>
      </c>
      <c r="S44" s="777">
        <v>1</v>
      </c>
      <c r="T44" s="675" t="s">
        <v>1828</v>
      </c>
      <c r="U44" s="675" t="s">
        <v>1828</v>
      </c>
    </row>
    <row r="45" spans="1:21" ht="15" customHeight="1" x14ac:dyDescent="0.25">
      <c r="A45" s="780"/>
      <c r="B45" s="875">
        <v>38</v>
      </c>
      <c r="C45" s="871" t="s">
        <v>1883</v>
      </c>
      <c r="D45" s="387">
        <v>41</v>
      </c>
      <c r="E45" s="387" t="s">
        <v>210</v>
      </c>
      <c r="F45" s="387" t="s">
        <v>210</v>
      </c>
      <c r="G45" s="387" t="s">
        <v>210</v>
      </c>
      <c r="H45" s="387" t="s">
        <v>210</v>
      </c>
      <c r="I45" s="387" t="s">
        <v>210</v>
      </c>
      <c r="J45" s="387" t="s">
        <v>210</v>
      </c>
      <c r="K45" s="387" t="s">
        <v>210</v>
      </c>
      <c r="L45" s="387" t="s">
        <v>210</v>
      </c>
      <c r="M45" s="387" t="s">
        <v>210</v>
      </c>
      <c r="N45" s="387" t="s">
        <v>210</v>
      </c>
      <c r="O45" s="387">
        <v>3</v>
      </c>
      <c r="P45" s="387">
        <v>25</v>
      </c>
      <c r="Q45" s="387">
        <v>13</v>
      </c>
      <c r="R45" s="387" t="s">
        <v>210</v>
      </c>
      <c r="S45" s="777">
        <v>8.9</v>
      </c>
      <c r="T45" s="675" t="s">
        <v>1828</v>
      </c>
      <c r="U45" s="675" t="s">
        <v>1828</v>
      </c>
    </row>
    <row r="46" spans="1:21" ht="15" customHeight="1" x14ac:dyDescent="0.25">
      <c r="A46" s="780"/>
      <c r="B46" s="875">
        <v>39</v>
      </c>
      <c r="C46" s="730" t="s">
        <v>1884</v>
      </c>
      <c r="D46" s="387">
        <v>339</v>
      </c>
      <c r="E46" s="387" t="s">
        <v>210</v>
      </c>
      <c r="F46" s="387" t="s">
        <v>210</v>
      </c>
      <c r="G46" s="387">
        <v>1</v>
      </c>
      <c r="H46" s="387" t="s">
        <v>210</v>
      </c>
      <c r="I46" s="387" t="s">
        <v>210</v>
      </c>
      <c r="J46" s="387" t="s">
        <v>210</v>
      </c>
      <c r="K46" s="387" t="s">
        <v>210</v>
      </c>
      <c r="L46" s="387">
        <v>2456</v>
      </c>
      <c r="M46" s="387">
        <v>2059</v>
      </c>
      <c r="N46" s="829">
        <v>0.82</v>
      </c>
      <c r="O46" s="387">
        <v>93</v>
      </c>
      <c r="P46" s="387">
        <v>57</v>
      </c>
      <c r="Q46" s="387">
        <v>109</v>
      </c>
      <c r="R46" s="387">
        <v>80</v>
      </c>
      <c r="S46" s="777">
        <v>12.2</v>
      </c>
      <c r="T46" s="675" t="s">
        <v>1828</v>
      </c>
      <c r="U46" s="675" t="s">
        <v>1828</v>
      </c>
    </row>
    <row r="47" spans="1:21" ht="15" customHeight="1" x14ac:dyDescent="0.25">
      <c r="A47" s="780"/>
      <c r="B47" s="875">
        <v>40</v>
      </c>
      <c r="C47" s="730" t="s">
        <v>1885</v>
      </c>
      <c r="D47" s="387">
        <v>294</v>
      </c>
      <c r="E47" s="387" t="s">
        <v>210</v>
      </c>
      <c r="F47" s="387" t="s">
        <v>210</v>
      </c>
      <c r="G47" s="387">
        <v>10</v>
      </c>
      <c r="H47" s="387">
        <v>28</v>
      </c>
      <c r="I47" s="387">
        <v>-6</v>
      </c>
      <c r="J47" s="387" t="s">
        <v>210</v>
      </c>
      <c r="K47" s="387">
        <v>-5</v>
      </c>
      <c r="L47" s="387">
        <v>13696</v>
      </c>
      <c r="M47" s="387">
        <v>12650</v>
      </c>
      <c r="N47" s="829">
        <v>0.47</v>
      </c>
      <c r="O47" s="387">
        <v>273</v>
      </c>
      <c r="P47" s="387">
        <v>12</v>
      </c>
      <c r="Q47" s="387">
        <v>6</v>
      </c>
      <c r="R47" s="387">
        <v>4</v>
      </c>
      <c r="S47" s="777">
        <v>2</v>
      </c>
      <c r="T47" s="675" t="s">
        <v>1828</v>
      </c>
      <c r="U47" s="675" t="s">
        <v>1828</v>
      </c>
    </row>
    <row r="48" spans="1:21" ht="15" customHeight="1" x14ac:dyDescent="0.25">
      <c r="A48" s="780"/>
      <c r="B48" s="875">
        <v>41</v>
      </c>
      <c r="C48" s="871" t="s">
        <v>1886</v>
      </c>
      <c r="D48" s="387">
        <v>79</v>
      </c>
      <c r="E48" s="387" t="s">
        <v>210</v>
      </c>
      <c r="F48" s="387" t="s">
        <v>210</v>
      </c>
      <c r="G48" s="387">
        <v>1</v>
      </c>
      <c r="H48" s="387">
        <v>2</v>
      </c>
      <c r="I48" s="387">
        <v>-2</v>
      </c>
      <c r="J48" s="387" t="s">
        <v>210</v>
      </c>
      <c r="K48" s="387">
        <v>-1</v>
      </c>
      <c r="L48" s="387">
        <v>12351</v>
      </c>
      <c r="M48" s="387">
        <v>11423</v>
      </c>
      <c r="N48" s="829">
        <v>0.51</v>
      </c>
      <c r="O48" s="387">
        <v>62</v>
      </c>
      <c r="P48" s="387">
        <v>8</v>
      </c>
      <c r="Q48" s="387">
        <v>6</v>
      </c>
      <c r="R48" s="387">
        <v>3</v>
      </c>
      <c r="S48" s="777">
        <v>4.4000000000000004</v>
      </c>
      <c r="T48" s="675" t="s">
        <v>1828</v>
      </c>
      <c r="U48" s="675" t="s">
        <v>1828</v>
      </c>
    </row>
    <row r="49" spans="1:21" ht="15" customHeight="1" x14ac:dyDescent="0.25">
      <c r="A49" s="780"/>
      <c r="B49" s="875">
        <v>42</v>
      </c>
      <c r="C49" s="871" t="s">
        <v>1887</v>
      </c>
      <c r="D49" s="387">
        <v>6</v>
      </c>
      <c r="E49" s="387" t="s">
        <v>210</v>
      </c>
      <c r="F49" s="387" t="s">
        <v>210</v>
      </c>
      <c r="G49" s="387">
        <v>1</v>
      </c>
      <c r="H49" s="387">
        <v>1</v>
      </c>
      <c r="I49" s="387" t="s">
        <v>210</v>
      </c>
      <c r="J49" s="387" t="s">
        <v>210</v>
      </c>
      <c r="K49" s="387" t="s">
        <v>210</v>
      </c>
      <c r="L49" s="387">
        <v>102</v>
      </c>
      <c r="M49" s="387">
        <v>94</v>
      </c>
      <c r="N49" s="387" t="s">
        <v>210</v>
      </c>
      <c r="O49" s="387">
        <v>5</v>
      </c>
      <c r="P49" s="387">
        <v>1</v>
      </c>
      <c r="Q49" s="387" t="s">
        <v>210</v>
      </c>
      <c r="R49" s="387" t="s">
        <v>210</v>
      </c>
      <c r="S49" s="777">
        <v>2.8</v>
      </c>
      <c r="T49" s="675" t="s">
        <v>1828</v>
      </c>
      <c r="U49" s="675" t="s">
        <v>1828</v>
      </c>
    </row>
    <row r="50" spans="1:21" ht="15" customHeight="1" x14ac:dyDescent="0.25">
      <c r="A50" s="780"/>
      <c r="B50" s="875">
        <v>43</v>
      </c>
      <c r="C50" s="871" t="s">
        <v>1888</v>
      </c>
      <c r="D50" s="387">
        <v>209</v>
      </c>
      <c r="E50" s="387" t="s">
        <v>210</v>
      </c>
      <c r="F50" s="387" t="s">
        <v>210</v>
      </c>
      <c r="G50" s="387">
        <v>8</v>
      </c>
      <c r="H50" s="387">
        <v>25</v>
      </c>
      <c r="I50" s="387">
        <v>-4</v>
      </c>
      <c r="J50" s="387" t="s">
        <v>210</v>
      </c>
      <c r="K50" s="387">
        <v>-3</v>
      </c>
      <c r="L50" s="387">
        <v>1243</v>
      </c>
      <c r="M50" s="387">
        <v>1133</v>
      </c>
      <c r="N50" s="387" t="s">
        <v>210</v>
      </c>
      <c r="O50" s="387">
        <v>205</v>
      </c>
      <c r="P50" s="387">
        <v>3</v>
      </c>
      <c r="Q50" s="387">
        <v>1</v>
      </c>
      <c r="R50" s="387" t="s">
        <v>210</v>
      </c>
      <c r="S50" s="777">
        <v>1.1000000000000001</v>
      </c>
      <c r="T50" s="675" t="s">
        <v>1828</v>
      </c>
      <c r="U50" s="675" t="s">
        <v>1828</v>
      </c>
    </row>
    <row r="51" spans="1:21" ht="15" customHeight="1" x14ac:dyDescent="0.25">
      <c r="A51" s="780"/>
      <c r="B51" s="875">
        <v>44</v>
      </c>
      <c r="C51" s="730" t="s">
        <v>1889</v>
      </c>
      <c r="D51" s="387">
        <v>388</v>
      </c>
      <c r="E51" s="387" t="s">
        <v>210</v>
      </c>
      <c r="F51" s="387" t="s">
        <v>210</v>
      </c>
      <c r="G51" s="387">
        <v>40</v>
      </c>
      <c r="H51" s="387">
        <v>12</v>
      </c>
      <c r="I51" s="387">
        <v>-10</v>
      </c>
      <c r="J51" s="387">
        <v>-1</v>
      </c>
      <c r="K51" s="387">
        <v>-8</v>
      </c>
      <c r="L51" s="387">
        <v>13023</v>
      </c>
      <c r="M51" s="387">
        <v>11109</v>
      </c>
      <c r="N51" s="387" t="s">
        <v>210</v>
      </c>
      <c r="O51" s="387">
        <v>358</v>
      </c>
      <c r="P51" s="387">
        <v>20</v>
      </c>
      <c r="Q51" s="387">
        <v>6</v>
      </c>
      <c r="R51" s="387">
        <v>4</v>
      </c>
      <c r="S51" s="777">
        <v>1.9</v>
      </c>
      <c r="T51" s="675" t="s">
        <v>1828</v>
      </c>
      <c r="U51" s="675" t="s">
        <v>1828</v>
      </c>
    </row>
    <row r="52" spans="1:21" ht="15" customHeight="1" x14ac:dyDescent="0.25">
      <c r="A52" s="780"/>
      <c r="B52" s="875">
        <v>45</v>
      </c>
      <c r="C52" s="730" t="s">
        <v>1890</v>
      </c>
      <c r="D52" s="387">
        <v>188</v>
      </c>
      <c r="E52" s="387" t="s">
        <v>210</v>
      </c>
      <c r="F52" s="387" t="s">
        <v>210</v>
      </c>
      <c r="G52" s="387">
        <v>6</v>
      </c>
      <c r="H52" s="387">
        <v>5</v>
      </c>
      <c r="I52" s="387">
        <v>-3</v>
      </c>
      <c r="J52" s="387" t="s">
        <v>210</v>
      </c>
      <c r="K52" s="387">
        <v>-3</v>
      </c>
      <c r="L52" s="387">
        <v>4445</v>
      </c>
      <c r="M52" s="387">
        <v>3445</v>
      </c>
      <c r="N52" s="387" t="s">
        <v>210</v>
      </c>
      <c r="O52" s="387">
        <v>113</v>
      </c>
      <c r="P52" s="387">
        <v>72</v>
      </c>
      <c r="Q52" s="387">
        <v>3</v>
      </c>
      <c r="R52" s="387" t="s">
        <v>210</v>
      </c>
      <c r="S52" s="777">
        <v>4.5</v>
      </c>
      <c r="T52" s="675" t="s">
        <v>1828</v>
      </c>
      <c r="U52" s="675" t="s">
        <v>1828</v>
      </c>
    </row>
    <row r="53" spans="1:21" ht="15" customHeight="1" x14ac:dyDescent="0.25">
      <c r="A53" s="780"/>
      <c r="B53" s="875">
        <v>46</v>
      </c>
      <c r="C53" s="871" t="s">
        <v>1891</v>
      </c>
      <c r="D53" s="387">
        <v>151</v>
      </c>
      <c r="E53" s="387" t="s">
        <v>210</v>
      </c>
      <c r="F53" s="387" t="s">
        <v>210</v>
      </c>
      <c r="G53" s="387">
        <v>4</v>
      </c>
      <c r="H53" s="387">
        <v>4</v>
      </c>
      <c r="I53" s="387">
        <v>-2</v>
      </c>
      <c r="J53" s="387" t="s">
        <v>210</v>
      </c>
      <c r="K53" s="387">
        <v>-2</v>
      </c>
      <c r="L53" s="387">
        <v>3306</v>
      </c>
      <c r="M53" s="387">
        <v>2616</v>
      </c>
      <c r="N53" s="387" t="s">
        <v>210</v>
      </c>
      <c r="O53" s="387">
        <v>90</v>
      </c>
      <c r="P53" s="387">
        <v>59</v>
      </c>
      <c r="Q53" s="387">
        <v>2</v>
      </c>
      <c r="R53" s="387" t="s">
        <v>210</v>
      </c>
      <c r="S53" s="777">
        <v>4.5</v>
      </c>
      <c r="T53" s="675" t="s">
        <v>1828</v>
      </c>
      <c r="U53" s="675" t="s">
        <v>1828</v>
      </c>
    </row>
    <row r="54" spans="1:21" ht="15" customHeight="1" x14ac:dyDescent="0.25">
      <c r="A54" s="780"/>
      <c r="B54" s="875">
        <v>47</v>
      </c>
      <c r="C54" s="871" t="s">
        <v>1892</v>
      </c>
      <c r="D54" s="387" t="s">
        <v>210</v>
      </c>
      <c r="E54" s="387" t="s">
        <v>210</v>
      </c>
      <c r="F54" s="387" t="s">
        <v>210</v>
      </c>
      <c r="G54" s="387" t="s">
        <v>210</v>
      </c>
      <c r="H54" s="387" t="s">
        <v>210</v>
      </c>
      <c r="I54" s="387" t="s">
        <v>210</v>
      </c>
      <c r="J54" s="387" t="s">
        <v>210</v>
      </c>
      <c r="K54" s="387" t="s">
        <v>210</v>
      </c>
      <c r="L54" s="387">
        <v>1</v>
      </c>
      <c r="M54" s="387" t="s">
        <v>210</v>
      </c>
      <c r="N54" s="387" t="s">
        <v>210</v>
      </c>
      <c r="O54" s="387" t="s">
        <v>210</v>
      </c>
      <c r="P54" s="387" t="s">
        <v>210</v>
      </c>
      <c r="Q54" s="387" t="s">
        <v>210</v>
      </c>
      <c r="R54" s="387" t="s">
        <v>210</v>
      </c>
      <c r="S54" s="777">
        <v>1.7</v>
      </c>
      <c r="T54" s="675" t="s">
        <v>1828</v>
      </c>
      <c r="U54" s="675" t="s">
        <v>1828</v>
      </c>
    </row>
    <row r="55" spans="1:21" ht="15" customHeight="1" x14ac:dyDescent="0.25">
      <c r="A55" s="780"/>
      <c r="B55" s="875">
        <v>48</v>
      </c>
      <c r="C55" s="871" t="s">
        <v>1893</v>
      </c>
      <c r="D55" s="387" t="s">
        <v>210</v>
      </c>
      <c r="E55" s="387" t="s">
        <v>210</v>
      </c>
      <c r="F55" s="387" t="s">
        <v>210</v>
      </c>
      <c r="G55" s="387" t="s">
        <v>210</v>
      </c>
      <c r="H55" s="387" t="s">
        <v>210</v>
      </c>
      <c r="I55" s="387" t="s">
        <v>210</v>
      </c>
      <c r="J55" s="387" t="s">
        <v>210</v>
      </c>
      <c r="K55" s="387" t="s">
        <v>210</v>
      </c>
      <c r="L55" s="387">
        <v>29</v>
      </c>
      <c r="M55" s="387">
        <v>5</v>
      </c>
      <c r="N55" s="387" t="s">
        <v>210</v>
      </c>
      <c r="O55" s="387" t="s">
        <v>210</v>
      </c>
      <c r="P55" s="387" t="s">
        <v>210</v>
      </c>
      <c r="Q55" s="387" t="s">
        <v>210</v>
      </c>
      <c r="R55" s="387" t="s">
        <v>210</v>
      </c>
      <c r="S55" s="777">
        <v>0.9</v>
      </c>
      <c r="T55" s="675" t="s">
        <v>1828</v>
      </c>
      <c r="U55" s="675" t="s">
        <v>1828</v>
      </c>
    </row>
    <row r="56" spans="1:21" ht="15" customHeight="1" x14ac:dyDescent="0.25">
      <c r="A56" s="780"/>
      <c r="B56" s="875">
        <v>49</v>
      </c>
      <c r="C56" s="871" t="s">
        <v>1894</v>
      </c>
      <c r="D56" s="387">
        <v>33</v>
      </c>
      <c r="E56" s="387" t="s">
        <v>210</v>
      </c>
      <c r="F56" s="387" t="s">
        <v>210</v>
      </c>
      <c r="G56" s="387">
        <v>1</v>
      </c>
      <c r="H56" s="387" t="s">
        <v>210</v>
      </c>
      <c r="I56" s="387" t="s">
        <v>210</v>
      </c>
      <c r="J56" s="387" t="s">
        <v>210</v>
      </c>
      <c r="K56" s="387" t="s">
        <v>210</v>
      </c>
      <c r="L56" s="387">
        <v>765</v>
      </c>
      <c r="M56" s="387">
        <v>618</v>
      </c>
      <c r="N56" s="387" t="s">
        <v>210</v>
      </c>
      <c r="O56" s="387">
        <v>19</v>
      </c>
      <c r="P56" s="387">
        <v>14</v>
      </c>
      <c r="Q56" s="387">
        <v>1</v>
      </c>
      <c r="R56" s="387" t="s">
        <v>210</v>
      </c>
      <c r="S56" s="777">
        <v>4.5999999999999996</v>
      </c>
      <c r="T56" s="675" t="s">
        <v>1828</v>
      </c>
      <c r="U56" s="675" t="s">
        <v>1828</v>
      </c>
    </row>
    <row r="57" spans="1:21" ht="15" customHeight="1" x14ac:dyDescent="0.25">
      <c r="A57" s="780"/>
      <c r="B57" s="875">
        <v>50</v>
      </c>
      <c r="C57" s="871" t="s">
        <v>1895</v>
      </c>
      <c r="D57" s="387">
        <v>3</v>
      </c>
      <c r="E57" s="387" t="s">
        <v>210</v>
      </c>
      <c r="F57" s="387" t="s">
        <v>210</v>
      </c>
      <c r="G57" s="387" t="s">
        <v>210</v>
      </c>
      <c r="H57" s="387">
        <v>1</v>
      </c>
      <c r="I57" s="387" t="s">
        <v>210</v>
      </c>
      <c r="J57" s="387" t="s">
        <v>210</v>
      </c>
      <c r="K57" s="387" t="s">
        <v>210</v>
      </c>
      <c r="L57" s="387">
        <v>344</v>
      </c>
      <c r="M57" s="387">
        <v>206</v>
      </c>
      <c r="N57" s="387" t="s">
        <v>210</v>
      </c>
      <c r="O57" s="387">
        <v>3</v>
      </c>
      <c r="P57" s="387" t="s">
        <v>210</v>
      </c>
      <c r="Q57" s="387" t="s">
        <v>210</v>
      </c>
      <c r="R57" s="387" t="s">
        <v>210</v>
      </c>
      <c r="S57" s="777">
        <v>2.2000000000000002</v>
      </c>
      <c r="T57" s="675" t="s">
        <v>1828</v>
      </c>
      <c r="U57" s="675" t="s">
        <v>1828</v>
      </c>
    </row>
    <row r="58" spans="1:21" ht="15" customHeight="1" x14ac:dyDescent="0.25">
      <c r="A58" s="780"/>
      <c r="B58" s="875">
        <v>51</v>
      </c>
      <c r="C58" s="872" t="s">
        <v>1896</v>
      </c>
      <c r="D58" s="387">
        <v>241</v>
      </c>
      <c r="E58" s="387" t="s">
        <v>210</v>
      </c>
      <c r="F58" s="387" t="s">
        <v>210</v>
      </c>
      <c r="G58" s="387">
        <v>9</v>
      </c>
      <c r="H58" s="387">
        <v>3</v>
      </c>
      <c r="I58" s="387">
        <v>-3</v>
      </c>
      <c r="J58" s="387" t="s">
        <v>210</v>
      </c>
      <c r="K58" s="387">
        <v>-1</v>
      </c>
      <c r="L58" s="387">
        <v>186</v>
      </c>
      <c r="M58" s="387">
        <v>158</v>
      </c>
      <c r="N58" s="387" t="s">
        <v>210</v>
      </c>
      <c r="O58" s="387">
        <v>45</v>
      </c>
      <c r="P58" s="387">
        <v>190</v>
      </c>
      <c r="Q58" s="387">
        <v>6</v>
      </c>
      <c r="R58" s="387" t="s">
        <v>210</v>
      </c>
      <c r="S58" s="777">
        <v>7.2</v>
      </c>
      <c r="T58" s="679" t="s">
        <v>1828</v>
      </c>
      <c r="U58" s="679" t="s">
        <v>1828</v>
      </c>
    </row>
    <row r="59" spans="1:21" ht="15" customHeight="1" x14ac:dyDescent="0.25">
      <c r="A59" s="780"/>
      <c r="B59" s="875">
        <v>52</v>
      </c>
      <c r="C59" s="730" t="s">
        <v>1897</v>
      </c>
      <c r="D59" s="387">
        <v>2952</v>
      </c>
      <c r="E59" s="387" t="s">
        <v>210</v>
      </c>
      <c r="F59" s="387">
        <v>11</v>
      </c>
      <c r="G59" s="387">
        <v>188</v>
      </c>
      <c r="H59" s="387">
        <v>92</v>
      </c>
      <c r="I59" s="387">
        <v>-16</v>
      </c>
      <c r="J59" s="387">
        <v>-1</v>
      </c>
      <c r="K59" s="387">
        <v>-13</v>
      </c>
      <c r="L59" s="387">
        <v>11417</v>
      </c>
      <c r="M59" s="387">
        <v>9506</v>
      </c>
      <c r="N59" s="387" t="s">
        <v>210</v>
      </c>
      <c r="O59" s="387">
        <v>2028</v>
      </c>
      <c r="P59" s="387">
        <v>304</v>
      </c>
      <c r="Q59" s="387">
        <v>448</v>
      </c>
      <c r="R59" s="387">
        <v>172</v>
      </c>
      <c r="S59" s="777">
        <v>4.5999999999999996</v>
      </c>
      <c r="T59" s="675" t="s">
        <v>1828</v>
      </c>
      <c r="U59" s="675" t="s">
        <v>1828</v>
      </c>
    </row>
    <row r="60" spans="1:21" x14ac:dyDescent="0.25">
      <c r="A60" s="780"/>
      <c r="B60" s="875">
        <v>53</v>
      </c>
      <c r="C60" s="873" t="s">
        <v>1898</v>
      </c>
      <c r="D60" s="387">
        <v>1728</v>
      </c>
      <c r="E60" s="387" t="s">
        <v>210</v>
      </c>
      <c r="F60" s="387" t="s">
        <v>210</v>
      </c>
      <c r="G60" s="387">
        <v>55</v>
      </c>
      <c r="H60" s="387">
        <v>14</v>
      </c>
      <c r="I60" s="387">
        <v>-9</v>
      </c>
      <c r="J60" s="387">
        <v>-1</v>
      </c>
      <c r="K60" s="387">
        <v>-7</v>
      </c>
      <c r="L60" s="387">
        <v>167273</v>
      </c>
      <c r="M60" s="387">
        <v>87567</v>
      </c>
      <c r="N60" s="829">
        <v>0.26</v>
      </c>
      <c r="O60" s="387">
        <v>910</v>
      </c>
      <c r="P60" s="387">
        <v>367</v>
      </c>
      <c r="Q60" s="387">
        <v>389</v>
      </c>
      <c r="R60" s="387">
        <v>62</v>
      </c>
      <c r="S60" s="777">
        <v>5.7</v>
      </c>
      <c r="T60" s="679" t="s">
        <v>1828</v>
      </c>
      <c r="U60" s="679" t="s">
        <v>1828</v>
      </c>
    </row>
    <row r="61" spans="1:21" ht="15" customHeight="1" x14ac:dyDescent="0.25">
      <c r="A61" s="780"/>
      <c r="B61" s="875">
        <v>54</v>
      </c>
      <c r="C61" s="872" t="s">
        <v>1899</v>
      </c>
      <c r="D61" s="387">
        <v>194</v>
      </c>
      <c r="E61" s="387" t="s">
        <v>210</v>
      </c>
      <c r="F61" s="387" t="s">
        <v>210</v>
      </c>
      <c r="G61" s="387">
        <v>4</v>
      </c>
      <c r="H61" s="387" t="s">
        <v>210</v>
      </c>
      <c r="I61" s="387" t="s">
        <v>210</v>
      </c>
      <c r="J61" s="387" t="s">
        <v>210</v>
      </c>
      <c r="K61" s="387" t="s">
        <v>210</v>
      </c>
      <c r="L61" s="387">
        <v>2818</v>
      </c>
      <c r="M61" s="387">
        <v>2601</v>
      </c>
      <c r="N61" s="387" t="s">
        <v>210</v>
      </c>
      <c r="O61" s="387">
        <v>183</v>
      </c>
      <c r="P61" s="387">
        <v>7</v>
      </c>
      <c r="Q61" s="387">
        <v>3</v>
      </c>
      <c r="R61" s="387" t="s">
        <v>210</v>
      </c>
      <c r="S61" s="777">
        <v>0.9</v>
      </c>
      <c r="T61" s="679" t="s">
        <v>1828</v>
      </c>
      <c r="U61" s="679" t="s">
        <v>1828</v>
      </c>
    </row>
    <row r="62" spans="1:21" ht="15" customHeight="1" x14ac:dyDescent="0.25">
      <c r="A62" s="780"/>
      <c r="B62" s="875">
        <v>55</v>
      </c>
      <c r="C62" s="872" t="s">
        <v>1900</v>
      </c>
      <c r="D62" s="387">
        <v>1535</v>
      </c>
      <c r="E62" s="387" t="s">
        <v>210</v>
      </c>
      <c r="F62" s="387" t="s">
        <v>210</v>
      </c>
      <c r="G62" s="387">
        <v>50</v>
      </c>
      <c r="H62" s="387">
        <v>13</v>
      </c>
      <c r="I62" s="387">
        <v>-9</v>
      </c>
      <c r="J62" s="387">
        <v>-1</v>
      </c>
      <c r="K62" s="387">
        <v>-7</v>
      </c>
      <c r="L62" s="387">
        <v>164455</v>
      </c>
      <c r="M62" s="387">
        <v>84966</v>
      </c>
      <c r="N62" s="829">
        <v>0.28999999999999998</v>
      </c>
      <c r="O62" s="387">
        <v>727</v>
      </c>
      <c r="P62" s="387">
        <v>360</v>
      </c>
      <c r="Q62" s="387">
        <v>386</v>
      </c>
      <c r="R62" s="387">
        <v>62</v>
      </c>
      <c r="S62" s="777">
        <v>6.3</v>
      </c>
      <c r="T62" s="679" t="s">
        <v>1828</v>
      </c>
      <c r="U62" s="679" t="s">
        <v>1828</v>
      </c>
    </row>
    <row r="63" spans="1:21" s="16" customFormat="1" ht="15" customHeight="1" x14ac:dyDescent="0.25">
      <c r="A63" s="781"/>
      <c r="B63" s="876">
        <v>56</v>
      </c>
      <c r="C63" s="873" t="s">
        <v>1264</v>
      </c>
      <c r="D63" s="451">
        <v>6963</v>
      </c>
      <c r="E63" s="451">
        <v>2</v>
      </c>
      <c r="F63" s="451">
        <v>20</v>
      </c>
      <c r="G63" s="451">
        <v>319</v>
      </c>
      <c r="H63" s="451">
        <v>165</v>
      </c>
      <c r="I63" s="451">
        <v>-53</v>
      </c>
      <c r="J63" s="451">
        <v>-3</v>
      </c>
      <c r="K63" s="451">
        <v>-43</v>
      </c>
      <c r="L63" s="451">
        <v>1306290</v>
      </c>
      <c r="M63" s="451">
        <v>545287</v>
      </c>
      <c r="N63" s="827">
        <v>0.21</v>
      </c>
      <c r="O63" s="451">
        <v>4548</v>
      </c>
      <c r="P63" s="451">
        <v>1069</v>
      </c>
      <c r="Q63" s="451">
        <v>1022</v>
      </c>
      <c r="R63" s="451">
        <v>324</v>
      </c>
      <c r="S63" s="828">
        <v>4.8</v>
      </c>
      <c r="T63" s="776" t="s">
        <v>1828</v>
      </c>
      <c r="U63" s="776" t="s">
        <v>1828</v>
      </c>
    </row>
    <row r="64" spans="1:21" x14ac:dyDescent="0.25">
      <c r="A64" s="675" t="s">
        <v>1828</v>
      </c>
      <c r="B64" s="686" t="s">
        <v>1828</v>
      </c>
      <c r="C64" s="1182" t="s">
        <v>1901</v>
      </c>
      <c r="D64" s="1182"/>
      <c r="E64" s="1182"/>
      <c r="F64" s="1182"/>
      <c r="G64" s="1182"/>
      <c r="H64" s="1182"/>
      <c r="I64" s="1182"/>
      <c r="J64" s="1182"/>
      <c r="K64" s="1182"/>
      <c r="L64" s="1182"/>
      <c r="M64" s="1182"/>
      <c r="N64" s="1182"/>
      <c r="O64" s="1182"/>
      <c r="P64" s="1182"/>
      <c r="Q64" s="1182"/>
      <c r="R64" s="1182"/>
      <c r="S64" s="1182"/>
      <c r="T64" s="675" t="s">
        <v>1828</v>
      </c>
      <c r="U64" s="675" t="s">
        <v>1828</v>
      </c>
    </row>
    <row r="65" spans="1:21" ht="30" customHeight="1" x14ac:dyDescent="0.25">
      <c r="A65" s="675" t="s">
        <v>1828</v>
      </c>
      <c r="B65" s="686" t="s">
        <v>1828</v>
      </c>
      <c r="C65" s="1179" t="s">
        <v>1902</v>
      </c>
      <c r="D65" s="1179"/>
      <c r="E65" s="1179"/>
      <c r="F65" s="1179"/>
      <c r="G65" s="1179"/>
      <c r="H65" s="1179"/>
      <c r="I65" s="1179"/>
      <c r="J65" s="1179"/>
      <c r="K65" s="1179"/>
      <c r="L65" s="1179"/>
      <c r="M65" s="1179"/>
      <c r="N65" s="1179"/>
      <c r="O65" s="1179"/>
      <c r="P65" s="1179"/>
      <c r="Q65" s="675" t="s">
        <v>1828</v>
      </c>
      <c r="R65" s="675" t="s">
        <v>1828</v>
      </c>
      <c r="S65" s="675" t="s">
        <v>1828</v>
      </c>
      <c r="T65" s="675" t="s">
        <v>1828</v>
      </c>
      <c r="U65" s="675" t="s">
        <v>1828</v>
      </c>
    </row>
    <row r="66" spans="1:21" x14ac:dyDescent="0.25">
      <c r="A66" s="675" t="s">
        <v>1828</v>
      </c>
      <c r="B66" s="686" t="s">
        <v>1828</v>
      </c>
      <c r="C66" s="675" t="s">
        <v>1903</v>
      </c>
      <c r="D66" s="684" t="s">
        <v>1828</v>
      </c>
      <c r="E66" s="684" t="s">
        <v>1828</v>
      </c>
      <c r="F66" s="684" t="s">
        <v>1828</v>
      </c>
      <c r="G66" s="684" t="s">
        <v>1828</v>
      </c>
      <c r="H66" s="684" t="s">
        <v>1828</v>
      </c>
      <c r="I66" s="684" t="s">
        <v>1828</v>
      </c>
      <c r="J66" s="684" t="s">
        <v>1828</v>
      </c>
      <c r="K66" s="684" t="s">
        <v>1828</v>
      </c>
      <c r="L66" s="675" t="s">
        <v>1828</v>
      </c>
      <c r="M66" s="675" t="s">
        <v>1828</v>
      </c>
      <c r="N66" s="675" t="s">
        <v>1828</v>
      </c>
      <c r="O66" s="675" t="s">
        <v>1828</v>
      </c>
      <c r="P66" s="675" t="s">
        <v>1828</v>
      </c>
      <c r="Q66" s="675" t="s">
        <v>1828</v>
      </c>
      <c r="R66" s="675" t="s">
        <v>1828</v>
      </c>
      <c r="S66" s="675" t="s">
        <v>1828</v>
      </c>
      <c r="T66" s="675" t="s">
        <v>1828</v>
      </c>
      <c r="U66" s="675" t="s">
        <v>1828</v>
      </c>
    </row>
    <row r="67" spans="1:21" x14ac:dyDescent="0.25">
      <c r="A67" s="675" t="s">
        <v>1828</v>
      </c>
      <c r="B67" s="686" t="s">
        <v>1828</v>
      </c>
      <c r="C67" s="675" t="s">
        <v>1828</v>
      </c>
      <c r="D67" s="675" t="s">
        <v>1828</v>
      </c>
      <c r="E67" s="675" t="s">
        <v>1828</v>
      </c>
      <c r="F67" s="675" t="s">
        <v>1828</v>
      </c>
      <c r="G67" s="675" t="s">
        <v>1828</v>
      </c>
      <c r="H67" s="675" t="s">
        <v>1828</v>
      </c>
      <c r="I67" s="675" t="s">
        <v>1828</v>
      </c>
      <c r="J67" s="675" t="s">
        <v>1828</v>
      </c>
      <c r="K67" s="675" t="s">
        <v>1828</v>
      </c>
      <c r="L67" s="675" t="s">
        <v>1828</v>
      </c>
      <c r="M67" s="675" t="s">
        <v>1828</v>
      </c>
      <c r="N67" s="675" t="s">
        <v>1828</v>
      </c>
      <c r="O67" s="675" t="s">
        <v>1828</v>
      </c>
      <c r="P67" s="675" t="s">
        <v>1828</v>
      </c>
      <c r="Q67" s="675" t="s">
        <v>1828</v>
      </c>
      <c r="R67" s="675" t="s">
        <v>1828</v>
      </c>
      <c r="S67" s="675" t="s">
        <v>1828</v>
      </c>
      <c r="T67" s="675" t="s">
        <v>1828</v>
      </c>
      <c r="U67" s="675" t="s">
        <v>1828</v>
      </c>
    </row>
    <row r="68" spans="1:21" x14ac:dyDescent="0.25">
      <c r="A68" s="675" t="s">
        <v>1828</v>
      </c>
      <c r="B68" s="686" t="s">
        <v>1828</v>
      </c>
      <c r="C68" s="675" t="s">
        <v>1828</v>
      </c>
      <c r="D68" s="675" t="s">
        <v>1828</v>
      </c>
      <c r="E68" s="675" t="s">
        <v>1828</v>
      </c>
      <c r="F68" s="675" t="s">
        <v>1828</v>
      </c>
      <c r="G68" s="675" t="s">
        <v>1828</v>
      </c>
      <c r="H68" s="675" t="s">
        <v>1828</v>
      </c>
      <c r="I68" s="675" t="s">
        <v>1828</v>
      </c>
      <c r="J68" s="675" t="s">
        <v>1828</v>
      </c>
      <c r="K68" s="675" t="s">
        <v>1828</v>
      </c>
      <c r="L68" s="675" t="s">
        <v>1828</v>
      </c>
      <c r="M68" s="675" t="s">
        <v>1828</v>
      </c>
      <c r="N68" s="675" t="s">
        <v>1828</v>
      </c>
      <c r="O68" s="675" t="s">
        <v>1828</v>
      </c>
      <c r="P68" s="675" t="s">
        <v>1828</v>
      </c>
      <c r="Q68" s="675" t="s">
        <v>1828</v>
      </c>
      <c r="R68" s="675" t="s">
        <v>1828</v>
      </c>
      <c r="S68" s="675" t="s">
        <v>1828</v>
      </c>
      <c r="T68" s="675" t="s">
        <v>1828</v>
      </c>
      <c r="U68" s="675" t="s">
        <v>1828</v>
      </c>
    </row>
    <row r="69" spans="1:21" ht="15" customHeight="1" x14ac:dyDescent="0.25">
      <c r="A69" s="675" t="s">
        <v>1828</v>
      </c>
      <c r="B69" s="1176" t="s">
        <v>1904</v>
      </c>
      <c r="C69" s="1176"/>
      <c r="D69" s="1176"/>
      <c r="E69" s="1176"/>
      <c r="F69" s="1176"/>
      <c r="G69" s="1176"/>
      <c r="H69" s="1176"/>
      <c r="I69" s="1176"/>
      <c r="J69" s="1176"/>
      <c r="K69" s="1176"/>
      <c r="L69" s="1176"/>
      <c r="M69" s="1176"/>
      <c r="N69" s="1176"/>
      <c r="O69" s="1176"/>
      <c r="P69" s="1176"/>
      <c r="Q69" s="1176"/>
      <c r="R69" s="1176"/>
      <c r="S69" s="1176"/>
      <c r="T69" s="675" t="s">
        <v>1828</v>
      </c>
      <c r="U69" s="675" t="s">
        <v>1828</v>
      </c>
    </row>
    <row r="70" spans="1:21" x14ac:dyDescent="0.25">
      <c r="A70" s="675" t="s">
        <v>1828</v>
      </c>
      <c r="B70" s="1177"/>
      <c r="C70" s="1177"/>
      <c r="D70" s="1177"/>
      <c r="E70" s="1177"/>
      <c r="F70" s="1177"/>
      <c r="G70" s="1177"/>
      <c r="H70" s="1177"/>
      <c r="I70" s="1177"/>
      <c r="J70" s="1177"/>
      <c r="K70" s="1177"/>
      <c r="L70" s="1177"/>
      <c r="M70" s="1177"/>
      <c r="N70" s="1177"/>
      <c r="O70" s="1177"/>
      <c r="P70" s="1177"/>
      <c r="Q70" s="1177"/>
      <c r="R70" s="1177"/>
      <c r="S70" s="1177"/>
      <c r="T70" s="675" t="s">
        <v>1828</v>
      </c>
      <c r="U70" s="675" t="s">
        <v>1828</v>
      </c>
    </row>
    <row r="71" spans="1:21" x14ac:dyDescent="0.25">
      <c r="A71" s="675" t="s">
        <v>1828</v>
      </c>
      <c r="B71" s="1177"/>
      <c r="C71" s="1177"/>
      <c r="D71" s="1177"/>
      <c r="E71" s="1177"/>
      <c r="F71" s="1177"/>
      <c r="G71" s="1177"/>
      <c r="H71" s="1177"/>
      <c r="I71" s="1177"/>
      <c r="J71" s="1177"/>
      <c r="K71" s="1177"/>
      <c r="L71" s="1177"/>
      <c r="M71" s="1177"/>
      <c r="N71" s="1177"/>
      <c r="O71" s="1177"/>
      <c r="P71" s="1177"/>
      <c r="Q71" s="1177"/>
      <c r="R71" s="1177"/>
      <c r="S71" s="1177"/>
      <c r="T71" s="675" t="s">
        <v>1828</v>
      </c>
      <c r="U71" s="675" t="s">
        <v>1828</v>
      </c>
    </row>
    <row r="72" spans="1:21" x14ac:dyDescent="0.25">
      <c r="A72" s="675" t="s">
        <v>1828</v>
      </c>
      <c r="B72" s="1177"/>
      <c r="C72" s="1177"/>
      <c r="D72" s="1177"/>
      <c r="E72" s="1177"/>
      <c r="F72" s="1177"/>
      <c r="G72" s="1177"/>
      <c r="H72" s="1177"/>
      <c r="I72" s="1177"/>
      <c r="J72" s="1177"/>
      <c r="K72" s="1177"/>
      <c r="L72" s="1177"/>
      <c r="M72" s="1177"/>
      <c r="N72" s="1177"/>
      <c r="O72" s="1177"/>
      <c r="P72" s="1177"/>
      <c r="Q72" s="1177"/>
      <c r="R72" s="1177"/>
      <c r="S72" s="1177"/>
      <c r="T72" s="675" t="s">
        <v>1828</v>
      </c>
      <c r="U72" s="675" t="s">
        <v>1828</v>
      </c>
    </row>
    <row r="73" spans="1:21" x14ac:dyDescent="0.25">
      <c r="A73" s="675" t="s">
        <v>1828</v>
      </c>
      <c r="B73" s="1177"/>
      <c r="C73" s="1177"/>
      <c r="D73" s="1177"/>
      <c r="E73" s="1177"/>
      <c r="F73" s="1177"/>
      <c r="G73" s="1177"/>
      <c r="H73" s="1177"/>
      <c r="I73" s="1177"/>
      <c r="J73" s="1177"/>
      <c r="K73" s="1177"/>
      <c r="L73" s="1177"/>
      <c r="M73" s="1177"/>
      <c r="N73" s="1177"/>
      <c r="O73" s="1177"/>
      <c r="P73" s="1177"/>
      <c r="Q73" s="1177"/>
      <c r="R73" s="1177"/>
      <c r="S73" s="1177"/>
      <c r="T73" s="675" t="s">
        <v>1828</v>
      </c>
      <c r="U73" s="675" t="s">
        <v>1828</v>
      </c>
    </row>
    <row r="74" spans="1:21" x14ac:dyDescent="0.25">
      <c r="A74" s="675" t="s">
        <v>1828</v>
      </c>
      <c r="B74" s="1177"/>
      <c r="C74" s="1177"/>
      <c r="D74" s="1177"/>
      <c r="E74" s="1177"/>
      <c r="F74" s="1177"/>
      <c r="G74" s="1177"/>
      <c r="H74" s="1177"/>
      <c r="I74" s="1177"/>
      <c r="J74" s="1177"/>
      <c r="K74" s="1177"/>
      <c r="L74" s="1177"/>
      <c r="M74" s="1177"/>
      <c r="N74" s="1177"/>
      <c r="O74" s="1177"/>
      <c r="P74" s="1177"/>
      <c r="Q74" s="1177"/>
      <c r="R74" s="1177"/>
      <c r="S74" s="1177"/>
      <c r="T74" s="675" t="s">
        <v>1828</v>
      </c>
      <c r="U74" s="675" t="s">
        <v>1828</v>
      </c>
    </row>
    <row r="75" spans="1:21" x14ac:dyDescent="0.25">
      <c r="A75" s="675" t="s">
        <v>1828</v>
      </c>
      <c r="B75" s="1177"/>
      <c r="C75" s="1177"/>
      <c r="D75" s="1177"/>
      <c r="E75" s="1177"/>
      <c r="F75" s="1177"/>
      <c r="G75" s="1177"/>
      <c r="H75" s="1177"/>
      <c r="I75" s="1177"/>
      <c r="J75" s="1177"/>
      <c r="K75" s="1177"/>
      <c r="L75" s="1177"/>
      <c r="M75" s="1177"/>
      <c r="N75" s="1177"/>
      <c r="O75" s="1177"/>
      <c r="P75" s="1177"/>
      <c r="Q75" s="1177"/>
      <c r="R75" s="1177"/>
      <c r="S75" s="1177"/>
      <c r="T75" s="675" t="s">
        <v>1828</v>
      </c>
      <c r="U75" s="675" t="s">
        <v>1828</v>
      </c>
    </row>
    <row r="76" spans="1:21" x14ac:dyDescent="0.25">
      <c r="A76" s="675" t="s">
        <v>1828</v>
      </c>
      <c r="B76" s="1177"/>
      <c r="C76" s="1177"/>
      <c r="D76" s="1177"/>
      <c r="E76" s="1177"/>
      <c r="F76" s="1177"/>
      <c r="G76" s="1177"/>
      <c r="H76" s="1177"/>
      <c r="I76" s="1177"/>
      <c r="J76" s="1177"/>
      <c r="K76" s="1177"/>
      <c r="L76" s="1177"/>
      <c r="M76" s="1177"/>
      <c r="N76" s="1177"/>
      <c r="O76" s="1177"/>
      <c r="P76" s="1177"/>
      <c r="Q76" s="1177"/>
      <c r="R76" s="1177"/>
      <c r="S76" s="1177"/>
      <c r="T76" s="675" t="s">
        <v>1828</v>
      </c>
      <c r="U76" s="675" t="s">
        <v>1828</v>
      </c>
    </row>
    <row r="77" spans="1:21" x14ac:dyDescent="0.25">
      <c r="A77" s="675" t="s">
        <v>1828</v>
      </c>
      <c r="B77" s="1177"/>
      <c r="C77" s="1177"/>
      <c r="D77" s="1177"/>
      <c r="E77" s="1177"/>
      <c r="F77" s="1177"/>
      <c r="G77" s="1177"/>
      <c r="H77" s="1177"/>
      <c r="I77" s="1177"/>
      <c r="J77" s="1177"/>
      <c r="K77" s="1177"/>
      <c r="L77" s="1177"/>
      <c r="M77" s="1177"/>
      <c r="N77" s="1177"/>
      <c r="O77" s="1177"/>
      <c r="P77" s="1177"/>
      <c r="Q77" s="1177"/>
      <c r="R77" s="1177"/>
      <c r="S77" s="1177"/>
      <c r="T77" s="675" t="s">
        <v>1828</v>
      </c>
      <c r="U77" s="675" t="s">
        <v>1828</v>
      </c>
    </row>
    <row r="78" spans="1:21" ht="20.25" customHeight="1" x14ac:dyDescent="0.25">
      <c r="A78" s="675" t="s">
        <v>1828</v>
      </c>
      <c r="B78" s="1178"/>
      <c r="C78" s="1178"/>
      <c r="D78" s="1178"/>
      <c r="E78" s="1178"/>
      <c r="F78" s="1178"/>
      <c r="G78" s="1178"/>
      <c r="H78" s="1178"/>
      <c r="I78" s="1178"/>
      <c r="J78" s="1178"/>
      <c r="K78" s="1178"/>
      <c r="L78" s="1178"/>
      <c r="M78" s="1178"/>
      <c r="N78" s="1178"/>
      <c r="O78" s="1178"/>
      <c r="P78" s="1178"/>
      <c r="Q78" s="1178"/>
      <c r="R78" s="1178"/>
      <c r="S78" s="1178"/>
      <c r="T78" s="675" t="s">
        <v>1828</v>
      </c>
      <c r="U78" s="675" t="s">
        <v>1828</v>
      </c>
    </row>
    <row r="79" spans="1:21" x14ac:dyDescent="0.25">
      <c r="A79" s="675" t="s">
        <v>1828</v>
      </c>
      <c r="B79" s="686" t="s">
        <v>1828</v>
      </c>
      <c r="C79" s="675" t="s">
        <v>1828</v>
      </c>
      <c r="D79" s="675" t="s">
        <v>1828</v>
      </c>
      <c r="E79" s="675" t="s">
        <v>1828</v>
      </c>
      <c r="F79" s="675" t="s">
        <v>1828</v>
      </c>
      <c r="G79" s="675" t="s">
        <v>1828</v>
      </c>
      <c r="H79" s="675" t="s">
        <v>1828</v>
      </c>
      <c r="I79" s="675" t="s">
        <v>1828</v>
      </c>
      <c r="J79" s="675" t="s">
        <v>1828</v>
      </c>
      <c r="K79" s="675" t="s">
        <v>1828</v>
      </c>
      <c r="L79" s="675" t="s">
        <v>1828</v>
      </c>
      <c r="M79" s="675" t="s">
        <v>1828</v>
      </c>
      <c r="N79" s="675" t="s">
        <v>1828</v>
      </c>
      <c r="O79" s="675" t="s">
        <v>1828</v>
      </c>
      <c r="P79" s="675" t="s">
        <v>1828</v>
      </c>
      <c r="Q79" s="675" t="s">
        <v>1828</v>
      </c>
      <c r="R79" s="675" t="s">
        <v>1828</v>
      </c>
      <c r="S79" s="675" t="s">
        <v>1828</v>
      </c>
      <c r="T79" s="675" t="s">
        <v>1828</v>
      </c>
      <c r="U79" s="675" t="s">
        <v>1828</v>
      </c>
    </row>
    <row r="80" spans="1:21" x14ac:dyDescent="0.25">
      <c r="A80" s="675" t="s">
        <v>1828</v>
      </c>
      <c r="B80" s="686" t="s">
        <v>1828</v>
      </c>
      <c r="C80" s="675" t="s">
        <v>1828</v>
      </c>
      <c r="D80" s="675" t="s">
        <v>1828</v>
      </c>
      <c r="E80" s="675" t="s">
        <v>1828</v>
      </c>
      <c r="F80" s="675" t="s">
        <v>1828</v>
      </c>
      <c r="G80" s="675" t="s">
        <v>1828</v>
      </c>
      <c r="H80" s="675" t="s">
        <v>1828</v>
      </c>
      <c r="I80" s="675" t="s">
        <v>1828</v>
      </c>
      <c r="J80" s="675" t="s">
        <v>1828</v>
      </c>
      <c r="K80" s="675" t="s">
        <v>1828</v>
      </c>
      <c r="L80" s="675" t="s">
        <v>1828</v>
      </c>
      <c r="M80" s="675" t="s">
        <v>1828</v>
      </c>
      <c r="N80" s="675" t="s">
        <v>1828</v>
      </c>
      <c r="O80" s="675" t="s">
        <v>1828</v>
      </c>
      <c r="P80" s="675" t="s">
        <v>1828</v>
      </c>
      <c r="Q80" s="675" t="s">
        <v>1828</v>
      </c>
      <c r="R80" s="675" t="s">
        <v>1828</v>
      </c>
      <c r="S80" s="675" t="s">
        <v>1828</v>
      </c>
      <c r="T80" s="675" t="s">
        <v>1828</v>
      </c>
      <c r="U80" s="675" t="s">
        <v>1828</v>
      </c>
    </row>
    <row r="81" spans="1:21" x14ac:dyDescent="0.25">
      <c r="A81" s="675" t="s">
        <v>1828</v>
      </c>
      <c r="B81" s="686" t="s">
        <v>1828</v>
      </c>
      <c r="C81" s="675" t="s">
        <v>1828</v>
      </c>
      <c r="D81" s="675" t="s">
        <v>1828</v>
      </c>
      <c r="E81" s="675" t="s">
        <v>1828</v>
      </c>
      <c r="F81" s="675" t="s">
        <v>1828</v>
      </c>
      <c r="G81" s="675" t="s">
        <v>1828</v>
      </c>
      <c r="H81" s="675" t="s">
        <v>1828</v>
      </c>
      <c r="I81" s="675" t="s">
        <v>1828</v>
      </c>
      <c r="J81" s="675" t="s">
        <v>1828</v>
      </c>
      <c r="K81" s="675" t="s">
        <v>1828</v>
      </c>
      <c r="L81" s="675" t="s">
        <v>1828</v>
      </c>
      <c r="M81" s="675" t="s">
        <v>1828</v>
      </c>
      <c r="N81" s="675" t="s">
        <v>1828</v>
      </c>
      <c r="O81" s="675" t="s">
        <v>1828</v>
      </c>
      <c r="P81" s="675" t="s">
        <v>1828</v>
      </c>
      <c r="Q81" s="675" t="s">
        <v>1828</v>
      </c>
      <c r="R81" s="675" t="s">
        <v>1828</v>
      </c>
      <c r="S81" s="675" t="s">
        <v>1828</v>
      </c>
      <c r="T81" s="675" t="s">
        <v>1828</v>
      </c>
      <c r="U81" s="675" t="s">
        <v>1828</v>
      </c>
    </row>
    <row r="82" spans="1:21" x14ac:dyDescent="0.25">
      <c r="A82" s="675" t="s">
        <v>1828</v>
      </c>
      <c r="B82" s="686" t="s">
        <v>1828</v>
      </c>
      <c r="C82" s="675" t="s">
        <v>1828</v>
      </c>
      <c r="D82" s="675" t="s">
        <v>1828</v>
      </c>
      <c r="E82" s="675" t="s">
        <v>1828</v>
      </c>
      <c r="F82" s="675" t="s">
        <v>1828</v>
      </c>
      <c r="G82" s="675" t="s">
        <v>1828</v>
      </c>
      <c r="H82" s="675" t="s">
        <v>1828</v>
      </c>
      <c r="I82" s="675" t="s">
        <v>1828</v>
      </c>
      <c r="J82" s="675" t="s">
        <v>1828</v>
      </c>
      <c r="K82" s="675" t="s">
        <v>1828</v>
      </c>
      <c r="L82" s="675" t="s">
        <v>1828</v>
      </c>
      <c r="M82" s="675" t="s">
        <v>1828</v>
      </c>
      <c r="N82" s="675" t="s">
        <v>1828</v>
      </c>
      <c r="O82" s="675" t="s">
        <v>1828</v>
      </c>
      <c r="P82" s="675" t="s">
        <v>1828</v>
      </c>
      <c r="Q82" s="675" t="s">
        <v>1828</v>
      </c>
      <c r="R82" s="675" t="s">
        <v>1828</v>
      </c>
      <c r="S82" s="675" t="s">
        <v>1828</v>
      </c>
      <c r="T82" s="675" t="s">
        <v>1828</v>
      </c>
      <c r="U82" s="675" t="s">
        <v>1828</v>
      </c>
    </row>
    <row r="83" spans="1:21" x14ac:dyDescent="0.25">
      <c r="A83" s="671" t="s">
        <v>1828</v>
      </c>
      <c r="B83" s="685" t="s">
        <v>1828</v>
      </c>
      <c r="C83" s="671" t="s">
        <v>1828</v>
      </c>
      <c r="D83" s="671" t="s">
        <v>1828</v>
      </c>
      <c r="E83" s="671" t="s">
        <v>1828</v>
      </c>
      <c r="F83" s="671" t="s">
        <v>1828</v>
      </c>
      <c r="G83" s="671" t="s">
        <v>1828</v>
      </c>
      <c r="H83" s="671" t="s">
        <v>1828</v>
      </c>
      <c r="I83" s="671" t="s">
        <v>1828</v>
      </c>
      <c r="J83" s="671" t="s">
        <v>1828</v>
      </c>
      <c r="K83" s="671" t="s">
        <v>1828</v>
      </c>
      <c r="L83" s="671" t="s">
        <v>1828</v>
      </c>
      <c r="M83" s="671" t="s">
        <v>1828</v>
      </c>
      <c r="N83" s="671" t="s">
        <v>1828</v>
      </c>
      <c r="O83" s="671" t="s">
        <v>1828</v>
      </c>
      <c r="P83" s="671" t="s">
        <v>1828</v>
      </c>
      <c r="Q83" s="671" t="s">
        <v>1828</v>
      </c>
      <c r="R83" s="671" t="s">
        <v>1828</v>
      </c>
      <c r="S83" s="671" t="s">
        <v>1828</v>
      </c>
      <c r="T83" s="671" t="s">
        <v>1828</v>
      </c>
      <c r="U83" s="671" t="s">
        <v>1828</v>
      </c>
    </row>
    <row r="84" spans="1:21" x14ac:dyDescent="0.25">
      <c r="A84" s="671" t="s">
        <v>1828</v>
      </c>
      <c r="B84" s="685" t="s">
        <v>1828</v>
      </c>
      <c r="C84" s="671" t="s">
        <v>1828</v>
      </c>
      <c r="D84" s="671" t="s">
        <v>1828</v>
      </c>
      <c r="E84" s="671" t="s">
        <v>1828</v>
      </c>
      <c r="F84" s="671" t="s">
        <v>1828</v>
      </c>
      <c r="G84" s="671" t="s">
        <v>1828</v>
      </c>
      <c r="H84" s="671" t="s">
        <v>1828</v>
      </c>
      <c r="I84" s="671" t="s">
        <v>1828</v>
      </c>
      <c r="J84" s="671" t="s">
        <v>1828</v>
      </c>
      <c r="K84" s="671" t="s">
        <v>1828</v>
      </c>
      <c r="L84" s="671" t="s">
        <v>1828</v>
      </c>
      <c r="M84" s="671" t="s">
        <v>1828</v>
      </c>
      <c r="N84" s="671" t="s">
        <v>1828</v>
      </c>
      <c r="O84" s="671" t="s">
        <v>1828</v>
      </c>
      <c r="P84" s="671" t="s">
        <v>1828</v>
      </c>
      <c r="Q84" s="671" t="s">
        <v>1828</v>
      </c>
      <c r="R84" s="671" t="s">
        <v>1828</v>
      </c>
      <c r="S84" s="671" t="s">
        <v>1828</v>
      </c>
      <c r="T84" s="671" t="s">
        <v>1828</v>
      </c>
      <c r="U84" s="671" t="s">
        <v>1828</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39"/>
  <sheetViews>
    <sheetView showGridLines="0" zoomScaleNormal="100" workbookViewId="0">
      <selection activeCell="C29" sqref="C29"/>
    </sheetView>
  </sheetViews>
  <sheetFormatPr baseColWidth="10" defaultColWidth="9.140625" defaultRowHeight="15" x14ac:dyDescent="0.25"/>
  <cols>
    <col min="2" max="2" width="3.85546875" style="667" customWidth="1"/>
    <col min="3" max="3" width="90.7109375" customWidth="1"/>
    <col min="6" max="6" width="12.85546875" customWidth="1"/>
    <col min="19" max="19" width="19.140625" customWidth="1"/>
  </cols>
  <sheetData>
    <row r="1" spans="1:40" x14ac:dyDescent="0.25">
      <c r="A1" s="675" t="s">
        <v>1828</v>
      </c>
      <c r="B1" s="686" t="s">
        <v>1828</v>
      </c>
      <c r="C1" s="675" t="s">
        <v>1828</v>
      </c>
      <c r="D1" s="675" t="s">
        <v>1828</v>
      </c>
      <c r="E1" s="675" t="s">
        <v>1828</v>
      </c>
      <c r="F1" s="675" t="s">
        <v>1828</v>
      </c>
      <c r="G1" s="675" t="s">
        <v>1828</v>
      </c>
      <c r="H1" s="675" t="s">
        <v>1828</v>
      </c>
      <c r="I1" s="675" t="s">
        <v>1828</v>
      </c>
      <c r="J1" s="675" t="s">
        <v>1828</v>
      </c>
      <c r="K1" s="675" t="s">
        <v>1828</v>
      </c>
      <c r="L1" s="675" t="s">
        <v>1828</v>
      </c>
      <c r="M1" s="675" t="s">
        <v>1828</v>
      </c>
      <c r="N1" s="675" t="s">
        <v>1828</v>
      </c>
      <c r="O1" s="675" t="s">
        <v>1828</v>
      </c>
      <c r="P1" s="675" t="s">
        <v>1828</v>
      </c>
      <c r="Q1" s="675" t="s">
        <v>1828</v>
      </c>
      <c r="R1" s="675" t="s">
        <v>1828</v>
      </c>
      <c r="S1" s="675" t="s">
        <v>1828</v>
      </c>
      <c r="T1" s="675" t="s">
        <v>1828</v>
      </c>
      <c r="U1" s="675" t="s">
        <v>1828</v>
      </c>
      <c r="V1" s="675" t="s">
        <v>1828</v>
      </c>
      <c r="W1" s="675" t="s">
        <v>1828</v>
      </c>
      <c r="X1" s="675" t="s">
        <v>1828</v>
      </c>
    </row>
    <row r="2" spans="1:40" ht="18.75" x14ac:dyDescent="0.25">
      <c r="A2" s="675" t="s">
        <v>1828</v>
      </c>
      <c r="B2" s="1185" t="s">
        <v>1905</v>
      </c>
      <c r="C2" s="1185"/>
      <c r="D2" s="1185"/>
      <c r="E2" s="1185"/>
      <c r="F2" s="1185"/>
      <c r="G2" s="1185"/>
      <c r="H2" s="1185"/>
      <c r="I2" s="1185"/>
      <c r="J2" s="1185"/>
      <c r="K2" s="1185"/>
      <c r="L2" s="675" t="s">
        <v>1828</v>
      </c>
      <c r="M2" s="675" t="s">
        <v>1828</v>
      </c>
      <c r="N2" s="675" t="s">
        <v>1828</v>
      </c>
      <c r="O2" s="675" t="s">
        <v>1828</v>
      </c>
      <c r="P2" s="675" t="s">
        <v>1828</v>
      </c>
      <c r="Q2" s="675" t="s">
        <v>1828</v>
      </c>
      <c r="R2" s="675" t="s">
        <v>1828</v>
      </c>
      <c r="S2" s="675" t="s">
        <v>1828</v>
      </c>
      <c r="T2" s="675" t="s">
        <v>1828</v>
      </c>
      <c r="U2" s="675" t="s">
        <v>1828</v>
      </c>
      <c r="V2" s="675" t="s">
        <v>1828</v>
      </c>
      <c r="W2" s="675" t="s">
        <v>1828</v>
      </c>
      <c r="X2" s="675" t="s">
        <v>1828</v>
      </c>
    </row>
    <row r="3" spans="1:40" x14ac:dyDescent="0.25">
      <c r="A3" s="675" t="s">
        <v>1828</v>
      </c>
      <c r="B3" s="11" t="str">
        <f>'OV1'!B3</f>
        <v>31.12.2024 - in EUR million</v>
      </c>
      <c r="C3" s="672"/>
      <c r="D3" s="684" t="s">
        <v>1828</v>
      </c>
      <c r="E3" s="675" t="s">
        <v>1828</v>
      </c>
      <c r="F3" s="675" t="s">
        <v>1828</v>
      </c>
      <c r="G3" s="675" t="s">
        <v>1828</v>
      </c>
      <c r="H3" s="675" t="s">
        <v>1828</v>
      </c>
      <c r="I3" s="675" t="s">
        <v>1828</v>
      </c>
      <c r="J3" s="675" t="s">
        <v>1828</v>
      </c>
      <c r="K3" s="675" t="s">
        <v>1828</v>
      </c>
      <c r="L3" s="675" t="s">
        <v>1828</v>
      </c>
      <c r="M3" s="675" t="s">
        <v>1828</v>
      </c>
      <c r="N3" s="675" t="s">
        <v>1828</v>
      </c>
      <c r="O3" s="675" t="s">
        <v>1828</v>
      </c>
      <c r="P3" s="675" t="s">
        <v>1828</v>
      </c>
      <c r="Q3" s="675" t="s">
        <v>1828</v>
      </c>
      <c r="R3" s="675" t="s">
        <v>1828</v>
      </c>
      <c r="S3" s="675" t="s">
        <v>1828</v>
      </c>
      <c r="T3" s="675" t="s">
        <v>1828</v>
      </c>
      <c r="U3" s="675" t="s">
        <v>1828</v>
      </c>
      <c r="V3" s="675" t="s">
        <v>1828</v>
      </c>
      <c r="W3" s="675" t="s">
        <v>1828</v>
      </c>
      <c r="X3" s="675" t="s">
        <v>1828</v>
      </c>
    </row>
    <row r="4" spans="1:40" x14ac:dyDescent="0.25">
      <c r="A4" s="675"/>
      <c r="B4" s="686"/>
      <c r="C4" s="672"/>
      <c r="D4" s="684"/>
      <c r="E4" s="675"/>
      <c r="F4" s="675"/>
      <c r="G4" s="675"/>
      <c r="H4" s="675"/>
      <c r="I4" s="675"/>
      <c r="J4" s="675"/>
      <c r="K4" s="675"/>
      <c r="L4" s="675"/>
      <c r="M4" s="675"/>
      <c r="N4" s="675"/>
      <c r="O4" s="675"/>
      <c r="P4" s="675"/>
      <c r="Q4" s="675"/>
      <c r="R4" s="675"/>
      <c r="S4" s="675"/>
      <c r="T4" s="675"/>
      <c r="U4" s="675"/>
      <c r="V4" s="675"/>
      <c r="W4" s="675"/>
      <c r="X4" s="675"/>
    </row>
    <row r="5" spans="1:40" s="5" customFormat="1" x14ac:dyDescent="0.25">
      <c r="A5" s="689" t="s">
        <v>1828</v>
      </c>
      <c r="B5" s="689" t="s">
        <v>1828</v>
      </c>
      <c r="C5" s="689" t="s">
        <v>1828</v>
      </c>
      <c r="D5" s="695" t="s">
        <v>197</v>
      </c>
      <c r="E5" s="690" t="s">
        <v>198</v>
      </c>
      <c r="F5" s="690" t="s">
        <v>199</v>
      </c>
      <c r="G5" s="690" t="s">
        <v>239</v>
      </c>
      <c r="H5" s="690" t="s">
        <v>240</v>
      </c>
      <c r="I5" s="690" t="s">
        <v>303</v>
      </c>
      <c r="J5" s="690" t="s">
        <v>304</v>
      </c>
      <c r="K5" s="690" t="s">
        <v>369</v>
      </c>
      <c r="L5" s="690" t="s">
        <v>809</v>
      </c>
      <c r="M5" s="690" t="s">
        <v>810</v>
      </c>
      <c r="N5" s="690" t="s">
        <v>811</v>
      </c>
      <c r="O5" s="690" t="s">
        <v>812</v>
      </c>
      <c r="P5" s="690" t="s">
        <v>813</v>
      </c>
      <c r="Q5" s="690" t="s">
        <v>1078</v>
      </c>
      <c r="R5" s="690" t="s">
        <v>1079</v>
      </c>
      <c r="S5" s="690" t="s">
        <v>1269</v>
      </c>
      <c r="T5" s="689" t="s">
        <v>1828</v>
      </c>
      <c r="U5" s="689" t="s">
        <v>1828</v>
      </c>
      <c r="V5" s="689" t="s">
        <v>1828</v>
      </c>
      <c r="W5" s="689" t="s">
        <v>1828</v>
      </c>
      <c r="X5" s="689" t="s">
        <v>1828</v>
      </c>
    </row>
    <row r="6" spans="1:40" ht="15" customHeight="1" x14ac:dyDescent="0.25">
      <c r="A6" s="675" t="s">
        <v>1828</v>
      </c>
      <c r="B6" s="686" t="s">
        <v>1828</v>
      </c>
      <c r="C6" s="1196" t="s">
        <v>1906</v>
      </c>
      <c r="D6" s="1189" t="s">
        <v>1907</v>
      </c>
      <c r="E6" s="1189"/>
      <c r="F6" s="1189"/>
      <c r="G6" s="1189"/>
      <c r="H6" s="1189"/>
      <c r="I6" s="1189"/>
      <c r="J6" s="1189"/>
      <c r="K6" s="1189"/>
      <c r="L6" s="1189"/>
      <c r="M6" s="1189"/>
      <c r="N6" s="1189"/>
      <c r="O6" s="1189"/>
      <c r="P6" s="1189"/>
      <c r="Q6" s="1189"/>
      <c r="R6" s="1189"/>
      <c r="S6" s="1190"/>
      <c r="T6" s="684" t="s">
        <v>1828</v>
      </c>
      <c r="U6" s="675" t="s">
        <v>1828</v>
      </c>
      <c r="V6" s="675" t="s">
        <v>1828</v>
      </c>
      <c r="W6" s="675" t="s">
        <v>1828</v>
      </c>
      <c r="X6" s="675" t="s">
        <v>1828</v>
      </c>
    </row>
    <row r="7" spans="1:40" ht="29.25" customHeight="1" x14ac:dyDescent="0.25">
      <c r="A7" s="675" t="s">
        <v>1828</v>
      </c>
      <c r="B7" s="686" t="s">
        <v>1828</v>
      </c>
      <c r="C7" s="1180"/>
      <c r="D7" s="692" t="s">
        <v>1828</v>
      </c>
      <c r="E7" s="1191" t="s">
        <v>1908</v>
      </c>
      <c r="F7" s="1191"/>
      <c r="G7" s="1191"/>
      <c r="H7" s="1191"/>
      <c r="I7" s="1191"/>
      <c r="J7" s="1191"/>
      <c r="K7" s="1192" t="s">
        <v>1909</v>
      </c>
      <c r="L7" s="1191"/>
      <c r="M7" s="1191"/>
      <c r="N7" s="1191"/>
      <c r="O7" s="1191"/>
      <c r="P7" s="1191"/>
      <c r="Q7" s="1193"/>
      <c r="R7" s="1194" t="s">
        <v>1910</v>
      </c>
      <c r="S7" s="1195"/>
      <c r="T7" s="684" t="s">
        <v>1828</v>
      </c>
      <c r="U7" s="675" t="s">
        <v>1828</v>
      </c>
      <c r="V7" s="675" t="s">
        <v>1828</v>
      </c>
      <c r="W7" s="675" t="s">
        <v>1828</v>
      </c>
      <c r="X7" s="675" t="s">
        <v>1828</v>
      </c>
    </row>
    <row r="8" spans="1:40" s="137" customFormat="1" ht="75" x14ac:dyDescent="0.25">
      <c r="A8" s="728" t="s">
        <v>1828</v>
      </c>
      <c r="B8" s="729" t="s">
        <v>1828</v>
      </c>
      <c r="C8" s="1197"/>
      <c r="D8" s="730" t="s">
        <v>1828</v>
      </c>
      <c r="E8" s="731" t="s">
        <v>1911</v>
      </c>
      <c r="F8" s="731" t="s">
        <v>1912</v>
      </c>
      <c r="G8" s="731" t="s">
        <v>1913</v>
      </c>
      <c r="H8" s="731" t="s">
        <v>1914</v>
      </c>
      <c r="I8" s="731" t="s">
        <v>1915</v>
      </c>
      <c r="J8" s="731" t="s">
        <v>1916</v>
      </c>
      <c r="K8" s="731" t="s">
        <v>1917</v>
      </c>
      <c r="L8" s="731" t="s">
        <v>1918</v>
      </c>
      <c r="M8" s="731" t="s">
        <v>1919</v>
      </c>
      <c r="N8" s="731" t="s">
        <v>1920</v>
      </c>
      <c r="O8" s="731" t="s">
        <v>1921</v>
      </c>
      <c r="P8" s="731" t="s">
        <v>1922</v>
      </c>
      <c r="Q8" s="731" t="s">
        <v>1923</v>
      </c>
      <c r="R8" s="730" t="s">
        <v>1828</v>
      </c>
      <c r="S8" s="733" t="s">
        <v>1924</v>
      </c>
      <c r="T8" s="732" t="s">
        <v>1828</v>
      </c>
      <c r="U8" s="728" t="s">
        <v>1828</v>
      </c>
      <c r="V8" s="728" t="s">
        <v>1828</v>
      </c>
      <c r="W8" s="728" t="s">
        <v>1828</v>
      </c>
      <c r="X8" s="728" t="s">
        <v>1828</v>
      </c>
    </row>
    <row r="9" spans="1:40" x14ac:dyDescent="0.25">
      <c r="A9" s="675" t="s">
        <v>1828</v>
      </c>
      <c r="B9" s="687">
        <v>1</v>
      </c>
      <c r="C9" s="682" t="s">
        <v>1925</v>
      </c>
      <c r="D9" s="451">
        <v>24851</v>
      </c>
      <c r="E9" s="451">
        <v>3571</v>
      </c>
      <c r="F9" s="451">
        <v>18497</v>
      </c>
      <c r="G9" s="451">
        <v>2698</v>
      </c>
      <c r="H9" s="451">
        <v>8</v>
      </c>
      <c r="I9" s="451">
        <v>4</v>
      </c>
      <c r="J9" s="451">
        <v>73</v>
      </c>
      <c r="K9" s="451">
        <v>3581</v>
      </c>
      <c r="L9" s="451">
        <v>2178</v>
      </c>
      <c r="M9" s="451">
        <v>4138</v>
      </c>
      <c r="N9" s="451">
        <v>1524</v>
      </c>
      <c r="O9" s="451">
        <v>1031</v>
      </c>
      <c r="P9" s="451">
        <v>1000</v>
      </c>
      <c r="Q9" s="451">
        <v>1074</v>
      </c>
      <c r="R9" s="451">
        <v>10324</v>
      </c>
      <c r="S9" s="387" t="s">
        <v>210</v>
      </c>
      <c r="T9" s="684" t="s">
        <v>1828</v>
      </c>
      <c r="U9" s="780"/>
      <c r="V9" s="780"/>
      <c r="W9" s="780"/>
      <c r="X9" s="780"/>
      <c r="Y9" s="780"/>
      <c r="Z9" s="780"/>
      <c r="AA9" s="780"/>
      <c r="AB9" s="780"/>
      <c r="AC9" s="780"/>
      <c r="AD9" s="780"/>
      <c r="AE9" s="780"/>
      <c r="AF9" s="780"/>
      <c r="AG9" s="780"/>
      <c r="AH9" s="780"/>
      <c r="AI9" s="780"/>
      <c r="AJ9" s="780"/>
      <c r="AK9" s="780"/>
      <c r="AL9" s="780"/>
      <c r="AM9" s="780"/>
      <c r="AN9" s="780"/>
    </row>
    <row r="10" spans="1:40" x14ac:dyDescent="0.25">
      <c r="A10" s="675" t="s">
        <v>1828</v>
      </c>
      <c r="B10" s="688">
        <v>2</v>
      </c>
      <c r="C10" s="680" t="s">
        <v>1926</v>
      </c>
      <c r="D10" s="387">
        <v>1284</v>
      </c>
      <c r="E10" s="387">
        <v>90</v>
      </c>
      <c r="F10" s="387">
        <v>90</v>
      </c>
      <c r="G10" s="387">
        <v>1030</v>
      </c>
      <c r="H10" s="387">
        <v>0</v>
      </c>
      <c r="I10" s="387" t="s">
        <v>210</v>
      </c>
      <c r="J10" s="387">
        <v>73</v>
      </c>
      <c r="K10" s="387">
        <v>10</v>
      </c>
      <c r="L10" s="387">
        <v>7</v>
      </c>
      <c r="M10" s="387">
        <v>10</v>
      </c>
      <c r="N10" s="387">
        <v>0</v>
      </c>
      <c r="O10" s="387">
        <v>0</v>
      </c>
      <c r="P10" s="387">
        <v>0</v>
      </c>
      <c r="Q10" s="387">
        <v>0</v>
      </c>
      <c r="R10" s="387">
        <v>1256</v>
      </c>
      <c r="S10" s="778">
        <v>1</v>
      </c>
      <c r="T10" s="684" t="s">
        <v>1828</v>
      </c>
      <c r="U10" s="780"/>
      <c r="V10" s="780"/>
      <c r="W10" s="780"/>
      <c r="X10" s="780"/>
      <c r="Y10" s="780"/>
      <c r="Z10" s="780"/>
      <c r="AA10" s="780"/>
      <c r="AB10" s="780"/>
      <c r="AC10" s="780"/>
      <c r="AD10" s="780"/>
      <c r="AE10" s="780"/>
      <c r="AF10" s="780"/>
      <c r="AG10" s="780"/>
      <c r="AH10" s="780"/>
      <c r="AI10" s="780"/>
      <c r="AJ10" s="780"/>
      <c r="AK10" s="780"/>
      <c r="AL10" s="780"/>
      <c r="AM10" s="780"/>
      <c r="AN10" s="780"/>
    </row>
    <row r="11" spans="1:40" x14ac:dyDescent="0.25">
      <c r="A11" s="675" t="s">
        <v>1828</v>
      </c>
      <c r="B11" s="688">
        <v>3</v>
      </c>
      <c r="C11" s="680" t="s">
        <v>1927</v>
      </c>
      <c r="D11" s="387">
        <v>23567</v>
      </c>
      <c r="E11" s="387">
        <v>3481</v>
      </c>
      <c r="F11" s="387">
        <v>18407</v>
      </c>
      <c r="G11" s="387">
        <v>1668</v>
      </c>
      <c r="H11" s="387">
        <v>8</v>
      </c>
      <c r="I11" s="387">
        <v>4</v>
      </c>
      <c r="J11" s="387">
        <v>0</v>
      </c>
      <c r="K11" s="387">
        <v>3571</v>
      </c>
      <c r="L11" s="387">
        <v>2171</v>
      </c>
      <c r="M11" s="387">
        <v>4128</v>
      </c>
      <c r="N11" s="387">
        <v>1524</v>
      </c>
      <c r="O11" s="387">
        <v>1031</v>
      </c>
      <c r="P11" s="387">
        <v>1000</v>
      </c>
      <c r="Q11" s="387">
        <v>1074</v>
      </c>
      <c r="R11" s="387">
        <v>9068</v>
      </c>
      <c r="S11" s="778">
        <v>1</v>
      </c>
      <c r="T11" s="684" t="s">
        <v>1828</v>
      </c>
      <c r="U11" s="780"/>
      <c r="V11" s="780"/>
      <c r="W11" s="780"/>
      <c r="X11" s="780"/>
      <c r="Y11" s="780"/>
      <c r="Z11" s="780"/>
      <c r="AA11" s="780"/>
      <c r="AB11" s="780"/>
      <c r="AC11" s="780"/>
      <c r="AD11" s="780"/>
      <c r="AE11" s="780"/>
      <c r="AF11" s="780"/>
      <c r="AG11" s="780"/>
      <c r="AH11" s="780"/>
      <c r="AI11" s="780"/>
      <c r="AJ11" s="780"/>
      <c r="AK11" s="780"/>
      <c r="AL11" s="780"/>
      <c r="AM11" s="780"/>
      <c r="AN11" s="780"/>
    </row>
    <row r="12" spans="1:40" x14ac:dyDescent="0.25">
      <c r="A12" s="675" t="s">
        <v>1828</v>
      </c>
      <c r="B12" s="688">
        <v>4</v>
      </c>
      <c r="C12" s="680" t="s">
        <v>1928</v>
      </c>
      <c r="D12" s="387" t="s">
        <v>210</v>
      </c>
      <c r="E12" s="387" t="s">
        <v>210</v>
      </c>
      <c r="F12" s="387" t="s">
        <v>210</v>
      </c>
      <c r="G12" s="387" t="s">
        <v>210</v>
      </c>
      <c r="H12" s="387" t="s">
        <v>210</v>
      </c>
      <c r="I12" s="387" t="s">
        <v>210</v>
      </c>
      <c r="J12" s="387" t="s">
        <v>210</v>
      </c>
      <c r="K12" s="387" t="s">
        <v>210</v>
      </c>
      <c r="L12" s="387" t="s">
        <v>210</v>
      </c>
      <c r="M12" s="387" t="s">
        <v>210</v>
      </c>
      <c r="N12" s="387" t="s">
        <v>210</v>
      </c>
      <c r="O12" s="387" t="s">
        <v>210</v>
      </c>
      <c r="P12" s="387" t="s">
        <v>210</v>
      </c>
      <c r="Q12" s="387" t="s">
        <v>210</v>
      </c>
      <c r="R12" s="387" t="s">
        <v>210</v>
      </c>
      <c r="S12" s="387" t="s">
        <v>210</v>
      </c>
      <c r="T12" s="684" t="s">
        <v>1828</v>
      </c>
      <c r="U12" s="780"/>
      <c r="V12" s="780"/>
      <c r="W12" s="780"/>
      <c r="X12" s="780"/>
      <c r="Y12" s="780"/>
      <c r="Z12" s="780"/>
      <c r="AA12" s="780"/>
      <c r="AB12" s="780"/>
      <c r="AC12" s="780"/>
      <c r="AD12" s="780"/>
      <c r="AE12" s="780"/>
      <c r="AF12" s="780"/>
      <c r="AG12" s="780"/>
      <c r="AH12" s="780"/>
      <c r="AI12" s="780"/>
      <c r="AJ12" s="780"/>
      <c r="AK12" s="780"/>
      <c r="AL12" s="780"/>
      <c r="AM12" s="780"/>
      <c r="AN12" s="780"/>
    </row>
    <row r="13" spans="1:40" x14ac:dyDescent="0.25">
      <c r="A13" s="675" t="s">
        <v>1828</v>
      </c>
      <c r="B13" s="688">
        <v>5</v>
      </c>
      <c r="C13" s="680" t="s">
        <v>1929</v>
      </c>
      <c r="D13" s="387">
        <v>24851</v>
      </c>
      <c r="E13" s="387">
        <v>3571</v>
      </c>
      <c r="F13" s="387">
        <v>18497</v>
      </c>
      <c r="G13" s="387">
        <v>2698</v>
      </c>
      <c r="H13" s="387">
        <v>8</v>
      </c>
      <c r="I13" s="387">
        <v>4</v>
      </c>
      <c r="J13" s="387">
        <v>73</v>
      </c>
      <c r="K13" s="694"/>
      <c r="L13" s="694"/>
      <c r="M13" s="694"/>
      <c r="N13" s="694"/>
      <c r="O13" s="694"/>
      <c r="P13" s="694"/>
      <c r="Q13" s="694"/>
      <c r="R13" s="387" t="s">
        <v>210</v>
      </c>
      <c r="S13" s="387" t="s">
        <v>210</v>
      </c>
      <c r="T13" s="684" t="s">
        <v>1828</v>
      </c>
      <c r="U13" s="780"/>
      <c r="V13" s="780"/>
      <c r="W13" s="780"/>
      <c r="X13" s="780"/>
      <c r="Y13" s="780"/>
      <c r="Z13" s="780"/>
      <c r="AA13" s="780"/>
      <c r="AB13" s="780"/>
      <c r="AC13" s="780"/>
      <c r="AD13" s="780"/>
      <c r="AE13" s="780"/>
      <c r="AF13" s="780"/>
      <c r="AG13" s="780"/>
      <c r="AH13" s="780"/>
      <c r="AI13" s="780"/>
      <c r="AJ13" s="780"/>
      <c r="AK13" s="780"/>
      <c r="AL13" s="780"/>
      <c r="AM13" s="780"/>
      <c r="AN13" s="780"/>
    </row>
    <row r="14" spans="1:40" x14ac:dyDescent="0.25">
      <c r="A14" s="675" t="s">
        <v>1828</v>
      </c>
      <c r="B14" s="688">
        <v>6</v>
      </c>
      <c r="C14" s="682" t="s">
        <v>1930</v>
      </c>
      <c r="D14" s="451">
        <v>1453</v>
      </c>
      <c r="E14" s="451">
        <v>0</v>
      </c>
      <c r="F14" s="451">
        <v>29</v>
      </c>
      <c r="G14" s="451">
        <v>63</v>
      </c>
      <c r="H14" s="451" t="s">
        <v>210</v>
      </c>
      <c r="I14" s="451" t="s">
        <v>210</v>
      </c>
      <c r="J14" s="451" t="s">
        <v>210</v>
      </c>
      <c r="K14" s="451" t="s">
        <v>210</v>
      </c>
      <c r="L14" s="451" t="s">
        <v>210</v>
      </c>
      <c r="M14" s="451" t="s">
        <v>210</v>
      </c>
      <c r="N14" s="451" t="s">
        <v>210</v>
      </c>
      <c r="O14" s="451" t="s">
        <v>210</v>
      </c>
      <c r="P14" s="451" t="s">
        <v>210</v>
      </c>
      <c r="Q14" s="451" t="s">
        <v>210</v>
      </c>
      <c r="R14" s="451">
        <v>1453</v>
      </c>
      <c r="S14" s="816"/>
      <c r="T14" s="675" t="s">
        <v>1828</v>
      </c>
      <c r="U14" s="780"/>
      <c r="V14" s="780"/>
      <c r="W14" s="780"/>
      <c r="X14" s="780"/>
      <c r="Y14" s="780"/>
      <c r="Z14" s="780"/>
      <c r="AA14" s="780"/>
      <c r="AB14" s="780"/>
      <c r="AC14" s="780"/>
      <c r="AD14" s="780"/>
      <c r="AE14" s="780"/>
      <c r="AF14" s="780"/>
      <c r="AG14" s="780"/>
      <c r="AH14" s="780"/>
      <c r="AI14" s="780"/>
      <c r="AJ14" s="780"/>
      <c r="AK14" s="780"/>
      <c r="AL14" s="780"/>
      <c r="AM14" s="780"/>
      <c r="AN14" s="780"/>
    </row>
    <row r="15" spans="1:40" x14ac:dyDescent="0.25">
      <c r="A15" s="681" t="s">
        <v>1828</v>
      </c>
      <c r="B15" s="688">
        <v>7</v>
      </c>
      <c r="C15" s="680" t="s">
        <v>1926</v>
      </c>
      <c r="D15" s="387">
        <v>861</v>
      </c>
      <c r="E15" s="387" t="s">
        <v>210</v>
      </c>
      <c r="F15" s="387">
        <v>10</v>
      </c>
      <c r="G15" s="387">
        <v>63</v>
      </c>
      <c r="H15" s="387" t="s">
        <v>210</v>
      </c>
      <c r="I15" s="387" t="s">
        <v>210</v>
      </c>
      <c r="J15" s="387" t="s">
        <v>210</v>
      </c>
      <c r="K15" s="387" t="s">
        <v>210</v>
      </c>
      <c r="L15" s="387" t="s">
        <v>210</v>
      </c>
      <c r="M15" s="387" t="s">
        <v>210</v>
      </c>
      <c r="N15" s="387" t="s">
        <v>210</v>
      </c>
      <c r="O15" s="387" t="s">
        <v>210</v>
      </c>
      <c r="P15" s="387" t="s">
        <v>210</v>
      </c>
      <c r="Q15" s="387" t="s">
        <v>210</v>
      </c>
      <c r="R15" s="387">
        <v>861</v>
      </c>
      <c r="S15" s="778">
        <v>1</v>
      </c>
      <c r="T15" s="681" t="s">
        <v>1828</v>
      </c>
      <c r="U15" s="780"/>
      <c r="V15" s="780"/>
      <c r="W15" s="780"/>
      <c r="X15" s="780"/>
      <c r="Y15" s="780"/>
      <c r="Z15" s="780"/>
      <c r="AA15" s="780"/>
      <c r="AB15" s="780"/>
      <c r="AC15" s="780"/>
      <c r="AD15" s="780"/>
      <c r="AE15" s="780"/>
      <c r="AF15" s="780"/>
      <c r="AG15" s="780"/>
      <c r="AH15" s="780"/>
      <c r="AI15" s="780"/>
      <c r="AJ15" s="780"/>
      <c r="AK15" s="780"/>
      <c r="AL15" s="780"/>
      <c r="AM15" s="780"/>
      <c r="AN15" s="780"/>
    </row>
    <row r="16" spans="1:40" x14ac:dyDescent="0.25">
      <c r="A16" s="681" t="s">
        <v>1828</v>
      </c>
      <c r="B16" s="688">
        <v>8</v>
      </c>
      <c r="C16" s="680" t="s">
        <v>1927</v>
      </c>
      <c r="D16" s="387">
        <v>592</v>
      </c>
      <c r="E16" s="387">
        <v>0</v>
      </c>
      <c r="F16" s="387">
        <v>20</v>
      </c>
      <c r="G16" s="387" t="s">
        <v>210</v>
      </c>
      <c r="H16" s="387" t="s">
        <v>210</v>
      </c>
      <c r="I16" s="387" t="s">
        <v>210</v>
      </c>
      <c r="J16" s="387" t="s">
        <v>210</v>
      </c>
      <c r="K16" s="387" t="s">
        <v>210</v>
      </c>
      <c r="L16" s="387" t="s">
        <v>210</v>
      </c>
      <c r="M16" s="387" t="s">
        <v>210</v>
      </c>
      <c r="N16" s="387" t="s">
        <v>210</v>
      </c>
      <c r="O16" s="387" t="s">
        <v>210</v>
      </c>
      <c r="P16" s="387" t="s">
        <v>210</v>
      </c>
      <c r="Q16" s="387" t="s">
        <v>210</v>
      </c>
      <c r="R16" s="387">
        <v>592</v>
      </c>
      <c r="S16" s="778">
        <v>1</v>
      </c>
      <c r="T16" s="681" t="s">
        <v>1828</v>
      </c>
      <c r="U16" s="780"/>
      <c r="V16" s="780"/>
      <c r="W16" s="780"/>
      <c r="X16" s="780"/>
      <c r="Y16" s="780"/>
      <c r="Z16" s="780"/>
      <c r="AA16" s="780"/>
      <c r="AB16" s="780"/>
      <c r="AC16" s="780"/>
      <c r="AD16" s="780"/>
      <c r="AE16" s="780"/>
      <c r="AF16" s="780"/>
      <c r="AG16" s="780"/>
      <c r="AH16" s="780"/>
      <c r="AI16" s="780"/>
      <c r="AJ16" s="780"/>
      <c r="AK16" s="780"/>
      <c r="AL16" s="780"/>
      <c r="AM16" s="780"/>
      <c r="AN16" s="780"/>
    </row>
    <row r="17" spans="1:40" x14ac:dyDescent="0.25">
      <c r="A17" s="675" t="s">
        <v>1828</v>
      </c>
      <c r="B17" s="688">
        <v>9</v>
      </c>
      <c r="C17" s="680" t="s">
        <v>1928</v>
      </c>
      <c r="D17" s="387" t="s">
        <v>210</v>
      </c>
      <c r="E17" s="387" t="s">
        <v>210</v>
      </c>
      <c r="F17" s="387" t="s">
        <v>210</v>
      </c>
      <c r="G17" s="387" t="s">
        <v>210</v>
      </c>
      <c r="H17" s="387" t="s">
        <v>210</v>
      </c>
      <c r="I17" s="387" t="s">
        <v>210</v>
      </c>
      <c r="J17" s="387" t="s">
        <v>210</v>
      </c>
      <c r="K17" s="387" t="s">
        <v>210</v>
      </c>
      <c r="L17" s="387" t="s">
        <v>210</v>
      </c>
      <c r="M17" s="387" t="s">
        <v>210</v>
      </c>
      <c r="N17" s="387" t="s">
        <v>210</v>
      </c>
      <c r="O17" s="387" t="s">
        <v>210</v>
      </c>
      <c r="P17" s="387" t="s">
        <v>210</v>
      </c>
      <c r="Q17" s="387" t="s">
        <v>210</v>
      </c>
      <c r="R17" s="387" t="s">
        <v>210</v>
      </c>
      <c r="S17" s="387" t="s">
        <v>210</v>
      </c>
      <c r="T17" s="684" t="s">
        <v>1828</v>
      </c>
      <c r="U17" s="780"/>
      <c r="V17" s="780"/>
      <c r="W17" s="780"/>
      <c r="X17" s="780"/>
      <c r="Y17" s="780"/>
      <c r="Z17" s="780"/>
      <c r="AA17" s="780"/>
      <c r="AB17" s="780"/>
      <c r="AC17" s="780"/>
      <c r="AD17" s="780"/>
      <c r="AE17" s="780"/>
      <c r="AF17" s="780"/>
      <c r="AG17" s="780"/>
      <c r="AH17" s="780"/>
      <c r="AI17" s="780"/>
      <c r="AJ17" s="780"/>
      <c r="AK17" s="780"/>
      <c r="AL17" s="780"/>
      <c r="AM17" s="780"/>
      <c r="AN17" s="780"/>
    </row>
    <row r="18" spans="1:40" x14ac:dyDescent="0.25">
      <c r="A18" s="675" t="s">
        <v>1828</v>
      </c>
      <c r="B18" s="688">
        <v>10</v>
      </c>
      <c r="C18" s="680" t="s">
        <v>1929</v>
      </c>
      <c r="D18" s="387">
        <v>93</v>
      </c>
      <c r="E18" s="387">
        <v>0</v>
      </c>
      <c r="F18" s="387">
        <v>29</v>
      </c>
      <c r="G18" s="387">
        <v>63</v>
      </c>
      <c r="H18" s="387" t="s">
        <v>210</v>
      </c>
      <c r="I18" s="387" t="s">
        <v>210</v>
      </c>
      <c r="J18" s="387" t="s">
        <v>210</v>
      </c>
      <c r="K18" s="694"/>
      <c r="L18" s="694"/>
      <c r="M18" s="694"/>
      <c r="N18" s="694"/>
      <c r="O18" s="694"/>
      <c r="P18" s="694"/>
      <c r="Q18" s="694"/>
      <c r="R18" s="387" t="s">
        <v>210</v>
      </c>
      <c r="S18" s="387" t="s">
        <v>210</v>
      </c>
      <c r="T18" s="684" t="s">
        <v>1828</v>
      </c>
      <c r="U18" s="780"/>
      <c r="V18" s="780"/>
      <c r="W18" s="780"/>
      <c r="X18" s="780"/>
      <c r="Y18" s="780"/>
      <c r="Z18" s="780"/>
      <c r="AA18" s="780"/>
      <c r="AB18" s="780"/>
      <c r="AC18" s="780"/>
      <c r="AD18" s="780"/>
      <c r="AE18" s="780"/>
      <c r="AF18" s="780"/>
      <c r="AG18" s="780"/>
      <c r="AH18" s="780"/>
      <c r="AI18" s="780"/>
      <c r="AJ18" s="780"/>
      <c r="AK18" s="780"/>
      <c r="AL18" s="780"/>
      <c r="AM18" s="780"/>
      <c r="AN18" s="780"/>
    </row>
    <row r="21" spans="1:40" ht="15" customHeight="1" x14ac:dyDescent="0.25">
      <c r="B21" s="1186" t="s">
        <v>1931</v>
      </c>
      <c r="C21" s="1186"/>
      <c r="D21" s="1186"/>
      <c r="E21" s="1186"/>
      <c r="F21" s="1186"/>
      <c r="G21" s="1186"/>
      <c r="H21" s="1186"/>
      <c r="I21" s="1186"/>
      <c r="J21" s="1186"/>
      <c r="K21" s="1186"/>
      <c r="L21" s="1186"/>
      <c r="M21" s="1186"/>
      <c r="N21" s="1186"/>
      <c r="O21" s="1186"/>
      <c r="P21" s="1186"/>
      <c r="Q21" s="1186"/>
      <c r="R21" s="1186"/>
      <c r="S21" s="1186"/>
    </row>
    <row r="22" spans="1:40" x14ac:dyDescent="0.25">
      <c r="B22" s="1187"/>
      <c r="C22" s="1187"/>
      <c r="D22" s="1187"/>
      <c r="E22" s="1187"/>
      <c r="F22" s="1187"/>
      <c r="G22" s="1187"/>
      <c r="H22" s="1187"/>
      <c r="I22" s="1187"/>
      <c r="J22" s="1187"/>
      <c r="K22" s="1187"/>
      <c r="L22" s="1187"/>
      <c r="M22" s="1187"/>
      <c r="N22" s="1187"/>
      <c r="O22" s="1187"/>
      <c r="P22" s="1187"/>
      <c r="Q22" s="1187"/>
      <c r="R22" s="1187"/>
      <c r="S22" s="1187"/>
    </row>
    <row r="23" spans="1:40" x14ac:dyDescent="0.25">
      <c r="B23" s="1187"/>
      <c r="C23" s="1187"/>
      <c r="D23" s="1187"/>
      <c r="E23" s="1187"/>
      <c r="F23" s="1187"/>
      <c r="G23" s="1187"/>
      <c r="H23" s="1187"/>
      <c r="I23" s="1187"/>
      <c r="J23" s="1187"/>
      <c r="K23" s="1187"/>
      <c r="L23" s="1187"/>
      <c r="M23" s="1187"/>
      <c r="N23" s="1187"/>
      <c r="O23" s="1187"/>
      <c r="P23" s="1187"/>
      <c r="Q23" s="1187"/>
      <c r="R23" s="1187"/>
      <c r="S23" s="1187"/>
    </row>
    <row r="24" spans="1:40" x14ac:dyDescent="0.25">
      <c r="B24" s="1187"/>
      <c r="C24" s="1187"/>
      <c r="D24" s="1187"/>
      <c r="E24" s="1187"/>
      <c r="F24" s="1187"/>
      <c r="G24" s="1187"/>
      <c r="H24" s="1187"/>
      <c r="I24" s="1187"/>
      <c r="J24" s="1187"/>
      <c r="K24" s="1187"/>
      <c r="L24" s="1187"/>
      <c r="M24" s="1187"/>
      <c r="N24" s="1187"/>
      <c r="O24" s="1187"/>
      <c r="P24" s="1187"/>
      <c r="Q24" s="1187"/>
      <c r="R24" s="1187"/>
      <c r="S24" s="1187"/>
    </row>
    <row r="25" spans="1:40" x14ac:dyDescent="0.25">
      <c r="B25" s="1187"/>
      <c r="C25" s="1187"/>
      <c r="D25" s="1187"/>
      <c r="E25" s="1187"/>
      <c r="F25" s="1187"/>
      <c r="G25" s="1187"/>
      <c r="H25" s="1187"/>
      <c r="I25" s="1187"/>
      <c r="J25" s="1187"/>
      <c r="K25" s="1187"/>
      <c r="L25" s="1187"/>
      <c r="M25" s="1187"/>
      <c r="N25" s="1187"/>
      <c r="O25" s="1187"/>
      <c r="P25" s="1187"/>
      <c r="Q25" s="1187"/>
      <c r="R25" s="1187"/>
      <c r="S25" s="1187"/>
    </row>
    <row r="26" spans="1:40" x14ac:dyDescent="0.25">
      <c r="B26" s="1188"/>
      <c r="C26" s="1188"/>
      <c r="D26" s="1188"/>
      <c r="E26" s="1188"/>
      <c r="F26" s="1188"/>
      <c r="G26" s="1188"/>
      <c r="H26" s="1188"/>
      <c r="I26" s="1188"/>
      <c r="J26" s="1188"/>
      <c r="K26" s="1188"/>
      <c r="L26" s="1188"/>
      <c r="M26" s="1188"/>
      <c r="N26" s="1188"/>
      <c r="O26" s="1188"/>
      <c r="P26" s="1188"/>
      <c r="Q26" s="1188"/>
      <c r="R26" s="1188"/>
      <c r="S26" s="1188"/>
    </row>
    <row r="27" spans="1:40" x14ac:dyDescent="0.25">
      <c r="B27" s="779"/>
      <c r="C27" s="779"/>
      <c r="D27" s="779"/>
      <c r="E27" s="779"/>
      <c r="F27" s="779"/>
      <c r="G27" s="779"/>
      <c r="H27" s="779"/>
      <c r="I27" s="779"/>
      <c r="J27" s="779"/>
      <c r="K27" s="779"/>
      <c r="L27" s="779"/>
      <c r="M27" s="779"/>
      <c r="N27" s="779"/>
      <c r="O27" s="779"/>
      <c r="P27" s="779"/>
      <c r="Q27" s="779"/>
      <c r="R27" s="779"/>
      <c r="S27" s="779"/>
    </row>
    <row r="28" spans="1:40" x14ac:dyDescent="0.25">
      <c r="B28" s="779"/>
      <c r="C28" s="779"/>
      <c r="D28" s="779"/>
      <c r="E28" s="779"/>
      <c r="F28" s="779"/>
      <c r="G28" s="779"/>
      <c r="H28" s="779"/>
      <c r="I28" s="779"/>
      <c r="J28" s="779"/>
      <c r="K28" s="779"/>
      <c r="L28" s="779"/>
      <c r="M28" s="779"/>
      <c r="N28" s="779"/>
      <c r="O28" s="779"/>
      <c r="P28" s="779"/>
      <c r="Q28" s="779"/>
      <c r="R28" s="779"/>
      <c r="S28" s="779"/>
    </row>
    <row r="29" spans="1:40" x14ac:dyDescent="0.25">
      <c r="B29" s="779"/>
      <c r="C29" s="779"/>
      <c r="D29" s="779"/>
      <c r="E29" s="779"/>
      <c r="F29" s="779"/>
      <c r="G29" s="779"/>
      <c r="H29" s="779"/>
      <c r="I29" s="779"/>
      <c r="J29" s="779"/>
      <c r="K29" s="779"/>
      <c r="L29" s="779"/>
      <c r="M29" s="779"/>
      <c r="N29" s="779"/>
      <c r="O29" s="779"/>
      <c r="P29" s="779"/>
      <c r="Q29" s="779"/>
      <c r="R29" s="779"/>
      <c r="S29" s="779"/>
    </row>
    <row r="30" spans="1:40" x14ac:dyDescent="0.25">
      <c r="B30" s="779"/>
      <c r="C30" s="779"/>
      <c r="D30" s="779"/>
      <c r="E30" s="779"/>
      <c r="F30" s="779"/>
      <c r="G30" s="779"/>
      <c r="H30" s="779"/>
      <c r="I30" s="779"/>
      <c r="J30" s="779"/>
      <c r="K30" s="779"/>
      <c r="L30" s="779"/>
      <c r="M30" s="779"/>
      <c r="N30" s="779"/>
      <c r="O30" s="779"/>
      <c r="P30" s="779"/>
      <c r="Q30" s="779"/>
      <c r="R30" s="779"/>
      <c r="S30" s="779"/>
    </row>
    <row r="31" spans="1:40" x14ac:dyDescent="0.25">
      <c r="B31" s="779"/>
      <c r="C31" s="779"/>
      <c r="D31" s="779"/>
      <c r="E31" s="779"/>
      <c r="F31" s="779"/>
      <c r="G31" s="779"/>
      <c r="H31" s="779"/>
      <c r="I31" s="779"/>
      <c r="J31" s="779"/>
      <c r="K31" s="779"/>
      <c r="L31" s="779"/>
      <c r="M31" s="779"/>
      <c r="N31" s="779"/>
      <c r="O31" s="779"/>
      <c r="P31" s="779"/>
      <c r="Q31" s="779"/>
      <c r="R31" s="779"/>
      <c r="S31" s="779"/>
    </row>
    <row r="32" spans="1:40" x14ac:dyDescent="0.25">
      <c r="B32" s="779"/>
      <c r="C32" s="779"/>
      <c r="D32" s="779"/>
      <c r="E32" s="779"/>
      <c r="F32" s="779"/>
      <c r="G32" s="779"/>
      <c r="H32" s="779"/>
      <c r="I32" s="779"/>
      <c r="J32" s="779"/>
      <c r="K32" s="779"/>
      <c r="L32" s="779"/>
      <c r="M32" s="779"/>
      <c r="N32" s="779"/>
      <c r="O32" s="779"/>
      <c r="P32" s="779"/>
      <c r="Q32" s="779"/>
      <c r="R32" s="779"/>
      <c r="S32" s="779"/>
    </row>
    <row r="33" spans="2:19" x14ac:dyDescent="0.25">
      <c r="B33" s="779"/>
      <c r="C33" s="779"/>
      <c r="D33" s="779"/>
      <c r="E33" s="779"/>
      <c r="F33" s="779"/>
      <c r="G33" s="779"/>
      <c r="H33" s="779"/>
      <c r="I33" s="779"/>
      <c r="J33" s="779"/>
      <c r="K33" s="779"/>
      <c r="L33" s="779"/>
      <c r="M33" s="779"/>
      <c r="N33" s="779"/>
      <c r="O33" s="779"/>
      <c r="P33" s="779"/>
      <c r="Q33" s="779"/>
      <c r="R33" s="779"/>
      <c r="S33" s="779"/>
    </row>
    <row r="34" spans="2:19" x14ac:dyDescent="0.25">
      <c r="B34" s="779"/>
      <c r="C34" s="779"/>
      <c r="D34" s="779"/>
      <c r="E34" s="779"/>
      <c r="F34" s="779"/>
      <c r="G34" s="779"/>
      <c r="H34" s="779"/>
      <c r="I34" s="779"/>
      <c r="J34" s="779"/>
      <c r="K34" s="779"/>
      <c r="L34" s="779"/>
      <c r="M34" s="779"/>
      <c r="N34" s="779"/>
      <c r="O34" s="779"/>
      <c r="P34" s="779"/>
      <c r="Q34" s="779"/>
      <c r="R34" s="779"/>
      <c r="S34" s="779"/>
    </row>
    <row r="35" spans="2:19" x14ac:dyDescent="0.25">
      <c r="B35" s="779"/>
      <c r="C35" s="779"/>
      <c r="D35" s="779"/>
      <c r="E35" s="779"/>
      <c r="F35" s="779"/>
      <c r="G35" s="779"/>
      <c r="H35" s="779"/>
      <c r="I35" s="779"/>
      <c r="J35" s="779"/>
      <c r="K35" s="779"/>
      <c r="L35" s="779"/>
      <c r="M35" s="779"/>
      <c r="N35" s="779"/>
      <c r="O35" s="779"/>
      <c r="P35" s="779"/>
      <c r="Q35" s="779"/>
      <c r="R35" s="779"/>
      <c r="S35" s="779"/>
    </row>
    <row r="36" spans="2:19" x14ac:dyDescent="0.25">
      <c r="B36" s="779"/>
      <c r="C36" s="779"/>
      <c r="D36" s="779"/>
      <c r="E36" s="779"/>
      <c r="F36" s="779"/>
      <c r="G36" s="779"/>
      <c r="H36" s="779"/>
      <c r="I36" s="779"/>
      <c r="J36" s="779"/>
      <c r="K36" s="779"/>
      <c r="L36" s="779"/>
      <c r="M36" s="779"/>
      <c r="N36" s="779"/>
      <c r="O36" s="779"/>
      <c r="P36" s="779"/>
      <c r="Q36" s="779"/>
      <c r="R36" s="779"/>
      <c r="S36" s="779"/>
    </row>
    <row r="37" spans="2:19" x14ac:dyDescent="0.25">
      <c r="B37" s="779"/>
      <c r="C37" s="779"/>
      <c r="D37" s="779"/>
      <c r="E37" s="779"/>
      <c r="F37" s="779"/>
      <c r="G37" s="779"/>
      <c r="H37" s="779"/>
      <c r="I37" s="779"/>
      <c r="J37" s="779"/>
      <c r="K37" s="779"/>
      <c r="L37" s="779"/>
      <c r="M37" s="779"/>
      <c r="N37" s="779"/>
      <c r="O37" s="779"/>
      <c r="P37" s="779"/>
      <c r="Q37" s="779"/>
      <c r="R37" s="779"/>
      <c r="S37" s="779"/>
    </row>
    <row r="38" spans="2:19" x14ac:dyDescent="0.25">
      <c r="B38" s="779"/>
      <c r="C38" s="779"/>
      <c r="D38" s="779"/>
      <c r="E38" s="779"/>
      <c r="F38" s="779"/>
      <c r="G38" s="779"/>
      <c r="H38" s="779"/>
      <c r="I38" s="779"/>
      <c r="J38" s="779"/>
      <c r="K38" s="779"/>
      <c r="L38" s="779"/>
      <c r="M38" s="779"/>
      <c r="N38" s="779"/>
      <c r="O38" s="779"/>
      <c r="P38" s="779"/>
      <c r="Q38" s="779"/>
      <c r="R38" s="779"/>
      <c r="S38" s="779"/>
    </row>
    <row r="39" spans="2:19" x14ac:dyDescent="0.25">
      <c r="B39" s="779"/>
      <c r="C39" s="779"/>
      <c r="D39" s="779"/>
      <c r="E39" s="779"/>
      <c r="F39" s="779"/>
      <c r="G39" s="779"/>
      <c r="H39" s="779"/>
      <c r="I39" s="779"/>
      <c r="J39" s="779"/>
      <c r="K39" s="779"/>
      <c r="L39" s="779"/>
      <c r="M39" s="779"/>
      <c r="N39" s="779"/>
      <c r="O39" s="779"/>
      <c r="P39" s="779"/>
      <c r="Q39" s="779"/>
      <c r="R39" s="779"/>
      <c r="S39" s="779"/>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5AE8-6339-4819-8601-492966E9E360}">
  <dimension ref="A1:I127"/>
  <sheetViews>
    <sheetView showGridLines="0" zoomScaleNormal="100" workbookViewId="0">
      <selection activeCell="J26" sqref="J26"/>
    </sheetView>
  </sheetViews>
  <sheetFormatPr baseColWidth="10" defaultColWidth="9.140625" defaultRowHeight="15" x14ac:dyDescent="0.25"/>
  <cols>
    <col min="2" max="2" width="3.5703125" style="667" customWidth="1"/>
    <col min="3" max="3" width="62" customWidth="1"/>
    <col min="4" max="5" width="16" customWidth="1"/>
    <col min="6" max="9" width="20.85546875" customWidth="1"/>
  </cols>
  <sheetData>
    <row r="1" spans="1:9" x14ac:dyDescent="0.25">
      <c r="A1" s="681" t="s">
        <v>1828</v>
      </c>
      <c r="B1" s="701" t="s">
        <v>1828</v>
      </c>
      <c r="C1" s="681" t="s">
        <v>1828</v>
      </c>
      <c r="D1" s="681" t="s">
        <v>1828</v>
      </c>
      <c r="E1" s="681" t="s">
        <v>1828</v>
      </c>
      <c r="F1" s="681" t="s">
        <v>1828</v>
      </c>
      <c r="G1" s="681" t="s">
        <v>1828</v>
      </c>
      <c r="H1" s="681" t="s">
        <v>1828</v>
      </c>
      <c r="I1" s="681" t="s">
        <v>1828</v>
      </c>
    </row>
    <row r="2" spans="1:9" ht="18.75" x14ac:dyDescent="0.25">
      <c r="A2" s="674" t="s">
        <v>1828</v>
      </c>
      <c r="B2" s="170" t="s">
        <v>1932</v>
      </c>
      <c r="D2" s="696"/>
      <c r="E2" s="696"/>
      <c r="F2" s="674" t="s">
        <v>1828</v>
      </c>
      <c r="G2" s="674" t="s">
        <v>1828</v>
      </c>
      <c r="H2" s="674" t="s">
        <v>1828</v>
      </c>
      <c r="I2" s="674" t="s">
        <v>1828</v>
      </c>
    </row>
    <row r="3" spans="1:9" x14ac:dyDescent="0.25">
      <c r="A3" s="674"/>
      <c r="B3" s="11" t="str">
        <f>'OV1'!B3</f>
        <v>31.12.2024 - in EUR million</v>
      </c>
      <c r="C3" s="696"/>
      <c r="D3" s="696"/>
      <c r="E3" s="696"/>
      <c r="F3" s="674"/>
      <c r="G3" s="674"/>
      <c r="H3" s="674"/>
      <c r="I3" s="674"/>
    </row>
    <row r="4" spans="1:9" x14ac:dyDescent="0.25">
      <c r="A4" s="674"/>
      <c r="B4" s="702"/>
      <c r="C4" s="696"/>
      <c r="D4" s="696"/>
      <c r="E4" s="696"/>
      <c r="F4" s="674"/>
      <c r="G4" s="674"/>
      <c r="H4" s="674"/>
      <c r="I4" s="674"/>
    </row>
    <row r="5" spans="1:9" s="5" customFormat="1" x14ac:dyDescent="0.25">
      <c r="A5" s="709" t="s">
        <v>1828</v>
      </c>
      <c r="B5" s="709" t="s">
        <v>1828</v>
      </c>
      <c r="C5" s="710" t="s">
        <v>197</v>
      </c>
      <c r="D5" s="711" t="s">
        <v>198</v>
      </c>
      <c r="E5" s="711" t="s">
        <v>199</v>
      </c>
      <c r="F5" s="711" t="s">
        <v>239</v>
      </c>
      <c r="G5" s="711" t="s">
        <v>240</v>
      </c>
      <c r="H5" s="711" t="s">
        <v>303</v>
      </c>
      <c r="I5" s="711" t="s">
        <v>304</v>
      </c>
    </row>
    <row r="6" spans="1:9" s="3" customFormat="1" ht="45" x14ac:dyDescent="0.25">
      <c r="A6" s="716" t="s">
        <v>1828</v>
      </c>
      <c r="B6" s="716" t="s">
        <v>1828</v>
      </c>
      <c r="C6" s="717" t="s">
        <v>1933</v>
      </c>
      <c r="D6" s="718" t="s">
        <v>1934</v>
      </c>
      <c r="E6" s="718" t="s">
        <v>1935</v>
      </c>
      <c r="F6" s="718" t="s">
        <v>1936</v>
      </c>
      <c r="G6" s="718" t="s">
        <v>1937</v>
      </c>
      <c r="H6" s="718" t="s">
        <v>1938</v>
      </c>
      <c r="I6" s="718" t="s">
        <v>1939</v>
      </c>
    </row>
    <row r="7" spans="1:9" ht="15" customHeight="1" x14ac:dyDescent="0.25">
      <c r="A7" s="681" t="s">
        <v>1828</v>
      </c>
      <c r="B7" s="704">
        <v>1</v>
      </c>
      <c r="C7" s="705" t="s">
        <v>1940</v>
      </c>
      <c r="D7" s="866" t="s">
        <v>1941</v>
      </c>
      <c r="E7" s="387">
        <v>727</v>
      </c>
      <c r="F7" s="387" t="s">
        <v>1942</v>
      </c>
      <c r="G7" s="218" t="s">
        <v>1943</v>
      </c>
      <c r="H7" s="588">
        <v>0.19739999999999999</v>
      </c>
      <c r="I7" s="888">
        <v>9.1999999999999998E-2</v>
      </c>
    </row>
    <row r="8" spans="1:9" x14ac:dyDescent="0.25">
      <c r="A8" s="681" t="s">
        <v>1828</v>
      </c>
      <c r="B8" s="704">
        <v>2</v>
      </c>
      <c r="C8" s="706" t="s">
        <v>1944</v>
      </c>
      <c r="D8" s="866" t="s">
        <v>1945</v>
      </c>
      <c r="E8" s="387">
        <v>94</v>
      </c>
      <c r="F8" s="387" t="s">
        <v>1946</v>
      </c>
      <c r="G8" s="218" t="s">
        <v>1947</v>
      </c>
      <c r="H8" s="588">
        <v>0.2296</v>
      </c>
      <c r="I8" s="387" t="s">
        <v>210</v>
      </c>
    </row>
    <row r="9" spans="1:9" x14ac:dyDescent="0.25">
      <c r="A9" s="681" t="s">
        <v>1828</v>
      </c>
      <c r="B9" s="704">
        <v>3</v>
      </c>
      <c r="C9" s="706" t="s">
        <v>1948</v>
      </c>
      <c r="D9" s="866" t="s">
        <v>1949</v>
      </c>
      <c r="E9" s="387">
        <v>92</v>
      </c>
      <c r="F9" s="387" t="s">
        <v>1950</v>
      </c>
      <c r="G9" s="218" t="s">
        <v>1951</v>
      </c>
      <c r="H9" s="588">
        <v>-0.50729999999999997</v>
      </c>
      <c r="I9" s="387" t="s">
        <v>210</v>
      </c>
    </row>
    <row r="10" spans="1:9" x14ac:dyDescent="0.25">
      <c r="A10" s="681" t="s">
        <v>1828</v>
      </c>
      <c r="B10" s="704">
        <v>4</v>
      </c>
      <c r="C10" s="707" t="s">
        <v>1952</v>
      </c>
      <c r="D10" s="866" t="s">
        <v>1953</v>
      </c>
      <c r="E10" s="387">
        <v>1</v>
      </c>
      <c r="F10" s="387" t="s">
        <v>1954</v>
      </c>
      <c r="G10" s="218" t="s">
        <v>1947</v>
      </c>
      <c r="H10" s="588">
        <v>3.6999999999999998E-2</v>
      </c>
      <c r="I10" s="387" t="s">
        <v>210</v>
      </c>
    </row>
    <row r="11" spans="1:9" x14ac:dyDescent="0.25">
      <c r="A11" s="569"/>
      <c r="B11" s="704">
        <v>5</v>
      </c>
      <c r="C11" s="700" t="s">
        <v>1955</v>
      </c>
      <c r="D11" s="866" t="s">
        <v>1956</v>
      </c>
      <c r="E11" s="387">
        <v>24</v>
      </c>
      <c r="F11" s="387" t="s">
        <v>1957</v>
      </c>
      <c r="G11" s="218" t="s">
        <v>1947</v>
      </c>
      <c r="H11" s="588">
        <v>0.1434</v>
      </c>
      <c r="I11" s="387" t="s">
        <v>210</v>
      </c>
    </row>
    <row r="12" spans="1:9" x14ac:dyDescent="0.25">
      <c r="A12" s="681" t="s">
        <v>1828</v>
      </c>
      <c r="B12" s="704">
        <v>6</v>
      </c>
      <c r="C12" s="683" t="s">
        <v>1958</v>
      </c>
      <c r="D12" s="866" t="s">
        <v>1959</v>
      </c>
      <c r="E12" s="387">
        <v>2</v>
      </c>
      <c r="F12" s="387" t="s">
        <v>1960</v>
      </c>
      <c r="G12" s="218" t="s">
        <v>1947</v>
      </c>
      <c r="H12" s="588">
        <v>0.33560000000000001</v>
      </c>
      <c r="I12" s="387" t="s">
        <v>210</v>
      </c>
    </row>
    <row r="13" spans="1:9" x14ac:dyDescent="0.25">
      <c r="A13" s="681" t="s">
        <v>1828</v>
      </c>
      <c r="B13" s="704">
        <v>7</v>
      </c>
      <c r="C13" s="683" t="s">
        <v>1961</v>
      </c>
      <c r="D13" s="866" t="s">
        <v>1962</v>
      </c>
      <c r="E13" s="387">
        <v>13</v>
      </c>
      <c r="F13" s="387" t="s">
        <v>1963</v>
      </c>
      <c r="G13" s="218" t="s">
        <v>1947</v>
      </c>
      <c r="H13" s="588">
        <v>0.37659999999999999</v>
      </c>
      <c r="I13" s="387" t="s">
        <v>210</v>
      </c>
    </row>
    <row r="14" spans="1:9" x14ac:dyDescent="0.25">
      <c r="A14" s="681"/>
      <c r="B14" s="704">
        <v>8</v>
      </c>
      <c r="C14" s="683" t="s">
        <v>1961</v>
      </c>
      <c r="D14" s="866" t="s">
        <v>1964</v>
      </c>
      <c r="E14" s="387">
        <v>0</v>
      </c>
      <c r="F14" s="387" t="s">
        <v>1965</v>
      </c>
      <c r="G14" s="218" t="s">
        <v>1947</v>
      </c>
      <c r="H14" s="588">
        <v>0.25469999999999998</v>
      </c>
      <c r="I14" s="387" t="s">
        <v>210</v>
      </c>
    </row>
    <row r="15" spans="1:9" ht="30" x14ac:dyDescent="0.25">
      <c r="A15" s="681" t="s">
        <v>1828</v>
      </c>
      <c r="B15" s="708">
        <v>9</v>
      </c>
      <c r="C15" s="683" t="s">
        <v>1966</v>
      </c>
      <c r="D15" s="865"/>
      <c r="E15" s="387" t="s">
        <v>210</v>
      </c>
      <c r="F15" s="387" t="s">
        <v>210</v>
      </c>
      <c r="G15" s="387" t="s">
        <v>210</v>
      </c>
      <c r="H15" s="387" t="s">
        <v>210</v>
      </c>
      <c r="I15" s="387" t="s">
        <v>210</v>
      </c>
    </row>
    <row r="16" spans="1:9" x14ac:dyDescent="0.25">
      <c r="A16" s="681" t="s">
        <v>1828</v>
      </c>
      <c r="B16" s="701" t="s">
        <v>1828</v>
      </c>
      <c r="C16" s="681" t="s">
        <v>1967</v>
      </c>
      <c r="D16" s="681"/>
      <c r="E16" s="681"/>
      <c r="F16" s="681" t="s">
        <v>1828</v>
      </c>
      <c r="G16" s="681" t="s">
        <v>1828</v>
      </c>
      <c r="H16" s="681" t="s">
        <v>1828</v>
      </c>
      <c r="I16" s="681" t="s">
        <v>1828</v>
      </c>
    </row>
    <row r="17" spans="1:9" x14ac:dyDescent="0.25">
      <c r="A17" s="681" t="s">
        <v>1828</v>
      </c>
      <c r="B17" s="701" t="s">
        <v>1828</v>
      </c>
      <c r="C17" s="681" t="s">
        <v>1828</v>
      </c>
      <c r="D17" s="681" t="s">
        <v>1828</v>
      </c>
      <c r="E17" s="681" t="s">
        <v>1828</v>
      </c>
      <c r="F17" s="681" t="s">
        <v>1828</v>
      </c>
      <c r="G17" s="681" t="s">
        <v>1828</v>
      </c>
      <c r="H17" s="681" t="s">
        <v>1828</v>
      </c>
      <c r="I17" s="681" t="s">
        <v>1828</v>
      </c>
    </row>
    <row r="18" spans="1:9" x14ac:dyDescent="0.25">
      <c r="A18" s="681"/>
      <c r="B18" s="701"/>
      <c r="C18" s="887" t="s">
        <v>1968</v>
      </c>
      <c r="D18" s="681"/>
      <c r="E18" s="681"/>
      <c r="F18" s="681"/>
      <c r="G18" s="681"/>
      <c r="H18" s="681"/>
      <c r="I18" s="681"/>
    </row>
    <row r="19" spans="1:9" x14ac:dyDescent="0.25">
      <c r="A19" s="681"/>
      <c r="B19" s="701"/>
      <c r="C19" s="681" t="s">
        <v>1969</v>
      </c>
      <c r="D19" s="681"/>
      <c r="E19" s="681"/>
      <c r="F19" s="681"/>
      <c r="G19" s="681"/>
      <c r="H19" s="681"/>
      <c r="I19" s="681"/>
    </row>
    <row r="20" spans="1:9" x14ac:dyDescent="0.25">
      <c r="A20" s="681"/>
      <c r="B20" s="701"/>
      <c r="C20" s="681"/>
      <c r="D20" s="681"/>
      <c r="E20" s="681"/>
      <c r="F20" s="681"/>
      <c r="G20" s="681"/>
      <c r="H20" s="681"/>
      <c r="I20" s="681"/>
    </row>
    <row r="21" spans="1:9" x14ac:dyDescent="0.25">
      <c r="A21" s="681"/>
      <c r="B21" s="701"/>
      <c r="C21" s="681"/>
      <c r="D21" s="681"/>
      <c r="E21" s="681"/>
      <c r="F21" s="681"/>
      <c r="G21" s="681"/>
      <c r="H21" s="681"/>
      <c r="I21" s="681"/>
    </row>
    <row r="22" spans="1:9" x14ac:dyDescent="0.25">
      <c r="A22" s="681" t="s">
        <v>1828</v>
      </c>
      <c r="B22" s="701" t="s">
        <v>1828</v>
      </c>
      <c r="C22" s="681" t="s">
        <v>1970</v>
      </c>
      <c r="D22" s="681"/>
      <c r="E22" s="681" t="s">
        <v>1828</v>
      </c>
      <c r="F22" s="681" t="s">
        <v>1828</v>
      </c>
      <c r="G22" s="681" t="s">
        <v>1828</v>
      </c>
      <c r="H22" s="681" t="s">
        <v>1828</v>
      </c>
      <c r="I22" s="681" t="s">
        <v>1828</v>
      </c>
    </row>
    <row r="23" spans="1:9" ht="68.25" customHeight="1" x14ac:dyDescent="0.25">
      <c r="A23" s="681" t="s">
        <v>1828</v>
      </c>
      <c r="B23" s="701" t="s">
        <v>1828</v>
      </c>
      <c r="C23" s="715" t="s">
        <v>1971</v>
      </c>
      <c r="D23" s="1199" t="s">
        <v>1972</v>
      </c>
      <c r="E23" s="1200"/>
      <c r="F23" s="1201" t="s">
        <v>1973</v>
      </c>
      <c r="G23" s="681" t="s">
        <v>1828</v>
      </c>
      <c r="H23" s="681" t="s">
        <v>1828</v>
      </c>
      <c r="I23" s="681" t="s">
        <v>1828</v>
      </c>
    </row>
    <row r="24" spans="1:9" x14ac:dyDescent="0.25">
      <c r="A24" s="681" t="s">
        <v>1828</v>
      </c>
      <c r="B24" s="701" t="s">
        <v>1828</v>
      </c>
      <c r="C24" s="697" t="s">
        <v>1974</v>
      </c>
      <c r="D24" s="698" t="s">
        <v>1975</v>
      </c>
      <c r="E24" s="867" t="s">
        <v>1976</v>
      </c>
      <c r="F24" s="1198"/>
      <c r="G24" s="699" t="s">
        <v>1828</v>
      </c>
      <c r="H24" s="699" t="s">
        <v>1828</v>
      </c>
      <c r="I24" s="681" t="s">
        <v>1828</v>
      </c>
    </row>
    <row r="25" spans="1:9" x14ac:dyDescent="0.25">
      <c r="A25" s="681" t="s">
        <v>1828</v>
      </c>
      <c r="B25" s="703" t="s">
        <v>1828</v>
      </c>
      <c r="C25" s="697" t="s">
        <v>1955</v>
      </c>
      <c r="D25" s="698" t="s">
        <v>1956</v>
      </c>
      <c r="E25" s="698">
        <v>301</v>
      </c>
      <c r="F25" s="1201" t="s">
        <v>1977</v>
      </c>
      <c r="G25" s="699" t="s">
        <v>1828</v>
      </c>
      <c r="H25" s="699" t="s">
        <v>1828</v>
      </c>
      <c r="I25" s="681" t="s">
        <v>1828</v>
      </c>
    </row>
    <row r="26" spans="1:9" x14ac:dyDescent="0.25">
      <c r="A26" s="681" t="s">
        <v>1828</v>
      </c>
      <c r="B26" s="703" t="s">
        <v>1828</v>
      </c>
      <c r="C26" s="697" t="s">
        <v>1955</v>
      </c>
      <c r="D26" s="698" t="s">
        <v>1956</v>
      </c>
      <c r="E26" s="698">
        <v>3011</v>
      </c>
      <c r="F26" s="1198"/>
      <c r="G26" s="699" t="s">
        <v>1828</v>
      </c>
      <c r="H26" s="699" t="s">
        <v>1828</v>
      </c>
      <c r="I26" s="681" t="s">
        <v>1828</v>
      </c>
    </row>
    <row r="27" spans="1:9" x14ac:dyDescent="0.25">
      <c r="A27" s="681" t="s">
        <v>1828</v>
      </c>
      <c r="B27" s="703" t="s">
        <v>1828</v>
      </c>
      <c r="C27" s="697" t="s">
        <v>1955</v>
      </c>
      <c r="D27" s="698" t="s">
        <v>1956</v>
      </c>
      <c r="E27" s="698">
        <v>3012</v>
      </c>
      <c r="F27" s="1198"/>
      <c r="G27" s="699" t="s">
        <v>1828</v>
      </c>
      <c r="H27" s="699" t="s">
        <v>1828</v>
      </c>
      <c r="I27" s="681" t="s">
        <v>1828</v>
      </c>
    </row>
    <row r="28" spans="1:9" x14ac:dyDescent="0.25">
      <c r="A28" s="681" t="s">
        <v>1828</v>
      </c>
      <c r="B28" s="703" t="s">
        <v>1828</v>
      </c>
      <c r="C28" s="697" t="s">
        <v>1955</v>
      </c>
      <c r="D28" s="698" t="s">
        <v>1956</v>
      </c>
      <c r="E28" s="698">
        <v>3315</v>
      </c>
      <c r="F28" s="1198"/>
      <c r="G28" s="699" t="s">
        <v>1828</v>
      </c>
      <c r="H28" s="699" t="s">
        <v>1828</v>
      </c>
      <c r="I28" s="681" t="s">
        <v>1828</v>
      </c>
    </row>
    <row r="29" spans="1:9" x14ac:dyDescent="0.25">
      <c r="A29" s="681" t="s">
        <v>1828</v>
      </c>
      <c r="B29" s="703" t="s">
        <v>1828</v>
      </c>
      <c r="C29" s="697" t="s">
        <v>1955</v>
      </c>
      <c r="D29" s="698" t="s">
        <v>1956</v>
      </c>
      <c r="E29" s="698">
        <v>50</v>
      </c>
      <c r="F29" s="1198"/>
      <c r="G29" s="699" t="s">
        <v>1828</v>
      </c>
      <c r="H29" s="699" t="s">
        <v>1828</v>
      </c>
      <c r="I29" s="681" t="s">
        <v>1828</v>
      </c>
    </row>
    <row r="30" spans="1:9" x14ac:dyDescent="0.25">
      <c r="A30" s="681" t="s">
        <v>1828</v>
      </c>
      <c r="B30" s="703" t="s">
        <v>1828</v>
      </c>
      <c r="C30" s="697" t="s">
        <v>1955</v>
      </c>
      <c r="D30" s="698" t="s">
        <v>1956</v>
      </c>
      <c r="E30" s="698">
        <v>501</v>
      </c>
      <c r="F30" s="1198"/>
      <c r="G30" s="699" t="s">
        <v>1828</v>
      </c>
      <c r="H30" s="699" t="s">
        <v>1828</v>
      </c>
      <c r="I30" s="681" t="s">
        <v>1828</v>
      </c>
    </row>
    <row r="31" spans="1:9" x14ac:dyDescent="0.25">
      <c r="A31" s="681" t="s">
        <v>1828</v>
      </c>
      <c r="B31" s="703" t="s">
        <v>1828</v>
      </c>
      <c r="C31" s="697" t="s">
        <v>1955</v>
      </c>
      <c r="D31" s="698" t="s">
        <v>1956</v>
      </c>
      <c r="E31" s="698">
        <v>5010</v>
      </c>
      <c r="F31" s="1198"/>
      <c r="G31" s="699" t="s">
        <v>1828</v>
      </c>
      <c r="H31" s="699" t="s">
        <v>1828</v>
      </c>
      <c r="I31" s="681" t="s">
        <v>1828</v>
      </c>
    </row>
    <row r="32" spans="1:9" x14ac:dyDescent="0.25">
      <c r="A32" s="681" t="s">
        <v>1828</v>
      </c>
      <c r="B32" s="703" t="s">
        <v>1828</v>
      </c>
      <c r="C32" s="697" t="s">
        <v>1955</v>
      </c>
      <c r="D32" s="698" t="s">
        <v>1956</v>
      </c>
      <c r="E32" s="698">
        <v>502</v>
      </c>
      <c r="F32" s="1198"/>
      <c r="G32" s="699" t="s">
        <v>1828</v>
      </c>
      <c r="H32" s="699" t="s">
        <v>1828</v>
      </c>
      <c r="I32" s="681" t="s">
        <v>1828</v>
      </c>
    </row>
    <row r="33" spans="1:9" x14ac:dyDescent="0.25">
      <c r="A33" s="681" t="s">
        <v>1828</v>
      </c>
      <c r="B33" s="703" t="s">
        <v>1828</v>
      </c>
      <c r="C33" s="697" t="s">
        <v>1955</v>
      </c>
      <c r="D33" s="698" t="s">
        <v>1956</v>
      </c>
      <c r="E33" s="698">
        <v>5020</v>
      </c>
      <c r="F33" s="1198"/>
      <c r="G33" s="699" t="s">
        <v>1828</v>
      </c>
      <c r="H33" s="699" t="s">
        <v>1828</v>
      </c>
      <c r="I33" s="681" t="s">
        <v>1828</v>
      </c>
    </row>
    <row r="34" spans="1:9" x14ac:dyDescent="0.25">
      <c r="A34" s="681" t="s">
        <v>1828</v>
      </c>
      <c r="B34" s="703" t="s">
        <v>1828</v>
      </c>
      <c r="C34" s="697" t="s">
        <v>1955</v>
      </c>
      <c r="D34" s="698" t="s">
        <v>1956</v>
      </c>
      <c r="E34" s="698">
        <v>5222</v>
      </c>
      <c r="F34" s="1198"/>
      <c r="G34" s="699" t="s">
        <v>1828</v>
      </c>
      <c r="H34" s="699" t="s">
        <v>1828</v>
      </c>
      <c r="I34" s="681" t="s">
        <v>1828</v>
      </c>
    </row>
    <row r="35" spans="1:9" x14ac:dyDescent="0.25">
      <c r="A35" s="681" t="s">
        <v>1828</v>
      </c>
      <c r="B35" s="703" t="s">
        <v>1828</v>
      </c>
      <c r="C35" s="697" t="s">
        <v>1955</v>
      </c>
      <c r="D35" s="698" t="s">
        <v>1956</v>
      </c>
      <c r="E35" s="698">
        <v>5224</v>
      </c>
      <c r="F35" s="1198"/>
      <c r="G35" s="699" t="s">
        <v>1828</v>
      </c>
      <c r="H35" s="699" t="s">
        <v>1828</v>
      </c>
      <c r="I35" s="681" t="s">
        <v>1828</v>
      </c>
    </row>
    <row r="36" spans="1:9" x14ac:dyDescent="0.25">
      <c r="A36" s="681" t="s">
        <v>1828</v>
      </c>
      <c r="B36" s="703" t="s">
        <v>1828</v>
      </c>
      <c r="C36" s="697" t="s">
        <v>1955</v>
      </c>
      <c r="D36" s="698" t="s">
        <v>1956</v>
      </c>
      <c r="E36" s="698">
        <v>5229</v>
      </c>
      <c r="F36" s="713" t="s">
        <v>1828</v>
      </c>
      <c r="G36" s="699" t="s">
        <v>1828</v>
      </c>
      <c r="H36" s="699" t="s">
        <v>1828</v>
      </c>
      <c r="I36" s="681" t="s">
        <v>1828</v>
      </c>
    </row>
    <row r="37" spans="1:9" x14ac:dyDescent="0.25">
      <c r="A37" s="681" t="s">
        <v>1828</v>
      </c>
      <c r="B37" s="703" t="s">
        <v>1828</v>
      </c>
      <c r="C37" s="697" t="s">
        <v>1940</v>
      </c>
      <c r="D37" s="698" t="s">
        <v>1941</v>
      </c>
      <c r="E37" s="698">
        <v>27</v>
      </c>
      <c r="F37" s="1198" t="s">
        <v>1978</v>
      </c>
      <c r="G37" s="699" t="s">
        <v>1828</v>
      </c>
      <c r="H37" s="681" t="s">
        <v>1828</v>
      </c>
      <c r="I37" s="681" t="s">
        <v>1828</v>
      </c>
    </row>
    <row r="38" spans="1:9" x14ac:dyDescent="0.25">
      <c r="A38" s="681" t="s">
        <v>1828</v>
      </c>
      <c r="B38" s="703" t="s">
        <v>1828</v>
      </c>
      <c r="C38" s="697" t="s">
        <v>1940</v>
      </c>
      <c r="D38" s="698" t="s">
        <v>1941</v>
      </c>
      <c r="E38" s="698">
        <v>2712</v>
      </c>
      <c r="F38" s="1198"/>
      <c r="G38" s="699" t="s">
        <v>1828</v>
      </c>
      <c r="H38" s="681" t="s">
        <v>1828</v>
      </c>
      <c r="I38" s="681" t="s">
        <v>1828</v>
      </c>
    </row>
    <row r="39" spans="1:9" x14ac:dyDescent="0.25">
      <c r="A39" s="681" t="s">
        <v>1828</v>
      </c>
      <c r="B39" s="703" t="s">
        <v>1828</v>
      </c>
      <c r="C39" s="697" t="s">
        <v>1940</v>
      </c>
      <c r="D39" s="698" t="s">
        <v>1941</v>
      </c>
      <c r="E39" s="698">
        <v>3314</v>
      </c>
      <c r="F39" s="1198"/>
      <c r="G39" s="699" t="s">
        <v>1828</v>
      </c>
      <c r="H39" s="681" t="s">
        <v>1828</v>
      </c>
      <c r="I39" s="681" t="s">
        <v>1828</v>
      </c>
    </row>
    <row r="40" spans="1:9" x14ac:dyDescent="0.25">
      <c r="A40" s="681" t="s">
        <v>1828</v>
      </c>
      <c r="B40" s="703" t="s">
        <v>1828</v>
      </c>
      <c r="C40" s="697" t="s">
        <v>1940</v>
      </c>
      <c r="D40" s="698" t="s">
        <v>1941</v>
      </c>
      <c r="E40" s="698">
        <v>35</v>
      </c>
      <c r="F40" s="1198"/>
      <c r="G40" s="699" t="s">
        <v>1828</v>
      </c>
      <c r="H40" s="681" t="s">
        <v>1828</v>
      </c>
      <c r="I40" s="681" t="s">
        <v>1828</v>
      </c>
    </row>
    <row r="41" spans="1:9" x14ac:dyDescent="0.25">
      <c r="A41" s="681" t="s">
        <v>1828</v>
      </c>
      <c r="B41" s="703" t="s">
        <v>1828</v>
      </c>
      <c r="C41" s="697" t="s">
        <v>1940</v>
      </c>
      <c r="D41" s="698" t="s">
        <v>1941</v>
      </c>
      <c r="E41" s="698">
        <v>351</v>
      </c>
      <c r="F41" s="1198"/>
      <c r="G41" s="699" t="s">
        <v>1828</v>
      </c>
      <c r="H41" s="681" t="s">
        <v>1828</v>
      </c>
      <c r="I41" s="681" t="s">
        <v>1828</v>
      </c>
    </row>
    <row r="42" spans="1:9" x14ac:dyDescent="0.25">
      <c r="A42" s="681" t="s">
        <v>1828</v>
      </c>
      <c r="B42" s="703" t="s">
        <v>1828</v>
      </c>
      <c r="C42" s="697" t="s">
        <v>1940</v>
      </c>
      <c r="D42" s="698" t="s">
        <v>1941</v>
      </c>
      <c r="E42" s="698">
        <v>3511</v>
      </c>
      <c r="F42" s="1198"/>
      <c r="G42" s="699" t="s">
        <v>1828</v>
      </c>
      <c r="H42" s="681" t="s">
        <v>1828</v>
      </c>
      <c r="I42" s="681" t="s">
        <v>1828</v>
      </c>
    </row>
    <row r="43" spans="1:9" x14ac:dyDescent="0.25">
      <c r="A43" s="681" t="s">
        <v>1828</v>
      </c>
      <c r="B43" s="703" t="s">
        <v>1828</v>
      </c>
      <c r="C43" s="697" t="s">
        <v>1940</v>
      </c>
      <c r="D43" s="698" t="s">
        <v>1941</v>
      </c>
      <c r="E43" s="698">
        <v>3512</v>
      </c>
      <c r="F43" s="1198"/>
      <c r="G43" s="699" t="s">
        <v>1828</v>
      </c>
      <c r="H43" s="681" t="s">
        <v>1828</v>
      </c>
      <c r="I43" s="681" t="s">
        <v>1828</v>
      </c>
    </row>
    <row r="44" spans="1:9" x14ac:dyDescent="0.25">
      <c r="A44" s="681" t="s">
        <v>1828</v>
      </c>
      <c r="B44" s="703" t="s">
        <v>1828</v>
      </c>
      <c r="C44" s="697" t="s">
        <v>1940</v>
      </c>
      <c r="D44" s="698" t="s">
        <v>1941</v>
      </c>
      <c r="E44" s="698">
        <v>3513</v>
      </c>
      <c r="F44" s="1198"/>
      <c r="G44" s="681" t="s">
        <v>1828</v>
      </c>
      <c r="H44" s="681" t="s">
        <v>1828</v>
      </c>
      <c r="I44" s="681" t="s">
        <v>1828</v>
      </c>
    </row>
    <row r="45" spans="1:9" x14ac:dyDescent="0.25">
      <c r="A45" s="681" t="s">
        <v>1828</v>
      </c>
      <c r="B45" s="703" t="s">
        <v>1828</v>
      </c>
      <c r="C45" s="697" t="s">
        <v>1940</v>
      </c>
      <c r="D45" s="698" t="s">
        <v>1941</v>
      </c>
      <c r="E45" s="698">
        <v>3514</v>
      </c>
      <c r="F45" s="1198"/>
      <c r="G45" s="681" t="s">
        <v>1828</v>
      </c>
      <c r="H45" s="681" t="s">
        <v>1828</v>
      </c>
      <c r="I45" s="681" t="s">
        <v>1828</v>
      </c>
    </row>
    <row r="46" spans="1:9" x14ac:dyDescent="0.25">
      <c r="A46" s="681" t="s">
        <v>1828</v>
      </c>
      <c r="B46" s="703" t="s">
        <v>1828</v>
      </c>
      <c r="C46" s="697" t="s">
        <v>1940</v>
      </c>
      <c r="D46" s="698" t="s">
        <v>1941</v>
      </c>
      <c r="E46" s="698">
        <v>4321</v>
      </c>
      <c r="F46" s="1202"/>
      <c r="G46" s="681" t="s">
        <v>1828</v>
      </c>
      <c r="H46" s="681" t="s">
        <v>1828</v>
      </c>
      <c r="I46" s="681" t="s">
        <v>1828</v>
      </c>
    </row>
    <row r="47" spans="1:9" x14ac:dyDescent="0.25">
      <c r="A47" s="681" t="s">
        <v>1828</v>
      </c>
      <c r="B47" s="703" t="s">
        <v>1828</v>
      </c>
      <c r="C47" s="697" t="s">
        <v>1944</v>
      </c>
      <c r="D47" s="698" t="s">
        <v>1945</v>
      </c>
      <c r="E47" s="698">
        <v>91</v>
      </c>
      <c r="F47" s="1198" t="s">
        <v>1979</v>
      </c>
      <c r="G47" s="681" t="s">
        <v>1828</v>
      </c>
      <c r="H47" s="681" t="s">
        <v>1828</v>
      </c>
      <c r="I47" s="681" t="s">
        <v>1828</v>
      </c>
    </row>
    <row r="48" spans="1:9" x14ac:dyDescent="0.25">
      <c r="A48" s="681" t="s">
        <v>1828</v>
      </c>
      <c r="B48" s="703" t="s">
        <v>1828</v>
      </c>
      <c r="C48" s="697" t="s">
        <v>1944</v>
      </c>
      <c r="D48" s="698" t="s">
        <v>1945</v>
      </c>
      <c r="E48" s="698">
        <v>910</v>
      </c>
      <c r="F48" s="1198"/>
      <c r="G48" s="681" t="s">
        <v>1828</v>
      </c>
      <c r="H48" s="681" t="s">
        <v>1828</v>
      </c>
      <c r="I48" s="681" t="s">
        <v>1828</v>
      </c>
    </row>
    <row r="49" spans="1:9" x14ac:dyDescent="0.25">
      <c r="A49" s="681" t="s">
        <v>1828</v>
      </c>
      <c r="B49" s="703" t="s">
        <v>1828</v>
      </c>
      <c r="C49" s="697" t="s">
        <v>1944</v>
      </c>
      <c r="D49" s="698" t="s">
        <v>1945</v>
      </c>
      <c r="E49" s="698">
        <v>192</v>
      </c>
      <c r="F49" s="1198"/>
      <c r="G49" s="681" t="s">
        <v>1828</v>
      </c>
      <c r="H49" s="681" t="s">
        <v>1828</v>
      </c>
      <c r="I49" s="681" t="s">
        <v>1828</v>
      </c>
    </row>
    <row r="50" spans="1:9" x14ac:dyDescent="0.25">
      <c r="A50" s="681" t="s">
        <v>1828</v>
      </c>
      <c r="B50" s="703" t="s">
        <v>1828</v>
      </c>
      <c r="C50" s="697" t="s">
        <v>1944</v>
      </c>
      <c r="D50" s="698" t="s">
        <v>1945</v>
      </c>
      <c r="E50" s="698">
        <v>1920</v>
      </c>
      <c r="F50" s="1198"/>
      <c r="G50" s="681" t="s">
        <v>1828</v>
      </c>
      <c r="H50" s="681" t="s">
        <v>1828</v>
      </c>
      <c r="I50" s="681" t="s">
        <v>1828</v>
      </c>
    </row>
    <row r="51" spans="1:9" x14ac:dyDescent="0.25">
      <c r="A51" s="681" t="s">
        <v>1828</v>
      </c>
      <c r="B51" s="703" t="s">
        <v>1828</v>
      </c>
      <c r="C51" s="697" t="s">
        <v>1944</v>
      </c>
      <c r="D51" s="698" t="s">
        <v>1945</v>
      </c>
      <c r="E51" s="698">
        <v>2014</v>
      </c>
      <c r="F51" s="1198"/>
      <c r="G51" s="681" t="s">
        <v>1828</v>
      </c>
      <c r="H51" s="681" t="s">
        <v>1828</v>
      </c>
      <c r="I51" s="681" t="s">
        <v>1828</v>
      </c>
    </row>
    <row r="52" spans="1:9" x14ac:dyDescent="0.25">
      <c r="A52" s="681" t="s">
        <v>1828</v>
      </c>
      <c r="B52" s="703" t="s">
        <v>1828</v>
      </c>
      <c r="C52" s="697" t="s">
        <v>1944</v>
      </c>
      <c r="D52" s="698" t="s">
        <v>1945</v>
      </c>
      <c r="E52" s="698">
        <v>352</v>
      </c>
      <c r="F52" s="1198"/>
      <c r="G52" s="681" t="s">
        <v>1828</v>
      </c>
      <c r="H52" s="681" t="s">
        <v>1828</v>
      </c>
      <c r="I52" s="681" t="s">
        <v>1828</v>
      </c>
    </row>
    <row r="53" spans="1:9" x14ac:dyDescent="0.25">
      <c r="A53" s="681" t="s">
        <v>1828</v>
      </c>
      <c r="B53" s="703" t="s">
        <v>1828</v>
      </c>
      <c r="C53" s="697" t="s">
        <v>1944</v>
      </c>
      <c r="D53" s="698" t="s">
        <v>1945</v>
      </c>
      <c r="E53" s="698">
        <v>3521</v>
      </c>
      <c r="F53" s="1198"/>
      <c r="G53" s="681" t="s">
        <v>1828</v>
      </c>
      <c r="H53" s="681" t="s">
        <v>1828</v>
      </c>
      <c r="I53" s="681" t="s">
        <v>1828</v>
      </c>
    </row>
    <row r="54" spans="1:9" x14ac:dyDescent="0.25">
      <c r="A54" s="681" t="s">
        <v>1828</v>
      </c>
      <c r="B54" s="703" t="s">
        <v>1828</v>
      </c>
      <c r="C54" s="697" t="s">
        <v>1944</v>
      </c>
      <c r="D54" s="698" t="s">
        <v>1945</v>
      </c>
      <c r="E54" s="698">
        <v>3522</v>
      </c>
      <c r="F54" s="1198"/>
      <c r="G54" s="681" t="s">
        <v>1828</v>
      </c>
      <c r="H54" s="681" t="s">
        <v>1828</v>
      </c>
      <c r="I54" s="681" t="s">
        <v>1828</v>
      </c>
    </row>
    <row r="55" spans="1:9" x14ac:dyDescent="0.25">
      <c r="A55" s="681" t="s">
        <v>1828</v>
      </c>
      <c r="B55" s="703" t="s">
        <v>1828</v>
      </c>
      <c r="C55" s="697" t="s">
        <v>1944</v>
      </c>
      <c r="D55" s="698" t="s">
        <v>1945</v>
      </c>
      <c r="E55" s="698">
        <v>3523</v>
      </c>
      <c r="F55" s="1198"/>
      <c r="G55" s="681" t="s">
        <v>1828</v>
      </c>
      <c r="H55" s="681" t="s">
        <v>1828</v>
      </c>
      <c r="I55" s="681" t="s">
        <v>1828</v>
      </c>
    </row>
    <row r="56" spans="1:9" x14ac:dyDescent="0.25">
      <c r="A56" s="681" t="s">
        <v>1828</v>
      </c>
      <c r="B56" s="703" t="s">
        <v>1828</v>
      </c>
      <c r="C56" s="697" t="s">
        <v>1944</v>
      </c>
      <c r="D56" s="698" t="s">
        <v>1945</v>
      </c>
      <c r="E56" s="698">
        <v>4612</v>
      </c>
      <c r="F56" s="1198"/>
      <c r="G56" s="681" t="s">
        <v>1828</v>
      </c>
      <c r="H56" s="681" t="s">
        <v>1828</v>
      </c>
      <c r="I56" s="681" t="s">
        <v>1828</v>
      </c>
    </row>
    <row r="57" spans="1:9" x14ac:dyDescent="0.25">
      <c r="A57" s="681" t="s">
        <v>1828</v>
      </c>
      <c r="B57" s="703" t="s">
        <v>1828</v>
      </c>
      <c r="C57" s="697" t="s">
        <v>1944</v>
      </c>
      <c r="D57" s="698" t="s">
        <v>1945</v>
      </c>
      <c r="E57" s="698">
        <v>4671</v>
      </c>
      <c r="F57" s="1198"/>
      <c r="G57" s="681" t="s">
        <v>1828</v>
      </c>
      <c r="H57" s="681" t="s">
        <v>1828</v>
      </c>
      <c r="I57" s="681" t="s">
        <v>1828</v>
      </c>
    </row>
    <row r="58" spans="1:9" x14ac:dyDescent="0.25">
      <c r="A58" s="681" t="s">
        <v>1828</v>
      </c>
      <c r="B58" s="703" t="s">
        <v>1828</v>
      </c>
      <c r="C58" s="697" t="s">
        <v>1944</v>
      </c>
      <c r="D58" s="698" t="s">
        <v>1945</v>
      </c>
      <c r="E58" s="698">
        <v>6</v>
      </c>
      <c r="F58" s="1198"/>
      <c r="G58" s="681" t="s">
        <v>1828</v>
      </c>
      <c r="H58" s="681" t="s">
        <v>1828</v>
      </c>
      <c r="I58" s="681" t="s">
        <v>1828</v>
      </c>
    </row>
    <row r="59" spans="1:9" x14ac:dyDescent="0.25">
      <c r="A59" s="681" t="s">
        <v>1828</v>
      </c>
      <c r="B59" s="703" t="s">
        <v>1828</v>
      </c>
      <c r="C59" s="697" t="s">
        <v>1944</v>
      </c>
      <c r="D59" s="698" t="s">
        <v>1945</v>
      </c>
      <c r="E59" s="698">
        <v>61</v>
      </c>
      <c r="F59" s="1198"/>
      <c r="G59" s="681" t="s">
        <v>1828</v>
      </c>
      <c r="H59" s="681" t="s">
        <v>1828</v>
      </c>
      <c r="I59" s="681" t="s">
        <v>1828</v>
      </c>
    </row>
    <row r="60" spans="1:9" x14ac:dyDescent="0.25">
      <c r="A60" s="681" t="s">
        <v>1828</v>
      </c>
      <c r="B60" s="703" t="s">
        <v>1828</v>
      </c>
      <c r="C60" s="697" t="s">
        <v>1944</v>
      </c>
      <c r="D60" s="698" t="s">
        <v>1945</v>
      </c>
      <c r="E60" s="698">
        <v>610</v>
      </c>
      <c r="F60" s="1198"/>
      <c r="G60" s="681" t="s">
        <v>1828</v>
      </c>
      <c r="H60" s="681" t="s">
        <v>1828</v>
      </c>
      <c r="I60" s="681" t="s">
        <v>1828</v>
      </c>
    </row>
    <row r="61" spans="1:9" x14ac:dyDescent="0.25">
      <c r="A61" s="681" t="s">
        <v>1828</v>
      </c>
      <c r="B61" s="703" t="s">
        <v>1828</v>
      </c>
      <c r="C61" s="697" t="s">
        <v>1944</v>
      </c>
      <c r="D61" s="698" t="s">
        <v>1945</v>
      </c>
      <c r="E61" s="698">
        <v>62</v>
      </c>
      <c r="F61" s="1198"/>
      <c r="G61" s="681" t="s">
        <v>1828</v>
      </c>
      <c r="H61" s="681" t="s">
        <v>1828</v>
      </c>
      <c r="I61" s="681" t="s">
        <v>1828</v>
      </c>
    </row>
    <row r="62" spans="1:9" x14ac:dyDescent="0.25">
      <c r="A62" s="681" t="s">
        <v>1828</v>
      </c>
      <c r="B62" s="703" t="s">
        <v>1828</v>
      </c>
      <c r="C62" s="697" t="s">
        <v>1944</v>
      </c>
      <c r="D62" s="698" t="s">
        <v>1945</v>
      </c>
      <c r="E62" s="698">
        <v>620</v>
      </c>
      <c r="F62" s="1198"/>
      <c r="G62" s="681" t="s">
        <v>1828</v>
      </c>
      <c r="H62" s="681" t="s">
        <v>1828</v>
      </c>
      <c r="I62" s="681" t="s">
        <v>1828</v>
      </c>
    </row>
    <row r="63" spans="1:9" x14ac:dyDescent="0.25">
      <c r="A63" s="681" t="s">
        <v>1828</v>
      </c>
      <c r="B63" s="703" t="s">
        <v>1828</v>
      </c>
      <c r="C63" s="697" t="s">
        <v>1961</v>
      </c>
      <c r="D63" s="698" t="s">
        <v>1962</v>
      </c>
      <c r="E63" s="698">
        <v>24</v>
      </c>
      <c r="F63" s="1201" t="s">
        <v>1980</v>
      </c>
      <c r="G63" s="681" t="s">
        <v>1828</v>
      </c>
      <c r="H63" s="681" t="s">
        <v>1828</v>
      </c>
      <c r="I63" s="681" t="s">
        <v>1828</v>
      </c>
    </row>
    <row r="64" spans="1:9" x14ac:dyDescent="0.25">
      <c r="A64" s="681" t="s">
        <v>1828</v>
      </c>
      <c r="B64" s="703" t="s">
        <v>1828</v>
      </c>
      <c r="C64" s="697" t="s">
        <v>1961</v>
      </c>
      <c r="D64" s="698" t="s">
        <v>1962</v>
      </c>
      <c r="E64" s="698">
        <v>241</v>
      </c>
      <c r="F64" s="1198"/>
      <c r="G64" s="681" t="s">
        <v>1828</v>
      </c>
      <c r="H64" s="681" t="s">
        <v>1828</v>
      </c>
      <c r="I64" s="681" t="s">
        <v>1828</v>
      </c>
    </row>
    <row r="65" spans="1:9" x14ac:dyDescent="0.25">
      <c r="A65" s="681" t="s">
        <v>1828</v>
      </c>
      <c r="B65" s="703" t="s">
        <v>1828</v>
      </c>
      <c r="C65" s="697" t="s">
        <v>1961</v>
      </c>
      <c r="D65" s="698" t="s">
        <v>1962</v>
      </c>
      <c r="E65" s="698">
        <v>2410</v>
      </c>
      <c r="F65" s="1198"/>
      <c r="G65" s="681" t="s">
        <v>1828</v>
      </c>
      <c r="H65" s="681" t="s">
        <v>1828</v>
      </c>
      <c r="I65" s="681" t="s">
        <v>1828</v>
      </c>
    </row>
    <row r="66" spans="1:9" x14ac:dyDescent="0.25">
      <c r="A66" s="681" t="s">
        <v>1828</v>
      </c>
      <c r="B66" s="703" t="s">
        <v>1828</v>
      </c>
      <c r="C66" s="697" t="s">
        <v>1961</v>
      </c>
      <c r="D66" s="698" t="s">
        <v>1962</v>
      </c>
      <c r="E66" s="698">
        <v>242</v>
      </c>
      <c r="F66" s="1198"/>
      <c r="G66" s="681" t="s">
        <v>1828</v>
      </c>
      <c r="H66" s="681" t="s">
        <v>1828</v>
      </c>
      <c r="I66" s="681" t="s">
        <v>1828</v>
      </c>
    </row>
    <row r="67" spans="1:9" x14ac:dyDescent="0.25">
      <c r="A67" s="681" t="s">
        <v>1828</v>
      </c>
      <c r="B67" s="703" t="s">
        <v>1828</v>
      </c>
      <c r="C67" s="697" t="s">
        <v>1961</v>
      </c>
      <c r="D67" s="698" t="s">
        <v>1962</v>
      </c>
      <c r="E67" s="698">
        <v>2420</v>
      </c>
      <c r="F67" s="1198"/>
      <c r="G67" s="681" t="s">
        <v>1828</v>
      </c>
      <c r="H67" s="681" t="s">
        <v>1828</v>
      </c>
      <c r="I67" s="681" t="s">
        <v>1828</v>
      </c>
    </row>
    <row r="68" spans="1:9" x14ac:dyDescent="0.25">
      <c r="A68" s="681" t="s">
        <v>1828</v>
      </c>
      <c r="B68" s="703" t="s">
        <v>1828</v>
      </c>
      <c r="C68" s="697" t="s">
        <v>1961</v>
      </c>
      <c r="D68" s="698" t="s">
        <v>1962</v>
      </c>
      <c r="E68" s="698">
        <v>2434</v>
      </c>
      <c r="F68" s="1198"/>
      <c r="G68" s="681" t="s">
        <v>1828</v>
      </c>
      <c r="H68" s="681" t="s">
        <v>1828</v>
      </c>
      <c r="I68" s="681" t="s">
        <v>1828</v>
      </c>
    </row>
    <row r="69" spans="1:9" x14ac:dyDescent="0.25">
      <c r="A69" s="681" t="s">
        <v>1828</v>
      </c>
      <c r="B69" s="703" t="s">
        <v>1828</v>
      </c>
      <c r="C69" s="697" t="s">
        <v>1961</v>
      </c>
      <c r="D69" s="698" t="s">
        <v>1962</v>
      </c>
      <c r="E69" s="698">
        <v>244</v>
      </c>
      <c r="F69" s="1198"/>
      <c r="G69" s="681" t="s">
        <v>1828</v>
      </c>
      <c r="H69" s="681" t="s">
        <v>1828</v>
      </c>
      <c r="I69" s="681" t="s">
        <v>1828</v>
      </c>
    </row>
    <row r="70" spans="1:9" x14ac:dyDescent="0.25">
      <c r="A70" s="681" t="s">
        <v>1828</v>
      </c>
      <c r="B70" s="703" t="s">
        <v>1828</v>
      </c>
      <c r="C70" s="697" t="s">
        <v>1961</v>
      </c>
      <c r="D70" s="698" t="s">
        <v>1962</v>
      </c>
      <c r="E70" s="698">
        <v>2442</v>
      </c>
      <c r="F70" s="1198"/>
      <c r="G70" s="681" t="s">
        <v>1828</v>
      </c>
      <c r="H70" s="681" t="s">
        <v>1828</v>
      </c>
      <c r="I70" s="681" t="s">
        <v>1828</v>
      </c>
    </row>
    <row r="71" spans="1:9" x14ac:dyDescent="0.25">
      <c r="A71" s="681" t="s">
        <v>1828</v>
      </c>
      <c r="B71" s="703" t="s">
        <v>1828</v>
      </c>
      <c r="C71" s="697" t="s">
        <v>1961</v>
      </c>
      <c r="D71" s="698" t="s">
        <v>1962</v>
      </c>
      <c r="E71" s="698">
        <v>2444</v>
      </c>
      <c r="F71" s="1198"/>
      <c r="G71" s="681" t="s">
        <v>1828</v>
      </c>
      <c r="H71" s="681" t="s">
        <v>1828</v>
      </c>
      <c r="I71" s="681" t="s">
        <v>1828</v>
      </c>
    </row>
    <row r="72" spans="1:9" x14ac:dyDescent="0.25">
      <c r="A72" s="681" t="s">
        <v>1828</v>
      </c>
      <c r="B72" s="703" t="s">
        <v>1828</v>
      </c>
      <c r="C72" s="697" t="s">
        <v>1961</v>
      </c>
      <c r="D72" s="698" t="s">
        <v>1962</v>
      </c>
      <c r="E72" s="698">
        <v>2445</v>
      </c>
      <c r="F72" s="1198"/>
      <c r="G72" s="681" t="s">
        <v>1828</v>
      </c>
      <c r="H72" s="681" t="s">
        <v>1828</v>
      </c>
      <c r="I72" s="681" t="s">
        <v>1828</v>
      </c>
    </row>
    <row r="73" spans="1:9" x14ac:dyDescent="0.25">
      <c r="A73" s="681" t="s">
        <v>1828</v>
      </c>
      <c r="B73" s="703" t="s">
        <v>1828</v>
      </c>
      <c r="C73" s="697" t="s">
        <v>1961</v>
      </c>
      <c r="D73" s="698" t="s">
        <v>1962</v>
      </c>
      <c r="E73" s="698">
        <v>245</v>
      </c>
      <c r="F73" s="1198"/>
      <c r="G73" s="681" t="s">
        <v>1828</v>
      </c>
      <c r="H73" s="681" t="s">
        <v>1828</v>
      </c>
      <c r="I73" s="681" t="s">
        <v>1828</v>
      </c>
    </row>
    <row r="74" spans="1:9" x14ac:dyDescent="0.25">
      <c r="A74" s="681" t="s">
        <v>1828</v>
      </c>
      <c r="B74" s="703" t="s">
        <v>1828</v>
      </c>
      <c r="C74" s="697" t="s">
        <v>1961</v>
      </c>
      <c r="D74" s="698" t="s">
        <v>1962</v>
      </c>
      <c r="E74" s="698">
        <v>2451</v>
      </c>
      <c r="F74" s="1198"/>
      <c r="G74" s="681" t="s">
        <v>1828</v>
      </c>
      <c r="H74" s="681" t="s">
        <v>1828</v>
      </c>
      <c r="I74" s="681" t="s">
        <v>1828</v>
      </c>
    </row>
    <row r="75" spans="1:9" x14ac:dyDescent="0.25">
      <c r="A75" s="681" t="s">
        <v>1828</v>
      </c>
      <c r="B75" s="703" t="s">
        <v>1828</v>
      </c>
      <c r="C75" s="697" t="s">
        <v>1961</v>
      </c>
      <c r="D75" s="698" t="s">
        <v>1962</v>
      </c>
      <c r="E75" s="698">
        <v>2452</v>
      </c>
      <c r="F75" s="1198"/>
      <c r="G75" s="681" t="s">
        <v>1828</v>
      </c>
      <c r="H75" s="681" t="s">
        <v>1828</v>
      </c>
      <c r="I75" s="681" t="s">
        <v>1828</v>
      </c>
    </row>
    <row r="76" spans="1:9" x14ac:dyDescent="0.25">
      <c r="A76" s="681" t="s">
        <v>1828</v>
      </c>
      <c r="B76" s="703" t="s">
        <v>1828</v>
      </c>
      <c r="C76" s="697" t="s">
        <v>1961</v>
      </c>
      <c r="D76" s="698" t="s">
        <v>1962</v>
      </c>
      <c r="E76" s="698">
        <v>25</v>
      </c>
      <c r="F76" s="1198"/>
      <c r="G76" s="681" t="s">
        <v>1828</v>
      </c>
      <c r="H76" s="681" t="s">
        <v>1828</v>
      </c>
      <c r="I76" s="681" t="s">
        <v>1828</v>
      </c>
    </row>
    <row r="77" spans="1:9" x14ac:dyDescent="0.25">
      <c r="A77" s="681" t="s">
        <v>1828</v>
      </c>
      <c r="B77" s="703" t="s">
        <v>1828</v>
      </c>
      <c r="C77" s="697" t="s">
        <v>1961</v>
      </c>
      <c r="D77" s="698" t="s">
        <v>1962</v>
      </c>
      <c r="E77" s="698">
        <v>251</v>
      </c>
      <c r="F77" s="1198"/>
      <c r="G77" s="681" t="s">
        <v>1828</v>
      </c>
      <c r="H77" s="681" t="s">
        <v>1828</v>
      </c>
      <c r="I77" s="681" t="s">
        <v>1828</v>
      </c>
    </row>
    <row r="78" spans="1:9" x14ac:dyDescent="0.25">
      <c r="A78" s="681" t="s">
        <v>1828</v>
      </c>
      <c r="B78" s="703" t="s">
        <v>1828</v>
      </c>
      <c r="C78" s="697" t="s">
        <v>1961</v>
      </c>
      <c r="D78" s="698" t="s">
        <v>1962</v>
      </c>
      <c r="E78" s="698">
        <v>2511</v>
      </c>
      <c r="F78" s="1198"/>
      <c r="G78" s="681" t="s">
        <v>1828</v>
      </c>
      <c r="H78" s="681" t="s">
        <v>1828</v>
      </c>
      <c r="I78" s="681" t="s">
        <v>1828</v>
      </c>
    </row>
    <row r="79" spans="1:9" x14ac:dyDescent="0.25">
      <c r="A79" s="681" t="s">
        <v>1828</v>
      </c>
      <c r="B79" s="703" t="s">
        <v>1828</v>
      </c>
      <c r="C79" s="697" t="s">
        <v>1961</v>
      </c>
      <c r="D79" s="698" t="s">
        <v>1962</v>
      </c>
      <c r="E79" s="698">
        <v>4672</v>
      </c>
      <c r="F79" s="1198"/>
      <c r="G79" s="681" t="s">
        <v>1828</v>
      </c>
      <c r="H79" s="681" t="s">
        <v>1828</v>
      </c>
      <c r="I79" s="681" t="s">
        <v>1828</v>
      </c>
    </row>
    <row r="80" spans="1:9" x14ac:dyDescent="0.25">
      <c r="A80" s="681" t="s">
        <v>1828</v>
      </c>
      <c r="B80" s="703" t="s">
        <v>1828</v>
      </c>
      <c r="C80" s="697" t="s">
        <v>1961</v>
      </c>
      <c r="D80" s="698" t="s">
        <v>1964</v>
      </c>
      <c r="E80" s="698">
        <v>5</v>
      </c>
      <c r="F80" s="1198"/>
      <c r="G80" s="681" t="s">
        <v>1828</v>
      </c>
      <c r="H80" s="681" t="s">
        <v>1828</v>
      </c>
      <c r="I80" s="681" t="s">
        <v>1828</v>
      </c>
    </row>
    <row r="81" spans="1:9" x14ac:dyDescent="0.25">
      <c r="A81" s="681" t="s">
        <v>1828</v>
      </c>
      <c r="B81" s="703" t="s">
        <v>1828</v>
      </c>
      <c r="C81" s="697" t="s">
        <v>1961</v>
      </c>
      <c r="D81" s="698" t="s">
        <v>1964</v>
      </c>
      <c r="E81" s="698">
        <v>51</v>
      </c>
      <c r="F81" s="1198"/>
      <c r="G81" s="681" t="s">
        <v>1828</v>
      </c>
      <c r="H81" s="681" t="s">
        <v>1828</v>
      </c>
      <c r="I81" s="681" t="s">
        <v>1828</v>
      </c>
    </row>
    <row r="82" spans="1:9" x14ac:dyDescent="0.25">
      <c r="A82" s="681" t="s">
        <v>1828</v>
      </c>
      <c r="B82" s="703" t="s">
        <v>1828</v>
      </c>
      <c r="C82" s="697" t="s">
        <v>1961</v>
      </c>
      <c r="D82" s="698" t="s">
        <v>1964</v>
      </c>
      <c r="E82" s="698">
        <v>510</v>
      </c>
      <c r="F82" s="1198"/>
      <c r="G82" s="681" t="s">
        <v>1828</v>
      </c>
      <c r="H82" s="681" t="s">
        <v>1828</v>
      </c>
      <c r="I82" s="681" t="s">
        <v>1828</v>
      </c>
    </row>
    <row r="83" spans="1:9" x14ac:dyDescent="0.25">
      <c r="A83" s="681" t="s">
        <v>1828</v>
      </c>
      <c r="B83" s="703" t="s">
        <v>1828</v>
      </c>
      <c r="C83" s="697" t="s">
        <v>1961</v>
      </c>
      <c r="D83" s="698" t="s">
        <v>1964</v>
      </c>
      <c r="E83" s="698">
        <v>52</v>
      </c>
      <c r="F83" s="1198"/>
      <c r="G83" s="681" t="s">
        <v>1828</v>
      </c>
      <c r="H83" s="681" t="s">
        <v>1828</v>
      </c>
      <c r="I83" s="681" t="s">
        <v>1828</v>
      </c>
    </row>
    <row r="84" spans="1:9" x14ac:dyDescent="0.25">
      <c r="A84" s="681" t="s">
        <v>1828</v>
      </c>
      <c r="B84" s="703" t="s">
        <v>1828</v>
      </c>
      <c r="C84" s="697" t="s">
        <v>1961</v>
      </c>
      <c r="D84" s="698" t="s">
        <v>1964</v>
      </c>
      <c r="E84" s="698">
        <v>520</v>
      </c>
      <c r="F84" s="1198"/>
      <c r="G84" s="681" t="s">
        <v>1828</v>
      </c>
      <c r="H84" s="681" t="s">
        <v>1828</v>
      </c>
      <c r="I84" s="681" t="s">
        <v>1828</v>
      </c>
    </row>
    <row r="85" spans="1:9" x14ac:dyDescent="0.25">
      <c r="A85" s="681" t="s">
        <v>1828</v>
      </c>
      <c r="B85" s="703" t="s">
        <v>1828</v>
      </c>
      <c r="C85" s="697" t="s">
        <v>1961</v>
      </c>
      <c r="D85" s="698" t="s">
        <v>1962</v>
      </c>
      <c r="E85" s="698">
        <v>7</v>
      </c>
      <c r="F85" s="1198"/>
      <c r="G85" s="681" t="s">
        <v>1828</v>
      </c>
      <c r="H85" s="681" t="s">
        <v>1828</v>
      </c>
      <c r="I85" s="681" t="s">
        <v>1828</v>
      </c>
    </row>
    <row r="86" spans="1:9" x14ac:dyDescent="0.25">
      <c r="A86" s="681" t="s">
        <v>1828</v>
      </c>
      <c r="B86" s="703" t="s">
        <v>1828</v>
      </c>
      <c r="C86" s="697" t="s">
        <v>1961</v>
      </c>
      <c r="D86" s="698" t="s">
        <v>1962</v>
      </c>
      <c r="E86" s="698">
        <v>72</v>
      </c>
      <c r="F86" s="1198"/>
      <c r="G86" s="681" t="s">
        <v>1828</v>
      </c>
      <c r="H86" s="681" t="s">
        <v>1828</v>
      </c>
      <c r="I86" s="681" t="s">
        <v>1828</v>
      </c>
    </row>
    <row r="87" spans="1:9" x14ac:dyDescent="0.25">
      <c r="A87" s="681" t="s">
        <v>1828</v>
      </c>
      <c r="B87" s="703" t="s">
        <v>1828</v>
      </c>
      <c r="C87" s="697" t="s">
        <v>1961</v>
      </c>
      <c r="D87" s="698" t="s">
        <v>1962</v>
      </c>
      <c r="E87" s="698">
        <v>729</v>
      </c>
      <c r="F87" s="1202"/>
      <c r="G87" s="681" t="s">
        <v>1828</v>
      </c>
      <c r="H87" s="681" t="s">
        <v>1828</v>
      </c>
      <c r="I87" s="681" t="s">
        <v>1828</v>
      </c>
    </row>
    <row r="88" spans="1:9" x14ac:dyDescent="0.25">
      <c r="A88" s="681" t="s">
        <v>1828</v>
      </c>
      <c r="B88" s="703" t="s">
        <v>1828</v>
      </c>
      <c r="C88" s="697" t="s">
        <v>1944</v>
      </c>
      <c r="D88" s="698" t="s">
        <v>1964</v>
      </c>
      <c r="E88" s="698">
        <v>8</v>
      </c>
      <c r="F88" s="1198" t="s">
        <v>1979</v>
      </c>
      <c r="G88" s="681" t="s">
        <v>1828</v>
      </c>
      <c r="H88" s="681" t="s">
        <v>1828</v>
      </c>
      <c r="I88" s="681" t="s">
        <v>1828</v>
      </c>
    </row>
    <row r="89" spans="1:9" x14ac:dyDescent="0.25">
      <c r="A89" s="681" t="s">
        <v>1828</v>
      </c>
      <c r="B89" s="703" t="s">
        <v>1828</v>
      </c>
      <c r="C89" s="697" t="s">
        <v>1944</v>
      </c>
      <c r="D89" s="698" t="s">
        <v>1964</v>
      </c>
      <c r="E89" s="698">
        <v>9</v>
      </c>
      <c r="F89" s="1198"/>
      <c r="G89" s="681" t="s">
        <v>1828</v>
      </c>
      <c r="H89" s="681" t="s">
        <v>1828</v>
      </c>
      <c r="I89" s="681" t="s">
        <v>1828</v>
      </c>
    </row>
    <row r="90" spans="1:9" x14ac:dyDescent="0.25">
      <c r="A90" s="681" t="s">
        <v>1828</v>
      </c>
      <c r="B90" s="703" t="s">
        <v>1828</v>
      </c>
      <c r="C90" s="697" t="s">
        <v>1958</v>
      </c>
      <c r="D90" s="698" t="s">
        <v>1959</v>
      </c>
      <c r="E90" s="698">
        <v>235</v>
      </c>
      <c r="F90" s="1201" t="s">
        <v>1980</v>
      </c>
      <c r="G90" s="681" t="s">
        <v>1828</v>
      </c>
      <c r="H90" s="681" t="s">
        <v>1828</v>
      </c>
      <c r="I90" s="681" t="s">
        <v>1828</v>
      </c>
    </row>
    <row r="91" spans="1:9" x14ac:dyDescent="0.25">
      <c r="A91" s="681" t="s">
        <v>1828</v>
      </c>
      <c r="B91" s="703" t="s">
        <v>1828</v>
      </c>
      <c r="C91" s="697" t="s">
        <v>1958</v>
      </c>
      <c r="D91" s="698" t="s">
        <v>1959</v>
      </c>
      <c r="E91" s="698">
        <v>2351</v>
      </c>
      <c r="F91" s="1198"/>
      <c r="G91" s="681" t="s">
        <v>1828</v>
      </c>
      <c r="H91" s="681" t="s">
        <v>1828</v>
      </c>
      <c r="I91" s="681" t="s">
        <v>1828</v>
      </c>
    </row>
    <row r="92" spans="1:9" x14ac:dyDescent="0.25">
      <c r="A92" s="681" t="s">
        <v>1828</v>
      </c>
      <c r="B92" s="703" t="s">
        <v>1828</v>
      </c>
      <c r="C92" s="697" t="s">
        <v>1958</v>
      </c>
      <c r="D92" s="698" t="s">
        <v>1959</v>
      </c>
      <c r="E92" s="698">
        <v>2352</v>
      </c>
      <c r="F92" s="1198"/>
      <c r="G92" s="681" t="s">
        <v>1828</v>
      </c>
      <c r="H92" s="681" t="s">
        <v>1828</v>
      </c>
      <c r="I92" s="681" t="s">
        <v>1828</v>
      </c>
    </row>
    <row r="93" spans="1:9" x14ac:dyDescent="0.25">
      <c r="A93" s="681" t="s">
        <v>1828</v>
      </c>
      <c r="B93" s="703" t="s">
        <v>1828</v>
      </c>
      <c r="C93" s="697" t="s">
        <v>1958</v>
      </c>
      <c r="D93" s="698" t="s">
        <v>1959</v>
      </c>
      <c r="E93" s="698">
        <v>236</v>
      </c>
      <c r="F93" s="1198"/>
      <c r="G93" s="681" t="s">
        <v>1828</v>
      </c>
      <c r="H93" s="681" t="s">
        <v>1828</v>
      </c>
      <c r="I93" s="681" t="s">
        <v>1828</v>
      </c>
    </row>
    <row r="94" spans="1:9" x14ac:dyDescent="0.25">
      <c r="A94" s="681" t="s">
        <v>1828</v>
      </c>
      <c r="B94" s="703" t="s">
        <v>1828</v>
      </c>
      <c r="C94" s="697" t="s">
        <v>1958</v>
      </c>
      <c r="D94" s="698" t="s">
        <v>1959</v>
      </c>
      <c r="E94" s="698">
        <v>2361</v>
      </c>
      <c r="F94" s="1198"/>
      <c r="G94" s="681" t="s">
        <v>1828</v>
      </c>
      <c r="H94" s="681" t="s">
        <v>1828</v>
      </c>
      <c r="I94" s="681" t="s">
        <v>1828</v>
      </c>
    </row>
    <row r="95" spans="1:9" x14ac:dyDescent="0.25">
      <c r="A95" s="681" t="s">
        <v>1828</v>
      </c>
      <c r="B95" s="703" t="s">
        <v>1828</v>
      </c>
      <c r="C95" s="697" t="s">
        <v>1958</v>
      </c>
      <c r="D95" s="698" t="s">
        <v>1959</v>
      </c>
      <c r="E95" s="698">
        <v>2363</v>
      </c>
      <c r="F95" s="1198"/>
      <c r="G95" s="681" t="s">
        <v>1828</v>
      </c>
      <c r="H95" s="681" t="s">
        <v>1828</v>
      </c>
      <c r="I95" s="681" t="s">
        <v>1828</v>
      </c>
    </row>
    <row r="96" spans="1:9" x14ac:dyDescent="0.25">
      <c r="A96" s="681" t="s">
        <v>1828</v>
      </c>
      <c r="B96" s="703" t="s">
        <v>1828</v>
      </c>
      <c r="C96" s="697" t="s">
        <v>1958</v>
      </c>
      <c r="D96" s="698" t="s">
        <v>1959</v>
      </c>
      <c r="E96" s="698">
        <v>2364</v>
      </c>
      <c r="F96" s="1198"/>
      <c r="G96" s="681" t="s">
        <v>1828</v>
      </c>
      <c r="H96" s="681" t="s">
        <v>1828</v>
      </c>
      <c r="I96" s="681" t="s">
        <v>1828</v>
      </c>
    </row>
    <row r="97" spans="1:9" x14ac:dyDescent="0.25">
      <c r="A97" s="681" t="s">
        <v>1828</v>
      </c>
      <c r="B97" s="703" t="s">
        <v>1828</v>
      </c>
      <c r="C97" s="697" t="s">
        <v>1958</v>
      </c>
      <c r="D97" s="698" t="s">
        <v>1959</v>
      </c>
      <c r="E97" s="698">
        <v>811</v>
      </c>
      <c r="F97" s="1198"/>
      <c r="G97" s="681" t="s">
        <v>1828</v>
      </c>
      <c r="H97" s="681" t="s">
        <v>1828</v>
      </c>
      <c r="I97" s="681" t="s">
        <v>1828</v>
      </c>
    </row>
    <row r="98" spans="1:9" x14ac:dyDescent="0.25">
      <c r="A98" s="681" t="s">
        <v>1828</v>
      </c>
      <c r="B98" s="703" t="s">
        <v>1828</v>
      </c>
      <c r="C98" s="697" t="s">
        <v>1958</v>
      </c>
      <c r="D98" s="698" t="s">
        <v>1959</v>
      </c>
      <c r="E98" s="698">
        <v>89</v>
      </c>
      <c r="F98" s="1202"/>
      <c r="G98" s="681" t="s">
        <v>1828</v>
      </c>
      <c r="H98" s="681" t="s">
        <v>1828</v>
      </c>
      <c r="I98" s="681" t="s">
        <v>1828</v>
      </c>
    </row>
    <row r="99" spans="1:9" x14ac:dyDescent="0.25">
      <c r="A99" s="681" t="s">
        <v>1828</v>
      </c>
      <c r="B99" s="703" t="s">
        <v>1828</v>
      </c>
      <c r="C99" s="697" t="s">
        <v>1953</v>
      </c>
      <c r="D99" s="698" t="s">
        <v>1953</v>
      </c>
      <c r="E99" s="698">
        <v>3030</v>
      </c>
      <c r="F99" s="1198" t="s">
        <v>1981</v>
      </c>
      <c r="G99" s="681" t="s">
        <v>1828</v>
      </c>
      <c r="H99" s="681" t="s">
        <v>1828</v>
      </c>
      <c r="I99" s="681" t="s">
        <v>1828</v>
      </c>
    </row>
    <row r="100" spans="1:9" x14ac:dyDescent="0.25">
      <c r="A100" s="681" t="s">
        <v>1828</v>
      </c>
      <c r="B100" s="703" t="s">
        <v>1828</v>
      </c>
      <c r="C100" s="697" t="s">
        <v>1953</v>
      </c>
      <c r="D100" s="698" t="s">
        <v>1953</v>
      </c>
      <c r="E100" s="698">
        <v>3316</v>
      </c>
      <c r="F100" s="1198"/>
      <c r="G100" s="681" t="s">
        <v>1828</v>
      </c>
      <c r="H100" s="681" t="s">
        <v>1828</v>
      </c>
      <c r="I100" s="681" t="s">
        <v>1828</v>
      </c>
    </row>
    <row r="101" spans="1:9" x14ac:dyDescent="0.25">
      <c r="A101" s="681" t="s">
        <v>1828</v>
      </c>
      <c r="B101" s="703" t="s">
        <v>1828</v>
      </c>
      <c r="C101" s="697" t="s">
        <v>1953</v>
      </c>
      <c r="D101" s="698" t="s">
        <v>1953</v>
      </c>
      <c r="E101" s="698">
        <v>511</v>
      </c>
      <c r="F101" s="1198"/>
      <c r="G101" s="681" t="s">
        <v>1828</v>
      </c>
      <c r="H101" s="681" t="s">
        <v>1828</v>
      </c>
      <c r="I101" s="681" t="s">
        <v>1828</v>
      </c>
    </row>
    <row r="102" spans="1:9" x14ac:dyDescent="0.25">
      <c r="A102" s="681" t="s">
        <v>1828</v>
      </c>
      <c r="B102" s="703" t="s">
        <v>1828</v>
      </c>
      <c r="C102" s="697" t="s">
        <v>1953</v>
      </c>
      <c r="D102" s="698" t="s">
        <v>1953</v>
      </c>
      <c r="E102" s="698">
        <v>5110</v>
      </c>
      <c r="F102" s="1198"/>
      <c r="G102" s="681" t="s">
        <v>1828</v>
      </c>
      <c r="H102" s="681" t="s">
        <v>1828</v>
      </c>
      <c r="I102" s="681" t="s">
        <v>1828</v>
      </c>
    </row>
    <row r="103" spans="1:9" x14ac:dyDescent="0.25">
      <c r="A103" s="681" t="s">
        <v>1828</v>
      </c>
      <c r="B103" s="703" t="s">
        <v>1828</v>
      </c>
      <c r="C103" s="697" t="s">
        <v>1953</v>
      </c>
      <c r="D103" s="698" t="s">
        <v>1953</v>
      </c>
      <c r="E103" s="698">
        <v>512</v>
      </c>
      <c r="F103" s="1198"/>
      <c r="G103" s="681" t="s">
        <v>1828</v>
      </c>
      <c r="H103" s="681" t="s">
        <v>1828</v>
      </c>
      <c r="I103" s="681" t="s">
        <v>1828</v>
      </c>
    </row>
    <row r="104" spans="1:9" x14ac:dyDescent="0.25">
      <c r="A104" s="681" t="s">
        <v>1828</v>
      </c>
      <c r="B104" s="703" t="s">
        <v>1828</v>
      </c>
      <c r="C104" s="697" t="s">
        <v>1953</v>
      </c>
      <c r="D104" s="698" t="s">
        <v>1953</v>
      </c>
      <c r="E104" s="698">
        <v>5121</v>
      </c>
      <c r="F104" s="1198"/>
      <c r="G104" s="681" t="s">
        <v>1828</v>
      </c>
      <c r="H104" s="681" t="s">
        <v>1828</v>
      </c>
      <c r="I104" s="681" t="s">
        <v>1828</v>
      </c>
    </row>
    <row r="105" spans="1:9" x14ac:dyDescent="0.25">
      <c r="A105" s="681" t="s">
        <v>1828</v>
      </c>
      <c r="B105" s="703" t="s">
        <v>1828</v>
      </c>
      <c r="C105" s="697" t="s">
        <v>1953</v>
      </c>
      <c r="D105" s="698" t="s">
        <v>1953</v>
      </c>
      <c r="E105" s="698">
        <v>5223</v>
      </c>
      <c r="F105" s="1202"/>
      <c r="G105" s="681" t="s">
        <v>1828</v>
      </c>
      <c r="H105" s="681" t="s">
        <v>1828</v>
      </c>
      <c r="I105" s="681" t="s">
        <v>1828</v>
      </c>
    </row>
    <row r="106" spans="1:9" x14ac:dyDescent="0.25">
      <c r="A106" s="681" t="s">
        <v>1828</v>
      </c>
      <c r="B106" s="703" t="s">
        <v>1828</v>
      </c>
      <c r="C106" s="697" t="s">
        <v>1949</v>
      </c>
      <c r="D106" s="698" t="s">
        <v>1949</v>
      </c>
      <c r="E106" s="698">
        <v>2815</v>
      </c>
      <c r="F106" s="1198" t="s">
        <v>1982</v>
      </c>
      <c r="G106" s="681" t="s">
        <v>1828</v>
      </c>
      <c r="H106" s="681" t="s">
        <v>1828</v>
      </c>
      <c r="I106" s="681" t="s">
        <v>1828</v>
      </c>
    </row>
    <row r="107" spans="1:9" x14ac:dyDescent="0.25">
      <c r="A107" s="681" t="s">
        <v>1828</v>
      </c>
      <c r="B107" s="703" t="s">
        <v>1828</v>
      </c>
      <c r="C107" s="697" t="s">
        <v>1949</v>
      </c>
      <c r="D107" s="698" t="s">
        <v>1949</v>
      </c>
      <c r="E107" s="698">
        <v>29</v>
      </c>
      <c r="F107" s="1198"/>
      <c r="G107" s="681" t="s">
        <v>1828</v>
      </c>
      <c r="H107" s="681" t="s">
        <v>1828</v>
      </c>
      <c r="I107" s="681" t="s">
        <v>1828</v>
      </c>
    </row>
    <row r="108" spans="1:9" x14ac:dyDescent="0.25">
      <c r="A108" s="681" t="s">
        <v>1828</v>
      </c>
      <c r="B108" s="703" t="s">
        <v>1828</v>
      </c>
      <c r="C108" s="697" t="s">
        <v>1949</v>
      </c>
      <c r="D108" s="698" t="s">
        <v>1949</v>
      </c>
      <c r="E108" s="698">
        <v>291</v>
      </c>
      <c r="F108" s="1198"/>
      <c r="G108" s="681" t="s">
        <v>1828</v>
      </c>
      <c r="H108" s="681" t="s">
        <v>1828</v>
      </c>
      <c r="I108" s="681" t="s">
        <v>1828</v>
      </c>
    </row>
    <row r="109" spans="1:9" x14ac:dyDescent="0.25">
      <c r="A109" s="681" t="s">
        <v>1828</v>
      </c>
      <c r="B109" s="703" t="s">
        <v>1828</v>
      </c>
      <c r="C109" s="697" t="s">
        <v>1949</v>
      </c>
      <c r="D109" s="698" t="s">
        <v>1949</v>
      </c>
      <c r="E109" s="698">
        <v>2910</v>
      </c>
      <c r="F109" s="1198"/>
      <c r="G109" s="681" t="s">
        <v>1828</v>
      </c>
      <c r="H109" s="681" t="s">
        <v>1828</v>
      </c>
      <c r="I109" s="681" t="s">
        <v>1828</v>
      </c>
    </row>
    <row r="110" spans="1:9" x14ac:dyDescent="0.25">
      <c r="A110" s="681" t="s">
        <v>1828</v>
      </c>
      <c r="B110" s="703" t="s">
        <v>1828</v>
      </c>
      <c r="C110" s="697" t="s">
        <v>1949</v>
      </c>
      <c r="D110" s="698" t="s">
        <v>1949</v>
      </c>
      <c r="E110" s="698">
        <v>292</v>
      </c>
      <c r="F110" s="1198"/>
      <c r="G110" s="681" t="s">
        <v>1828</v>
      </c>
      <c r="H110" s="681" t="s">
        <v>1828</v>
      </c>
      <c r="I110" s="681" t="s">
        <v>1828</v>
      </c>
    </row>
    <row r="111" spans="1:9" x14ac:dyDescent="0.25">
      <c r="A111" s="681" t="s">
        <v>1828</v>
      </c>
      <c r="B111" s="703" t="s">
        <v>1828</v>
      </c>
      <c r="C111" s="697" t="s">
        <v>1949</v>
      </c>
      <c r="D111" s="698" t="s">
        <v>1949</v>
      </c>
      <c r="E111" s="698">
        <v>2920</v>
      </c>
      <c r="F111" s="1198"/>
      <c r="G111" s="681" t="s">
        <v>1828</v>
      </c>
      <c r="H111" s="681" t="s">
        <v>1828</v>
      </c>
      <c r="I111" s="681" t="s">
        <v>1828</v>
      </c>
    </row>
    <row r="112" spans="1:9" x14ac:dyDescent="0.25">
      <c r="A112" s="681" t="s">
        <v>1828</v>
      </c>
      <c r="B112" s="703" t="s">
        <v>1828</v>
      </c>
      <c r="C112" s="697" t="s">
        <v>1949</v>
      </c>
      <c r="D112" s="698" t="s">
        <v>1949</v>
      </c>
      <c r="E112" s="698">
        <v>293</v>
      </c>
      <c r="F112" s="1198"/>
      <c r="G112" s="681" t="s">
        <v>1828</v>
      </c>
      <c r="H112" s="681" t="s">
        <v>1828</v>
      </c>
      <c r="I112" s="681" t="s">
        <v>1828</v>
      </c>
    </row>
    <row r="113" spans="1:9" x14ac:dyDescent="0.25">
      <c r="A113" s="681" t="s">
        <v>1828</v>
      </c>
      <c r="B113" s="703" t="s">
        <v>1828</v>
      </c>
      <c r="C113" s="697" t="s">
        <v>1949</v>
      </c>
      <c r="D113" s="698" t="s">
        <v>1949</v>
      </c>
      <c r="E113" s="698">
        <v>2932</v>
      </c>
      <c r="F113" s="1202"/>
      <c r="G113" s="681" t="s">
        <v>1828</v>
      </c>
      <c r="H113" s="681" t="s">
        <v>1828</v>
      </c>
      <c r="I113" s="681" t="s">
        <v>1828</v>
      </c>
    </row>
    <row r="114" spans="1:9" x14ac:dyDescent="0.25">
      <c r="A114" s="681" t="s">
        <v>1828</v>
      </c>
      <c r="B114" s="701" t="s">
        <v>1828</v>
      </c>
      <c r="C114" s="681" t="s">
        <v>1828</v>
      </c>
      <c r="D114" s="681" t="s">
        <v>1828</v>
      </c>
      <c r="E114" s="681" t="s">
        <v>1828</v>
      </c>
      <c r="F114" s="714"/>
      <c r="G114" s="681" t="s">
        <v>1828</v>
      </c>
      <c r="H114" s="681" t="s">
        <v>1828</v>
      </c>
      <c r="I114" s="681" t="s">
        <v>1828</v>
      </c>
    </row>
    <row r="115" spans="1:9" x14ac:dyDescent="0.25">
      <c r="A115" s="681" t="s">
        <v>1828</v>
      </c>
      <c r="B115" s="701" t="s">
        <v>1828</v>
      </c>
      <c r="C115" s="681" t="s">
        <v>1828</v>
      </c>
      <c r="D115" s="681" t="s">
        <v>1828</v>
      </c>
      <c r="E115" s="681" t="s">
        <v>1828</v>
      </c>
      <c r="F115" s="714"/>
      <c r="G115" s="681" t="s">
        <v>1828</v>
      </c>
      <c r="H115" s="681" t="s">
        <v>1828</v>
      </c>
      <c r="I115" s="681" t="s">
        <v>1828</v>
      </c>
    </row>
    <row r="116" spans="1:9" x14ac:dyDescent="0.25">
      <c r="A116" s="681" t="s">
        <v>1828</v>
      </c>
      <c r="B116" s="701" t="s">
        <v>1828</v>
      </c>
      <c r="C116" s="681" t="s">
        <v>1828</v>
      </c>
      <c r="D116" s="681" t="s">
        <v>1828</v>
      </c>
      <c r="E116" s="681" t="s">
        <v>1828</v>
      </c>
      <c r="F116" s="714"/>
      <c r="G116" s="681" t="s">
        <v>1828</v>
      </c>
      <c r="H116" s="681" t="s">
        <v>1828</v>
      </c>
      <c r="I116" s="681" t="s">
        <v>1828</v>
      </c>
    </row>
    <row r="117" spans="1:9" x14ac:dyDescent="0.25">
      <c r="A117" s="681" t="s">
        <v>1828</v>
      </c>
      <c r="B117" s="701" t="s">
        <v>1828</v>
      </c>
      <c r="C117" s="681" t="s">
        <v>1828</v>
      </c>
      <c r="D117" s="681" t="s">
        <v>1828</v>
      </c>
      <c r="E117" s="681" t="s">
        <v>1828</v>
      </c>
      <c r="F117" s="714"/>
      <c r="G117" s="681" t="s">
        <v>1828</v>
      </c>
      <c r="H117" s="681" t="s">
        <v>1828</v>
      </c>
      <c r="I117" s="681" t="s">
        <v>1828</v>
      </c>
    </row>
    <row r="118" spans="1:9" x14ac:dyDescent="0.25">
      <c r="F118" s="3"/>
    </row>
    <row r="119" spans="1:9" x14ac:dyDescent="0.25">
      <c r="F119" s="3"/>
    </row>
    <row r="120" spans="1:9" x14ac:dyDescent="0.25">
      <c r="F120" s="3"/>
    </row>
    <row r="121" spans="1:9" x14ac:dyDescent="0.25">
      <c r="F121" s="3"/>
    </row>
    <row r="122" spans="1:9" x14ac:dyDescent="0.25">
      <c r="F122" s="3"/>
    </row>
    <row r="123" spans="1:9" x14ac:dyDescent="0.25">
      <c r="F123" s="3"/>
    </row>
    <row r="124" spans="1:9" x14ac:dyDescent="0.25">
      <c r="F124" s="3"/>
    </row>
    <row r="125" spans="1:9" x14ac:dyDescent="0.25">
      <c r="F125" s="3"/>
    </row>
    <row r="126" spans="1:9" x14ac:dyDescent="0.25">
      <c r="F126" s="3"/>
    </row>
    <row r="127" spans="1:9" x14ac:dyDescent="0.25">
      <c r="F127" s="3"/>
    </row>
  </sheetData>
  <mergeCells count="10">
    <mergeCell ref="F63:F87"/>
    <mergeCell ref="F88:F89"/>
    <mergeCell ref="F90:F98"/>
    <mergeCell ref="F99:F105"/>
    <mergeCell ref="F106:F113"/>
    <mergeCell ref="F47:F62"/>
    <mergeCell ref="D23:E23"/>
    <mergeCell ref="F23:F24"/>
    <mergeCell ref="F25:F35"/>
    <mergeCell ref="F37:F46"/>
  </mergeCells>
  <pageMargins left="0.7" right="0.7" top="0.75" bottom="0.75" header="0.3" footer="0.3"/>
  <pageSetup orientation="portrait" horizontalDpi="200" verticalDpi="200" r:id="rId1"/>
  <ignoredErrors>
    <ignoredError sqref="G7:G14" numberStoredAsText="1"/>
  </ignoredError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zoomScaleNormal="100" workbookViewId="0"/>
  </sheetViews>
  <sheetFormatPr baseColWidth="10" defaultColWidth="9.140625" defaultRowHeight="15" x14ac:dyDescent="0.25"/>
  <cols>
    <col min="2" max="2" width="3.42578125" customWidth="1"/>
    <col min="3" max="7" width="25.7109375" style="5" customWidth="1"/>
  </cols>
  <sheetData>
    <row r="1" spans="1:7" x14ac:dyDescent="0.25">
      <c r="A1" s="681" t="s">
        <v>1828</v>
      </c>
      <c r="B1" s="681" t="s">
        <v>1828</v>
      </c>
      <c r="C1" s="709" t="s">
        <v>1828</v>
      </c>
      <c r="D1" s="709" t="s">
        <v>1828</v>
      </c>
      <c r="E1" s="709" t="s">
        <v>1828</v>
      </c>
      <c r="F1" s="709" t="s">
        <v>1828</v>
      </c>
      <c r="G1" s="709" t="s">
        <v>1828</v>
      </c>
    </row>
    <row r="2" spans="1:7" ht="18.75" x14ac:dyDescent="0.25">
      <c r="A2" s="681" t="s">
        <v>1828</v>
      </c>
      <c r="B2" s="170" t="s">
        <v>1983</v>
      </c>
      <c r="D2" s="691"/>
      <c r="E2" s="691"/>
      <c r="F2" s="691"/>
      <c r="G2" s="691"/>
    </row>
    <row r="3" spans="1:7" ht="15.75" customHeight="1" x14ac:dyDescent="0.25">
      <c r="A3" s="681" t="s">
        <v>1828</v>
      </c>
      <c r="B3" s="1139" t="str">
        <f>'OV1'!B3</f>
        <v>31.12.2024 - in EUR million</v>
      </c>
      <c r="C3" s="1139"/>
      <c r="D3" s="1139"/>
      <c r="E3" s="1139"/>
      <c r="F3" s="709" t="s">
        <v>1828</v>
      </c>
      <c r="G3" s="709" t="s">
        <v>1828</v>
      </c>
    </row>
    <row r="4" spans="1:7" ht="15.75" customHeight="1" x14ac:dyDescent="0.25">
      <c r="A4" s="681"/>
      <c r="B4" s="681"/>
      <c r="C4" s="709"/>
      <c r="D4" s="709"/>
      <c r="E4" s="709"/>
      <c r="F4" s="709"/>
      <c r="G4" s="709"/>
    </row>
    <row r="5" spans="1:7" s="5" customFormat="1" x14ac:dyDescent="0.25">
      <c r="A5" s="709" t="s">
        <v>1828</v>
      </c>
      <c r="B5" s="709" t="s">
        <v>1828</v>
      </c>
      <c r="C5" s="710" t="s">
        <v>197</v>
      </c>
      <c r="D5" s="711" t="s">
        <v>198</v>
      </c>
      <c r="E5" s="711" t="s">
        <v>199</v>
      </c>
      <c r="F5" s="734" t="s">
        <v>239</v>
      </c>
      <c r="G5" s="711" t="s">
        <v>240</v>
      </c>
    </row>
    <row r="6" spans="1:7" ht="75" x14ac:dyDescent="0.25">
      <c r="A6" s="681" t="s">
        <v>1828</v>
      </c>
      <c r="B6" s="681" t="s">
        <v>1828</v>
      </c>
      <c r="C6" s="717" t="s">
        <v>1984</v>
      </c>
      <c r="D6" s="718" t="s">
        <v>1985</v>
      </c>
      <c r="E6" s="718" t="s">
        <v>1841</v>
      </c>
      <c r="F6" s="737" t="s">
        <v>1986</v>
      </c>
      <c r="G6" s="738" t="s">
        <v>1987</v>
      </c>
    </row>
    <row r="7" spans="1:7" x14ac:dyDescent="0.25">
      <c r="A7" s="681" t="s">
        <v>1828</v>
      </c>
      <c r="B7" s="673">
        <v>1</v>
      </c>
      <c r="C7" s="387">
        <v>2</v>
      </c>
      <c r="D7" s="387" t="s">
        <v>1988</v>
      </c>
      <c r="E7" s="387">
        <v>0</v>
      </c>
      <c r="F7" s="777">
        <v>1</v>
      </c>
      <c r="G7" s="387">
        <v>2</v>
      </c>
    </row>
    <row r="8" spans="1:7" x14ac:dyDescent="0.25">
      <c r="A8" s="681" t="s">
        <v>1828</v>
      </c>
      <c r="B8" s="681" t="s">
        <v>1828</v>
      </c>
      <c r="C8" s="701" t="s">
        <v>1989</v>
      </c>
      <c r="D8" s="736"/>
      <c r="E8" s="736"/>
      <c r="F8" s="712"/>
      <c r="G8" s="709" t="s">
        <v>1828</v>
      </c>
    </row>
    <row r="9" spans="1:7" x14ac:dyDescent="0.25">
      <c r="C9" s="1203" t="s">
        <v>1990</v>
      </c>
      <c r="D9" s="1203"/>
      <c r="E9" s="1203"/>
      <c r="F9" s="1203"/>
    </row>
    <row r="12" spans="1:7" x14ac:dyDescent="0.25">
      <c r="B12" s="1165" t="s">
        <v>1991</v>
      </c>
      <c r="C12" s="1166"/>
      <c r="D12" s="1166"/>
      <c r="E12" s="1166"/>
      <c r="F12" s="1166"/>
      <c r="G12" s="1166"/>
    </row>
    <row r="13" spans="1:7" x14ac:dyDescent="0.25">
      <c r="B13" s="1167"/>
      <c r="C13" s="1167"/>
      <c r="D13" s="1167"/>
      <c r="E13" s="1167"/>
      <c r="F13" s="1167"/>
      <c r="G13" s="1167"/>
    </row>
    <row r="14" spans="1:7" x14ac:dyDescent="0.25">
      <c r="B14" s="1167"/>
      <c r="C14" s="1167"/>
      <c r="D14" s="1167"/>
      <c r="E14" s="1167"/>
      <c r="F14" s="1167"/>
      <c r="G14" s="1167"/>
    </row>
    <row r="15" spans="1:7" x14ac:dyDescent="0.25">
      <c r="B15" s="1167"/>
      <c r="C15" s="1167"/>
      <c r="D15" s="1167"/>
      <c r="E15" s="1167"/>
      <c r="F15" s="1167"/>
      <c r="G15" s="1167"/>
    </row>
    <row r="16" spans="1:7" x14ac:dyDescent="0.25">
      <c r="B16" s="1167"/>
      <c r="C16" s="1167"/>
      <c r="D16" s="1167"/>
      <c r="E16" s="1167"/>
      <c r="F16" s="1167"/>
      <c r="G16" s="1167"/>
    </row>
    <row r="17" spans="2:7" x14ac:dyDescent="0.25">
      <c r="B17" s="1168"/>
      <c r="C17" s="1168"/>
      <c r="D17" s="1168"/>
      <c r="E17" s="1168"/>
      <c r="F17" s="1168"/>
      <c r="G17" s="1168"/>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79"/>
  <sheetViews>
    <sheetView showGridLines="0" zoomScaleNormal="100" workbookViewId="0">
      <selection activeCell="C42" sqref="C42"/>
    </sheetView>
  </sheetViews>
  <sheetFormatPr baseColWidth="10" defaultColWidth="9.140625" defaultRowHeight="15" x14ac:dyDescent="0.25"/>
  <cols>
    <col min="2" max="2" width="3.85546875" customWidth="1"/>
    <col min="3" max="3" width="67.7109375" customWidth="1"/>
    <col min="4" max="17" width="15.7109375" customWidth="1"/>
  </cols>
  <sheetData>
    <row r="1" spans="1:25" x14ac:dyDescent="0.25">
      <c r="A1" s="681" t="s">
        <v>1828</v>
      </c>
      <c r="B1" s="681" t="s">
        <v>1828</v>
      </c>
      <c r="D1" s="672"/>
      <c r="E1" s="681" t="s">
        <v>1828</v>
      </c>
      <c r="F1" s="681" t="s">
        <v>1828</v>
      </c>
      <c r="G1" s="681" t="s">
        <v>1828</v>
      </c>
      <c r="H1" s="681" t="s">
        <v>1828</v>
      </c>
      <c r="I1" s="681" t="s">
        <v>1828</v>
      </c>
      <c r="J1" s="681" t="s">
        <v>1828</v>
      </c>
      <c r="K1" s="681" t="s">
        <v>1828</v>
      </c>
      <c r="L1" s="681" t="s">
        <v>1828</v>
      </c>
      <c r="M1" s="681" t="s">
        <v>1828</v>
      </c>
      <c r="N1" s="681" t="s">
        <v>1828</v>
      </c>
      <c r="O1" s="681" t="s">
        <v>1828</v>
      </c>
      <c r="P1" s="681" t="s">
        <v>1828</v>
      </c>
      <c r="Q1" s="681" t="s">
        <v>1828</v>
      </c>
    </row>
    <row r="2" spans="1:25" s="740" customFormat="1" ht="18.75" x14ac:dyDescent="0.3">
      <c r="A2" s="739" t="s">
        <v>1828</v>
      </c>
      <c r="B2" s="1213" t="s">
        <v>1992</v>
      </c>
      <c r="C2" s="1213"/>
      <c r="D2" s="1213"/>
      <c r="E2" s="1213"/>
      <c r="F2" s="1213"/>
      <c r="G2" s="1213"/>
      <c r="H2" s="739" t="s">
        <v>1828</v>
      </c>
      <c r="I2" s="739" t="s">
        <v>1828</v>
      </c>
      <c r="J2" s="739" t="s">
        <v>1828</v>
      </c>
      <c r="K2" s="739" t="s">
        <v>1828</v>
      </c>
      <c r="L2" s="739" t="s">
        <v>1828</v>
      </c>
      <c r="M2" s="739" t="s">
        <v>1828</v>
      </c>
      <c r="N2" s="739" t="s">
        <v>1828</v>
      </c>
      <c r="O2" s="739" t="s">
        <v>1828</v>
      </c>
      <c r="P2" s="739" t="s">
        <v>1828</v>
      </c>
      <c r="Q2" s="739" t="s">
        <v>1828</v>
      </c>
    </row>
    <row r="3" spans="1:25" x14ac:dyDescent="0.25">
      <c r="A3" s="681" t="s">
        <v>1828</v>
      </c>
      <c r="B3" s="1139" t="str">
        <f>'OV1'!B3</f>
        <v>31.12.2024 - in EUR million</v>
      </c>
      <c r="C3" s="1139"/>
      <c r="D3" s="1139"/>
      <c r="E3" s="1139"/>
      <c r="F3" s="681" t="s">
        <v>1828</v>
      </c>
      <c r="G3" s="681" t="s">
        <v>1828</v>
      </c>
      <c r="H3" s="681" t="s">
        <v>1828</v>
      </c>
      <c r="I3" s="681" t="s">
        <v>1828</v>
      </c>
      <c r="J3" s="681" t="s">
        <v>1828</v>
      </c>
      <c r="K3" s="681" t="s">
        <v>1828</v>
      </c>
      <c r="L3" s="681" t="s">
        <v>1828</v>
      </c>
      <c r="M3" s="681" t="s">
        <v>1828</v>
      </c>
      <c r="N3" s="681" t="s">
        <v>1828</v>
      </c>
      <c r="O3" s="681" t="s">
        <v>1828</v>
      </c>
      <c r="P3" s="681" t="s">
        <v>1828</v>
      </c>
      <c r="Q3" s="681" t="s">
        <v>1828</v>
      </c>
    </row>
    <row r="4" spans="1:25" x14ac:dyDescent="0.25">
      <c r="A4" s="681"/>
      <c r="B4" s="681"/>
      <c r="C4" s="681"/>
      <c r="D4" s="681"/>
      <c r="E4" s="681"/>
      <c r="F4" s="681"/>
      <c r="G4" s="681"/>
      <c r="H4" s="681"/>
      <c r="I4" s="681"/>
      <c r="J4" s="681"/>
      <c r="K4" s="681"/>
      <c r="L4" s="681"/>
      <c r="M4" s="681"/>
      <c r="N4" s="681"/>
      <c r="O4" s="681"/>
      <c r="P4" s="681"/>
      <c r="Q4" s="681"/>
    </row>
    <row r="5" spans="1:25" s="5" customFormat="1" x14ac:dyDescent="0.25">
      <c r="A5" s="877"/>
      <c r="B5" s="877"/>
      <c r="C5" s="878" t="s">
        <v>197</v>
      </c>
      <c r="D5" s="879" t="s">
        <v>198</v>
      </c>
      <c r="E5" s="879" t="s">
        <v>199</v>
      </c>
      <c r="F5" s="879" t="s">
        <v>239</v>
      </c>
      <c r="G5" s="879" t="s">
        <v>240</v>
      </c>
      <c r="H5" s="879" t="s">
        <v>303</v>
      </c>
      <c r="I5" s="879" t="s">
        <v>304</v>
      </c>
      <c r="J5" s="879" t="s">
        <v>369</v>
      </c>
      <c r="K5" s="879" t="s">
        <v>809</v>
      </c>
      <c r="L5" s="879" t="s">
        <v>810</v>
      </c>
      <c r="M5" s="879" t="s">
        <v>811</v>
      </c>
      <c r="N5" s="880" t="s">
        <v>812</v>
      </c>
      <c r="O5" s="880" t="s">
        <v>813</v>
      </c>
      <c r="P5" s="880" t="s">
        <v>1078</v>
      </c>
      <c r="Q5" s="880" t="s">
        <v>1993</v>
      </c>
      <c r="R5" s="868"/>
      <c r="S5" s="868"/>
      <c r="T5" s="868"/>
      <c r="U5" s="868"/>
      <c r="V5" s="868"/>
      <c r="W5" s="868"/>
      <c r="X5" s="868"/>
      <c r="Y5" s="868"/>
    </row>
    <row r="6" spans="1:25" ht="15.75" customHeight="1" x14ac:dyDescent="0.25">
      <c r="A6" s="877"/>
      <c r="B6" s="877"/>
      <c r="C6" s="1223" t="s">
        <v>1994</v>
      </c>
      <c r="D6" s="1214" t="s">
        <v>1831</v>
      </c>
      <c r="E6" s="1215"/>
      <c r="F6" s="1215"/>
      <c r="G6" s="1215"/>
      <c r="H6" s="1215"/>
      <c r="I6" s="1215"/>
      <c r="J6" s="1215"/>
      <c r="K6" s="1215"/>
      <c r="L6" s="1215"/>
      <c r="M6" s="1215"/>
      <c r="N6" s="1215"/>
      <c r="O6" s="1215"/>
      <c r="P6" s="1215"/>
      <c r="Q6" s="1216"/>
      <c r="R6" s="360"/>
      <c r="S6" s="360"/>
      <c r="T6" s="360"/>
      <c r="U6" s="360"/>
      <c r="V6" s="360"/>
      <c r="W6" s="360"/>
      <c r="X6" s="360"/>
      <c r="Y6" s="360"/>
    </row>
    <row r="7" spans="1:25" ht="15" customHeight="1" x14ac:dyDescent="0.25">
      <c r="A7" s="877"/>
      <c r="B7" s="877"/>
      <c r="C7" s="1207"/>
      <c r="D7" s="881"/>
      <c r="E7" s="1217" t="s">
        <v>1995</v>
      </c>
      <c r="F7" s="1218"/>
      <c r="G7" s="1218"/>
      <c r="H7" s="1218"/>
      <c r="I7" s="1218"/>
      <c r="J7" s="1218"/>
      <c r="K7" s="1218"/>
      <c r="L7" s="1218"/>
      <c r="M7" s="1218"/>
      <c r="N7" s="1218"/>
      <c r="O7" s="1218"/>
      <c r="P7" s="1218"/>
      <c r="Q7" s="1219"/>
      <c r="R7" s="360"/>
      <c r="S7" s="360"/>
      <c r="T7" s="360"/>
      <c r="U7" s="360"/>
      <c r="V7" s="360"/>
      <c r="W7" s="360"/>
      <c r="X7" s="360"/>
      <c r="Y7" s="360"/>
    </row>
    <row r="8" spans="1:25" ht="45.75" customHeight="1" x14ac:dyDescent="0.25">
      <c r="A8" s="877"/>
      <c r="B8" s="877"/>
      <c r="C8" s="1207"/>
      <c r="D8" s="882"/>
      <c r="E8" s="1217" t="s">
        <v>1996</v>
      </c>
      <c r="F8" s="1218"/>
      <c r="G8" s="1218"/>
      <c r="H8" s="1218"/>
      <c r="I8" s="1219"/>
      <c r="J8" s="1224" t="s">
        <v>1997</v>
      </c>
      <c r="K8" s="1224" t="s">
        <v>1998</v>
      </c>
      <c r="L8" s="1209" t="s">
        <v>1999</v>
      </c>
      <c r="M8" s="1231" t="s">
        <v>1844</v>
      </c>
      <c r="N8" s="1231" t="s">
        <v>1843</v>
      </c>
      <c r="O8" s="1220" t="s">
        <v>1081</v>
      </c>
      <c r="P8" s="1221"/>
      <c r="Q8" s="1222"/>
      <c r="R8" s="868"/>
      <c r="S8" s="868"/>
      <c r="T8" s="868"/>
      <c r="U8" s="868"/>
      <c r="V8" s="868"/>
      <c r="W8" s="868"/>
      <c r="X8" s="868"/>
      <c r="Y8" s="868"/>
    </row>
    <row r="9" spans="1:25" s="3" customFormat="1" x14ac:dyDescent="0.25">
      <c r="A9" s="1204"/>
      <c r="B9" s="1205"/>
      <c r="C9" s="1207"/>
      <c r="D9" s="1207"/>
      <c r="E9" s="1209" t="s">
        <v>2000</v>
      </c>
      <c r="F9" s="883" t="s">
        <v>2001</v>
      </c>
      <c r="G9" s="883" t="s">
        <v>2002</v>
      </c>
      <c r="H9" s="1209" t="s">
        <v>1838</v>
      </c>
      <c r="I9" s="1211" t="s">
        <v>1839</v>
      </c>
      <c r="J9" s="1225"/>
      <c r="K9" s="1225"/>
      <c r="L9" s="1229"/>
      <c r="M9" s="1232"/>
      <c r="N9" s="1232"/>
      <c r="O9" s="1227"/>
      <c r="P9" s="1229" t="s">
        <v>2003</v>
      </c>
      <c r="Q9" s="1229" t="s">
        <v>1843</v>
      </c>
      <c r="R9" s="1230"/>
      <c r="S9" s="1226"/>
      <c r="T9" s="1226"/>
      <c r="U9" s="1226"/>
      <c r="V9" s="1226"/>
      <c r="W9" s="1226"/>
      <c r="X9" s="1226"/>
      <c r="Y9" s="1226"/>
    </row>
    <row r="10" spans="1:25" x14ac:dyDescent="0.25">
      <c r="A10" s="1204"/>
      <c r="B10" s="1206"/>
      <c r="C10" s="1208"/>
      <c r="D10" s="1208"/>
      <c r="E10" s="1210"/>
      <c r="F10" s="885" t="s">
        <v>2004</v>
      </c>
      <c r="G10" s="885" t="s">
        <v>2005</v>
      </c>
      <c r="H10" s="1210"/>
      <c r="I10" s="1212"/>
      <c r="J10" s="1225"/>
      <c r="K10" s="1225"/>
      <c r="L10" s="1229"/>
      <c r="M10" s="1232"/>
      <c r="N10" s="1232"/>
      <c r="O10" s="1228"/>
      <c r="P10" s="1210"/>
      <c r="Q10" s="1210"/>
      <c r="R10" s="1230"/>
      <c r="S10" s="1226"/>
      <c r="T10" s="1226"/>
      <c r="U10" s="1226"/>
      <c r="V10" s="1226"/>
      <c r="W10" s="1226"/>
      <c r="X10" s="1226"/>
      <c r="Y10" s="1226"/>
    </row>
    <row r="11" spans="1:25" x14ac:dyDescent="0.25">
      <c r="A11" s="877"/>
      <c r="B11" s="878">
        <v>1</v>
      </c>
      <c r="C11" s="884" t="s">
        <v>1847</v>
      </c>
      <c r="D11" s="387">
        <v>5</v>
      </c>
      <c r="E11" s="387">
        <v>0</v>
      </c>
      <c r="F11" s="387" t="s">
        <v>210</v>
      </c>
      <c r="G11" s="387" t="s">
        <v>210</v>
      </c>
      <c r="H11" s="387" t="s">
        <v>210</v>
      </c>
      <c r="I11" s="869">
        <v>1.5</v>
      </c>
      <c r="J11" s="387">
        <v>0</v>
      </c>
      <c r="K11" s="387">
        <v>0</v>
      </c>
      <c r="L11" s="387" t="s">
        <v>210</v>
      </c>
      <c r="M11" s="387" t="s">
        <v>210</v>
      </c>
      <c r="N11" s="387">
        <v>0</v>
      </c>
      <c r="O11" s="387">
        <v>0</v>
      </c>
      <c r="P11" s="387" t="s">
        <v>210</v>
      </c>
      <c r="Q11" s="387">
        <v>0</v>
      </c>
      <c r="R11" s="360"/>
      <c r="S11" s="360"/>
      <c r="T11" s="360"/>
      <c r="U11" s="360"/>
      <c r="V11" s="360"/>
      <c r="W11" s="360"/>
      <c r="X11" s="360"/>
      <c r="Y11" s="360"/>
    </row>
    <row r="12" spans="1:25" x14ac:dyDescent="0.25">
      <c r="A12" s="877"/>
      <c r="B12" s="886">
        <v>2</v>
      </c>
      <c r="C12" s="884" t="s">
        <v>1848</v>
      </c>
      <c r="D12" s="387">
        <v>1</v>
      </c>
      <c r="E12" s="387">
        <v>0</v>
      </c>
      <c r="F12" s="387" t="s">
        <v>210</v>
      </c>
      <c r="G12" s="387" t="s">
        <v>210</v>
      </c>
      <c r="H12" s="387" t="s">
        <v>210</v>
      </c>
      <c r="I12" s="869">
        <v>0.4</v>
      </c>
      <c r="J12" s="387">
        <v>0</v>
      </c>
      <c r="K12" s="387">
        <v>0</v>
      </c>
      <c r="L12" s="387">
        <v>0</v>
      </c>
      <c r="M12" s="387">
        <v>0</v>
      </c>
      <c r="N12" s="387" t="s">
        <v>210</v>
      </c>
      <c r="O12" s="387">
        <v>0</v>
      </c>
      <c r="P12" s="387">
        <v>0</v>
      </c>
      <c r="Q12" s="387" t="s">
        <v>210</v>
      </c>
      <c r="R12" s="360"/>
      <c r="S12" s="360"/>
      <c r="T12" s="360"/>
      <c r="U12" s="360"/>
      <c r="V12" s="360"/>
      <c r="W12" s="360"/>
      <c r="X12" s="360"/>
      <c r="Y12" s="360"/>
    </row>
    <row r="13" spans="1:25" x14ac:dyDescent="0.25">
      <c r="A13" s="877"/>
      <c r="B13" s="886">
        <v>3</v>
      </c>
      <c r="C13" s="884" t="s">
        <v>1854</v>
      </c>
      <c r="D13" s="387">
        <v>413</v>
      </c>
      <c r="E13" s="387">
        <v>70</v>
      </c>
      <c r="F13" s="387">
        <v>1</v>
      </c>
      <c r="G13" s="387">
        <v>2</v>
      </c>
      <c r="H13" s="387" t="s">
        <v>210</v>
      </c>
      <c r="I13" s="869">
        <v>1.1000000000000001</v>
      </c>
      <c r="J13" s="387">
        <v>48</v>
      </c>
      <c r="K13" s="387">
        <v>25</v>
      </c>
      <c r="L13" s="387">
        <v>1</v>
      </c>
      <c r="M13" s="387">
        <v>1</v>
      </c>
      <c r="N13" s="387">
        <v>1</v>
      </c>
      <c r="O13" s="387">
        <v>0</v>
      </c>
      <c r="P13" s="387">
        <v>0</v>
      </c>
      <c r="Q13" s="387">
        <v>0</v>
      </c>
      <c r="R13" s="360"/>
      <c r="S13" s="360"/>
      <c r="T13" s="360"/>
      <c r="U13" s="360"/>
      <c r="V13" s="360"/>
      <c r="W13" s="360"/>
      <c r="X13" s="360"/>
      <c r="Y13" s="360"/>
    </row>
    <row r="14" spans="1:25" x14ac:dyDescent="0.25">
      <c r="A14" s="877"/>
      <c r="B14" s="886">
        <v>4</v>
      </c>
      <c r="C14" s="884" t="s">
        <v>1879</v>
      </c>
      <c r="D14" s="387">
        <v>253</v>
      </c>
      <c r="E14" s="387">
        <v>2</v>
      </c>
      <c r="F14" s="387">
        <v>1</v>
      </c>
      <c r="G14" s="387">
        <v>0</v>
      </c>
      <c r="H14" s="387" t="s">
        <v>210</v>
      </c>
      <c r="I14" s="869">
        <v>2.2999999999999998</v>
      </c>
      <c r="J14" s="387">
        <v>2</v>
      </c>
      <c r="K14" s="387">
        <v>1</v>
      </c>
      <c r="L14" s="387">
        <v>0</v>
      </c>
      <c r="M14" s="387" t="s">
        <v>210</v>
      </c>
      <c r="N14" s="387">
        <v>2</v>
      </c>
      <c r="O14" s="387">
        <v>0</v>
      </c>
      <c r="P14" s="387" t="s">
        <v>210</v>
      </c>
      <c r="Q14" s="387" t="s">
        <v>210</v>
      </c>
      <c r="R14" s="360"/>
      <c r="S14" s="360"/>
      <c r="T14" s="360"/>
      <c r="U14" s="360"/>
      <c r="V14" s="360"/>
      <c r="W14" s="360"/>
      <c r="X14" s="360"/>
      <c r="Y14" s="360"/>
    </row>
    <row r="15" spans="1:25" x14ac:dyDescent="0.25">
      <c r="A15" s="877"/>
      <c r="B15" s="886">
        <v>5</v>
      </c>
      <c r="C15" s="884" t="s">
        <v>1884</v>
      </c>
      <c r="D15" s="387">
        <v>333</v>
      </c>
      <c r="E15" s="387">
        <v>9</v>
      </c>
      <c r="F15" s="387">
        <v>7</v>
      </c>
      <c r="G15" s="387">
        <v>28</v>
      </c>
      <c r="H15" s="387">
        <v>26</v>
      </c>
      <c r="I15" s="869">
        <v>6.7</v>
      </c>
      <c r="J15" s="387">
        <v>45</v>
      </c>
      <c r="K15" s="387">
        <v>49</v>
      </c>
      <c r="L15" s="387">
        <v>23</v>
      </c>
      <c r="M15" s="387">
        <v>0</v>
      </c>
      <c r="N15" s="387">
        <v>0</v>
      </c>
      <c r="O15" s="387">
        <v>0</v>
      </c>
      <c r="P15" s="387">
        <v>0</v>
      </c>
      <c r="Q15" s="387">
        <v>0</v>
      </c>
      <c r="R15" s="360"/>
      <c r="S15" s="360"/>
      <c r="T15" s="360"/>
      <c r="U15" s="360"/>
      <c r="V15" s="360"/>
      <c r="W15" s="360"/>
      <c r="X15" s="360"/>
      <c r="Y15" s="360"/>
    </row>
    <row r="16" spans="1:25" x14ac:dyDescent="0.25">
      <c r="A16" s="877"/>
      <c r="B16" s="886">
        <v>6</v>
      </c>
      <c r="C16" s="884" t="s">
        <v>1885</v>
      </c>
      <c r="D16" s="387">
        <v>139</v>
      </c>
      <c r="E16" s="387">
        <v>12</v>
      </c>
      <c r="F16" s="387">
        <v>1</v>
      </c>
      <c r="G16" s="387">
        <v>1</v>
      </c>
      <c r="H16" s="387">
        <v>2</v>
      </c>
      <c r="I16" s="869">
        <v>1.9</v>
      </c>
      <c r="J16" s="387">
        <v>9</v>
      </c>
      <c r="K16" s="387">
        <v>8</v>
      </c>
      <c r="L16" s="387">
        <v>1</v>
      </c>
      <c r="M16" s="387">
        <v>1</v>
      </c>
      <c r="N16" s="387">
        <v>1</v>
      </c>
      <c r="O16" s="387">
        <v>-1</v>
      </c>
      <c r="P16" s="387">
        <v>0</v>
      </c>
      <c r="Q16" s="387">
        <v>-1</v>
      </c>
      <c r="R16" s="360"/>
      <c r="S16" s="360"/>
      <c r="T16" s="360"/>
      <c r="U16" s="360"/>
      <c r="V16" s="360"/>
      <c r="W16" s="360"/>
      <c r="X16" s="360"/>
      <c r="Y16" s="360"/>
    </row>
    <row r="17" spans="1:25" x14ac:dyDescent="0.25">
      <c r="A17" s="877"/>
      <c r="B17" s="886">
        <v>7</v>
      </c>
      <c r="C17" s="884" t="s">
        <v>1889</v>
      </c>
      <c r="D17" s="387">
        <v>336</v>
      </c>
      <c r="E17" s="387">
        <v>31</v>
      </c>
      <c r="F17" s="387">
        <v>1</v>
      </c>
      <c r="G17" s="387">
        <v>1</v>
      </c>
      <c r="H17" s="387" t="s">
        <v>210</v>
      </c>
      <c r="I17" s="869">
        <v>0.9</v>
      </c>
      <c r="J17" s="387">
        <v>19</v>
      </c>
      <c r="K17" s="387">
        <v>16</v>
      </c>
      <c r="L17" s="387">
        <v>2</v>
      </c>
      <c r="M17" s="387">
        <v>4</v>
      </c>
      <c r="N17" s="387">
        <v>1</v>
      </c>
      <c r="O17" s="387">
        <v>-1</v>
      </c>
      <c r="P17" s="387">
        <v>0</v>
      </c>
      <c r="Q17" s="387">
        <v>0</v>
      </c>
      <c r="R17" s="360"/>
      <c r="S17" s="360"/>
      <c r="T17" s="360"/>
      <c r="U17" s="360"/>
      <c r="V17" s="360"/>
      <c r="W17" s="360"/>
      <c r="X17" s="360"/>
      <c r="Y17" s="360"/>
    </row>
    <row r="18" spans="1:25" x14ac:dyDescent="0.25">
      <c r="A18" s="877"/>
      <c r="B18" s="886">
        <v>8</v>
      </c>
      <c r="C18" s="884" t="s">
        <v>1890</v>
      </c>
      <c r="D18" s="387">
        <v>129</v>
      </c>
      <c r="E18" s="387">
        <v>12</v>
      </c>
      <c r="F18" s="387">
        <v>2</v>
      </c>
      <c r="G18" s="387">
        <v>1</v>
      </c>
      <c r="H18" s="387" t="s">
        <v>210</v>
      </c>
      <c r="I18" s="869">
        <v>1.3</v>
      </c>
      <c r="J18" s="387">
        <v>10</v>
      </c>
      <c r="K18" s="387">
        <v>6</v>
      </c>
      <c r="L18" s="387">
        <v>1</v>
      </c>
      <c r="M18" s="387">
        <v>0</v>
      </c>
      <c r="N18" s="387">
        <v>0</v>
      </c>
      <c r="O18" s="387">
        <v>0</v>
      </c>
      <c r="P18" s="387">
        <v>0</v>
      </c>
      <c r="Q18" s="387">
        <v>0</v>
      </c>
      <c r="R18" s="360"/>
      <c r="S18" s="360"/>
      <c r="T18" s="360"/>
      <c r="U18" s="360"/>
      <c r="V18" s="360"/>
      <c r="W18" s="360"/>
      <c r="X18" s="360"/>
      <c r="Y18" s="360"/>
    </row>
    <row r="19" spans="1:25" x14ac:dyDescent="0.25">
      <c r="A19" s="877"/>
      <c r="B19" s="886">
        <v>9</v>
      </c>
      <c r="C19" s="884" t="s">
        <v>1897</v>
      </c>
      <c r="D19" s="387">
        <v>1129</v>
      </c>
      <c r="E19" s="387">
        <v>22</v>
      </c>
      <c r="F19" s="387">
        <v>43</v>
      </c>
      <c r="G19" s="387">
        <v>62</v>
      </c>
      <c r="H19" s="387">
        <v>12</v>
      </c>
      <c r="I19" s="869">
        <v>6.1</v>
      </c>
      <c r="J19" s="387">
        <v>116</v>
      </c>
      <c r="K19" s="387">
        <v>42</v>
      </c>
      <c r="L19" s="387">
        <v>19</v>
      </c>
      <c r="M19" s="387">
        <v>0</v>
      </c>
      <c r="N19" s="387">
        <v>0</v>
      </c>
      <c r="O19" s="387">
        <v>0</v>
      </c>
      <c r="P19" s="387">
        <v>0</v>
      </c>
      <c r="Q19" s="387">
        <v>0</v>
      </c>
      <c r="R19" s="360"/>
      <c r="S19" s="360"/>
      <c r="T19" s="360"/>
      <c r="U19" s="360"/>
      <c r="V19" s="360"/>
      <c r="W19" s="360"/>
      <c r="X19" s="360"/>
      <c r="Y19" s="360"/>
    </row>
    <row r="20" spans="1:25" x14ac:dyDescent="0.25">
      <c r="A20" s="877"/>
      <c r="B20" s="886">
        <v>10</v>
      </c>
      <c r="C20" s="884" t="s">
        <v>2006</v>
      </c>
      <c r="D20" s="387">
        <v>23433</v>
      </c>
      <c r="E20" s="387">
        <v>49</v>
      </c>
      <c r="F20" s="387">
        <v>142</v>
      </c>
      <c r="G20" s="387">
        <v>307</v>
      </c>
      <c r="H20" s="387">
        <v>1064</v>
      </c>
      <c r="I20" s="869">
        <v>20.399999999999999</v>
      </c>
      <c r="J20" s="387">
        <v>716</v>
      </c>
      <c r="K20" s="387">
        <v>891</v>
      </c>
      <c r="L20" s="387">
        <v>45</v>
      </c>
      <c r="M20" s="387">
        <v>74</v>
      </c>
      <c r="N20" s="387">
        <v>11</v>
      </c>
      <c r="O20" s="387">
        <v>-3</v>
      </c>
      <c r="P20" s="387">
        <v>-1</v>
      </c>
      <c r="Q20" s="387">
        <v>-1</v>
      </c>
      <c r="R20" s="360"/>
      <c r="S20" s="360"/>
      <c r="T20" s="360"/>
      <c r="U20" s="360"/>
      <c r="V20" s="360"/>
      <c r="W20" s="360"/>
      <c r="X20" s="360"/>
      <c r="Y20" s="360"/>
    </row>
    <row r="21" spans="1:25" x14ac:dyDescent="0.25">
      <c r="A21" s="877"/>
      <c r="B21" s="886">
        <v>11</v>
      </c>
      <c r="C21" s="884" t="s">
        <v>2007</v>
      </c>
      <c r="D21" s="387">
        <v>518</v>
      </c>
      <c r="E21" s="387">
        <v>23</v>
      </c>
      <c r="F21" s="387">
        <v>17</v>
      </c>
      <c r="G21" s="387">
        <v>11</v>
      </c>
      <c r="H21" s="387">
        <v>6</v>
      </c>
      <c r="I21" s="869">
        <v>7.6</v>
      </c>
      <c r="J21" s="387">
        <v>25</v>
      </c>
      <c r="K21" s="387">
        <v>35</v>
      </c>
      <c r="L21" s="387">
        <v>3</v>
      </c>
      <c r="M21" s="387">
        <v>3</v>
      </c>
      <c r="N21" s="387">
        <v>0</v>
      </c>
      <c r="O21" s="387">
        <v>0</v>
      </c>
      <c r="P21" s="387">
        <v>0</v>
      </c>
      <c r="Q21" s="387">
        <v>0</v>
      </c>
      <c r="R21" s="360"/>
      <c r="S21" s="360"/>
      <c r="T21" s="360"/>
      <c r="U21" s="360"/>
      <c r="V21" s="360"/>
      <c r="W21" s="360"/>
      <c r="X21" s="360"/>
      <c r="Y21" s="360"/>
    </row>
    <row r="22" spans="1:25" x14ac:dyDescent="0.25">
      <c r="A22" s="877"/>
      <c r="B22" s="886">
        <v>12</v>
      </c>
      <c r="C22" s="884" t="s">
        <v>2008</v>
      </c>
      <c r="D22" s="387" t="s">
        <v>210</v>
      </c>
      <c r="E22" s="387" t="s">
        <v>210</v>
      </c>
      <c r="F22" s="387" t="s">
        <v>210</v>
      </c>
      <c r="G22" s="387" t="s">
        <v>210</v>
      </c>
      <c r="H22" s="387" t="s">
        <v>210</v>
      </c>
      <c r="I22" s="869" t="s">
        <v>210</v>
      </c>
      <c r="J22" s="387" t="s">
        <v>210</v>
      </c>
      <c r="K22" s="387" t="s">
        <v>210</v>
      </c>
      <c r="L22" s="387" t="s">
        <v>210</v>
      </c>
      <c r="M22" s="387" t="s">
        <v>210</v>
      </c>
      <c r="N22" s="387" t="s">
        <v>210</v>
      </c>
      <c r="O22" s="387" t="s">
        <v>210</v>
      </c>
      <c r="P22" s="387" t="s">
        <v>210</v>
      </c>
      <c r="Q22" s="387" t="s">
        <v>210</v>
      </c>
      <c r="R22" s="360"/>
      <c r="S22" s="360"/>
      <c r="T22" s="360"/>
      <c r="U22" s="360"/>
      <c r="V22" s="360"/>
      <c r="W22" s="360"/>
      <c r="X22" s="360"/>
      <c r="Y22" s="360"/>
    </row>
    <row r="23" spans="1:25" x14ac:dyDescent="0.25">
      <c r="A23" s="877"/>
      <c r="B23" s="886">
        <v>13</v>
      </c>
      <c r="C23" s="884" t="s">
        <v>2009</v>
      </c>
      <c r="D23" s="387" t="s">
        <v>210</v>
      </c>
      <c r="E23" s="387" t="s">
        <v>210</v>
      </c>
      <c r="F23" s="387" t="s">
        <v>210</v>
      </c>
      <c r="G23" s="387" t="s">
        <v>210</v>
      </c>
      <c r="H23" s="387" t="s">
        <v>210</v>
      </c>
      <c r="I23" s="869" t="s">
        <v>210</v>
      </c>
      <c r="J23" s="387" t="s">
        <v>210</v>
      </c>
      <c r="K23" s="387" t="s">
        <v>210</v>
      </c>
      <c r="L23" s="387" t="s">
        <v>210</v>
      </c>
      <c r="M23" s="387" t="s">
        <v>210</v>
      </c>
      <c r="N23" s="387" t="s">
        <v>210</v>
      </c>
      <c r="O23" s="387" t="s">
        <v>210</v>
      </c>
      <c r="P23" s="387" t="s">
        <v>210</v>
      </c>
      <c r="Q23" s="387" t="s">
        <v>210</v>
      </c>
      <c r="R23" s="360"/>
      <c r="S23" s="360"/>
      <c r="T23" s="360"/>
      <c r="U23" s="360"/>
      <c r="V23" s="360"/>
      <c r="W23" s="360"/>
      <c r="X23" s="360"/>
      <c r="Y23" s="360"/>
    </row>
    <row r="24" spans="1:25" x14ac:dyDescent="0.25">
      <c r="A24" s="360"/>
      <c r="B24" s="1234"/>
      <c r="C24" s="1234"/>
      <c r="D24" s="360"/>
      <c r="E24" s="360"/>
      <c r="F24" s="360"/>
      <c r="G24" s="360"/>
      <c r="H24" s="360"/>
      <c r="I24" s="360"/>
      <c r="J24" s="360"/>
      <c r="K24" s="360"/>
      <c r="L24" s="360"/>
      <c r="M24" s="360"/>
      <c r="N24" s="360"/>
      <c r="O24" s="360"/>
      <c r="P24" s="360"/>
      <c r="Q24" s="360"/>
      <c r="R24" s="360"/>
      <c r="S24" s="360"/>
      <c r="T24" s="360"/>
      <c r="U24" s="360"/>
      <c r="V24" s="360"/>
      <c r="W24" s="360"/>
      <c r="X24" s="360"/>
      <c r="Y24" s="360"/>
    </row>
    <row r="25" spans="1:25" x14ac:dyDescent="0.25">
      <c r="A25" s="360"/>
      <c r="B25" s="1233"/>
      <c r="C25" s="1233"/>
      <c r="D25" s="360"/>
      <c r="E25" s="360"/>
      <c r="F25" s="360"/>
      <c r="G25" s="360"/>
      <c r="H25" s="360"/>
      <c r="I25" s="360"/>
      <c r="J25" s="360"/>
      <c r="K25" s="360"/>
      <c r="L25" s="360"/>
      <c r="M25" s="360"/>
      <c r="N25" s="360"/>
      <c r="O25" s="360"/>
      <c r="P25" s="360"/>
      <c r="Q25" s="360"/>
      <c r="R25" s="360"/>
      <c r="S25" s="360"/>
      <c r="T25" s="360"/>
      <c r="U25" s="360"/>
      <c r="V25" s="360"/>
      <c r="W25" s="360"/>
      <c r="X25" s="360"/>
      <c r="Y25" s="360"/>
    </row>
    <row r="26" spans="1:25" ht="15" customHeight="1" x14ac:dyDescent="0.25">
      <c r="A26" s="360"/>
      <c r="B26" s="1233"/>
      <c r="C26" s="1233"/>
      <c r="D26" s="360"/>
      <c r="E26" s="360"/>
      <c r="F26" s="360"/>
      <c r="G26" s="360"/>
      <c r="H26" s="360"/>
      <c r="I26" s="360"/>
      <c r="J26" s="360"/>
      <c r="K26" s="360"/>
      <c r="L26" s="360"/>
      <c r="M26" s="360"/>
      <c r="N26" s="360"/>
      <c r="O26" s="360"/>
      <c r="P26" s="360"/>
      <c r="Q26" s="360"/>
      <c r="R26" s="360"/>
      <c r="S26" s="360"/>
      <c r="T26" s="360"/>
      <c r="U26" s="360"/>
      <c r="V26" s="360"/>
      <c r="W26" s="360"/>
      <c r="X26" s="360"/>
      <c r="Y26" s="360"/>
    </row>
    <row r="27" spans="1:25" x14ac:dyDescent="0.25">
      <c r="A27" s="360"/>
      <c r="B27" s="877"/>
      <c r="C27" s="878" t="s">
        <v>197</v>
      </c>
      <c r="D27" s="879" t="s">
        <v>198</v>
      </c>
      <c r="E27" s="879" t="s">
        <v>199</v>
      </c>
      <c r="F27" s="879" t="s">
        <v>239</v>
      </c>
      <c r="G27" s="879" t="s">
        <v>240</v>
      </c>
      <c r="H27" s="879" t="s">
        <v>303</v>
      </c>
      <c r="I27" s="879" t="s">
        <v>304</v>
      </c>
      <c r="J27" s="879" t="s">
        <v>369</v>
      </c>
      <c r="K27" s="879" t="s">
        <v>809</v>
      </c>
      <c r="L27" s="879" t="s">
        <v>810</v>
      </c>
      <c r="M27" s="879" t="s">
        <v>811</v>
      </c>
      <c r="N27" s="880" t="s">
        <v>812</v>
      </c>
      <c r="O27" s="880" t="s">
        <v>813</v>
      </c>
      <c r="P27" s="880" t="s">
        <v>1078</v>
      </c>
      <c r="Q27" s="880" t="s">
        <v>1993</v>
      </c>
      <c r="R27" s="360"/>
      <c r="S27" s="360"/>
      <c r="T27" s="360"/>
      <c r="U27" s="360"/>
      <c r="V27" s="360"/>
      <c r="W27" s="360"/>
      <c r="X27" s="360"/>
      <c r="Y27" s="360"/>
    </row>
    <row r="28" spans="1:25" x14ac:dyDescent="0.25">
      <c r="A28" s="360"/>
      <c r="B28" s="877"/>
      <c r="C28" s="1223" t="s">
        <v>2010</v>
      </c>
      <c r="D28" s="1214" t="s">
        <v>1831</v>
      </c>
      <c r="E28" s="1215"/>
      <c r="F28" s="1215"/>
      <c r="G28" s="1215"/>
      <c r="H28" s="1215"/>
      <c r="I28" s="1215"/>
      <c r="J28" s="1215"/>
      <c r="K28" s="1215"/>
      <c r="L28" s="1215"/>
      <c r="M28" s="1215"/>
      <c r="N28" s="1215"/>
      <c r="O28" s="1215"/>
      <c r="P28" s="1215"/>
      <c r="Q28" s="1216"/>
      <c r="R28" s="360"/>
      <c r="S28" s="360"/>
      <c r="T28" s="360"/>
      <c r="U28" s="360"/>
      <c r="V28" s="360"/>
      <c r="W28" s="360"/>
      <c r="X28" s="360"/>
      <c r="Y28" s="360"/>
    </row>
    <row r="29" spans="1:25" ht="15" customHeight="1" x14ac:dyDescent="0.25">
      <c r="A29" s="360"/>
      <c r="B29" s="877"/>
      <c r="C29" s="1207"/>
      <c r="D29" s="881"/>
      <c r="E29" s="1217" t="s">
        <v>1995</v>
      </c>
      <c r="F29" s="1218"/>
      <c r="G29" s="1218"/>
      <c r="H29" s="1218"/>
      <c r="I29" s="1218"/>
      <c r="J29" s="1218"/>
      <c r="K29" s="1218"/>
      <c r="L29" s="1218"/>
      <c r="M29" s="1218"/>
      <c r="N29" s="1218"/>
      <c r="O29" s="1218"/>
      <c r="P29" s="1218"/>
      <c r="Q29" s="1219"/>
      <c r="R29" s="360"/>
      <c r="S29" s="360"/>
      <c r="T29" s="360"/>
      <c r="U29" s="360"/>
      <c r="V29" s="360"/>
      <c r="W29" s="360"/>
      <c r="X29" s="360"/>
      <c r="Y29" s="360"/>
    </row>
    <row r="30" spans="1:25" ht="45.75" customHeight="1" x14ac:dyDescent="0.25">
      <c r="A30" s="360"/>
      <c r="B30" s="877"/>
      <c r="C30" s="1207"/>
      <c r="D30" s="882"/>
      <c r="E30" s="1217" t="s">
        <v>1996</v>
      </c>
      <c r="F30" s="1218"/>
      <c r="G30" s="1218"/>
      <c r="H30" s="1218"/>
      <c r="I30" s="1219"/>
      <c r="J30" s="1224" t="s">
        <v>1997</v>
      </c>
      <c r="K30" s="1224" t="s">
        <v>1998</v>
      </c>
      <c r="L30" s="1209" t="s">
        <v>1999</v>
      </c>
      <c r="M30" s="1231" t="s">
        <v>1844</v>
      </c>
      <c r="N30" s="1231" t="s">
        <v>1843</v>
      </c>
      <c r="O30" s="1220" t="s">
        <v>1081</v>
      </c>
      <c r="P30" s="1221"/>
      <c r="Q30" s="1222"/>
      <c r="R30" s="360"/>
      <c r="S30" s="360"/>
      <c r="T30" s="360"/>
      <c r="U30" s="360"/>
      <c r="V30" s="360"/>
      <c r="W30" s="360"/>
      <c r="X30" s="360"/>
      <c r="Y30" s="360"/>
    </row>
    <row r="31" spans="1:25" ht="30" customHeight="1" x14ac:dyDescent="0.25">
      <c r="A31" s="1233"/>
      <c r="B31" s="1205"/>
      <c r="C31" s="1207"/>
      <c r="D31" s="1207"/>
      <c r="E31" s="1209" t="s">
        <v>2000</v>
      </c>
      <c r="F31" s="883" t="s">
        <v>2001</v>
      </c>
      <c r="G31" s="883" t="s">
        <v>2002</v>
      </c>
      <c r="H31" s="1209" t="s">
        <v>1838</v>
      </c>
      <c r="I31" s="1211" t="s">
        <v>1839</v>
      </c>
      <c r="J31" s="1225"/>
      <c r="K31" s="1225"/>
      <c r="L31" s="1229"/>
      <c r="M31" s="1232"/>
      <c r="N31" s="1232"/>
      <c r="O31" s="1227"/>
      <c r="P31" s="1229" t="s">
        <v>2003</v>
      </c>
      <c r="Q31" s="1229" t="s">
        <v>1843</v>
      </c>
      <c r="R31" s="1235"/>
      <c r="S31" s="1233"/>
      <c r="T31" s="1233"/>
      <c r="U31" s="1233"/>
      <c r="V31" s="1233"/>
      <c r="W31" s="1233"/>
      <c r="X31" s="1233"/>
      <c r="Y31" s="1233"/>
    </row>
    <row r="32" spans="1:25" x14ac:dyDescent="0.25">
      <c r="A32" s="1233"/>
      <c r="B32" s="1206"/>
      <c r="C32" s="1208"/>
      <c r="D32" s="1208"/>
      <c r="E32" s="1210"/>
      <c r="F32" s="885" t="s">
        <v>2004</v>
      </c>
      <c r="G32" s="885" t="s">
        <v>2005</v>
      </c>
      <c r="H32" s="1210"/>
      <c r="I32" s="1212"/>
      <c r="J32" s="1225"/>
      <c r="K32" s="1225"/>
      <c r="L32" s="1229"/>
      <c r="M32" s="1232"/>
      <c r="N32" s="1232"/>
      <c r="O32" s="1228"/>
      <c r="P32" s="1210"/>
      <c r="Q32" s="1210"/>
      <c r="R32" s="1235"/>
      <c r="S32" s="1233"/>
      <c r="T32" s="1233"/>
      <c r="U32" s="1233"/>
      <c r="V32" s="1233"/>
      <c r="W32" s="1233"/>
      <c r="X32" s="1233"/>
      <c r="Y32" s="1233"/>
    </row>
    <row r="33" spans="1:25" x14ac:dyDescent="0.25">
      <c r="A33" s="360"/>
      <c r="B33" s="878">
        <v>1</v>
      </c>
      <c r="C33" s="884" t="s">
        <v>1847</v>
      </c>
      <c r="D33" s="387">
        <v>10</v>
      </c>
      <c r="E33" s="387">
        <v>5</v>
      </c>
      <c r="F33" s="387">
        <v>4</v>
      </c>
      <c r="G33" s="387" t="s">
        <v>210</v>
      </c>
      <c r="H33" s="387" t="s">
        <v>210</v>
      </c>
      <c r="I33" s="869">
        <v>2.4</v>
      </c>
      <c r="J33" s="387">
        <v>10</v>
      </c>
      <c r="K33" s="387">
        <v>5</v>
      </c>
      <c r="L33" s="387">
        <v>5</v>
      </c>
      <c r="M33" s="387" t="s">
        <v>210</v>
      </c>
      <c r="N33" s="387" t="s">
        <v>210</v>
      </c>
      <c r="O33" s="387">
        <v>0</v>
      </c>
      <c r="P33" s="387" t="s">
        <v>210</v>
      </c>
      <c r="Q33" s="387" t="s">
        <v>210</v>
      </c>
      <c r="R33" s="360"/>
      <c r="S33" s="360"/>
      <c r="T33" s="360"/>
      <c r="U33" s="360"/>
      <c r="V33" s="360"/>
      <c r="W33" s="360"/>
      <c r="X33" s="360"/>
      <c r="Y33" s="360"/>
    </row>
    <row r="34" spans="1:25" x14ac:dyDescent="0.25">
      <c r="A34" s="360"/>
      <c r="B34" s="886">
        <v>2</v>
      </c>
      <c r="C34" s="884" t="s">
        <v>1848</v>
      </c>
      <c r="D34" s="387" t="s">
        <v>210</v>
      </c>
      <c r="E34" s="387" t="s">
        <v>210</v>
      </c>
      <c r="F34" s="387" t="s">
        <v>210</v>
      </c>
      <c r="G34" s="387" t="s">
        <v>210</v>
      </c>
      <c r="H34" s="387" t="s">
        <v>210</v>
      </c>
      <c r="I34" s="869" t="s">
        <v>210</v>
      </c>
      <c r="J34" s="387" t="s">
        <v>210</v>
      </c>
      <c r="K34" s="387" t="s">
        <v>210</v>
      </c>
      <c r="L34" s="387" t="s">
        <v>210</v>
      </c>
      <c r="M34" s="387" t="s">
        <v>210</v>
      </c>
      <c r="N34" s="387" t="s">
        <v>210</v>
      </c>
      <c r="O34" s="387" t="s">
        <v>210</v>
      </c>
      <c r="P34" s="387" t="s">
        <v>210</v>
      </c>
      <c r="Q34" s="387" t="s">
        <v>210</v>
      </c>
      <c r="R34" s="360"/>
      <c r="S34" s="360"/>
      <c r="T34" s="360"/>
      <c r="U34" s="360"/>
      <c r="V34" s="360"/>
      <c r="W34" s="360"/>
      <c r="X34" s="360"/>
      <c r="Y34" s="360"/>
    </row>
    <row r="35" spans="1:25" x14ac:dyDescent="0.25">
      <c r="A35" s="360"/>
      <c r="B35" s="886">
        <v>3</v>
      </c>
      <c r="C35" s="884" t="s">
        <v>1854</v>
      </c>
      <c r="D35" s="387">
        <v>142</v>
      </c>
      <c r="E35" s="387">
        <v>32</v>
      </c>
      <c r="F35" s="387">
        <v>0</v>
      </c>
      <c r="G35" s="387" t="s">
        <v>210</v>
      </c>
      <c r="H35" s="387" t="s">
        <v>210</v>
      </c>
      <c r="I35" s="869">
        <v>2</v>
      </c>
      <c r="J35" s="387">
        <v>32</v>
      </c>
      <c r="K35" s="387">
        <v>0</v>
      </c>
      <c r="L35" s="387" t="s">
        <v>210</v>
      </c>
      <c r="M35" s="387">
        <v>0</v>
      </c>
      <c r="N35" s="387">
        <v>1</v>
      </c>
      <c r="O35" s="387">
        <v>-1</v>
      </c>
      <c r="P35" s="387" t="s">
        <v>210</v>
      </c>
      <c r="Q35" s="387">
        <v>-1</v>
      </c>
      <c r="R35" s="360"/>
      <c r="S35" s="360"/>
      <c r="T35" s="360"/>
      <c r="U35" s="360"/>
      <c r="V35" s="360"/>
      <c r="W35" s="360"/>
      <c r="X35" s="360"/>
      <c r="Y35" s="360"/>
    </row>
    <row r="36" spans="1:25" x14ac:dyDescent="0.25">
      <c r="A36" s="360"/>
      <c r="B36" s="886">
        <v>4</v>
      </c>
      <c r="C36" s="884" t="s">
        <v>1879</v>
      </c>
      <c r="D36" s="387">
        <v>8</v>
      </c>
      <c r="E36" s="387">
        <v>0</v>
      </c>
      <c r="F36" s="387" t="s">
        <v>210</v>
      </c>
      <c r="G36" s="387" t="s">
        <v>210</v>
      </c>
      <c r="H36" s="387" t="s">
        <v>210</v>
      </c>
      <c r="I36" s="869">
        <v>0.5</v>
      </c>
      <c r="J36" s="387">
        <v>0</v>
      </c>
      <c r="K36" s="387" t="s">
        <v>210</v>
      </c>
      <c r="L36" s="387" t="s">
        <v>210</v>
      </c>
      <c r="M36" s="387" t="s">
        <v>210</v>
      </c>
      <c r="N36" s="387">
        <v>0</v>
      </c>
      <c r="O36" s="387">
        <v>0</v>
      </c>
      <c r="P36" s="387" t="s">
        <v>210</v>
      </c>
      <c r="Q36" s="387">
        <v>0</v>
      </c>
      <c r="R36" s="360"/>
      <c r="S36" s="360"/>
      <c r="T36" s="360"/>
      <c r="U36" s="360"/>
      <c r="V36" s="360"/>
      <c r="W36" s="360"/>
      <c r="X36" s="360"/>
      <c r="Y36" s="360"/>
    </row>
    <row r="37" spans="1:25" x14ac:dyDescent="0.25">
      <c r="A37" s="360"/>
      <c r="B37" s="886">
        <v>5</v>
      </c>
      <c r="C37" s="884" t="s">
        <v>1884</v>
      </c>
      <c r="D37" s="387">
        <v>6</v>
      </c>
      <c r="E37" s="387" t="s">
        <v>210</v>
      </c>
      <c r="F37" s="387" t="s">
        <v>210</v>
      </c>
      <c r="G37" s="387" t="s">
        <v>210</v>
      </c>
      <c r="H37" s="387" t="s">
        <v>210</v>
      </c>
      <c r="I37" s="869" t="s">
        <v>210</v>
      </c>
      <c r="J37" s="387" t="s">
        <v>210</v>
      </c>
      <c r="K37" s="387" t="s">
        <v>210</v>
      </c>
      <c r="L37" s="387" t="s">
        <v>210</v>
      </c>
      <c r="M37" s="387" t="s">
        <v>210</v>
      </c>
      <c r="N37" s="387" t="s">
        <v>210</v>
      </c>
      <c r="O37" s="387" t="s">
        <v>210</v>
      </c>
      <c r="P37" s="387" t="s">
        <v>210</v>
      </c>
      <c r="Q37" s="387" t="s">
        <v>210</v>
      </c>
      <c r="R37" s="360"/>
      <c r="S37" s="360"/>
      <c r="T37" s="360"/>
      <c r="U37" s="360"/>
      <c r="V37" s="360"/>
      <c r="W37" s="360"/>
      <c r="X37" s="360"/>
      <c r="Y37" s="360"/>
    </row>
    <row r="38" spans="1:25" x14ac:dyDescent="0.25">
      <c r="A38" s="360"/>
      <c r="B38" s="886">
        <v>6</v>
      </c>
      <c r="C38" s="884" t="s">
        <v>1885</v>
      </c>
      <c r="D38" s="387">
        <v>155</v>
      </c>
      <c r="E38" s="387">
        <v>76</v>
      </c>
      <c r="F38" s="387">
        <v>1</v>
      </c>
      <c r="G38" s="387">
        <v>0</v>
      </c>
      <c r="H38" s="387">
        <v>0</v>
      </c>
      <c r="I38" s="869">
        <v>1.5</v>
      </c>
      <c r="J38" s="387">
        <v>65</v>
      </c>
      <c r="K38" s="387">
        <v>24</v>
      </c>
      <c r="L38" s="387">
        <v>12</v>
      </c>
      <c r="M38" s="387">
        <v>1</v>
      </c>
      <c r="N38" s="387">
        <v>10</v>
      </c>
      <c r="O38" s="387">
        <v>-1</v>
      </c>
      <c r="P38" s="387">
        <v>0</v>
      </c>
      <c r="Q38" s="387">
        <v>-1</v>
      </c>
      <c r="R38" s="360"/>
      <c r="S38" s="360"/>
      <c r="T38" s="360"/>
      <c r="U38" s="360"/>
      <c r="V38" s="360"/>
      <c r="W38" s="360"/>
      <c r="X38" s="360"/>
      <c r="Y38" s="360"/>
    </row>
    <row r="39" spans="1:25" x14ac:dyDescent="0.25">
      <c r="A39" s="360"/>
      <c r="B39" s="886">
        <v>7</v>
      </c>
      <c r="C39" s="884" t="s">
        <v>1889</v>
      </c>
      <c r="D39" s="387">
        <v>51</v>
      </c>
      <c r="E39" s="387">
        <v>2</v>
      </c>
      <c r="F39" s="387">
        <v>0</v>
      </c>
      <c r="G39" s="387" t="s">
        <v>210</v>
      </c>
      <c r="H39" s="387">
        <v>3</v>
      </c>
      <c r="I39" s="869">
        <v>4.7</v>
      </c>
      <c r="J39" s="387">
        <v>6</v>
      </c>
      <c r="K39" s="387">
        <v>1</v>
      </c>
      <c r="L39" s="387">
        <v>1</v>
      </c>
      <c r="M39" s="387">
        <v>0</v>
      </c>
      <c r="N39" s="387" t="s">
        <v>210</v>
      </c>
      <c r="O39" s="387">
        <v>0</v>
      </c>
      <c r="P39" s="387">
        <v>0</v>
      </c>
      <c r="Q39" s="387" t="s">
        <v>210</v>
      </c>
      <c r="R39" s="360"/>
      <c r="S39" s="360"/>
      <c r="T39" s="360"/>
      <c r="U39" s="360"/>
      <c r="V39" s="360"/>
      <c r="W39" s="360"/>
      <c r="X39" s="360"/>
      <c r="Y39" s="360"/>
    </row>
    <row r="40" spans="1:25" x14ac:dyDescent="0.25">
      <c r="A40" s="360"/>
      <c r="B40" s="886">
        <v>8</v>
      </c>
      <c r="C40" s="884" t="s">
        <v>1890</v>
      </c>
      <c r="D40" s="387">
        <v>59</v>
      </c>
      <c r="E40" s="387">
        <v>0</v>
      </c>
      <c r="F40" s="387" t="s">
        <v>210</v>
      </c>
      <c r="G40" s="387" t="s">
        <v>210</v>
      </c>
      <c r="H40" s="387" t="s">
        <v>210</v>
      </c>
      <c r="I40" s="869">
        <v>2.1</v>
      </c>
      <c r="J40" s="387">
        <v>0</v>
      </c>
      <c r="K40" s="387">
        <v>0</v>
      </c>
      <c r="L40" s="387">
        <v>0</v>
      </c>
      <c r="M40" s="387" t="s">
        <v>210</v>
      </c>
      <c r="N40" s="387" t="s">
        <v>210</v>
      </c>
      <c r="O40" s="387">
        <v>0</v>
      </c>
      <c r="P40" s="387" t="s">
        <v>210</v>
      </c>
      <c r="Q40" s="387" t="s">
        <v>210</v>
      </c>
      <c r="R40" s="360"/>
      <c r="S40" s="360"/>
      <c r="T40" s="360"/>
      <c r="U40" s="360"/>
      <c r="V40" s="360"/>
      <c r="W40" s="360"/>
      <c r="X40" s="360"/>
      <c r="Y40" s="360"/>
    </row>
    <row r="41" spans="1:25" x14ac:dyDescent="0.25">
      <c r="A41" s="360"/>
      <c r="B41" s="886">
        <v>9</v>
      </c>
      <c r="C41" s="884" t="s">
        <v>1897</v>
      </c>
      <c r="D41" s="387">
        <v>1824</v>
      </c>
      <c r="E41" s="387">
        <v>992</v>
      </c>
      <c r="F41" s="387">
        <v>91</v>
      </c>
      <c r="G41" s="387">
        <v>4</v>
      </c>
      <c r="H41" s="387">
        <v>1</v>
      </c>
      <c r="I41" s="869">
        <v>4.7</v>
      </c>
      <c r="J41" s="387">
        <v>1078</v>
      </c>
      <c r="K41" s="387">
        <v>181</v>
      </c>
      <c r="L41" s="387">
        <v>171</v>
      </c>
      <c r="M41" s="387">
        <v>120</v>
      </c>
      <c r="N41" s="387">
        <v>0</v>
      </c>
      <c r="O41" s="387">
        <v>-2</v>
      </c>
      <c r="P41" s="387">
        <v>-1</v>
      </c>
      <c r="Q41" s="387" t="s">
        <v>210</v>
      </c>
      <c r="R41" s="360"/>
      <c r="S41" s="360"/>
      <c r="T41" s="360"/>
      <c r="U41" s="360"/>
      <c r="V41" s="360"/>
      <c r="W41" s="360"/>
      <c r="X41" s="360"/>
      <c r="Y41" s="360"/>
    </row>
    <row r="42" spans="1:25" x14ac:dyDescent="0.25">
      <c r="A42" s="360"/>
      <c r="B42" s="886">
        <v>10</v>
      </c>
      <c r="C42" s="884" t="s">
        <v>2006</v>
      </c>
      <c r="D42" s="387">
        <v>726</v>
      </c>
      <c r="E42" s="387">
        <v>126</v>
      </c>
      <c r="F42" s="387">
        <v>35</v>
      </c>
      <c r="G42" s="387">
        <v>31</v>
      </c>
      <c r="H42" s="387">
        <v>74</v>
      </c>
      <c r="I42" s="869">
        <v>14</v>
      </c>
      <c r="J42" s="387">
        <v>254</v>
      </c>
      <c r="K42" s="387">
        <v>17</v>
      </c>
      <c r="L42" s="387">
        <v>5</v>
      </c>
      <c r="M42" s="387">
        <v>10</v>
      </c>
      <c r="N42" s="387">
        <v>11</v>
      </c>
      <c r="O42" s="387">
        <v>-1</v>
      </c>
      <c r="P42" s="387">
        <v>0</v>
      </c>
      <c r="Q42" s="387">
        <v>-1</v>
      </c>
      <c r="R42" s="360"/>
      <c r="S42" s="360"/>
      <c r="T42" s="360"/>
      <c r="U42" s="360"/>
      <c r="V42" s="360"/>
      <c r="W42" s="360"/>
      <c r="X42" s="360"/>
      <c r="Y42" s="360"/>
    </row>
    <row r="43" spans="1:25" x14ac:dyDescent="0.25">
      <c r="A43" s="360"/>
      <c r="B43" s="886">
        <v>11</v>
      </c>
      <c r="C43" s="884" t="s">
        <v>2007</v>
      </c>
      <c r="D43" s="387">
        <v>1627</v>
      </c>
      <c r="E43" s="387">
        <v>406</v>
      </c>
      <c r="F43" s="387">
        <v>114</v>
      </c>
      <c r="G43" s="387">
        <v>5</v>
      </c>
      <c r="H43" s="387">
        <v>5</v>
      </c>
      <c r="I43" s="869">
        <v>5.8</v>
      </c>
      <c r="J43" s="387">
        <v>527</v>
      </c>
      <c r="K43" s="387">
        <v>3</v>
      </c>
      <c r="L43" s="387">
        <v>1</v>
      </c>
      <c r="M43" s="387">
        <v>125</v>
      </c>
      <c r="N43" s="387">
        <v>0</v>
      </c>
      <c r="O43" s="387">
        <v>-1</v>
      </c>
      <c r="P43" s="387">
        <v>-1</v>
      </c>
      <c r="Q43" s="387" t="s">
        <v>210</v>
      </c>
      <c r="R43" s="360"/>
      <c r="S43" s="360"/>
      <c r="T43" s="360"/>
      <c r="U43" s="360"/>
      <c r="V43" s="360"/>
      <c r="W43" s="360"/>
      <c r="X43" s="360"/>
      <c r="Y43" s="360"/>
    </row>
    <row r="44" spans="1:25" x14ac:dyDescent="0.25">
      <c r="A44" s="360"/>
      <c r="B44" s="886">
        <v>12</v>
      </c>
      <c r="C44" s="884" t="s">
        <v>2008</v>
      </c>
      <c r="D44" s="387">
        <v>0</v>
      </c>
      <c r="E44" s="387">
        <v>0</v>
      </c>
      <c r="F44" s="387">
        <v>0</v>
      </c>
      <c r="G44" s="387">
        <v>0</v>
      </c>
      <c r="H44" s="387">
        <v>0</v>
      </c>
      <c r="I44" s="387">
        <v>0</v>
      </c>
      <c r="J44" s="387">
        <v>0</v>
      </c>
      <c r="K44" s="387">
        <v>0</v>
      </c>
      <c r="L44" s="387">
        <v>0</v>
      </c>
      <c r="M44" s="387">
        <v>0</v>
      </c>
      <c r="N44" s="387">
        <v>0</v>
      </c>
      <c r="O44" s="387">
        <v>0</v>
      </c>
      <c r="P44" s="387">
        <v>0</v>
      </c>
      <c r="Q44" s="387">
        <v>0</v>
      </c>
      <c r="R44" s="360"/>
      <c r="S44" s="360"/>
      <c r="T44" s="360"/>
      <c r="U44" s="360"/>
      <c r="V44" s="360"/>
      <c r="W44" s="360"/>
      <c r="X44" s="360"/>
      <c r="Y44" s="360"/>
    </row>
    <row r="45" spans="1:25" x14ac:dyDescent="0.25">
      <c r="A45" s="360"/>
      <c r="B45" s="886">
        <v>13</v>
      </c>
      <c r="C45" s="884" t="s">
        <v>2009</v>
      </c>
      <c r="D45" s="387">
        <v>0</v>
      </c>
      <c r="E45" s="387">
        <v>0</v>
      </c>
      <c r="F45" s="387">
        <v>0</v>
      </c>
      <c r="G45" s="387">
        <v>0</v>
      </c>
      <c r="H45" s="387">
        <v>0</v>
      </c>
      <c r="I45" s="387">
        <v>0</v>
      </c>
      <c r="J45" s="387">
        <v>0</v>
      </c>
      <c r="K45" s="387">
        <v>0</v>
      </c>
      <c r="L45" s="387">
        <v>0</v>
      </c>
      <c r="M45" s="387">
        <v>0</v>
      </c>
      <c r="N45" s="387">
        <v>0</v>
      </c>
      <c r="O45" s="387">
        <v>0</v>
      </c>
      <c r="P45" s="387">
        <v>0</v>
      </c>
      <c r="Q45" s="387">
        <v>0</v>
      </c>
      <c r="R45" s="360"/>
      <c r="S45" s="360"/>
      <c r="T45" s="360"/>
      <c r="U45" s="360"/>
      <c r="V45" s="360"/>
      <c r="W45" s="360"/>
      <c r="X45" s="360"/>
      <c r="Y45" s="360"/>
    </row>
    <row r="46" spans="1:25" x14ac:dyDescent="0.25">
      <c r="A46" s="360"/>
      <c r="B46" s="1234"/>
      <c r="C46" s="1234"/>
      <c r="D46" s="360"/>
      <c r="E46" s="360"/>
      <c r="F46" s="360"/>
      <c r="G46" s="360"/>
      <c r="H46" s="360"/>
      <c r="I46" s="360"/>
      <c r="J46" s="360"/>
      <c r="K46" s="360"/>
      <c r="L46" s="360"/>
      <c r="M46" s="360"/>
      <c r="N46" s="360"/>
      <c r="O46" s="360"/>
      <c r="P46" s="360"/>
      <c r="Q46" s="360"/>
      <c r="R46" s="360"/>
      <c r="S46" s="360"/>
      <c r="T46" s="360"/>
      <c r="U46" s="360"/>
      <c r="V46" s="360"/>
      <c r="W46" s="360"/>
      <c r="X46" s="360"/>
      <c r="Y46" s="360"/>
    </row>
    <row r="47" spans="1:25" x14ac:dyDescent="0.25">
      <c r="A47" s="360"/>
      <c r="B47" s="1233"/>
      <c r="C47" s="1233"/>
      <c r="D47" s="360"/>
      <c r="E47" s="360"/>
      <c r="F47" s="360"/>
      <c r="G47" s="360"/>
      <c r="H47" s="360"/>
      <c r="I47" s="360"/>
      <c r="J47" s="360"/>
      <c r="K47" s="360"/>
      <c r="L47" s="360"/>
      <c r="M47" s="360"/>
      <c r="N47" s="360"/>
      <c r="O47" s="360"/>
      <c r="P47" s="360"/>
      <c r="Q47" s="360"/>
      <c r="R47" s="360"/>
      <c r="S47" s="360"/>
      <c r="T47" s="360"/>
      <c r="U47" s="360"/>
      <c r="V47" s="360"/>
      <c r="W47" s="360"/>
      <c r="X47" s="360"/>
      <c r="Y47" s="360"/>
    </row>
    <row r="48" spans="1:25" x14ac:dyDescent="0.25">
      <c r="A48" s="360"/>
      <c r="B48" s="877"/>
      <c r="C48" s="878" t="s">
        <v>197</v>
      </c>
      <c r="D48" s="879" t="s">
        <v>198</v>
      </c>
      <c r="E48" s="879" t="s">
        <v>199</v>
      </c>
      <c r="F48" s="879" t="s">
        <v>239</v>
      </c>
      <c r="G48" s="879" t="s">
        <v>240</v>
      </c>
      <c r="H48" s="879" t="s">
        <v>303</v>
      </c>
      <c r="I48" s="879" t="s">
        <v>304</v>
      </c>
      <c r="J48" s="879" t="s">
        <v>369</v>
      </c>
      <c r="K48" s="879" t="s">
        <v>809</v>
      </c>
      <c r="L48" s="879" t="s">
        <v>810</v>
      </c>
      <c r="M48" s="879" t="s">
        <v>811</v>
      </c>
      <c r="N48" s="880" t="s">
        <v>812</v>
      </c>
      <c r="O48" s="880" t="s">
        <v>813</v>
      </c>
      <c r="P48" s="880" t="s">
        <v>1078</v>
      </c>
      <c r="Q48" s="880" t="s">
        <v>1993</v>
      </c>
      <c r="R48" s="360"/>
      <c r="S48" s="360"/>
      <c r="T48" s="360"/>
      <c r="U48" s="360"/>
      <c r="V48" s="360"/>
      <c r="W48" s="360"/>
      <c r="X48" s="360"/>
      <c r="Y48" s="360"/>
    </row>
    <row r="49" spans="1:25" x14ac:dyDescent="0.25">
      <c r="A49" s="360"/>
      <c r="B49" s="877"/>
      <c r="C49" s="1223" t="s">
        <v>2011</v>
      </c>
      <c r="D49" s="1214" t="s">
        <v>1831</v>
      </c>
      <c r="E49" s="1215"/>
      <c r="F49" s="1215"/>
      <c r="G49" s="1215"/>
      <c r="H49" s="1215"/>
      <c r="I49" s="1215"/>
      <c r="J49" s="1215"/>
      <c r="K49" s="1215"/>
      <c r="L49" s="1215"/>
      <c r="M49" s="1215"/>
      <c r="N49" s="1215"/>
      <c r="O49" s="1215"/>
      <c r="P49" s="1215"/>
      <c r="Q49" s="1216"/>
      <c r="R49" s="360"/>
      <c r="S49" s="360"/>
      <c r="T49" s="360"/>
      <c r="U49" s="360"/>
      <c r="V49" s="360"/>
      <c r="W49" s="360"/>
      <c r="X49" s="360"/>
      <c r="Y49" s="360"/>
    </row>
    <row r="50" spans="1:25" ht="15" customHeight="1" x14ac:dyDescent="0.25">
      <c r="A50" s="360"/>
      <c r="B50" s="877"/>
      <c r="C50" s="1207"/>
      <c r="D50" s="881"/>
      <c r="E50" s="1217" t="s">
        <v>1995</v>
      </c>
      <c r="F50" s="1218"/>
      <c r="G50" s="1218"/>
      <c r="H50" s="1218"/>
      <c r="I50" s="1218"/>
      <c r="J50" s="1218"/>
      <c r="K50" s="1218"/>
      <c r="L50" s="1218"/>
      <c r="M50" s="1218"/>
      <c r="N50" s="1218"/>
      <c r="O50" s="1218"/>
      <c r="P50" s="1218"/>
      <c r="Q50" s="1219"/>
      <c r="R50" s="360"/>
      <c r="S50" s="360"/>
      <c r="T50" s="360"/>
      <c r="U50" s="360"/>
      <c r="V50" s="360"/>
      <c r="W50" s="360"/>
      <c r="X50" s="360"/>
      <c r="Y50" s="360"/>
    </row>
    <row r="51" spans="1:25" ht="45.75" customHeight="1" x14ac:dyDescent="0.25">
      <c r="A51" s="360"/>
      <c r="B51" s="877"/>
      <c r="C51" s="1207"/>
      <c r="D51" s="882"/>
      <c r="E51" s="1217" t="s">
        <v>1996</v>
      </c>
      <c r="F51" s="1218"/>
      <c r="G51" s="1218"/>
      <c r="H51" s="1218"/>
      <c r="I51" s="1219"/>
      <c r="J51" s="1224" t="s">
        <v>1997</v>
      </c>
      <c r="K51" s="1224" t="s">
        <v>1998</v>
      </c>
      <c r="L51" s="1209" t="s">
        <v>1999</v>
      </c>
      <c r="M51" s="1231" t="s">
        <v>1844</v>
      </c>
      <c r="N51" s="1231" t="s">
        <v>1843</v>
      </c>
      <c r="O51" s="1236" t="s">
        <v>1081</v>
      </c>
      <c r="P51" s="1221"/>
      <c r="Q51" s="1222"/>
      <c r="R51" s="360"/>
      <c r="S51" s="360"/>
      <c r="T51" s="360"/>
      <c r="U51" s="360"/>
      <c r="V51" s="360"/>
      <c r="W51" s="360"/>
      <c r="X51" s="360"/>
      <c r="Y51" s="360"/>
    </row>
    <row r="52" spans="1:25" ht="30" customHeight="1" x14ac:dyDescent="0.25">
      <c r="A52" s="1233"/>
      <c r="B52" s="1205"/>
      <c r="C52" s="1207"/>
      <c r="D52" s="1207"/>
      <c r="E52" s="1209" t="s">
        <v>2000</v>
      </c>
      <c r="F52" s="883" t="s">
        <v>2001</v>
      </c>
      <c r="G52" s="883" t="s">
        <v>2002</v>
      </c>
      <c r="H52" s="1209" t="s">
        <v>1838</v>
      </c>
      <c r="I52" s="1211" t="s">
        <v>1839</v>
      </c>
      <c r="J52" s="1225"/>
      <c r="K52" s="1225"/>
      <c r="L52" s="1229"/>
      <c r="M52" s="1232"/>
      <c r="N52" s="1232"/>
      <c r="O52" s="1227"/>
      <c r="P52" s="1229" t="s">
        <v>2003</v>
      </c>
      <c r="Q52" s="1229" t="s">
        <v>1843</v>
      </c>
      <c r="R52" s="1235"/>
      <c r="S52" s="1233"/>
      <c r="T52" s="1233"/>
      <c r="U52" s="1233"/>
      <c r="V52" s="1233"/>
      <c r="W52" s="1233"/>
      <c r="X52" s="1233"/>
      <c r="Y52" s="1233"/>
    </row>
    <row r="53" spans="1:25" x14ac:dyDescent="0.25">
      <c r="A53" s="1233"/>
      <c r="B53" s="1206"/>
      <c r="C53" s="1208"/>
      <c r="D53" s="1208"/>
      <c r="E53" s="1210"/>
      <c r="F53" s="885" t="s">
        <v>2004</v>
      </c>
      <c r="G53" s="885" t="s">
        <v>2005</v>
      </c>
      <c r="H53" s="1210"/>
      <c r="I53" s="1212"/>
      <c r="J53" s="1225"/>
      <c r="K53" s="1225"/>
      <c r="L53" s="1229"/>
      <c r="M53" s="1232"/>
      <c r="N53" s="1232"/>
      <c r="O53" s="1228"/>
      <c r="P53" s="1210"/>
      <c r="Q53" s="1210"/>
      <c r="R53" s="1235"/>
      <c r="S53" s="1233"/>
      <c r="T53" s="1233"/>
      <c r="U53" s="1233"/>
      <c r="V53" s="1233"/>
      <c r="W53" s="1233"/>
      <c r="X53" s="1233"/>
      <c r="Y53" s="1233"/>
    </row>
    <row r="54" spans="1:25" x14ac:dyDescent="0.25">
      <c r="A54" s="360"/>
      <c r="B54" s="878">
        <v>1</v>
      </c>
      <c r="C54" s="884" t="s">
        <v>1847</v>
      </c>
      <c r="D54" s="387">
        <v>15</v>
      </c>
      <c r="E54" s="387">
        <v>6</v>
      </c>
      <c r="F54" s="387">
        <v>4</v>
      </c>
      <c r="G54" s="387" t="s">
        <v>210</v>
      </c>
      <c r="H54" s="387" t="s">
        <v>210</v>
      </c>
      <c r="I54" s="869">
        <v>1.8</v>
      </c>
      <c r="J54" s="387">
        <v>10</v>
      </c>
      <c r="K54" s="387">
        <v>5</v>
      </c>
      <c r="L54" s="387">
        <v>5</v>
      </c>
      <c r="M54" s="387" t="s">
        <v>210</v>
      </c>
      <c r="N54" s="387">
        <v>0</v>
      </c>
      <c r="O54" s="387">
        <v>0</v>
      </c>
      <c r="P54" s="387" t="s">
        <v>210</v>
      </c>
      <c r="Q54" s="387">
        <v>0</v>
      </c>
      <c r="R54" s="360"/>
      <c r="S54" s="360"/>
      <c r="T54" s="360"/>
      <c r="U54" s="360"/>
      <c r="V54" s="360"/>
      <c r="W54" s="360"/>
      <c r="X54" s="360"/>
      <c r="Y54" s="360"/>
    </row>
    <row r="55" spans="1:25" x14ac:dyDescent="0.25">
      <c r="A55" s="360"/>
      <c r="B55" s="886">
        <v>2</v>
      </c>
      <c r="C55" s="884" t="s">
        <v>1848</v>
      </c>
      <c r="D55" s="387">
        <v>1</v>
      </c>
      <c r="E55" s="387">
        <v>0</v>
      </c>
      <c r="F55" s="387" t="s">
        <v>210</v>
      </c>
      <c r="G55" s="387" t="s">
        <v>210</v>
      </c>
      <c r="H55" s="387" t="s">
        <v>210</v>
      </c>
      <c r="I55" s="869">
        <v>0.4</v>
      </c>
      <c r="J55" s="387">
        <v>0</v>
      </c>
      <c r="K55" s="387">
        <v>0</v>
      </c>
      <c r="L55" s="387">
        <v>0</v>
      </c>
      <c r="M55" s="387">
        <v>0</v>
      </c>
      <c r="N55" s="387" t="s">
        <v>210</v>
      </c>
      <c r="O55" s="387">
        <v>0</v>
      </c>
      <c r="P55" s="387">
        <v>0</v>
      </c>
      <c r="Q55" s="387" t="s">
        <v>210</v>
      </c>
      <c r="R55" s="360"/>
      <c r="S55" s="360"/>
      <c r="T55" s="360"/>
      <c r="U55" s="360"/>
      <c r="V55" s="360"/>
      <c r="W55" s="360"/>
      <c r="X55" s="360"/>
      <c r="Y55" s="360"/>
    </row>
    <row r="56" spans="1:25" x14ac:dyDescent="0.25">
      <c r="A56" s="360"/>
      <c r="B56" s="886">
        <v>3</v>
      </c>
      <c r="C56" s="884" t="s">
        <v>1854</v>
      </c>
      <c r="D56" s="387">
        <v>555</v>
      </c>
      <c r="E56" s="387">
        <v>103</v>
      </c>
      <c r="F56" s="387">
        <v>1</v>
      </c>
      <c r="G56" s="387">
        <v>2</v>
      </c>
      <c r="H56" s="387" t="s">
        <v>210</v>
      </c>
      <c r="I56" s="869">
        <v>1.1000000000000001</v>
      </c>
      <c r="J56" s="387">
        <v>81</v>
      </c>
      <c r="K56" s="387">
        <v>25</v>
      </c>
      <c r="L56" s="387">
        <v>1</v>
      </c>
      <c r="M56" s="387">
        <v>1</v>
      </c>
      <c r="N56" s="387">
        <v>1</v>
      </c>
      <c r="O56" s="387">
        <v>-1</v>
      </c>
      <c r="P56" s="387">
        <v>0</v>
      </c>
      <c r="Q56" s="387">
        <v>-1</v>
      </c>
      <c r="R56" s="360"/>
      <c r="S56" s="360"/>
      <c r="T56" s="360"/>
      <c r="U56" s="360"/>
      <c r="V56" s="360"/>
      <c r="W56" s="360"/>
      <c r="X56" s="360"/>
      <c r="Y56" s="360"/>
    </row>
    <row r="57" spans="1:25" x14ac:dyDescent="0.25">
      <c r="A57" s="360"/>
      <c r="B57" s="886">
        <v>4</v>
      </c>
      <c r="C57" s="884" t="s">
        <v>1879</v>
      </c>
      <c r="D57" s="387">
        <v>261</v>
      </c>
      <c r="E57" s="387">
        <v>3</v>
      </c>
      <c r="F57" s="387">
        <v>1</v>
      </c>
      <c r="G57" s="387">
        <v>0</v>
      </c>
      <c r="H57" s="387" t="s">
        <v>210</v>
      </c>
      <c r="I57" s="869">
        <v>2.1</v>
      </c>
      <c r="J57" s="387">
        <v>3</v>
      </c>
      <c r="K57" s="387">
        <v>1</v>
      </c>
      <c r="L57" s="387">
        <v>0</v>
      </c>
      <c r="M57" s="387" t="s">
        <v>210</v>
      </c>
      <c r="N57" s="387">
        <v>2</v>
      </c>
      <c r="O57" s="387">
        <v>0</v>
      </c>
      <c r="P57" s="387" t="s">
        <v>210</v>
      </c>
      <c r="Q57" s="387">
        <v>0</v>
      </c>
      <c r="R57" s="360"/>
      <c r="S57" s="360"/>
      <c r="T57" s="360"/>
      <c r="U57" s="360"/>
      <c r="V57" s="360"/>
      <c r="W57" s="360"/>
      <c r="X57" s="360"/>
      <c r="Y57" s="360"/>
    </row>
    <row r="58" spans="1:25" x14ac:dyDescent="0.25">
      <c r="A58" s="360"/>
      <c r="B58" s="886">
        <v>5</v>
      </c>
      <c r="C58" s="884" t="s">
        <v>1884</v>
      </c>
      <c r="D58" s="387">
        <v>339</v>
      </c>
      <c r="E58" s="387">
        <v>9</v>
      </c>
      <c r="F58" s="387">
        <v>7</v>
      </c>
      <c r="G58" s="387">
        <v>28</v>
      </c>
      <c r="H58" s="387">
        <v>26</v>
      </c>
      <c r="I58" s="869">
        <v>6.7</v>
      </c>
      <c r="J58" s="387">
        <v>45</v>
      </c>
      <c r="K58" s="387">
        <v>49</v>
      </c>
      <c r="L58" s="387">
        <v>23</v>
      </c>
      <c r="M58" s="387">
        <v>0</v>
      </c>
      <c r="N58" s="387">
        <v>0</v>
      </c>
      <c r="O58" s="387">
        <v>0</v>
      </c>
      <c r="P58" s="387">
        <v>0</v>
      </c>
      <c r="Q58" s="387">
        <v>0</v>
      </c>
      <c r="R58" s="360"/>
      <c r="S58" s="360"/>
      <c r="T58" s="360"/>
      <c r="U58" s="360"/>
      <c r="V58" s="360"/>
      <c r="W58" s="360"/>
      <c r="X58" s="360"/>
      <c r="Y58" s="360"/>
    </row>
    <row r="59" spans="1:25" x14ac:dyDescent="0.25">
      <c r="A59" s="360"/>
      <c r="B59" s="886">
        <v>6</v>
      </c>
      <c r="C59" s="884" t="s">
        <v>1885</v>
      </c>
      <c r="D59" s="387">
        <v>294</v>
      </c>
      <c r="E59" s="387">
        <v>88</v>
      </c>
      <c r="F59" s="387">
        <v>2</v>
      </c>
      <c r="G59" s="387">
        <v>1</v>
      </c>
      <c r="H59" s="387">
        <v>2</v>
      </c>
      <c r="I59" s="869">
        <v>1.9</v>
      </c>
      <c r="J59" s="387">
        <v>74</v>
      </c>
      <c r="K59" s="387">
        <v>32</v>
      </c>
      <c r="L59" s="387">
        <v>12</v>
      </c>
      <c r="M59" s="387">
        <v>2</v>
      </c>
      <c r="N59" s="387">
        <v>11</v>
      </c>
      <c r="O59" s="387">
        <v>-1</v>
      </c>
      <c r="P59" s="387">
        <v>0</v>
      </c>
      <c r="Q59" s="387">
        <v>-1</v>
      </c>
      <c r="R59" s="360"/>
      <c r="S59" s="360"/>
      <c r="T59" s="360"/>
      <c r="U59" s="360"/>
      <c r="V59" s="360"/>
      <c r="W59" s="360"/>
      <c r="X59" s="360"/>
      <c r="Y59" s="360"/>
    </row>
    <row r="60" spans="1:25" x14ac:dyDescent="0.25">
      <c r="A60" s="360"/>
      <c r="B60" s="886">
        <v>7</v>
      </c>
      <c r="C60" s="884" t="s">
        <v>1889</v>
      </c>
      <c r="D60" s="387">
        <v>388</v>
      </c>
      <c r="E60" s="387">
        <v>33</v>
      </c>
      <c r="F60" s="387">
        <v>1</v>
      </c>
      <c r="G60" s="387">
        <v>1</v>
      </c>
      <c r="H60" s="387">
        <v>3</v>
      </c>
      <c r="I60" s="869">
        <v>0.9</v>
      </c>
      <c r="J60" s="387">
        <v>25</v>
      </c>
      <c r="K60" s="387">
        <v>16</v>
      </c>
      <c r="L60" s="387">
        <v>3</v>
      </c>
      <c r="M60" s="387">
        <v>5</v>
      </c>
      <c r="N60" s="387">
        <v>1</v>
      </c>
      <c r="O60" s="387">
        <v>-1</v>
      </c>
      <c r="P60" s="387">
        <v>0</v>
      </c>
      <c r="Q60" s="387">
        <v>0</v>
      </c>
      <c r="R60" s="360"/>
      <c r="S60" s="360"/>
      <c r="T60" s="360"/>
      <c r="U60" s="360"/>
      <c r="V60" s="360"/>
      <c r="W60" s="360"/>
      <c r="X60" s="360"/>
      <c r="Y60" s="360"/>
    </row>
    <row r="61" spans="1:25" x14ac:dyDescent="0.25">
      <c r="A61" s="360"/>
      <c r="B61" s="886">
        <v>8</v>
      </c>
      <c r="C61" s="884" t="s">
        <v>1890</v>
      </c>
      <c r="D61" s="387">
        <v>188</v>
      </c>
      <c r="E61" s="387">
        <v>12</v>
      </c>
      <c r="F61" s="387">
        <v>2</v>
      </c>
      <c r="G61" s="387">
        <v>1</v>
      </c>
      <c r="H61" s="387" t="s">
        <v>210</v>
      </c>
      <c r="I61" s="869">
        <v>1.4</v>
      </c>
      <c r="J61" s="387">
        <v>10</v>
      </c>
      <c r="K61" s="387">
        <v>6</v>
      </c>
      <c r="L61" s="387">
        <v>1</v>
      </c>
      <c r="M61" s="387">
        <v>0</v>
      </c>
      <c r="N61" s="387">
        <v>0</v>
      </c>
      <c r="O61" s="387">
        <v>0</v>
      </c>
      <c r="P61" s="387">
        <v>0</v>
      </c>
      <c r="Q61" s="387">
        <v>0</v>
      </c>
      <c r="R61" s="360"/>
      <c r="S61" s="360"/>
      <c r="T61" s="360"/>
      <c r="U61" s="360"/>
      <c r="V61" s="360"/>
      <c r="W61" s="360"/>
      <c r="X61" s="360"/>
      <c r="Y61" s="360"/>
    </row>
    <row r="62" spans="1:25" x14ac:dyDescent="0.25">
      <c r="A62" s="360"/>
      <c r="B62" s="886">
        <v>9</v>
      </c>
      <c r="C62" s="884" t="s">
        <v>1897</v>
      </c>
      <c r="D62" s="387">
        <v>2952</v>
      </c>
      <c r="E62" s="387">
        <v>1014</v>
      </c>
      <c r="F62" s="387">
        <v>135</v>
      </c>
      <c r="G62" s="387">
        <v>66</v>
      </c>
      <c r="H62" s="387">
        <v>13</v>
      </c>
      <c r="I62" s="869">
        <v>5.9</v>
      </c>
      <c r="J62" s="387">
        <v>1195</v>
      </c>
      <c r="K62" s="387">
        <v>223</v>
      </c>
      <c r="L62" s="387">
        <v>190</v>
      </c>
      <c r="M62" s="387">
        <v>120</v>
      </c>
      <c r="N62" s="387">
        <v>0</v>
      </c>
      <c r="O62" s="387">
        <v>-2</v>
      </c>
      <c r="P62" s="387">
        <v>-1</v>
      </c>
      <c r="Q62" s="387">
        <v>0</v>
      </c>
      <c r="R62" s="360"/>
      <c r="S62" s="360"/>
      <c r="T62" s="360"/>
      <c r="U62" s="360"/>
      <c r="V62" s="360"/>
      <c r="W62" s="360"/>
      <c r="X62" s="360"/>
      <c r="Y62" s="360"/>
    </row>
    <row r="63" spans="1:25" x14ac:dyDescent="0.25">
      <c r="A63" s="360"/>
      <c r="B63" s="886">
        <v>10</v>
      </c>
      <c r="C63" s="884" t="s">
        <v>2006</v>
      </c>
      <c r="D63" s="387">
        <v>24159</v>
      </c>
      <c r="E63" s="387">
        <v>175</v>
      </c>
      <c r="F63" s="387">
        <v>177</v>
      </c>
      <c r="G63" s="387">
        <v>338</v>
      </c>
      <c r="H63" s="387">
        <v>1138</v>
      </c>
      <c r="I63" s="869">
        <v>6.5</v>
      </c>
      <c r="J63" s="387">
        <v>970</v>
      </c>
      <c r="K63" s="387">
        <v>908</v>
      </c>
      <c r="L63" s="387">
        <v>50</v>
      </c>
      <c r="M63" s="387">
        <v>83</v>
      </c>
      <c r="N63" s="387">
        <v>22</v>
      </c>
      <c r="O63" s="387">
        <v>-3</v>
      </c>
      <c r="P63" s="387">
        <v>-1</v>
      </c>
      <c r="Q63" s="387">
        <v>-2</v>
      </c>
      <c r="R63" s="360"/>
      <c r="S63" s="360"/>
      <c r="T63" s="360"/>
      <c r="U63" s="360"/>
      <c r="V63" s="360"/>
      <c r="W63" s="360"/>
      <c r="X63" s="360"/>
      <c r="Y63" s="360"/>
    </row>
    <row r="64" spans="1:25" x14ac:dyDescent="0.25">
      <c r="A64" s="360"/>
      <c r="B64" s="886">
        <v>11</v>
      </c>
      <c r="C64" s="884" t="s">
        <v>2007</v>
      </c>
      <c r="D64" s="387">
        <v>2145</v>
      </c>
      <c r="E64" s="387">
        <v>428</v>
      </c>
      <c r="F64" s="387">
        <v>131</v>
      </c>
      <c r="G64" s="387">
        <v>16</v>
      </c>
      <c r="H64" s="387">
        <v>11</v>
      </c>
      <c r="I64" s="869">
        <v>20</v>
      </c>
      <c r="J64" s="387">
        <v>551</v>
      </c>
      <c r="K64" s="387">
        <v>38</v>
      </c>
      <c r="L64" s="387">
        <v>3</v>
      </c>
      <c r="M64" s="387">
        <v>128</v>
      </c>
      <c r="N64" s="387">
        <v>1</v>
      </c>
      <c r="O64" s="387">
        <v>-1</v>
      </c>
      <c r="P64" s="387">
        <v>-1</v>
      </c>
      <c r="Q64" s="387">
        <v>0</v>
      </c>
      <c r="R64" s="360"/>
      <c r="S64" s="360"/>
      <c r="T64" s="360"/>
      <c r="U64" s="360"/>
      <c r="V64" s="360"/>
      <c r="W64" s="360"/>
      <c r="X64" s="360"/>
      <c r="Y64" s="360"/>
    </row>
    <row r="65" spans="1:25" x14ac:dyDescent="0.25">
      <c r="A65" s="360"/>
      <c r="B65" s="886">
        <v>12</v>
      </c>
      <c r="C65" s="884" t="s">
        <v>2008</v>
      </c>
      <c r="D65" s="387">
        <v>0</v>
      </c>
      <c r="E65" s="387" t="s">
        <v>210</v>
      </c>
      <c r="F65" s="387" t="s">
        <v>210</v>
      </c>
      <c r="G65" s="387" t="s">
        <v>210</v>
      </c>
      <c r="H65" s="387" t="s">
        <v>210</v>
      </c>
      <c r="I65" s="869" t="s">
        <v>210</v>
      </c>
      <c r="J65" s="387" t="s">
        <v>210</v>
      </c>
      <c r="K65" s="387" t="s">
        <v>210</v>
      </c>
      <c r="L65" s="387" t="s">
        <v>210</v>
      </c>
      <c r="M65" s="387" t="s">
        <v>210</v>
      </c>
      <c r="N65" s="387" t="s">
        <v>210</v>
      </c>
      <c r="O65" s="387" t="s">
        <v>210</v>
      </c>
      <c r="P65" s="387" t="s">
        <v>210</v>
      </c>
      <c r="Q65" s="387" t="s">
        <v>210</v>
      </c>
      <c r="R65" s="360"/>
      <c r="S65" s="360"/>
      <c r="T65" s="360"/>
      <c r="U65" s="360"/>
      <c r="V65" s="360"/>
      <c r="W65" s="360"/>
      <c r="X65" s="360"/>
      <c r="Y65" s="360"/>
    </row>
    <row r="66" spans="1:25" x14ac:dyDescent="0.25">
      <c r="A66" s="360"/>
      <c r="B66" s="886">
        <v>13</v>
      </c>
      <c r="C66" s="884" t="s">
        <v>2009</v>
      </c>
      <c r="D66" s="387">
        <v>0</v>
      </c>
      <c r="E66" s="387" t="s">
        <v>210</v>
      </c>
      <c r="F66" s="387" t="s">
        <v>210</v>
      </c>
      <c r="G66" s="387" t="s">
        <v>210</v>
      </c>
      <c r="H66" s="387" t="s">
        <v>210</v>
      </c>
      <c r="I66" s="869" t="s">
        <v>210</v>
      </c>
      <c r="J66" s="387" t="s">
        <v>210</v>
      </c>
      <c r="K66" s="387" t="s">
        <v>210</v>
      </c>
      <c r="L66" s="387" t="s">
        <v>210</v>
      </c>
      <c r="M66" s="387" t="s">
        <v>210</v>
      </c>
      <c r="N66" s="387" t="s">
        <v>210</v>
      </c>
      <c r="O66" s="387" t="s">
        <v>210</v>
      </c>
      <c r="P66" s="387" t="s">
        <v>210</v>
      </c>
      <c r="Q66" s="387" t="s">
        <v>210</v>
      </c>
      <c r="R66" s="360"/>
      <c r="S66" s="360"/>
      <c r="T66" s="360"/>
      <c r="U66" s="360"/>
      <c r="V66" s="360"/>
      <c r="W66" s="360"/>
      <c r="X66" s="360"/>
      <c r="Y66" s="360"/>
    </row>
    <row r="67" spans="1:25" x14ac:dyDescent="0.25">
      <c r="A67" s="360"/>
      <c r="B67" s="1234"/>
      <c r="C67" s="1234"/>
      <c r="D67" s="360"/>
      <c r="E67" s="360"/>
      <c r="F67" s="360"/>
      <c r="G67" s="360"/>
      <c r="H67" s="360"/>
      <c r="I67" s="360"/>
      <c r="J67" s="360"/>
      <c r="K67" s="360"/>
      <c r="L67" s="360"/>
      <c r="M67" s="360"/>
      <c r="N67" s="360"/>
      <c r="O67" s="360"/>
      <c r="P67" s="360"/>
      <c r="Q67" s="360"/>
      <c r="R67" s="360"/>
      <c r="S67" s="360"/>
      <c r="T67" s="360"/>
      <c r="U67" s="360"/>
      <c r="V67" s="360"/>
      <c r="W67" s="360"/>
      <c r="X67" s="360"/>
      <c r="Y67" s="360"/>
    </row>
    <row r="68" spans="1:25" x14ac:dyDescent="0.25">
      <c r="A68" s="360"/>
      <c r="B68" s="1233"/>
      <c r="C68" s="1233"/>
      <c r="D68" s="360"/>
      <c r="E68" s="360"/>
      <c r="F68" s="360"/>
      <c r="G68" s="360"/>
      <c r="H68" s="360"/>
      <c r="I68" s="360"/>
      <c r="J68" s="360"/>
      <c r="K68" s="360"/>
      <c r="L68" s="360"/>
      <c r="M68" s="360"/>
      <c r="N68" s="360"/>
      <c r="O68" s="360"/>
      <c r="P68" s="360"/>
      <c r="Q68" s="360"/>
      <c r="R68" s="360"/>
      <c r="S68" s="360"/>
      <c r="T68" s="360"/>
      <c r="U68" s="360"/>
      <c r="V68" s="360"/>
      <c r="W68" s="360"/>
      <c r="X68" s="360"/>
      <c r="Y68" s="360"/>
    </row>
    <row r="69" spans="1:25" x14ac:dyDescent="0.25">
      <c r="A69" s="360"/>
      <c r="B69" s="1233"/>
      <c r="C69" s="1233"/>
      <c r="D69" s="360"/>
      <c r="E69" s="360"/>
      <c r="F69" s="360"/>
      <c r="G69" s="360"/>
      <c r="H69" s="360"/>
      <c r="I69" s="360"/>
      <c r="J69" s="360"/>
      <c r="K69" s="360"/>
      <c r="L69" s="360"/>
      <c r="M69" s="360"/>
      <c r="N69" s="360"/>
      <c r="O69" s="360"/>
      <c r="P69" s="360"/>
      <c r="Q69" s="360"/>
      <c r="R69" s="360"/>
      <c r="S69" s="360"/>
      <c r="T69" s="360"/>
      <c r="U69" s="360"/>
      <c r="V69" s="360"/>
      <c r="W69" s="360"/>
      <c r="X69" s="360"/>
      <c r="Y69" s="360"/>
    </row>
    <row r="70" spans="1:25" ht="15" customHeight="1" x14ac:dyDescent="0.25">
      <c r="A70" s="360"/>
      <c r="B70" s="360"/>
      <c r="C70" s="1238" t="s">
        <v>1968</v>
      </c>
      <c r="D70" s="1238"/>
      <c r="E70" s="1238"/>
      <c r="F70" s="1238"/>
      <c r="G70" s="1238"/>
      <c r="H70" s="1238"/>
      <c r="I70" s="1238"/>
      <c r="J70" s="1238"/>
      <c r="K70" s="1238"/>
      <c r="L70" s="1238"/>
      <c r="M70" s="1238"/>
      <c r="N70" s="1238"/>
      <c r="O70" s="1238"/>
      <c r="P70" s="1238"/>
      <c r="Q70" s="1238"/>
      <c r="R70" s="360"/>
      <c r="S70" s="360"/>
      <c r="T70" s="360"/>
      <c r="U70" s="360"/>
      <c r="V70" s="360"/>
      <c r="W70" s="360"/>
      <c r="X70" s="360"/>
      <c r="Y70" s="360"/>
    </row>
    <row r="71" spans="1:25" ht="30" customHeight="1" x14ac:dyDescent="0.25">
      <c r="A71" s="360"/>
      <c r="B71" s="360"/>
      <c r="C71" s="1237" t="s">
        <v>2012</v>
      </c>
      <c r="D71" s="1237"/>
      <c r="E71" s="1237"/>
      <c r="F71" s="1237"/>
      <c r="G71" s="1237"/>
      <c r="H71" s="1237"/>
      <c r="I71" s="1237"/>
      <c r="J71" s="1237"/>
      <c r="K71" s="1237"/>
      <c r="L71" s="1237"/>
      <c r="M71" s="1237"/>
      <c r="N71" s="1237"/>
      <c r="O71" s="1237"/>
      <c r="P71" s="1237"/>
      <c r="Q71" s="1237"/>
      <c r="R71" s="360"/>
      <c r="S71" s="360"/>
      <c r="T71" s="360"/>
      <c r="U71" s="360"/>
      <c r="V71" s="360"/>
      <c r="W71" s="360"/>
      <c r="X71" s="360"/>
      <c r="Y71" s="360"/>
    </row>
    <row r="72" spans="1:25" ht="45" customHeight="1" x14ac:dyDescent="0.25">
      <c r="A72" s="360"/>
      <c r="B72" s="360"/>
      <c r="C72" s="1237" t="s">
        <v>2013</v>
      </c>
      <c r="D72" s="1237"/>
      <c r="E72" s="1237"/>
      <c r="F72" s="1237"/>
      <c r="G72" s="1237"/>
      <c r="H72" s="1237"/>
      <c r="I72" s="1237"/>
      <c r="J72" s="1237"/>
      <c r="K72" s="1237"/>
      <c r="L72" s="1237"/>
      <c r="M72" s="1237"/>
      <c r="N72" s="1237"/>
      <c r="O72" s="1237"/>
      <c r="P72" s="1237"/>
      <c r="Q72" s="1237"/>
      <c r="R72" s="360"/>
      <c r="S72" s="360"/>
      <c r="T72" s="360"/>
      <c r="U72" s="360"/>
      <c r="V72" s="360"/>
      <c r="W72" s="360"/>
      <c r="X72" s="360"/>
      <c r="Y72" s="360"/>
    </row>
    <row r="73" spans="1:25" x14ac:dyDescent="0.25">
      <c r="A73" s="360"/>
      <c r="B73" s="360"/>
      <c r="C73" s="1237"/>
      <c r="D73" s="1237"/>
      <c r="E73" s="1237"/>
      <c r="F73" s="1237"/>
      <c r="G73" s="1237"/>
      <c r="H73" s="1237"/>
      <c r="I73" s="1237"/>
      <c r="J73" s="1237"/>
      <c r="K73" s="1237"/>
      <c r="L73" s="1237"/>
      <c r="M73" s="1237"/>
      <c r="N73" s="1237"/>
      <c r="O73" s="1237"/>
      <c r="P73" s="1237"/>
      <c r="Q73" s="1237"/>
      <c r="R73" s="360"/>
      <c r="S73" s="360"/>
      <c r="T73" s="360"/>
      <c r="U73" s="360"/>
      <c r="V73" s="360"/>
      <c r="W73" s="360"/>
      <c r="X73" s="360"/>
      <c r="Y73" s="360"/>
    </row>
    <row r="74" spans="1:25" ht="30" customHeight="1" x14ac:dyDescent="0.25">
      <c r="A74" s="360"/>
      <c r="B74" s="360"/>
      <c r="C74" s="1237" t="s">
        <v>2014</v>
      </c>
      <c r="D74" s="1237"/>
      <c r="E74" s="1237"/>
      <c r="F74" s="1237"/>
      <c r="G74" s="1237"/>
      <c r="H74" s="1237"/>
      <c r="I74" s="1237"/>
      <c r="J74" s="1237"/>
      <c r="K74" s="1237"/>
      <c r="L74" s="1237"/>
      <c r="M74" s="1237"/>
      <c r="N74" s="1237"/>
      <c r="O74" s="1237"/>
      <c r="P74" s="1237"/>
      <c r="Q74" s="1237"/>
      <c r="R74" s="360"/>
      <c r="S74" s="360"/>
      <c r="T74" s="360"/>
      <c r="U74" s="360"/>
      <c r="V74" s="360"/>
      <c r="W74" s="360"/>
      <c r="X74" s="360"/>
      <c r="Y74" s="360"/>
    </row>
    <row r="75" spans="1:25" x14ac:dyDescent="0.25">
      <c r="A75" s="360"/>
      <c r="B75" s="360"/>
      <c r="C75" s="1237"/>
      <c r="D75" s="1237"/>
      <c r="E75" s="1237"/>
      <c r="F75" s="1237"/>
      <c r="G75" s="1237"/>
      <c r="H75" s="1237"/>
      <c r="I75" s="1237"/>
      <c r="J75" s="1237"/>
      <c r="K75" s="1237"/>
      <c r="L75" s="1237"/>
      <c r="M75" s="1237"/>
      <c r="N75" s="1237"/>
      <c r="O75" s="1237"/>
      <c r="P75" s="1237"/>
      <c r="Q75" s="1237"/>
      <c r="R75" s="360"/>
      <c r="S75" s="360"/>
      <c r="T75" s="360"/>
      <c r="U75" s="360"/>
      <c r="V75" s="360"/>
      <c r="W75" s="360"/>
      <c r="X75" s="360"/>
      <c r="Y75" s="360"/>
    </row>
    <row r="76" spans="1:25" x14ac:dyDescent="0.25">
      <c r="A76" s="360"/>
      <c r="B76" s="360"/>
      <c r="C76" s="1237"/>
      <c r="D76" s="1237"/>
      <c r="E76" s="1237"/>
      <c r="F76" s="1237"/>
      <c r="G76" s="1237"/>
      <c r="H76" s="1237"/>
      <c r="I76" s="1237"/>
      <c r="J76" s="1237"/>
      <c r="K76" s="1237"/>
      <c r="L76" s="1237"/>
      <c r="M76" s="1237"/>
      <c r="N76" s="1237"/>
      <c r="O76" s="1237"/>
      <c r="P76" s="1237"/>
      <c r="Q76" s="1237"/>
      <c r="R76" s="360"/>
      <c r="S76" s="360"/>
      <c r="T76" s="360"/>
      <c r="U76" s="360"/>
      <c r="V76" s="360"/>
      <c r="W76" s="360"/>
      <c r="X76" s="360"/>
      <c r="Y76" s="360"/>
    </row>
    <row r="77" spans="1:25" x14ac:dyDescent="0.25">
      <c r="A77" s="360"/>
      <c r="B77" s="360"/>
      <c r="C77" s="1237"/>
      <c r="D77" s="1237"/>
      <c r="E77" s="1237"/>
      <c r="F77" s="1237"/>
      <c r="G77" s="1237"/>
      <c r="H77" s="1237"/>
      <c r="I77" s="1237"/>
      <c r="J77" s="1237"/>
      <c r="K77" s="1237"/>
      <c r="L77" s="1237"/>
      <c r="M77" s="1237"/>
      <c r="N77" s="1237"/>
      <c r="O77" s="1237"/>
      <c r="P77" s="1237"/>
      <c r="Q77" s="1237"/>
      <c r="R77" s="360"/>
      <c r="S77" s="360"/>
      <c r="T77" s="360"/>
      <c r="U77" s="360"/>
      <c r="V77" s="360"/>
      <c r="W77" s="360"/>
      <c r="X77" s="360"/>
      <c r="Y77" s="360"/>
    </row>
    <row r="78" spans="1:25" x14ac:dyDescent="0.25">
      <c r="A78" s="360"/>
      <c r="B78" s="360"/>
      <c r="C78" s="1237"/>
      <c r="D78" s="1237"/>
      <c r="E78" s="1237"/>
      <c r="F78" s="1237"/>
      <c r="G78" s="1237"/>
      <c r="H78" s="1237"/>
      <c r="I78" s="1237"/>
      <c r="J78" s="1237"/>
      <c r="K78" s="1237"/>
      <c r="L78" s="1237"/>
      <c r="M78" s="1237"/>
      <c r="N78" s="1237"/>
      <c r="O78" s="1237"/>
      <c r="P78" s="1237"/>
      <c r="Q78" s="1237"/>
      <c r="R78" s="360"/>
      <c r="S78" s="360"/>
      <c r="T78" s="360"/>
      <c r="U78" s="360"/>
      <c r="V78" s="360"/>
      <c r="W78" s="360"/>
      <c r="X78" s="360"/>
      <c r="Y78" s="360"/>
    </row>
    <row r="79" spans="1:25" x14ac:dyDescent="0.25">
      <c r="A79" s="360"/>
      <c r="B79" s="360"/>
      <c r="C79" s="1237"/>
      <c r="D79" s="1237"/>
      <c r="E79" s="1237"/>
      <c r="F79" s="1237"/>
      <c r="G79" s="1237"/>
      <c r="H79" s="1237"/>
      <c r="I79" s="1237"/>
      <c r="J79" s="1237"/>
      <c r="K79" s="1237"/>
      <c r="L79" s="1237"/>
      <c r="M79" s="1237"/>
      <c r="N79" s="1237"/>
      <c r="O79" s="1237"/>
      <c r="P79" s="1237"/>
      <c r="Q79" s="1237"/>
      <c r="R79" s="360"/>
      <c r="S79" s="360"/>
      <c r="T79" s="360"/>
      <c r="U79" s="360"/>
      <c r="V79" s="360"/>
      <c r="W79" s="360"/>
      <c r="X79" s="360"/>
      <c r="Y79" s="360"/>
    </row>
  </sheetData>
  <mergeCells count="101">
    <mergeCell ref="C79:Q79"/>
    <mergeCell ref="C74:Q74"/>
    <mergeCell ref="C75:Q75"/>
    <mergeCell ref="C76:Q76"/>
    <mergeCell ref="C77:Q77"/>
    <mergeCell ref="C78:Q78"/>
    <mergeCell ref="B69:C69"/>
    <mergeCell ref="C70:Q70"/>
    <mergeCell ref="C71:Q71"/>
    <mergeCell ref="C72:Q72"/>
    <mergeCell ref="C73:Q73"/>
    <mergeCell ref="W52:W53"/>
    <mergeCell ref="X52:X53"/>
    <mergeCell ref="Y52:Y53"/>
    <mergeCell ref="B67:C67"/>
    <mergeCell ref="B68:C68"/>
    <mergeCell ref="R52:R53"/>
    <mergeCell ref="S52:S53"/>
    <mergeCell ref="T52:T53"/>
    <mergeCell ref="U52:U53"/>
    <mergeCell ref="V52:V53"/>
    <mergeCell ref="A52:A53"/>
    <mergeCell ref="B52:B53"/>
    <mergeCell ref="D52:D53"/>
    <mergeCell ref="E52:E53"/>
    <mergeCell ref="H52:H53"/>
    <mergeCell ref="B46:C46"/>
    <mergeCell ref="B47:C47"/>
    <mergeCell ref="C49:C53"/>
    <mergeCell ref="D49:Q49"/>
    <mergeCell ref="E50:Q50"/>
    <mergeCell ref="E51:I51"/>
    <mergeCell ref="J51:J53"/>
    <mergeCell ref="K51:K53"/>
    <mergeCell ref="L51:L53"/>
    <mergeCell ref="M51:M53"/>
    <mergeCell ref="N51:N53"/>
    <mergeCell ref="O51:Q51"/>
    <mergeCell ref="I52:I53"/>
    <mergeCell ref="O52:O53"/>
    <mergeCell ref="P52:P53"/>
    <mergeCell ref="Q52:Q53"/>
    <mergeCell ref="U31:U32"/>
    <mergeCell ref="V31:V32"/>
    <mergeCell ref="W31:W32"/>
    <mergeCell ref="X31:X32"/>
    <mergeCell ref="Y31:Y32"/>
    <mergeCell ref="P31:P32"/>
    <mergeCell ref="Q31:Q32"/>
    <mergeCell ref="R31:R32"/>
    <mergeCell ref="S31:S32"/>
    <mergeCell ref="T31:T32"/>
    <mergeCell ref="A31:A32"/>
    <mergeCell ref="B31:B32"/>
    <mergeCell ref="D31:D32"/>
    <mergeCell ref="E31:E32"/>
    <mergeCell ref="H31:H32"/>
    <mergeCell ref="Y9:Y10"/>
    <mergeCell ref="B24:C24"/>
    <mergeCell ref="B25:C25"/>
    <mergeCell ref="B26:C26"/>
    <mergeCell ref="C28:C32"/>
    <mergeCell ref="D28:Q28"/>
    <mergeCell ref="E29:Q29"/>
    <mergeCell ref="E30:I30"/>
    <mergeCell ref="J30:J32"/>
    <mergeCell ref="K30:K32"/>
    <mergeCell ref="L30:L32"/>
    <mergeCell ref="M30:M32"/>
    <mergeCell ref="N30:N32"/>
    <mergeCell ref="O30:Q30"/>
    <mergeCell ref="I31:I32"/>
    <mergeCell ref="O31:O32"/>
    <mergeCell ref="T9:T10"/>
    <mergeCell ref="U9:U10"/>
    <mergeCell ref="V9:V10"/>
    <mergeCell ref="W9:W10"/>
    <mergeCell ref="X9:X10"/>
    <mergeCell ref="O9:O10"/>
    <mergeCell ref="P9:P10"/>
    <mergeCell ref="Q9:Q10"/>
    <mergeCell ref="R9:R10"/>
    <mergeCell ref="S9:S10"/>
    <mergeCell ref="L8:L10"/>
    <mergeCell ref="M8:M10"/>
    <mergeCell ref="N8:N10"/>
    <mergeCell ref="A9:A10"/>
    <mergeCell ref="B9:B10"/>
    <mergeCell ref="D9:D10"/>
    <mergeCell ref="E9:E10"/>
    <mergeCell ref="H9:H10"/>
    <mergeCell ref="I9:I10"/>
    <mergeCell ref="B3:E3"/>
    <mergeCell ref="B2:G2"/>
    <mergeCell ref="D6:Q6"/>
    <mergeCell ref="E7:Q7"/>
    <mergeCell ref="E8:I8"/>
    <mergeCell ref="O8:Q8"/>
    <mergeCell ref="C6:C10"/>
    <mergeCell ref="J8:J10"/>
    <mergeCell ref="K8:K10"/>
  </mergeCells>
  <pageMargins left="0.7" right="0.7" top="0.75" bottom="0.75" header="0.3" footer="0.3"/>
  <pageSetup orientation="portrait" horizontalDpi="200" verticalDpi="2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637-44FC-43B9-8474-23792325FF71}">
  <dimension ref="A1:J9"/>
  <sheetViews>
    <sheetView showGridLines="0" workbookViewId="0">
      <selection activeCell="D42" sqref="D42"/>
    </sheetView>
  </sheetViews>
  <sheetFormatPr baseColWidth="10" defaultColWidth="9.140625" defaultRowHeight="15" x14ac:dyDescent="0.25"/>
  <cols>
    <col min="2" max="2" width="15.5703125" customWidth="1"/>
    <col min="3" max="4" width="37.140625" customWidth="1"/>
    <col min="5" max="5" width="50.85546875" customWidth="1"/>
    <col min="6" max="6" width="37.140625" customWidth="1"/>
  </cols>
  <sheetData>
    <row r="1" spans="1:10" x14ac:dyDescent="0.25">
      <c r="A1" s="681" t="s">
        <v>1828</v>
      </c>
      <c r="B1" s="681" t="s">
        <v>1828</v>
      </c>
      <c r="C1" s="681" t="s">
        <v>1828</v>
      </c>
      <c r="D1" s="681" t="s">
        <v>1828</v>
      </c>
      <c r="E1" s="681" t="s">
        <v>1828</v>
      </c>
      <c r="F1" s="681" t="s">
        <v>1828</v>
      </c>
    </row>
    <row r="2" spans="1:10" ht="18.75" x14ac:dyDescent="0.3">
      <c r="A2" s="681" t="s">
        <v>1828</v>
      </c>
      <c r="B2" s="744" t="s">
        <v>2015</v>
      </c>
      <c r="C2" s="744"/>
      <c r="D2" s="744"/>
      <c r="E2" s="744"/>
      <c r="F2" s="744"/>
      <c r="G2" s="744"/>
      <c r="H2" s="744"/>
      <c r="I2" s="744"/>
      <c r="J2" s="744"/>
    </row>
    <row r="3" spans="1:10" x14ac:dyDescent="0.25">
      <c r="A3" s="681" t="s">
        <v>1828</v>
      </c>
      <c r="B3" s="1139" t="str">
        <f>'OV1'!B3</f>
        <v>31.12.2024 - in EUR million</v>
      </c>
      <c r="C3" s="1139"/>
      <c r="D3" s="1139"/>
      <c r="E3" s="1139"/>
      <c r="F3" s="681" t="s">
        <v>1828</v>
      </c>
    </row>
    <row r="4" spans="1:10" x14ac:dyDescent="0.25">
      <c r="A4" s="681"/>
      <c r="B4" s="681"/>
      <c r="C4" s="681"/>
      <c r="D4" s="681"/>
      <c r="E4" s="681"/>
      <c r="F4" s="681"/>
    </row>
    <row r="5" spans="1:10" x14ac:dyDescent="0.25">
      <c r="A5" s="681" t="s">
        <v>1828</v>
      </c>
      <c r="B5" s="742" t="s">
        <v>1828</v>
      </c>
      <c r="C5" s="1239" t="s">
        <v>2016</v>
      </c>
      <c r="D5" s="1239"/>
      <c r="E5" s="1240"/>
      <c r="F5" s="1241" t="s">
        <v>2017</v>
      </c>
    </row>
    <row r="6" spans="1:10" ht="29.25" customHeight="1" x14ac:dyDescent="0.25">
      <c r="A6" s="681" t="s">
        <v>1828</v>
      </c>
      <c r="B6" s="743" t="s">
        <v>1828</v>
      </c>
      <c r="C6" s="745" t="s">
        <v>2018</v>
      </c>
      <c r="D6" s="745" t="s">
        <v>2019</v>
      </c>
      <c r="E6" s="746" t="s">
        <v>2020</v>
      </c>
      <c r="F6" s="1242"/>
    </row>
    <row r="7" spans="1:10" x14ac:dyDescent="0.25">
      <c r="A7" s="681" t="s">
        <v>1828</v>
      </c>
      <c r="B7" s="743" t="s">
        <v>2021</v>
      </c>
      <c r="C7" s="433">
        <v>6.0199999999999997E-2</v>
      </c>
      <c r="D7" s="588">
        <v>0</v>
      </c>
      <c r="E7" s="433">
        <v>6.0199999999999997E-2</v>
      </c>
      <c r="F7" s="813">
        <v>0.71609999999999996</v>
      </c>
    </row>
    <row r="8" spans="1:10" x14ac:dyDescent="0.25">
      <c r="A8" s="681" t="s">
        <v>1828</v>
      </c>
      <c r="B8" s="743" t="s">
        <v>2022</v>
      </c>
      <c r="C8" s="588">
        <v>0.15989999999999999</v>
      </c>
      <c r="D8" s="588">
        <v>0</v>
      </c>
      <c r="E8" s="588">
        <v>0.15989999999999999</v>
      </c>
      <c r="F8" s="813" t="s">
        <v>2023</v>
      </c>
    </row>
    <row r="9" spans="1:10" x14ac:dyDescent="0.25">
      <c r="A9" s="681" t="s">
        <v>1828</v>
      </c>
      <c r="B9" s="681" t="s">
        <v>2024</v>
      </c>
      <c r="C9" s="681"/>
      <c r="D9" s="681"/>
      <c r="E9" s="681" t="s">
        <v>1828</v>
      </c>
      <c r="F9" s="681" t="s">
        <v>1828</v>
      </c>
    </row>
  </sheetData>
  <mergeCells count="3">
    <mergeCell ref="C5:E5"/>
    <mergeCell ref="F5:F6"/>
    <mergeCell ref="B3:E3"/>
  </mergeCells>
  <pageMargins left="0.7" right="0.7" top="0.75" bottom="0.75" header="0.3" footer="0.3"/>
  <pageSetup orientation="portrait" horizontalDpi="200" verticalDpi="200"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84B9-93C8-42AF-A0CA-CF945AB2A2EF}">
  <dimension ref="A1:S310"/>
  <sheetViews>
    <sheetView showGridLines="0" workbookViewId="0">
      <selection activeCell="F33" sqref="F33"/>
    </sheetView>
  </sheetViews>
  <sheetFormatPr baseColWidth="10" defaultColWidth="9.140625" defaultRowHeight="15" x14ac:dyDescent="0.25"/>
  <cols>
    <col min="2" max="2" width="4.5703125" customWidth="1"/>
    <col min="3" max="3" width="75.42578125" customWidth="1"/>
    <col min="4" max="4" width="14.42578125" customWidth="1"/>
    <col min="5" max="5" width="9.140625" style="3"/>
    <col min="6" max="9" width="12.5703125" style="3" customWidth="1"/>
    <col min="10" max="10" width="9.140625" style="3"/>
    <col min="11" max="14" width="12.5703125" style="3" customWidth="1"/>
    <col min="15" max="15" width="9.140625" style="3"/>
    <col min="16" max="19" width="12.5703125" style="3" customWidth="1"/>
  </cols>
  <sheetData>
    <row r="1" spans="1:19" x14ac:dyDescent="0.25">
      <c r="A1" s="747" t="s">
        <v>1828</v>
      </c>
      <c r="B1" s="747" t="s">
        <v>1828</v>
      </c>
      <c r="C1" s="747" t="s">
        <v>1828</v>
      </c>
      <c r="D1" s="747" t="s">
        <v>1828</v>
      </c>
      <c r="E1" s="761" t="s">
        <v>1828</v>
      </c>
      <c r="F1" s="761" t="s">
        <v>1828</v>
      </c>
      <c r="G1" s="761" t="s">
        <v>1828</v>
      </c>
      <c r="H1" s="761" t="s">
        <v>1828</v>
      </c>
      <c r="I1" s="761" t="s">
        <v>1828</v>
      </c>
      <c r="J1" s="761" t="s">
        <v>1828</v>
      </c>
      <c r="K1" s="761" t="s">
        <v>1828</v>
      </c>
      <c r="L1" s="761" t="s">
        <v>1828</v>
      </c>
      <c r="M1" s="761" t="s">
        <v>1828</v>
      </c>
      <c r="N1" s="761" t="s">
        <v>1828</v>
      </c>
      <c r="O1" s="761" t="s">
        <v>1828</v>
      </c>
      <c r="P1" s="761" t="s">
        <v>1828</v>
      </c>
      <c r="Q1" s="761" t="s">
        <v>1828</v>
      </c>
      <c r="R1" s="761" t="s">
        <v>1828</v>
      </c>
      <c r="S1" s="761" t="s">
        <v>1828</v>
      </c>
    </row>
    <row r="2" spans="1:19" ht="15" customHeight="1" x14ac:dyDescent="0.3">
      <c r="A2" s="747" t="s">
        <v>1828</v>
      </c>
      <c r="B2" s="1246" t="s">
        <v>2025</v>
      </c>
      <c r="C2" s="1246"/>
      <c r="D2" s="1246"/>
      <c r="E2" s="1246"/>
      <c r="F2" s="761" t="s">
        <v>1828</v>
      </c>
      <c r="G2" s="761" t="s">
        <v>1828</v>
      </c>
      <c r="H2" s="761" t="s">
        <v>1828</v>
      </c>
      <c r="I2" s="761" t="s">
        <v>1828</v>
      </c>
      <c r="J2" s="747" t="s">
        <v>1828</v>
      </c>
      <c r="K2" s="761" t="s">
        <v>1828</v>
      </c>
      <c r="L2" s="761" t="s">
        <v>1828</v>
      </c>
      <c r="M2" s="761" t="s">
        <v>1828</v>
      </c>
      <c r="N2" s="761" t="s">
        <v>1828</v>
      </c>
      <c r="O2" s="747" t="s">
        <v>1828</v>
      </c>
      <c r="P2" s="761" t="s">
        <v>1828</v>
      </c>
      <c r="Q2" s="761" t="s">
        <v>1828</v>
      </c>
      <c r="R2" s="761" t="s">
        <v>1828</v>
      </c>
      <c r="S2" s="761" t="s">
        <v>1828</v>
      </c>
    </row>
    <row r="3" spans="1:19" x14ac:dyDescent="0.25">
      <c r="A3" s="747" t="s">
        <v>1828</v>
      </c>
      <c r="B3" s="1139" t="str">
        <f>'OV1'!B3</f>
        <v>31.12.2024 - in EUR million</v>
      </c>
      <c r="C3" s="1139"/>
      <c r="D3" s="1139"/>
      <c r="E3" s="1139"/>
      <c r="F3" s="761" t="s">
        <v>1828</v>
      </c>
      <c r="G3" s="761" t="s">
        <v>1828</v>
      </c>
      <c r="H3" s="761" t="s">
        <v>1828</v>
      </c>
      <c r="I3" s="761" t="s">
        <v>1828</v>
      </c>
      <c r="J3" s="747" t="s">
        <v>1828</v>
      </c>
      <c r="K3" s="761" t="s">
        <v>1828</v>
      </c>
      <c r="L3" s="761" t="s">
        <v>1828</v>
      </c>
      <c r="M3" s="761" t="s">
        <v>1828</v>
      </c>
      <c r="N3" s="761" t="s">
        <v>1828</v>
      </c>
      <c r="O3" s="747" t="s">
        <v>1828</v>
      </c>
      <c r="P3" s="761" t="s">
        <v>1828</v>
      </c>
      <c r="Q3" s="761" t="s">
        <v>1828</v>
      </c>
      <c r="R3" s="761" t="s">
        <v>1828</v>
      </c>
      <c r="S3" s="761" t="s">
        <v>1828</v>
      </c>
    </row>
    <row r="4" spans="1:19" x14ac:dyDescent="0.25">
      <c r="A4" s="747"/>
      <c r="B4" s="747"/>
      <c r="C4" s="747"/>
      <c r="D4" s="747"/>
      <c r="E4" s="761"/>
      <c r="F4" s="761"/>
      <c r="G4" s="761"/>
      <c r="H4" s="761"/>
      <c r="I4" s="761"/>
      <c r="J4" s="761"/>
      <c r="K4" s="761"/>
      <c r="L4" s="761"/>
      <c r="M4" s="761"/>
      <c r="N4" s="761"/>
      <c r="O4" s="761"/>
      <c r="P4" s="761"/>
      <c r="Q4" s="761"/>
      <c r="R4" s="761"/>
      <c r="S4" s="761"/>
    </row>
    <row r="5" spans="1:19" s="5" customFormat="1" x14ac:dyDescent="0.25">
      <c r="A5" s="759" t="s">
        <v>1828</v>
      </c>
      <c r="B5" s="759" t="s">
        <v>1828</v>
      </c>
      <c r="C5" s="735" t="s">
        <v>1828</v>
      </c>
      <c r="D5" s="760" t="s">
        <v>197</v>
      </c>
      <c r="E5" s="762" t="s">
        <v>198</v>
      </c>
      <c r="F5" s="762" t="s">
        <v>199</v>
      </c>
      <c r="G5" s="762" t="s">
        <v>239</v>
      </c>
      <c r="H5" s="762" t="s">
        <v>240</v>
      </c>
      <c r="I5" s="762" t="s">
        <v>303</v>
      </c>
      <c r="J5" s="762" t="s">
        <v>304</v>
      </c>
      <c r="K5" s="762" t="s">
        <v>369</v>
      </c>
      <c r="L5" s="762" t="s">
        <v>809</v>
      </c>
      <c r="M5" s="762" t="s">
        <v>810</v>
      </c>
      <c r="N5" s="762" t="s">
        <v>811</v>
      </c>
      <c r="O5" s="762" t="s">
        <v>812</v>
      </c>
      <c r="P5" s="762" t="s">
        <v>813</v>
      </c>
      <c r="Q5" s="762" t="s">
        <v>1078</v>
      </c>
      <c r="R5" s="762" t="s">
        <v>1079</v>
      </c>
      <c r="S5" s="762" t="s">
        <v>1269</v>
      </c>
    </row>
    <row r="6" spans="1:19" x14ac:dyDescent="0.25">
      <c r="A6" s="747" t="s">
        <v>1828</v>
      </c>
      <c r="B6" s="1247"/>
      <c r="C6" s="1248"/>
      <c r="D6" s="1251" t="s">
        <v>2026</v>
      </c>
      <c r="E6" s="1251"/>
      <c r="F6" s="1251"/>
      <c r="G6" s="1251"/>
      <c r="H6" s="1251"/>
      <c r="I6" s="1251"/>
      <c r="J6" s="1251"/>
      <c r="K6" s="1251"/>
      <c r="L6" s="1251"/>
      <c r="M6" s="1251"/>
      <c r="N6" s="1251"/>
      <c r="O6" s="1251"/>
      <c r="P6" s="1251"/>
      <c r="Q6" s="1251"/>
      <c r="R6" s="1251"/>
      <c r="S6" s="1252"/>
    </row>
    <row r="7" spans="1:19" ht="15" customHeight="1" x14ac:dyDescent="0.25">
      <c r="A7" s="747" t="s">
        <v>1828</v>
      </c>
      <c r="B7" s="1249"/>
      <c r="C7" s="1250"/>
      <c r="D7" s="1253" t="s">
        <v>2027</v>
      </c>
      <c r="E7" s="1254" t="s">
        <v>2028</v>
      </c>
      <c r="F7" s="1254"/>
      <c r="G7" s="1254"/>
      <c r="H7" s="1254"/>
      <c r="I7" s="1255"/>
      <c r="J7" s="1254" t="s">
        <v>2029</v>
      </c>
      <c r="K7" s="1254"/>
      <c r="L7" s="1254"/>
      <c r="M7" s="1254"/>
      <c r="N7" s="1255"/>
      <c r="O7" s="1254" t="s">
        <v>2030</v>
      </c>
      <c r="P7" s="1254"/>
      <c r="Q7" s="1254"/>
      <c r="R7" s="1254"/>
      <c r="S7" s="1255"/>
    </row>
    <row r="8" spans="1:19" ht="30.75" customHeight="1" x14ac:dyDescent="0.25">
      <c r="A8" s="747" t="s">
        <v>1828</v>
      </c>
      <c r="B8" s="1249"/>
      <c r="C8" s="1250"/>
      <c r="D8" s="1253"/>
      <c r="E8" s="1244" t="s">
        <v>2031</v>
      </c>
      <c r="F8" s="1244"/>
      <c r="G8" s="1244"/>
      <c r="H8" s="1244"/>
      <c r="I8" s="1245"/>
      <c r="J8" s="1244" t="s">
        <v>2031</v>
      </c>
      <c r="K8" s="1244"/>
      <c r="L8" s="1244"/>
      <c r="M8" s="1244"/>
      <c r="N8" s="1245"/>
      <c r="O8" s="1244" t="s">
        <v>2031</v>
      </c>
      <c r="P8" s="1244"/>
      <c r="Q8" s="1244"/>
      <c r="R8" s="1244"/>
      <c r="S8" s="1245"/>
    </row>
    <row r="9" spans="1:19" ht="31.5" customHeight="1" x14ac:dyDescent="0.25">
      <c r="A9" s="747" t="s">
        <v>1828</v>
      </c>
      <c r="B9" s="1249"/>
      <c r="C9" s="1250"/>
      <c r="D9" s="1253"/>
      <c r="E9" s="761" t="s">
        <v>1828</v>
      </c>
      <c r="F9" s="1243" t="s">
        <v>2032</v>
      </c>
      <c r="G9" s="1244"/>
      <c r="H9" s="1244"/>
      <c r="I9" s="1245"/>
      <c r="J9" s="761" t="s">
        <v>1828</v>
      </c>
      <c r="K9" s="1243" t="s">
        <v>2032</v>
      </c>
      <c r="L9" s="1244"/>
      <c r="M9" s="1244"/>
      <c r="N9" s="1245"/>
      <c r="O9" s="761" t="s">
        <v>1828</v>
      </c>
      <c r="P9" s="1243" t="s">
        <v>2032</v>
      </c>
      <c r="Q9" s="1244"/>
      <c r="R9" s="1244"/>
      <c r="S9" s="1245"/>
    </row>
    <row r="10" spans="1:19" ht="45" x14ac:dyDescent="0.25">
      <c r="A10" s="747" t="s">
        <v>1828</v>
      </c>
      <c r="B10" s="1249"/>
      <c r="C10" s="1250"/>
      <c r="D10" s="1253"/>
      <c r="E10" s="738" t="s">
        <v>1828</v>
      </c>
      <c r="F10" s="738" t="s">
        <v>1828</v>
      </c>
      <c r="G10" s="763" t="s">
        <v>2033</v>
      </c>
      <c r="H10" s="763" t="s">
        <v>2034</v>
      </c>
      <c r="I10" s="763" t="s">
        <v>2035</v>
      </c>
      <c r="J10" s="738" t="s">
        <v>1828</v>
      </c>
      <c r="K10" s="738" t="s">
        <v>1828</v>
      </c>
      <c r="L10" s="763" t="s">
        <v>2033</v>
      </c>
      <c r="M10" s="763" t="s">
        <v>2036</v>
      </c>
      <c r="N10" s="763" t="s">
        <v>2035</v>
      </c>
      <c r="O10" s="738" t="s">
        <v>1828</v>
      </c>
      <c r="P10" s="738" t="s">
        <v>1828</v>
      </c>
      <c r="Q10" s="763" t="s">
        <v>2033</v>
      </c>
      <c r="R10" s="763" t="s">
        <v>2037</v>
      </c>
      <c r="S10" s="763" t="s">
        <v>2035</v>
      </c>
    </row>
    <row r="11" spans="1:19" ht="15" customHeight="1" x14ac:dyDescent="0.25">
      <c r="A11" s="748"/>
      <c r="B11" s="749" t="s">
        <v>1828</v>
      </c>
      <c r="C11" s="750" t="s">
        <v>2038</v>
      </c>
      <c r="D11" s="751" t="s">
        <v>1828</v>
      </c>
      <c r="E11" s="764" t="s">
        <v>1828</v>
      </c>
      <c r="F11" s="764" t="s">
        <v>1828</v>
      </c>
      <c r="G11" s="764" t="s">
        <v>1828</v>
      </c>
      <c r="H11" s="764" t="s">
        <v>1828</v>
      </c>
      <c r="I11" s="764" t="s">
        <v>1828</v>
      </c>
      <c r="J11" s="764" t="s">
        <v>1828</v>
      </c>
      <c r="K11" s="764" t="s">
        <v>1828</v>
      </c>
      <c r="L11" s="764" t="s">
        <v>1828</v>
      </c>
      <c r="M11" s="764" t="s">
        <v>1828</v>
      </c>
      <c r="N11" s="764" t="s">
        <v>1828</v>
      </c>
      <c r="O11" s="764" t="s">
        <v>1828</v>
      </c>
      <c r="P11" s="764" t="s">
        <v>1828</v>
      </c>
      <c r="Q11" s="764" t="s">
        <v>1828</v>
      </c>
      <c r="R11" s="764" t="s">
        <v>1828</v>
      </c>
      <c r="S11" s="764" t="s">
        <v>1828</v>
      </c>
    </row>
    <row r="12" spans="1:19" ht="15" customHeight="1" x14ac:dyDescent="0.25">
      <c r="A12" s="747" t="s">
        <v>1828</v>
      </c>
      <c r="B12" s="755">
        <v>1</v>
      </c>
      <c r="C12" s="683" t="s">
        <v>2039</v>
      </c>
      <c r="D12" s="387">
        <v>26476</v>
      </c>
      <c r="E12" s="387">
        <v>25553</v>
      </c>
      <c r="F12" s="387">
        <v>3074</v>
      </c>
      <c r="G12" s="387">
        <v>3035</v>
      </c>
      <c r="H12" s="387">
        <v>1</v>
      </c>
      <c r="I12" s="387">
        <v>6</v>
      </c>
      <c r="J12" s="387">
        <v>4</v>
      </c>
      <c r="K12" s="387" t="s">
        <v>210</v>
      </c>
      <c r="L12" s="387" t="s">
        <v>210</v>
      </c>
      <c r="M12" s="387" t="s">
        <v>210</v>
      </c>
      <c r="N12" s="387" t="s">
        <v>210</v>
      </c>
      <c r="O12" s="387">
        <v>25557</v>
      </c>
      <c r="P12" s="387">
        <v>3074</v>
      </c>
      <c r="Q12" s="387">
        <v>3035</v>
      </c>
      <c r="R12" s="387">
        <v>1</v>
      </c>
      <c r="S12" s="387">
        <v>6</v>
      </c>
    </row>
    <row r="13" spans="1:19" ht="15" customHeight="1" x14ac:dyDescent="0.25">
      <c r="A13" s="747" t="s">
        <v>1828</v>
      </c>
      <c r="B13" s="755">
        <v>2</v>
      </c>
      <c r="C13" s="682" t="s">
        <v>2040</v>
      </c>
      <c r="D13" s="387">
        <v>979</v>
      </c>
      <c r="E13" s="387">
        <v>265</v>
      </c>
      <c r="F13" s="387">
        <v>18</v>
      </c>
      <c r="G13" s="387" t="s">
        <v>210</v>
      </c>
      <c r="H13" s="387">
        <v>1</v>
      </c>
      <c r="I13" s="387">
        <v>1</v>
      </c>
      <c r="J13" s="387">
        <v>4</v>
      </c>
      <c r="K13" s="387" t="s">
        <v>210</v>
      </c>
      <c r="L13" s="387" t="s">
        <v>210</v>
      </c>
      <c r="M13" s="387" t="s">
        <v>210</v>
      </c>
      <c r="N13" s="387" t="s">
        <v>210</v>
      </c>
      <c r="O13" s="387">
        <v>270</v>
      </c>
      <c r="P13" s="387">
        <v>18</v>
      </c>
      <c r="Q13" s="387" t="s">
        <v>210</v>
      </c>
      <c r="R13" s="387">
        <v>1</v>
      </c>
      <c r="S13" s="387">
        <v>1</v>
      </c>
    </row>
    <row r="14" spans="1:19" ht="15" customHeight="1" x14ac:dyDescent="0.25">
      <c r="A14" s="747" t="s">
        <v>1828</v>
      </c>
      <c r="B14" s="755">
        <v>3</v>
      </c>
      <c r="C14" s="683" t="s">
        <v>324</v>
      </c>
      <c r="D14" s="387">
        <v>979</v>
      </c>
      <c r="E14" s="387">
        <v>265</v>
      </c>
      <c r="F14" s="387">
        <v>18</v>
      </c>
      <c r="G14" s="387" t="s">
        <v>210</v>
      </c>
      <c r="H14" s="387">
        <v>1</v>
      </c>
      <c r="I14" s="387">
        <v>1</v>
      </c>
      <c r="J14" s="387">
        <v>4</v>
      </c>
      <c r="K14" s="387" t="s">
        <v>210</v>
      </c>
      <c r="L14" s="387" t="s">
        <v>210</v>
      </c>
      <c r="M14" s="387" t="s">
        <v>210</v>
      </c>
      <c r="N14" s="387" t="s">
        <v>210</v>
      </c>
      <c r="O14" s="387">
        <v>270</v>
      </c>
      <c r="P14" s="387">
        <v>18</v>
      </c>
      <c r="Q14" s="387" t="s">
        <v>210</v>
      </c>
      <c r="R14" s="387">
        <v>1</v>
      </c>
      <c r="S14" s="387">
        <v>1</v>
      </c>
    </row>
    <row r="15" spans="1:19" ht="15" customHeight="1" x14ac:dyDescent="0.25">
      <c r="A15" s="747" t="s">
        <v>1828</v>
      </c>
      <c r="B15" s="755">
        <v>4</v>
      </c>
      <c r="C15" s="683" t="s">
        <v>1095</v>
      </c>
      <c r="D15" s="387">
        <v>621</v>
      </c>
      <c r="E15" s="387">
        <v>176</v>
      </c>
      <c r="F15" s="387">
        <v>11</v>
      </c>
      <c r="G15" s="387" t="s">
        <v>210</v>
      </c>
      <c r="H15" s="387">
        <v>1</v>
      </c>
      <c r="I15" s="387">
        <v>1</v>
      </c>
      <c r="J15" s="387">
        <v>3</v>
      </c>
      <c r="K15" s="387" t="s">
        <v>210</v>
      </c>
      <c r="L15" s="387" t="s">
        <v>210</v>
      </c>
      <c r="M15" s="387" t="s">
        <v>210</v>
      </c>
      <c r="N15" s="387" t="s">
        <v>210</v>
      </c>
      <c r="O15" s="387">
        <v>179</v>
      </c>
      <c r="P15" s="387">
        <v>11</v>
      </c>
      <c r="Q15" s="387" t="s">
        <v>210</v>
      </c>
      <c r="R15" s="387">
        <v>1</v>
      </c>
      <c r="S15" s="387">
        <v>1</v>
      </c>
    </row>
    <row r="16" spans="1:19" ht="15" customHeight="1" x14ac:dyDescent="0.25">
      <c r="A16" s="747" t="s">
        <v>1828</v>
      </c>
      <c r="B16" s="755">
        <v>5</v>
      </c>
      <c r="C16" s="683" t="s">
        <v>2041</v>
      </c>
      <c r="D16" s="387">
        <v>277</v>
      </c>
      <c r="E16" s="387">
        <v>73</v>
      </c>
      <c r="F16" s="387">
        <v>6</v>
      </c>
      <c r="G16" s="387" t="s">
        <v>210</v>
      </c>
      <c r="H16" s="387">
        <v>1</v>
      </c>
      <c r="I16" s="387" t="s">
        <v>210</v>
      </c>
      <c r="J16" s="387">
        <v>1</v>
      </c>
      <c r="K16" s="387" t="s">
        <v>210</v>
      </c>
      <c r="L16" s="387" t="s">
        <v>210</v>
      </c>
      <c r="M16" s="387" t="s">
        <v>210</v>
      </c>
      <c r="N16" s="387" t="s">
        <v>210</v>
      </c>
      <c r="O16" s="387">
        <v>73</v>
      </c>
      <c r="P16" s="387">
        <v>7</v>
      </c>
      <c r="Q16" s="387" t="s">
        <v>210</v>
      </c>
      <c r="R16" s="387">
        <v>1</v>
      </c>
      <c r="S16" s="387" t="s">
        <v>210</v>
      </c>
    </row>
    <row r="17" spans="1:19" ht="15" customHeight="1" x14ac:dyDescent="0.25">
      <c r="A17" s="747" t="s">
        <v>1828</v>
      </c>
      <c r="B17" s="755">
        <v>6</v>
      </c>
      <c r="C17" s="683" t="s">
        <v>1694</v>
      </c>
      <c r="D17" s="387">
        <v>81</v>
      </c>
      <c r="E17" s="387">
        <v>17</v>
      </c>
      <c r="F17" s="387" t="s">
        <v>210</v>
      </c>
      <c r="G17" s="765"/>
      <c r="H17" s="387" t="s">
        <v>210</v>
      </c>
      <c r="I17" s="387" t="s">
        <v>210</v>
      </c>
      <c r="J17" s="387" t="s">
        <v>210</v>
      </c>
      <c r="K17" s="387" t="s">
        <v>210</v>
      </c>
      <c r="L17" s="765"/>
      <c r="M17" s="387" t="s">
        <v>210</v>
      </c>
      <c r="N17" s="387" t="s">
        <v>210</v>
      </c>
      <c r="O17" s="387">
        <v>17</v>
      </c>
      <c r="P17" s="387" t="s">
        <v>210</v>
      </c>
      <c r="Q17" s="765"/>
      <c r="R17" s="387" t="s">
        <v>210</v>
      </c>
      <c r="S17" s="387" t="s">
        <v>210</v>
      </c>
    </row>
    <row r="18" spans="1:19" ht="15" customHeight="1" x14ac:dyDescent="0.25">
      <c r="A18" s="747" t="s">
        <v>1828</v>
      </c>
      <c r="B18" s="755">
        <v>7</v>
      </c>
      <c r="C18" s="683" t="s">
        <v>1101</v>
      </c>
      <c r="D18" s="387" t="s">
        <v>210</v>
      </c>
      <c r="E18" s="387" t="s">
        <v>210</v>
      </c>
      <c r="F18" s="387" t="s">
        <v>210</v>
      </c>
      <c r="G18" s="387" t="s">
        <v>210</v>
      </c>
      <c r="H18" s="387" t="s">
        <v>210</v>
      </c>
      <c r="I18" s="387" t="s">
        <v>210</v>
      </c>
      <c r="J18" s="387" t="s">
        <v>210</v>
      </c>
      <c r="K18" s="387" t="s">
        <v>210</v>
      </c>
      <c r="L18" s="387" t="s">
        <v>210</v>
      </c>
      <c r="M18" s="387" t="s">
        <v>210</v>
      </c>
      <c r="N18" s="387" t="s">
        <v>210</v>
      </c>
      <c r="O18" s="387" t="s">
        <v>210</v>
      </c>
      <c r="P18" s="387" t="s">
        <v>210</v>
      </c>
      <c r="Q18" s="387" t="s">
        <v>210</v>
      </c>
      <c r="R18" s="387" t="s">
        <v>210</v>
      </c>
      <c r="S18" s="387" t="s">
        <v>210</v>
      </c>
    </row>
    <row r="19" spans="1:19" ht="15" customHeight="1" x14ac:dyDescent="0.25">
      <c r="A19" s="747" t="s">
        <v>1828</v>
      </c>
      <c r="B19" s="755">
        <v>8</v>
      </c>
      <c r="C19" s="683" t="s">
        <v>2042</v>
      </c>
      <c r="D19" s="387" t="s">
        <v>210</v>
      </c>
      <c r="E19" s="387" t="s">
        <v>210</v>
      </c>
      <c r="F19" s="387" t="s">
        <v>210</v>
      </c>
      <c r="G19" s="387" t="s">
        <v>210</v>
      </c>
      <c r="H19" s="387" t="s">
        <v>210</v>
      </c>
      <c r="I19" s="387" t="s">
        <v>210</v>
      </c>
      <c r="J19" s="387" t="s">
        <v>210</v>
      </c>
      <c r="K19" s="387" t="s">
        <v>210</v>
      </c>
      <c r="L19" s="387" t="s">
        <v>210</v>
      </c>
      <c r="M19" s="387" t="s">
        <v>210</v>
      </c>
      <c r="N19" s="387" t="s">
        <v>210</v>
      </c>
      <c r="O19" s="387" t="s">
        <v>210</v>
      </c>
      <c r="P19" s="387" t="s">
        <v>210</v>
      </c>
      <c r="Q19" s="387" t="s">
        <v>210</v>
      </c>
      <c r="R19" s="387" t="s">
        <v>210</v>
      </c>
      <c r="S19" s="387" t="s">
        <v>210</v>
      </c>
    </row>
    <row r="20" spans="1:19" ht="15" customHeight="1" x14ac:dyDescent="0.25">
      <c r="A20" s="747" t="s">
        <v>1828</v>
      </c>
      <c r="B20" s="755">
        <v>9</v>
      </c>
      <c r="C20" s="683" t="s">
        <v>1095</v>
      </c>
      <c r="D20" s="387" t="s">
        <v>210</v>
      </c>
      <c r="E20" s="387" t="s">
        <v>210</v>
      </c>
      <c r="F20" s="387" t="s">
        <v>210</v>
      </c>
      <c r="G20" s="387" t="s">
        <v>210</v>
      </c>
      <c r="H20" s="387" t="s">
        <v>210</v>
      </c>
      <c r="I20" s="387" t="s">
        <v>210</v>
      </c>
      <c r="J20" s="387" t="s">
        <v>210</v>
      </c>
      <c r="K20" s="387" t="s">
        <v>210</v>
      </c>
      <c r="L20" s="387" t="s">
        <v>210</v>
      </c>
      <c r="M20" s="387" t="s">
        <v>210</v>
      </c>
      <c r="N20" s="387" t="s">
        <v>210</v>
      </c>
      <c r="O20" s="387" t="s">
        <v>210</v>
      </c>
      <c r="P20" s="387" t="s">
        <v>210</v>
      </c>
      <c r="Q20" s="387" t="s">
        <v>210</v>
      </c>
      <c r="R20" s="387" t="s">
        <v>210</v>
      </c>
      <c r="S20" s="387" t="s">
        <v>210</v>
      </c>
    </row>
    <row r="21" spans="1:19" ht="15" customHeight="1" x14ac:dyDescent="0.25">
      <c r="A21" s="748"/>
      <c r="B21" s="755">
        <v>10</v>
      </c>
      <c r="C21" s="700" t="s">
        <v>2041</v>
      </c>
      <c r="D21" s="387" t="s">
        <v>210</v>
      </c>
      <c r="E21" s="387" t="s">
        <v>210</v>
      </c>
      <c r="F21" s="387" t="s">
        <v>210</v>
      </c>
      <c r="G21" s="387" t="s">
        <v>210</v>
      </c>
      <c r="H21" s="387" t="s">
        <v>210</v>
      </c>
      <c r="I21" s="387" t="s">
        <v>210</v>
      </c>
      <c r="J21" s="387" t="s">
        <v>210</v>
      </c>
      <c r="K21" s="387" t="s">
        <v>210</v>
      </c>
      <c r="L21" s="387" t="s">
        <v>210</v>
      </c>
      <c r="M21" s="387" t="s">
        <v>210</v>
      </c>
      <c r="N21" s="387" t="s">
        <v>210</v>
      </c>
      <c r="O21" s="387" t="s">
        <v>210</v>
      </c>
      <c r="P21" s="387" t="s">
        <v>210</v>
      </c>
      <c r="Q21" s="387" t="s">
        <v>210</v>
      </c>
      <c r="R21" s="387" t="s">
        <v>210</v>
      </c>
      <c r="S21" s="387" t="s">
        <v>210</v>
      </c>
    </row>
    <row r="22" spans="1:19" ht="15" customHeight="1" x14ac:dyDescent="0.25">
      <c r="A22" s="747" t="s">
        <v>1828</v>
      </c>
      <c r="B22" s="755">
        <v>11</v>
      </c>
      <c r="C22" s="683" t="s">
        <v>1694</v>
      </c>
      <c r="D22" s="387" t="s">
        <v>210</v>
      </c>
      <c r="E22" s="387" t="s">
        <v>210</v>
      </c>
      <c r="F22" s="387" t="s">
        <v>210</v>
      </c>
      <c r="G22" s="765"/>
      <c r="H22" s="387" t="s">
        <v>210</v>
      </c>
      <c r="I22" s="387" t="s">
        <v>210</v>
      </c>
      <c r="J22" s="387" t="s">
        <v>210</v>
      </c>
      <c r="K22" s="387" t="s">
        <v>210</v>
      </c>
      <c r="L22" s="765"/>
      <c r="M22" s="387" t="s">
        <v>210</v>
      </c>
      <c r="N22" s="387" t="s">
        <v>210</v>
      </c>
      <c r="O22" s="387" t="s">
        <v>210</v>
      </c>
      <c r="P22" s="387" t="s">
        <v>210</v>
      </c>
      <c r="Q22" s="765"/>
      <c r="R22" s="387" t="s">
        <v>210</v>
      </c>
      <c r="S22" s="387" t="s">
        <v>210</v>
      </c>
    </row>
    <row r="23" spans="1:19" ht="15" customHeight="1" x14ac:dyDescent="0.25">
      <c r="A23" s="747" t="s">
        <v>1828</v>
      </c>
      <c r="B23" s="755">
        <v>12</v>
      </c>
      <c r="C23" s="683" t="s">
        <v>2043</v>
      </c>
      <c r="D23" s="387" t="s">
        <v>210</v>
      </c>
      <c r="E23" s="387" t="s">
        <v>210</v>
      </c>
      <c r="F23" s="387" t="s">
        <v>210</v>
      </c>
      <c r="G23" s="387" t="s">
        <v>210</v>
      </c>
      <c r="H23" s="387" t="s">
        <v>210</v>
      </c>
      <c r="I23" s="387" t="s">
        <v>210</v>
      </c>
      <c r="J23" s="387" t="s">
        <v>210</v>
      </c>
      <c r="K23" s="387" t="s">
        <v>210</v>
      </c>
      <c r="L23" s="387" t="s">
        <v>210</v>
      </c>
      <c r="M23" s="387" t="s">
        <v>210</v>
      </c>
      <c r="N23" s="387" t="s">
        <v>210</v>
      </c>
      <c r="O23" s="387" t="s">
        <v>210</v>
      </c>
      <c r="P23" s="387" t="s">
        <v>210</v>
      </c>
      <c r="Q23" s="387" t="s">
        <v>210</v>
      </c>
      <c r="R23" s="387" t="s">
        <v>210</v>
      </c>
      <c r="S23" s="387" t="s">
        <v>210</v>
      </c>
    </row>
    <row r="24" spans="1:19" ht="15" customHeight="1" x14ac:dyDescent="0.25">
      <c r="A24" s="747" t="s">
        <v>1828</v>
      </c>
      <c r="B24" s="755">
        <v>13</v>
      </c>
      <c r="C24" s="683" t="s">
        <v>1095</v>
      </c>
      <c r="D24" s="387" t="s">
        <v>210</v>
      </c>
      <c r="E24" s="387" t="s">
        <v>210</v>
      </c>
      <c r="F24" s="387" t="s">
        <v>210</v>
      </c>
      <c r="G24" s="387" t="s">
        <v>210</v>
      </c>
      <c r="H24" s="387" t="s">
        <v>210</v>
      </c>
      <c r="I24" s="387" t="s">
        <v>210</v>
      </c>
      <c r="J24" s="387" t="s">
        <v>210</v>
      </c>
      <c r="K24" s="387" t="s">
        <v>210</v>
      </c>
      <c r="L24" s="387" t="s">
        <v>210</v>
      </c>
      <c r="M24" s="387" t="s">
        <v>210</v>
      </c>
      <c r="N24" s="387" t="s">
        <v>210</v>
      </c>
      <c r="O24" s="387" t="s">
        <v>210</v>
      </c>
      <c r="P24" s="387" t="s">
        <v>210</v>
      </c>
      <c r="Q24" s="387" t="s">
        <v>210</v>
      </c>
      <c r="R24" s="387" t="s">
        <v>210</v>
      </c>
      <c r="S24" s="387" t="s">
        <v>210</v>
      </c>
    </row>
    <row r="25" spans="1:19" ht="15" customHeight="1" x14ac:dyDescent="0.25">
      <c r="A25" s="748"/>
      <c r="B25" s="755">
        <v>14</v>
      </c>
      <c r="C25" s="700" t="s">
        <v>2041</v>
      </c>
      <c r="D25" s="387" t="s">
        <v>210</v>
      </c>
      <c r="E25" s="387" t="s">
        <v>210</v>
      </c>
      <c r="F25" s="387" t="s">
        <v>210</v>
      </c>
      <c r="G25" s="387" t="s">
        <v>210</v>
      </c>
      <c r="H25" s="387" t="s">
        <v>210</v>
      </c>
      <c r="I25" s="387" t="s">
        <v>210</v>
      </c>
      <c r="J25" s="387" t="s">
        <v>210</v>
      </c>
      <c r="K25" s="387" t="s">
        <v>210</v>
      </c>
      <c r="L25" s="387" t="s">
        <v>210</v>
      </c>
      <c r="M25" s="387" t="s">
        <v>210</v>
      </c>
      <c r="N25" s="387" t="s">
        <v>210</v>
      </c>
      <c r="O25" s="387" t="s">
        <v>210</v>
      </c>
      <c r="P25" s="387" t="s">
        <v>210</v>
      </c>
      <c r="Q25" s="387" t="s">
        <v>210</v>
      </c>
      <c r="R25" s="387" t="s">
        <v>210</v>
      </c>
      <c r="S25" s="387" t="s">
        <v>210</v>
      </c>
    </row>
    <row r="26" spans="1:19" ht="15" customHeight="1" x14ac:dyDescent="0.25">
      <c r="A26" s="747" t="s">
        <v>1828</v>
      </c>
      <c r="B26" s="755">
        <v>15</v>
      </c>
      <c r="C26" s="683" t="s">
        <v>1694</v>
      </c>
      <c r="D26" s="387" t="s">
        <v>210</v>
      </c>
      <c r="E26" s="387" t="s">
        <v>210</v>
      </c>
      <c r="F26" s="387" t="s">
        <v>210</v>
      </c>
      <c r="G26" s="765"/>
      <c r="H26" s="387" t="s">
        <v>210</v>
      </c>
      <c r="I26" s="387" t="s">
        <v>210</v>
      </c>
      <c r="J26" s="387" t="s">
        <v>210</v>
      </c>
      <c r="K26" s="387" t="s">
        <v>210</v>
      </c>
      <c r="L26" s="765"/>
      <c r="M26" s="387" t="s">
        <v>210</v>
      </c>
      <c r="N26" s="387" t="s">
        <v>210</v>
      </c>
      <c r="O26" s="387" t="s">
        <v>210</v>
      </c>
      <c r="P26" s="387" t="s">
        <v>210</v>
      </c>
      <c r="Q26" s="765"/>
      <c r="R26" s="387" t="s">
        <v>210</v>
      </c>
      <c r="S26" s="387" t="s">
        <v>210</v>
      </c>
    </row>
    <row r="27" spans="1:19" ht="15" customHeight="1" x14ac:dyDescent="0.25">
      <c r="A27" s="747" t="s">
        <v>1828</v>
      </c>
      <c r="B27" s="755">
        <v>16</v>
      </c>
      <c r="C27" s="683" t="s">
        <v>2044</v>
      </c>
      <c r="D27" s="387" t="s">
        <v>210</v>
      </c>
      <c r="E27" s="387" t="s">
        <v>210</v>
      </c>
      <c r="F27" s="387" t="s">
        <v>210</v>
      </c>
      <c r="G27" s="387" t="s">
        <v>210</v>
      </c>
      <c r="H27" s="387" t="s">
        <v>210</v>
      </c>
      <c r="I27" s="387" t="s">
        <v>210</v>
      </c>
      <c r="J27" s="387" t="s">
        <v>210</v>
      </c>
      <c r="K27" s="387" t="s">
        <v>210</v>
      </c>
      <c r="L27" s="387" t="s">
        <v>210</v>
      </c>
      <c r="M27" s="387" t="s">
        <v>210</v>
      </c>
      <c r="N27" s="387" t="s">
        <v>210</v>
      </c>
      <c r="O27" s="387" t="s">
        <v>210</v>
      </c>
      <c r="P27" s="387" t="s">
        <v>210</v>
      </c>
      <c r="Q27" s="387" t="s">
        <v>210</v>
      </c>
      <c r="R27" s="387" t="s">
        <v>210</v>
      </c>
      <c r="S27" s="387" t="s">
        <v>210</v>
      </c>
    </row>
    <row r="28" spans="1:19" ht="15" customHeight="1" x14ac:dyDescent="0.25">
      <c r="A28" s="747" t="s">
        <v>1828</v>
      </c>
      <c r="B28" s="755">
        <v>17</v>
      </c>
      <c r="C28" s="683" t="s">
        <v>1095</v>
      </c>
      <c r="D28" s="387" t="s">
        <v>210</v>
      </c>
      <c r="E28" s="387" t="s">
        <v>210</v>
      </c>
      <c r="F28" s="387" t="s">
        <v>210</v>
      </c>
      <c r="G28" s="387" t="s">
        <v>210</v>
      </c>
      <c r="H28" s="387" t="s">
        <v>210</v>
      </c>
      <c r="I28" s="387" t="s">
        <v>210</v>
      </c>
      <c r="J28" s="387" t="s">
        <v>210</v>
      </c>
      <c r="K28" s="387" t="s">
        <v>210</v>
      </c>
      <c r="L28" s="387" t="s">
        <v>210</v>
      </c>
      <c r="M28" s="387" t="s">
        <v>210</v>
      </c>
      <c r="N28" s="387" t="s">
        <v>210</v>
      </c>
      <c r="O28" s="387" t="s">
        <v>210</v>
      </c>
      <c r="P28" s="387" t="s">
        <v>210</v>
      </c>
      <c r="Q28" s="387" t="s">
        <v>210</v>
      </c>
      <c r="R28" s="387" t="s">
        <v>210</v>
      </c>
      <c r="S28" s="387" t="s">
        <v>210</v>
      </c>
    </row>
    <row r="29" spans="1:19" ht="15" customHeight="1" x14ac:dyDescent="0.25">
      <c r="A29" s="748"/>
      <c r="B29" s="755">
        <v>18</v>
      </c>
      <c r="C29" s="700" t="s">
        <v>2041</v>
      </c>
      <c r="D29" s="387" t="s">
        <v>210</v>
      </c>
      <c r="E29" s="387" t="s">
        <v>210</v>
      </c>
      <c r="F29" s="387" t="s">
        <v>210</v>
      </c>
      <c r="G29" s="387" t="s">
        <v>210</v>
      </c>
      <c r="H29" s="387" t="s">
        <v>210</v>
      </c>
      <c r="I29" s="387" t="s">
        <v>210</v>
      </c>
      <c r="J29" s="387" t="s">
        <v>210</v>
      </c>
      <c r="K29" s="387" t="s">
        <v>210</v>
      </c>
      <c r="L29" s="387" t="s">
        <v>210</v>
      </c>
      <c r="M29" s="387" t="s">
        <v>210</v>
      </c>
      <c r="N29" s="387" t="s">
        <v>210</v>
      </c>
      <c r="O29" s="387" t="s">
        <v>210</v>
      </c>
      <c r="P29" s="387" t="s">
        <v>210</v>
      </c>
      <c r="Q29" s="387" t="s">
        <v>210</v>
      </c>
      <c r="R29" s="387" t="s">
        <v>210</v>
      </c>
      <c r="S29" s="387" t="s">
        <v>210</v>
      </c>
    </row>
    <row r="30" spans="1:19" ht="15" customHeight="1" x14ac:dyDescent="0.25">
      <c r="A30" s="747" t="s">
        <v>1828</v>
      </c>
      <c r="B30" s="755">
        <v>19</v>
      </c>
      <c r="C30" s="683" t="s">
        <v>1694</v>
      </c>
      <c r="D30" s="387" t="s">
        <v>210</v>
      </c>
      <c r="E30" s="387" t="s">
        <v>210</v>
      </c>
      <c r="F30" s="387" t="s">
        <v>210</v>
      </c>
      <c r="G30" s="765"/>
      <c r="H30" s="387" t="s">
        <v>210</v>
      </c>
      <c r="I30" s="387" t="s">
        <v>210</v>
      </c>
      <c r="J30" s="387" t="s">
        <v>210</v>
      </c>
      <c r="K30" s="387" t="s">
        <v>210</v>
      </c>
      <c r="L30" s="765"/>
      <c r="M30" s="387" t="s">
        <v>210</v>
      </c>
      <c r="N30" s="387" t="s">
        <v>210</v>
      </c>
      <c r="O30" s="387" t="s">
        <v>210</v>
      </c>
      <c r="P30" s="387" t="s">
        <v>210</v>
      </c>
      <c r="Q30" s="765"/>
      <c r="R30" s="387" t="s">
        <v>210</v>
      </c>
      <c r="S30" s="387" t="s">
        <v>210</v>
      </c>
    </row>
    <row r="31" spans="1:19" ht="15" customHeight="1" x14ac:dyDescent="0.25">
      <c r="A31" s="747" t="s">
        <v>1828</v>
      </c>
      <c r="B31" s="755">
        <v>20</v>
      </c>
      <c r="C31" s="682" t="s">
        <v>2045</v>
      </c>
      <c r="D31" s="387">
        <v>304</v>
      </c>
      <c r="E31" s="387">
        <v>94</v>
      </c>
      <c r="F31" s="387">
        <v>20</v>
      </c>
      <c r="G31" s="387" t="s">
        <v>210</v>
      </c>
      <c r="H31" s="387" t="s">
        <v>210</v>
      </c>
      <c r="I31" s="387">
        <v>5</v>
      </c>
      <c r="J31" s="387" t="s">
        <v>210</v>
      </c>
      <c r="K31" s="387" t="s">
        <v>210</v>
      </c>
      <c r="L31" s="387" t="s">
        <v>210</v>
      </c>
      <c r="M31" s="387" t="s">
        <v>210</v>
      </c>
      <c r="N31" s="387" t="s">
        <v>210</v>
      </c>
      <c r="O31" s="387">
        <v>94</v>
      </c>
      <c r="P31" s="387">
        <v>20</v>
      </c>
      <c r="Q31" s="387" t="s">
        <v>210</v>
      </c>
      <c r="R31" s="387" t="s">
        <v>210</v>
      </c>
      <c r="S31" s="387">
        <v>5</v>
      </c>
    </row>
    <row r="32" spans="1:19" ht="15" customHeight="1" x14ac:dyDescent="0.25">
      <c r="A32" s="747" t="s">
        <v>1828</v>
      </c>
      <c r="B32" s="755">
        <v>21</v>
      </c>
      <c r="C32" s="683" t="s">
        <v>1095</v>
      </c>
      <c r="D32" s="387">
        <v>186</v>
      </c>
      <c r="E32" s="387">
        <v>72</v>
      </c>
      <c r="F32" s="387">
        <v>15</v>
      </c>
      <c r="G32" s="387" t="s">
        <v>210</v>
      </c>
      <c r="H32" s="387" t="s">
        <v>210</v>
      </c>
      <c r="I32" s="387">
        <v>5</v>
      </c>
      <c r="J32" s="387" t="s">
        <v>210</v>
      </c>
      <c r="K32" s="387" t="s">
        <v>210</v>
      </c>
      <c r="L32" s="387" t="s">
        <v>210</v>
      </c>
      <c r="M32" s="387" t="s">
        <v>210</v>
      </c>
      <c r="N32" s="387" t="s">
        <v>210</v>
      </c>
      <c r="O32" s="387">
        <v>73</v>
      </c>
      <c r="P32" s="387">
        <v>15</v>
      </c>
      <c r="Q32" s="387" t="s">
        <v>210</v>
      </c>
      <c r="R32" s="387" t="s">
        <v>210</v>
      </c>
      <c r="S32" s="387">
        <v>5</v>
      </c>
    </row>
    <row r="33" spans="1:19" ht="15" customHeight="1" x14ac:dyDescent="0.25">
      <c r="A33" s="748"/>
      <c r="B33" s="755">
        <v>22</v>
      </c>
      <c r="C33" s="700" t="s">
        <v>2041</v>
      </c>
      <c r="D33" s="387">
        <v>118</v>
      </c>
      <c r="E33" s="387">
        <v>22</v>
      </c>
      <c r="F33" s="387">
        <v>5</v>
      </c>
      <c r="G33" s="387" t="s">
        <v>210</v>
      </c>
      <c r="H33" s="387" t="s">
        <v>210</v>
      </c>
      <c r="I33" s="387" t="s">
        <v>210</v>
      </c>
      <c r="J33" s="387" t="s">
        <v>210</v>
      </c>
      <c r="K33" s="387" t="s">
        <v>210</v>
      </c>
      <c r="L33" s="387" t="s">
        <v>210</v>
      </c>
      <c r="M33" s="387" t="s">
        <v>210</v>
      </c>
      <c r="N33" s="387" t="s">
        <v>210</v>
      </c>
      <c r="O33" s="387">
        <v>22</v>
      </c>
      <c r="P33" s="387">
        <v>5</v>
      </c>
      <c r="Q33" s="387" t="s">
        <v>210</v>
      </c>
      <c r="R33" s="387" t="s">
        <v>210</v>
      </c>
      <c r="S33" s="387" t="s">
        <v>210</v>
      </c>
    </row>
    <row r="34" spans="1:19" ht="15" customHeight="1" x14ac:dyDescent="0.25">
      <c r="A34" s="747" t="s">
        <v>1828</v>
      </c>
      <c r="B34" s="755">
        <v>23</v>
      </c>
      <c r="C34" s="683" t="s">
        <v>1694</v>
      </c>
      <c r="D34" s="387" t="s">
        <v>210</v>
      </c>
      <c r="E34" s="387" t="s">
        <v>210</v>
      </c>
      <c r="F34" s="387" t="s">
        <v>210</v>
      </c>
      <c r="G34" s="765"/>
      <c r="H34" s="387" t="s">
        <v>210</v>
      </c>
      <c r="I34" s="387" t="s">
        <v>210</v>
      </c>
      <c r="J34" s="387" t="s">
        <v>210</v>
      </c>
      <c r="K34" s="387" t="s">
        <v>210</v>
      </c>
      <c r="L34" s="765"/>
      <c r="M34" s="387" t="s">
        <v>210</v>
      </c>
      <c r="N34" s="387" t="s">
        <v>210</v>
      </c>
      <c r="O34" s="387" t="s">
        <v>210</v>
      </c>
      <c r="P34" s="387" t="s">
        <v>210</v>
      </c>
      <c r="Q34" s="765"/>
      <c r="R34" s="387" t="s">
        <v>210</v>
      </c>
      <c r="S34" s="387" t="s">
        <v>210</v>
      </c>
    </row>
    <row r="35" spans="1:19" ht="15" customHeight="1" x14ac:dyDescent="0.25">
      <c r="A35" s="747" t="s">
        <v>1828</v>
      </c>
      <c r="B35" s="755">
        <v>24</v>
      </c>
      <c r="C35" s="682" t="s">
        <v>1107</v>
      </c>
      <c r="D35" s="387">
        <v>25193</v>
      </c>
      <c r="E35" s="387">
        <v>25193</v>
      </c>
      <c r="F35" s="387">
        <v>3035</v>
      </c>
      <c r="G35" s="387">
        <v>3035</v>
      </c>
      <c r="H35" s="387" t="s">
        <v>210</v>
      </c>
      <c r="I35" s="387" t="s">
        <v>210</v>
      </c>
      <c r="J35" s="387" t="s">
        <v>210</v>
      </c>
      <c r="K35" s="387" t="s">
        <v>210</v>
      </c>
      <c r="L35" s="387" t="s">
        <v>210</v>
      </c>
      <c r="M35" s="387" t="s">
        <v>210</v>
      </c>
      <c r="N35" s="387" t="s">
        <v>210</v>
      </c>
      <c r="O35" s="387">
        <v>25193</v>
      </c>
      <c r="P35" s="387">
        <v>3035</v>
      </c>
      <c r="Q35" s="387">
        <v>3035</v>
      </c>
      <c r="R35" s="387" t="s">
        <v>210</v>
      </c>
      <c r="S35" s="387" t="s">
        <v>210</v>
      </c>
    </row>
    <row r="36" spans="1:19" ht="15" customHeight="1" x14ac:dyDescent="0.25">
      <c r="A36" s="747" t="s">
        <v>1828</v>
      </c>
      <c r="B36" s="755">
        <v>25</v>
      </c>
      <c r="C36" s="683" t="s">
        <v>2046</v>
      </c>
      <c r="D36" s="387">
        <v>24159</v>
      </c>
      <c r="E36" s="387">
        <v>24159</v>
      </c>
      <c r="F36" s="387">
        <v>2782</v>
      </c>
      <c r="G36" s="387">
        <v>2782</v>
      </c>
      <c r="H36" s="387" t="s">
        <v>210</v>
      </c>
      <c r="I36" s="387" t="s">
        <v>210</v>
      </c>
      <c r="J36" s="387" t="s">
        <v>210</v>
      </c>
      <c r="K36" s="387" t="s">
        <v>210</v>
      </c>
      <c r="L36" s="387" t="s">
        <v>210</v>
      </c>
      <c r="M36" s="387" t="s">
        <v>210</v>
      </c>
      <c r="N36" s="387" t="s">
        <v>210</v>
      </c>
      <c r="O36" s="387">
        <v>24159</v>
      </c>
      <c r="P36" s="387">
        <v>2782</v>
      </c>
      <c r="Q36" s="387">
        <v>2782</v>
      </c>
      <c r="R36" s="387" t="s">
        <v>210</v>
      </c>
      <c r="S36" s="387" t="s">
        <v>210</v>
      </c>
    </row>
    <row r="37" spans="1:19" ht="15" customHeight="1" x14ac:dyDescent="0.25">
      <c r="A37" s="747" t="s">
        <v>1828</v>
      </c>
      <c r="B37" s="755">
        <v>26</v>
      </c>
      <c r="C37" s="683" t="s">
        <v>2047</v>
      </c>
      <c r="D37" s="387">
        <v>578</v>
      </c>
      <c r="E37" s="387">
        <v>578</v>
      </c>
      <c r="F37" s="387">
        <v>253</v>
      </c>
      <c r="G37" s="387">
        <v>253</v>
      </c>
      <c r="H37" s="387" t="s">
        <v>210</v>
      </c>
      <c r="I37" s="387" t="s">
        <v>210</v>
      </c>
      <c r="J37" s="387" t="s">
        <v>210</v>
      </c>
      <c r="K37" s="387" t="s">
        <v>210</v>
      </c>
      <c r="L37" s="387" t="s">
        <v>210</v>
      </c>
      <c r="M37" s="387" t="s">
        <v>210</v>
      </c>
      <c r="N37" s="387" t="s">
        <v>210</v>
      </c>
      <c r="O37" s="387">
        <v>578</v>
      </c>
      <c r="P37" s="387">
        <v>253</v>
      </c>
      <c r="Q37" s="387">
        <v>253</v>
      </c>
      <c r="R37" s="387" t="s">
        <v>210</v>
      </c>
      <c r="S37" s="387" t="s">
        <v>210</v>
      </c>
    </row>
    <row r="38" spans="1:19" ht="15" customHeight="1" x14ac:dyDescent="0.25">
      <c r="A38" s="747" t="s">
        <v>1828</v>
      </c>
      <c r="B38" s="755">
        <v>27</v>
      </c>
      <c r="C38" s="683" t="s">
        <v>2048</v>
      </c>
      <c r="D38" s="387">
        <v>456</v>
      </c>
      <c r="E38" s="387">
        <v>456</v>
      </c>
      <c r="F38" s="387" t="s">
        <v>210</v>
      </c>
      <c r="G38" s="387" t="s">
        <v>210</v>
      </c>
      <c r="H38" s="387" t="s">
        <v>210</v>
      </c>
      <c r="I38" s="387" t="s">
        <v>210</v>
      </c>
      <c r="J38" s="387" t="s">
        <v>210</v>
      </c>
      <c r="K38" s="387" t="s">
        <v>210</v>
      </c>
      <c r="L38" s="387" t="s">
        <v>210</v>
      </c>
      <c r="M38" s="387" t="s">
        <v>210</v>
      </c>
      <c r="N38" s="387" t="s">
        <v>210</v>
      </c>
      <c r="O38" s="387">
        <v>456</v>
      </c>
      <c r="P38" s="387" t="s">
        <v>210</v>
      </c>
      <c r="Q38" s="387" t="s">
        <v>210</v>
      </c>
      <c r="R38" s="387" t="s">
        <v>210</v>
      </c>
      <c r="S38" s="387" t="s">
        <v>210</v>
      </c>
    </row>
    <row r="39" spans="1:19" ht="15" customHeight="1" x14ac:dyDescent="0.25">
      <c r="A39" s="747" t="s">
        <v>1828</v>
      </c>
      <c r="B39" s="755">
        <v>28</v>
      </c>
      <c r="C39" s="752" t="s">
        <v>2049</v>
      </c>
      <c r="D39" s="387" t="s">
        <v>210</v>
      </c>
      <c r="E39" s="387" t="s">
        <v>210</v>
      </c>
      <c r="F39" s="387" t="s">
        <v>210</v>
      </c>
      <c r="G39" s="387" t="s">
        <v>210</v>
      </c>
      <c r="H39" s="387" t="s">
        <v>210</v>
      </c>
      <c r="I39" s="387" t="s">
        <v>210</v>
      </c>
      <c r="J39" s="387" t="s">
        <v>210</v>
      </c>
      <c r="K39" s="387" t="s">
        <v>210</v>
      </c>
      <c r="L39" s="387" t="s">
        <v>210</v>
      </c>
      <c r="M39" s="387" t="s">
        <v>210</v>
      </c>
      <c r="N39" s="387" t="s">
        <v>210</v>
      </c>
      <c r="O39" s="387" t="s">
        <v>210</v>
      </c>
      <c r="P39" s="387" t="s">
        <v>210</v>
      </c>
      <c r="Q39" s="387" t="s">
        <v>210</v>
      </c>
      <c r="R39" s="387" t="s">
        <v>210</v>
      </c>
      <c r="S39" s="387" t="s">
        <v>210</v>
      </c>
    </row>
    <row r="40" spans="1:19" ht="15" customHeight="1" x14ac:dyDescent="0.25">
      <c r="A40" s="747" t="s">
        <v>1828</v>
      </c>
      <c r="B40" s="755">
        <v>29</v>
      </c>
      <c r="C40" s="700" t="s">
        <v>2050</v>
      </c>
      <c r="D40" s="387" t="s">
        <v>210</v>
      </c>
      <c r="E40" s="387" t="s">
        <v>210</v>
      </c>
      <c r="F40" s="387" t="s">
        <v>210</v>
      </c>
      <c r="G40" s="387" t="s">
        <v>210</v>
      </c>
      <c r="H40" s="387" t="s">
        <v>210</v>
      </c>
      <c r="I40" s="387" t="s">
        <v>210</v>
      </c>
      <c r="J40" s="387" t="s">
        <v>210</v>
      </c>
      <c r="K40" s="387" t="s">
        <v>210</v>
      </c>
      <c r="L40" s="387" t="s">
        <v>210</v>
      </c>
      <c r="M40" s="387" t="s">
        <v>210</v>
      </c>
      <c r="N40" s="387" t="s">
        <v>210</v>
      </c>
      <c r="O40" s="387" t="s">
        <v>210</v>
      </c>
      <c r="P40" s="387" t="s">
        <v>210</v>
      </c>
      <c r="Q40" s="387" t="s">
        <v>210</v>
      </c>
      <c r="R40" s="387" t="s">
        <v>210</v>
      </c>
      <c r="S40" s="387" t="s">
        <v>210</v>
      </c>
    </row>
    <row r="41" spans="1:19" ht="15" customHeight="1" x14ac:dyDescent="0.25">
      <c r="A41" s="747" t="s">
        <v>1828</v>
      </c>
      <c r="B41" s="755">
        <v>30</v>
      </c>
      <c r="C41" s="700" t="s">
        <v>2051</v>
      </c>
      <c r="D41" s="387" t="s">
        <v>210</v>
      </c>
      <c r="E41" s="387" t="s">
        <v>210</v>
      </c>
      <c r="F41" s="387" t="s">
        <v>210</v>
      </c>
      <c r="G41" s="387" t="s">
        <v>210</v>
      </c>
      <c r="H41" s="387" t="s">
        <v>210</v>
      </c>
      <c r="I41" s="387" t="s">
        <v>210</v>
      </c>
      <c r="J41" s="387" t="s">
        <v>210</v>
      </c>
      <c r="K41" s="387" t="s">
        <v>210</v>
      </c>
      <c r="L41" s="387" t="s">
        <v>210</v>
      </c>
      <c r="M41" s="387" t="s">
        <v>210</v>
      </c>
      <c r="N41" s="387" t="s">
        <v>210</v>
      </c>
      <c r="O41" s="387" t="s">
        <v>210</v>
      </c>
      <c r="P41" s="387" t="s">
        <v>210</v>
      </c>
      <c r="Q41" s="387" t="s">
        <v>210</v>
      </c>
      <c r="R41" s="387" t="s">
        <v>210</v>
      </c>
      <c r="S41" s="387" t="s">
        <v>210</v>
      </c>
    </row>
    <row r="42" spans="1:19" ht="15" customHeight="1" x14ac:dyDescent="0.25">
      <c r="A42" s="747" t="s">
        <v>1828</v>
      </c>
      <c r="B42" s="755">
        <v>31</v>
      </c>
      <c r="C42" s="700" t="s">
        <v>2052</v>
      </c>
      <c r="D42" s="387" t="s">
        <v>210</v>
      </c>
      <c r="E42" s="387" t="s">
        <v>210</v>
      </c>
      <c r="F42" s="387" t="s">
        <v>210</v>
      </c>
      <c r="G42" s="387" t="s">
        <v>210</v>
      </c>
      <c r="H42" s="387" t="s">
        <v>210</v>
      </c>
      <c r="I42" s="387" t="s">
        <v>210</v>
      </c>
      <c r="J42" s="387" t="s">
        <v>210</v>
      </c>
      <c r="K42" s="387" t="s">
        <v>210</v>
      </c>
      <c r="L42" s="387" t="s">
        <v>210</v>
      </c>
      <c r="M42" s="387" t="s">
        <v>210</v>
      </c>
      <c r="N42" s="387" t="s">
        <v>210</v>
      </c>
      <c r="O42" s="387" t="s">
        <v>210</v>
      </c>
      <c r="P42" s="387" t="s">
        <v>210</v>
      </c>
      <c r="Q42" s="387" t="s">
        <v>210</v>
      </c>
      <c r="R42" s="387" t="s">
        <v>210</v>
      </c>
      <c r="S42" s="387" t="s">
        <v>210</v>
      </c>
    </row>
    <row r="43" spans="1:19" ht="15" customHeight="1" x14ac:dyDescent="0.25">
      <c r="A43" s="748"/>
      <c r="B43" s="755">
        <v>32</v>
      </c>
      <c r="C43" s="752" t="s">
        <v>2053</v>
      </c>
      <c r="D43" s="387">
        <v>51089</v>
      </c>
      <c r="E43" s="387">
        <v>25553</v>
      </c>
      <c r="F43" s="387">
        <v>3074</v>
      </c>
      <c r="G43" s="387">
        <v>3035</v>
      </c>
      <c r="H43" s="387">
        <v>1</v>
      </c>
      <c r="I43" s="387">
        <v>6</v>
      </c>
      <c r="J43" s="387">
        <v>4</v>
      </c>
      <c r="K43" s="387" t="s">
        <v>210</v>
      </c>
      <c r="L43" s="387" t="s">
        <v>210</v>
      </c>
      <c r="M43" s="387" t="s">
        <v>210</v>
      </c>
      <c r="N43" s="387" t="s">
        <v>210</v>
      </c>
      <c r="O43" s="387">
        <v>25557</v>
      </c>
      <c r="P43" s="387">
        <v>3074</v>
      </c>
      <c r="Q43" s="387">
        <v>3035</v>
      </c>
      <c r="R43" s="387">
        <v>1</v>
      </c>
      <c r="S43" s="387">
        <v>6</v>
      </c>
    </row>
    <row r="44" spans="1:19" ht="15" customHeight="1" x14ac:dyDescent="0.25">
      <c r="A44" s="748"/>
      <c r="B44" s="756" t="s">
        <v>1828</v>
      </c>
      <c r="C44" s="753" t="s">
        <v>2054</v>
      </c>
      <c r="D44" s="812"/>
      <c r="E44" s="766"/>
      <c r="F44" s="766"/>
      <c r="G44" s="766"/>
      <c r="H44" s="766"/>
      <c r="I44" s="766"/>
      <c r="J44" s="766"/>
      <c r="K44" s="766"/>
      <c r="L44" s="766"/>
      <c r="M44" s="766"/>
      <c r="N44" s="766"/>
      <c r="O44" s="766"/>
      <c r="P44" s="766"/>
      <c r="Q44" s="766"/>
      <c r="R44" s="766"/>
      <c r="S44" s="766"/>
    </row>
    <row r="45" spans="1:19" ht="15" customHeight="1" x14ac:dyDescent="0.25">
      <c r="A45" s="747" t="s">
        <v>1828</v>
      </c>
      <c r="B45" s="755">
        <v>33</v>
      </c>
      <c r="C45" s="752" t="s">
        <v>2055</v>
      </c>
      <c r="D45" s="387">
        <v>10037</v>
      </c>
      <c r="E45" s="767"/>
      <c r="F45" s="768"/>
      <c r="G45" s="768"/>
      <c r="H45" s="768"/>
      <c r="I45" s="768"/>
      <c r="J45" s="767"/>
      <c r="K45" s="768"/>
      <c r="L45" s="768"/>
      <c r="M45" s="768"/>
      <c r="N45" s="768"/>
      <c r="O45" s="767"/>
      <c r="P45" s="768"/>
      <c r="Q45" s="768"/>
      <c r="R45" s="768"/>
      <c r="S45" s="768"/>
    </row>
    <row r="46" spans="1:19" ht="15" customHeight="1" x14ac:dyDescent="0.25">
      <c r="A46" s="747" t="s">
        <v>1828</v>
      </c>
      <c r="B46" s="755">
        <v>34</v>
      </c>
      <c r="C46" s="700" t="s">
        <v>1095</v>
      </c>
      <c r="D46" s="387">
        <v>7258</v>
      </c>
      <c r="E46" s="769"/>
      <c r="F46" s="765"/>
      <c r="G46" s="765"/>
      <c r="H46" s="765"/>
      <c r="I46" s="765"/>
      <c r="J46" s="769"/>
      <c r="K46" s="765"/>
      <c r="L46" s="765"/>
      <c r="M46" s="765"/>
      <c r="N46" s="765"/>
      <c r="O46" s="769"/>
      <c r="P46" s="765"/>
      <c r="Q46" s="765"/>
      <c r="R46" s="765"/>
      <c r="S46" s="765"/>
    </row>
    <row r="47" spans="1:19" ht="15" customHeight="1" x14ac:dyDescent="0.25">
      <c r="A47" s="747" t="s">
        <v>1828</v>
      </c>
      <c r="B47" s="755">
        <v>35</v>
      </c>
      <c r="C47" s="700" t="s">
        <v>1109</v>
      </c>
      <c r="D47" s="387">
        <v>2520</v>
      </c>
      <c r="E47" s="769"/>
      <c r="F47" s="765"/>
      <c r="G47" s="765"/>
      <c r="H47" s="765"/>
      <c r="I47" s="765"/>
      <c r="J47" s="769"/>
      <c r="K47" s="765"/>
      <c r="L47" s="765"/>
      <c r="M47" s="765"/>
      <c r="N47" s="765"/>
      <c r="O47" s="769"/>
      <c r="P47" s="765"/>
      <c r="Q47" s="765"/>
      <c r="R47" s="765"/>
      <c r="S47" s="765"/>
    </row>
    <row r="48" spans="1:19" ht="15" customHeight="1" x14ac:dyDescent="0.25">
      <c r="A48" s="747" t="s">
        <v>1828</v>
      </c>
      <c r="B48" s="755">
        <v>36</v>
      </c>
      <c r="C48" s="700" t="s">
        <v>1694</v>
      </c>
      <c r="D48" s="387">
        <v>259</v>
      </c>
      <c r="E48" s="769"/>
      <c r="F48" s="765"/>
      <c r="G48" s="765"/>
      <c r="H48" s="765"/>
      <c r="I48" s="765"/>
      <c r="J48" s="769"/>
      <c r="K48" s="765"/>
      <c r="L48" s="765"/>
      <c r="M48" s="765"/>
      <c r="N48" s="765"/>
      <c r="O48" s="769"/>
      <c r="P48" s="765"/>
      <c r="Q48" s="765"/>
      <c r="R48" s="765"/>
      <c r="S48" s="765"/>
    </row>
    <row r="49" spans="1:19" ht="15" customHeight="1" x14ac:dyDescent="0.25">
      <c r="A49" s="747" t="s">
        <v>1828</v>
      </c>
      <c r="B49" s="755">
        <v>37</v>
      </c>
      <c r="C49" s="752" t="s">
        <v>2056</v>
      </c>
      <c r="D49" s="387">
        <v>6363</v>
      </c>
      <c r="E49" s="769"/>
      <c r="F49" s="765"/>
      <c r="G49" s="765"/>
      <c r="H49" s="765"/>
      <c r="I49" s="765"/>
      <c r="J49" s="769"/>
      <c r="K49" s="765"/>
      <c r="L49" s="765"/>
      <c r="M49" s="765"/>
      <c r="N49" s="765"/>
      <c r="O49" s="769"/>
      <c r="P49" s="765"/>
      <c r="Q49" s="765"/>
      <c r="R49" s="765"/>
      <c r="S49" s="765"/>
    </row>
    <row r="50" spans="1:19" ht="15" customHeight="1" x14ac:dyDescent="0.25">
      <c r="A50" s="747" t="s">
        <v>1828</v>
      </c>
      <c r="B50" s="755">
        <v>38</v>
      </c>
      <c r="C50" s="700" t="s">
        <v>1095</v>
      </c>
      <c r="D50" s="387">
        <v>5248</v>
      </c>
      <c r="E50" s="769"/>
      <c r="F50" s="765"/>
      <c r="G50" s="765"/>
      <c r="H50" s="765"/>
      <c r="I50" s="765"/>
      <c r="J50" s="769"/>
      <c r="K50" s="765"/>
      <c r="L50" s="765"/>
      <c r="M50" s="765"/>
      <c r="N50" s="765"/>
      <c r="O50" s="769"/>
      <c r="P50" s="765"/>
      <c r="Q50" s="765"/>
      <c r="R50" s="765"/>
      <c r="S50" s="765"/>
    </row>
    <row r="51" spans="1:19" ht="15" customHeight="1" x14ac:dyDescent="0.25">
      <c r="A51" s="747" t="s">
        <v>1828</v>
      </c>
      <c r="B51" s="755">
        <v>39</v>
      </c>
      <c r="C51" s="700" t="s">
        <v>1109</v>
      </c>
      <c r="D51" s="387">
        <v>1109</v>
      </c>
      <c r="E51" s="769"/>
      <c r="F51" s="765"/>
      <c r="G51" s="765"/>
      <c r="H51" s="765"/>
      <c r="I51" s="765"/>
      <c r="J51" s="769"/>
      <c r="K51" s="765"/>
      <c r="L51" s="765"/>
      <c r="M51" s="765"/>
      <c r="N51" s="765"/>
      <c r="O51" s="769"/>
      <c r="P51" s="765"/>
      <c r="Q51" s="765"/>
      <c r="R51" s="765"/>
      <c r="S51" s="765"/>
    </row>
    <row r="52" spans="1:19" ht="15" customHeight="1" x14ac:dyDescent="0.25">
      <c r="A52" s="747" t="s">
        <v>1828</v>
      </c>
      <c r="B52" s="755">
        <v>40</v>
      </c>
      <c r="C52" s="700" t="s">
        <v>1694</v>
      </c>
      <c r="D52" s="387">
        <v>7</v>
      </c>
      <c r="E52" s="769"/>
      <c r="F52" s="765"/>
      <c r="G52" s="765"/>
      <c r="H52" s="765"/>
      <c r="I52" s="765"/>
      <c r="J52" s="769"/>
      <c r="K52" s="765"/>
      <c r="L52" s="765"/>
      <c r="M52" s="765"/>
      <c r="N52" s="765"/>
      <c r="O52" s="769"/>
      <c r="P52" s="765"/>
      <c r="Q52" s="765"/>
      <c r="R52" s="765"/>
      <c r="S52" s="765"/>
    </row>
    <row r="53" spans="1:19" ht="15" customHeight="1" x14ac:dyDescent="0.25">
      <c r="A53" s="747" t="s">
        <v>1828</v>
      </c>
      <c r="B53" s="757">
        <v>41</v>
      </c>
      <c r="C53" s="683" t="s">
        <v>2057</v>
      </c>
      <c r="D53" s="387">
        <v>645</v>
      </c>
      <c r="E53" s="765"/>
      <c r="F53" s="765"/>
      <c r="G53" s="765"/>
      <c r="H53" s="765"/>
      <c r="I53" s="765"/>
      <c r="J53" s="765"/>
      <c r="K53" s="765"/>
      <c r="L53" s="765"/>
      <c r="M53" s="765"/>
      <c r="N53" s="765"/>
      <c r="O53" s="765"/>
      <c r="P53" s="765"/>
      <c r="Q53" s="765"/>
      <c r="R53" s="765"/>
      <c r="S53" s="765"/>
    </row>
    <row r="54" spans="1:19" ht="15" customHeight="1" x14ac:dyDescent="0.25">
      <c r="A54" s="747" t="s">
        <v>1828</v>
      </c>
      <c r="B54" s="757">
        <v>42</v>
      </c>
      <c r="C54" s="683" t="s">
        <v>2058</v>
      </c>
      <c r="D54" s="387">
        <v>271</v>
      </c>
      <c r="E54" s="765"/>
      <c r="F54" s="765"/>
      <c r="G54" s="765"/>
      <c r="H54" s="765"/>
      <c r="I54" s="765"/>
      <c r="J54" s="765"/>
      <c r="K54" s="765"/>
      <c r="L54" s="765"/>
      <c r="M54" s="765"/>
      <c r="N54" s="765"/>
      <c r="O54" s="765"/>
      <c r="P54" s="765"/>
      <c r="Q54" s="765"/>
      <c r="R54" s="765"/>
      <c r="S54" s="765"/>
    </row>
    <row r="55" spans="1:19" ht="15" customHeight="1" x14ac:dyDescent="0.25">
      <c r="A55" s="747" t="s">
        <v>1828</v>
      </c>
      <c r="B55" s="757">
        <v>43</v>
      </c>
      <c r="C55" s="683" t="s">
        <v>2059</v>
      </c>
      <c r="D55" s="387">
        <v>102</v>
      </c>
      <c r="E55" s="765"/>
      <c r="F55" s="765"/>
      <c r="G55" s="765"/>
      <c r="H55" s="765"/>
      <c r="I55" s="765"/>
      <c r="J55" s="765"/>
      <c r="K55" s="765"/>
      <c r="L55" s="765"/>
      <c r="M55" s="765"/>
      <c r="N55" s="765"/>
      <c r="O55" s="765"/>
      <c r="P55" s="765"/>
      <c r="Q55" s="765"/>
      <c r="R55" s="765"/>
      <c r="S55" s="765"/>
    </row>
    <row r="56" spans="1:19" ht="15" customHeight="1" x14ac:dyDescent="0.25">
      <c r="A56" s="747" t="s">
        <v>1828</v>
      </c>
      <c r="B56" s="757">
        <v>44</v>
      </c>
      <c r="C56" s="683" t="s">
        <v>2060</v>
      </c>
      <c r="D56" s="387">
        <v>7195</v>
      </c>
      <c r="E56" s="765"/>
      <c r="F56" s="765"/>
      <c r="G56" s="765"/>
      <c r="H56" s="765"/>
      <c r="I56" s="765"/>
      <c r="J56" s="765"/>
      <c r="K56" s="765"/>
      <c r="L56" s="765"/>
      <c r="M56" s="765"/>
      <c r="N56" s="765"/>
      <c r="O56" s="765"/>
      <c r="P56" s="765"/>
      <c r="Q56" s="765"/>
      <c r="R56" s="765"/>
      <c r="S56" s="765"/>
    </row>
    <row r="57" spans="1:19" ht="15" customHeight="1" x14ac:dyDescent="0.25">
      <c r="A57" s="747" t="s">
        <v>1828</v>
      </c>
      <c r="B57" s="757">
        <v>45</v>
      </c>
      <c r="C57" s="752" t="s">
        <v>2061</v>
      </c>
      <c r="D57" s="387">
        <v>24613</v>
      </c>
      <c r="E57" s="765"/>
      <c r="F57" s="765"/>
      <c r="G57" s="765"/>
      <c r="H57" s="765"/>
      <c r="I57" s="765"/>
      <c r="J57" s="765"/>
      <c r="K57" s="765"/>
      <c r="L57" s="765"/>
      <c r="M57" s="765"/>
      <c r="N57" s="765"/>
      <c r="O57" s="765"/>
      <c r="P57" s="765"/>
      <c r="Q57" s="765"/>
      <c r="R57" s="765"/>
      <c r="S57" s="765"/>
    </row>
    <row r="58" spans="1:19" ht="15" customHeight="1" x14ac:dyDescent="0.25">
      <c r="A58" s="748" t="s">
        <v>2062</v>
      </c>
      <c r="B58" s="758" t="s">
        <v>1828</v>
      </c>
      <c r="C58" s="753" t="s">
        <v>2063</v>
      </c>
      <c r="D58" s="754"/>
      <c r="E58" s="770"/>
      <c r="F58" s="770"/>
      <c r="G58" s="770"/>
      <c r="H58" s="770"/>
      <c r="I58" s="770"/>
      <c r="J58" s="770"/>
      <c r="K58" s="770"/>
      <c r="L58" s="770"/>
      <c r="M58" s="770"/>
      <c r="N58" s="770"/>
      <c r="O58" s="770"/>
      <c r="P58" s="770"/>
      <c r="Q58" s="770"/>
      <c r="R58" s="770"/>
      <c r="S58" s="770"/>
    </row>
    <row r="59" spans="1:19" ht="15" customHeight="1" x14ac:dyDescent="0.25">
      <c r="A59" s="747" t="s">
        <v>1828</v>
      </c>
      <c r="B59" s="757">
        <v>46</v>
      </c>
      <c r="C59" s="683" t="s">
        <v>2064</v>
      </c>
      <c r="D59" s="387">
        <v>3147</v>
      </c>
      <c r="E59" s="765"/>
      <c r="F59" s="765"/>
      <c r="G59" s="765"/>
      <c r="H59" s="765"/>
      <c r="I59" s="765"/>
      <c r="J59" s="765"/>
      <c r="K59" s="765"/>
      <c r="L59" s="765"/>
      <c r="M59" s="765"/>
      <c r="N59" s="765"/>
      <c r="O59" s="765"/>
      <c r="P59" s="765"/>
      <c r="Q59" s="765"/>
      <c r="R59" s="765"/>
      <c r="S59" s="765"/>
    </row>
    <row r="60" spans="1:19" ht="15" customHeight="1" x14ac:dyDescent="0.25">
      <c r="A60" s="747" t="s">
        <v>1828</v>
      </c>
      <c r="B60" s="757">
        <v>47</v>
      </c>
      <c r="C60" s="683" t="s">
        <v>2065</v>
      </c>
      <c r="D60" s="387">
        <v>17111</v>
      </c>
      <c r="E60" s="765"/>
      <c r="F60" s="765"/>
      <c r="G60" s="765"/>
      <c r="H60" s="765"/>
      <c r="I60" s="765"/>
      <c r="J60" s="765"/>
      <c r="K60" s="765"/>
      <c r="L60" s="765"/>
      <c r="M60" s="765"/>
      <c r="N60" s="765"/>
      <c r="O60" s="765"/>
      <c r="P60" s="765"/>
      <c r="Q60" s="765"/>
      <c r="R60" s="765"/>
      <c r="S60" s="765"/>
    </row>
    <row r="61" spans="1:19" ht="15" customHeight="1" x14ac:dyDescent="0.25">
      <c r="A61" s="747" t="s">
        <v>1828</v>
      </c>
      <c r="B61" s="757">
        <v>48</v>
      </c>
      <c r="C61" s="683" t="s">
        <v>2066</v>
      </c>
      <c r="D61" s="387" t="s">
        <v>210</v>
      </c>
      <c r="E61" s="765"/>
      <c r="F61" s="765"/>
      <c r="G61" s="765"/>
      <c r="H61" s="765"/>
      <c r="I61" s="765"/>
      <c r="J61" s="765"/>
      <c r="K61" s="765"/>
      <c r="L61" s="765"/>
      <c r="M61" s="765"/>
      <c r="N61" s="765"/>
      <c r="O61" s="765"/>
      <c r="P61" s="765"/>
      <c r="Q61" s="765"/>
      <c r="R61" s="765"/>
      <c r="S61" s="765"/>
    </row>
    <row r="62" spans="1:19" ht="15" customHeight="1" x14ac:dyDescent="0.25">
      <c r="A62" s="747" t="s">
        <v>1828</v>
      </c>
      <c r="B62" s="757">
        <v>49</v>
      </c>
      <c r="C62" s="682" t="s">
        <v>2067</v>
      </c>
      <c r="D62" s="387">
        <v>20258</v>
      </c>
      <c r="E62" s="765"/>
      <c r="F62" s="765"/>
      <c r="G62" s="765"/>
      <c r="H62" s="765"/>
      <c r="I62" s="765"/>
      <c r="J62" s="765"/>
      <c r="K62" s="765"/>
      <c r="L62" s="765"/>
      <c r="M62" s="765"/>
      <c r="N62" s="765"/>
      <c r="O62" s="765"/>
      <c r="P62" s="765"/>
      <c r="Q62" s="765"/>
      <c r="R62" s="765"/>
      <c r="S62" s="765"/>
    </row>
    <row r="63" spans="1:19" ht="15" customHeight="1" x14ac:dyDescent="0.25">
      <c r="A63" s="748"/>
      <c r="B63" s="757">
        <v>50</v>
      </c>
      <c r="C63" s="752" t="s">
        <v>2068</v>
      </c>
      <c r="D63" s="387">
        <v>71346</v>
      </c>
      <c r="E63" s="765"/>
      <c r="F63" s="765"/>
      <c r="G63" s="765"/>
      <c r="H63" s="765"/>
      <c r="I63" s="765"/>
      <c r="J63" s="765"/>
      <c r="K63" s="765"/>
      <c r="L63" s="765"/>
      <c r="M63" s="765"/>
      <c r="N63" s="765"/>
      <c r="O63" s="765"/>
      <c r="P63" s="765"/>
      <c r="Q63" s="765"/>
      <c r="R63" s="765"/>
      <c r="S63" s="765"/>
    </row>
    <row r="64" spans="1:19" ht="15" customHeight="1" x14ac:dyDescent="0.25">
      <c r="A64" s="747" t="s">
        <v>1828</v>
      </c>
      <c r="B64" s="747" t="s">
        <v>1828</v>
      </c>
      <c r="C64" s="747" t="s">
        <v>1828</v>
      </c>
      <c r="D64" s="747" t="s">
        <v>1828</v>
      </c>
      <c r="E64" s="761" t="s">
        <v>1828</v>
      </c>
      <c r="F64" s="761" t="s">
        <v>1828</v>
      </c>
      <c r="G64" s="761" t="s">
        <v>1828</v>
      </c>
      <c r="H64" s="761" t="s">
        <v>1828</v>
      </c>
      <c r="I64" s="761" t="s">
        <v>1828</v>
      </c>
      <c r="J64" s="761" t="s">
        <v>1828</v>
      </c>
      <c r="K64" s="761" t="s">
        <v>1828</v>
      </c>
      <c r="L64" s="761" t="s">
        <v>1828</v>
      </c>
      <c r="M64" s="761" t="s">
        <v>1828</v>
      </c>
      <c r="N64" s="761" t="s">
        <v>1828</v>
      </c>
      <c r="O64" s="761" t="s">
        <v>1828</v>
      </c>
      <c r="P64" s="761" t="s">
        <v>1828</v>
      </c>
      <c r="Q64" s="761" t="s">
        <v>1828</v>
      </c>
      <c r="R64" s="761" t="s">
        <v>1828</v>
      </c>
      <c r="S64" s="761" t="s">
        <v>1828</v>
      </c>
    </row>
    <row r="65" spans="1:19" ht="15" customHeight="1" x14ac:dyDescent="0.25">
      <c r="A65" s="747" t="s">
        <v>1828</v>
      </c>
      <c r="B65" s="747" t="s">
        <v>1828</v>
      </c>
      <c r="C65" s="747" t="s">
        <v>1828</v>
      </c>
      <c r="D65" s="747" t="s">
        <v>1828</v>
      </c>
      <c r="E65" s="761" t="s">
        <v>1828</v>
      </c>
      <c r="F65" s="761" t="s">
        <v>1828</v>
      </c>
      <c r="G65" s="761" t="s">
        <v>1828</v>
      </c>
      <c r="H65" s="761" t="s">
        <v>1828</v>
      </c>
      <c r="I65" s="761" t="s">
        <v>1828</v>
      </c>
      <c r="J65" s="761" t="s">
        <v>1828</v>
      </c>
      <c r="K65" s="761" t="s">
        <v>1828</v>
      </c>
      <c r="L65" s="761" t="s">
        <v>1828</v>
      </c>
      <c r="M65" s="761" t="s">
        <v>1828</v>
      </c>
      <c r="N65" s="761" t="s">
        <v>1828</v>
      </c>
      <c r="O65" s="761" t="s">
        <v>1828</v>
      </c>
      <c r="P65" s="761" t="s">
        <v>1828</v>
      </c>
      <c r="Q65" s="761" t="s">
        <v>1828</v>
      </c>
      <c r="R65" s="761" t="s">
        <v>1828</v>
      </c>
      <c r="S65" s="761" t="s">
        <v>1828</v>
      </c>
    </row>
    <row r="66" spans="1:19" ht="15" customHeight="1" x14ac:dyDescent="0.25">
      <c r="A66" s="747" t="s">
        <v>1828</v>
      </c>
      <c r="B66" s="747" t="s">
        <v>1828</v>
      </c>
      <c r="C66" s="747" t="s">
        <v>1828</v>
      </c>
      <c r="D66" s="747" t="s">
        <v>1828</v>
      </c>
      <c r="E66" s="761" t="s">
        <v>1828</v>
      </c>
      <c r="F66" s="761" t="s">
        <v>1828</v>
      </c>
      <c r="G66" s="761" t="s">
        <v>1828</v>
      </c>
      <c r="H66" s="761" t="s">
        <v>1828</v>
      </c>
      <c r="I66" s="761" t="s">
        <v>1828</v>
      </c>
      <c r="J66" s="761" t="s">
        <v>1828</v>
      </c>
      <c r="K66" s="761" t="s">
        <v>1828</v>
      </c>
      <c r="L66" s="761" t="s">
        <v>1828</v>
      </c>
      <c r="M66" s="761" t="s">
        <v>1828</v>
      </c>
      <c r="N66" s="761" t="s">
        <v>1828</v>
      </c>
      <c r="O66" s="761" t="s">
        <v>1828</v>
      </c>
      <c r="P66" s="761" t="s">
        <v>1828</v>
      </c>
      <c r="Q66" s="761" t="s">
        <v>1828</v>
      </c>
      <c r="R66" s="761" t="s">
        <v>1828</v>
      </c>
      <c r="S66" s="761" t="s">
        <v>1828</v>
      </c>
    </row>
    <row r="67" spans="1:19" ht="15" customHeight="1" x14ac:dyDescent="0.25">
      <c r="A67" s="747" t="s">
        <v>1828</v>
      </c>
      <c r="B67" s="747" t="s">
        <v>1828</v>
      </c>
      <c r="C67" s="747" t="s">
        <v>1828</v>
      </c>
      <c r="D67" s="747" t="s">
        <v>1828</v>
      </c>
      <c r="E67" s="761" t="s">
        <v>1828</v>
      </c>
      <c r="F67" s="761" t="s">
        <v>1828</v>
      </c>
      <c r="G67" s="761" t="s">
        <v>1828</v>
      </c>
      <c r="H67" s="761" t="s">
        <v>1828</v>
      </c>
      <c r="I67" s="761" t="s">
        <v>1828</v>
      </c>
      <c r="J67" s="761" t="s">
        <v>1828</v>
      </c>
      <c r="K67" s="761" t="s">
        <v>1828</v>
      </c>
      <c r="L67" s="761" t="s">
        <v>1828</v>
      </c>
      <c r="M67" s="761" t="s">
        <v>1828</v>
      </c>
      <c r="N67" s="761" t="s">
        <v>1828</v>
      </c>
      <c r="O67" s="761" t="s">
        <v>1828</v>
      </c>
      <c r="P67" s="761" t="s">
        <v>1828</v>
      </c>
      <c r="Q67" s="761" t="s">
        <v>1828</v>
      </c>
      <c r="R67" s="761" t="s">
        <v>1828</v>
      </c>
      <c r="S67" s="761" t="s">
        <v>1828</v>
      </c>
    </row>
    <row r="68" spans="1:19" ht="15" customHeight="1" x14ac:dyDescent="0.25">
      <c r="A68" s="747" t="s">
        <v>1828</v>
      </c>
      <c r="B68" s="747" t="s">
        <v>1828</v>
      </c>
      <c r="C68" s="747" t="s">
        <v>1828</v>
      </c>
      <c r="D68" s="747" t="s">
        <v>1828</v>
      </c>
      <c r="E68" s="761" t="s">
        <v>1828</v>
      </c>
      <c r="F68" s="761" t="s">
        <v>1828</v>
      </c>
      <c r="G68" s="761" t="s">
        <v>1828</v>
      </c>
      <c r="H68" s="761" t="s">
        <v>1828</v>
      </c>
      <c r="I68" s="761" t="s">
        <v>1828</v>
      </c>
      <c r="J68" s="761" t="s">
        <v>1828</v>
      </c>
      <c r="K68" s="761" t="s">
        <v>1828</v>
      </c>
      <c r="L68" s="761" t="s">
        <v>1828</v>
      </c>
      <c r="M68" s="761" t="s">
        <v>1828</v>
      </c>
      <c r="N68" s="761" t="s">
        <v>1828</v>
      </c>
      <c r="O68" s="761" t="s">
        <v>1828</v>
      </c>
      <c r="P68" s="761" t="s">
        <v>1828</v>
      </c>
      <c r="Q68" s="761" t="s">
        <v>1828</v>
      </c>
      <c r="R68" s="761" t="s">
        <v>1828</v>
      </c>
      <c r="S68" s="761" t="s">
        <v>1828</v>
      </c>
    </row>
    <row r="69" spans="1:19" ht="15" customHeight="1" x14ac:dyDescent="0.25">
      <c r="A69" s="747" t="s">
        <v>1828</v>
      </c>
      <c r="B69" s="747" t="s">
        <v>1828</v>
      </c>
      <c r="C69" s="747" t="s">
        <v>1828</v>
      </c>
      <c r="D69" s="747" t="s">
        <v>1828</v>
      </c>
      <c r="E69" s="761" t="s">
        <v>1828</v>
      </c>
      <c r="F69" s="761" t="s">
        <v>1828</v>
      </c>
      <c r="G69" s="761" t="s">
        <v>1828</v>
      </c>
      <c r="H69" s="761" t="s">
        <v>1828</v>
      </c>
      <c r="I69" s="761" t="s">
        <v>1828</v>
      </c>
      <c r="J69" s="761" t="s">
        <v>1828</v>
      </c>
      <c r="K69" s="761" t="s">
        <v>1828</v>
      </c>
      <c r="L69" s="761" t="s">
        <v>1828</v>
      </c>
      <c r="M69" s="761" t="s">
        <v>1828</v>
      </c>
      <c r="N69" s="761" t="s">
        <v>1828</v>
      </c>
      <c r="O69" s="761" t="s">
        <v>1828</v>
      </c>
      <c r="P69" s="761" t="s">
        <v>1828</v>
      </c>
      <c r="Q69" s="761" t="s">
        <v>1828</v>
      </c>
      <c r="R69" s="761" t="s">
        <v>1828</v>
      </c>
      <c r="S69" s="761" t="s">
        <v>1828</v>
      </c>
    </row>
    <row r="70" spans="1:19" ht="15" customHeight="1" x14ac:dyDescent="0.25">
      <c r="A70" s="747" t="s">
        <v>1828</v>
      </c>
      <c r="B70" s="747" t="s">
        <v>1828</v>
      </c>
      <c r="C70" s="747" t="s">
        <v>1828</v>
      </c>
      <c r="D70" s="747" t="s">
        <v>1828</v>
      </c>
      <c r="E70" s="761" t="s">
        <v>1828</v>
      </c>
      <c r="F70" s="761" t="s">
        <v>1828</v>
      </c>
      <c r="G70" s="761" t="s">
        <v>1828</v>
      </c>
      <c r="H70" s="761" t="s">
        <v>1828</v>
      </c>
      <c r="I70" s="761" t="s">
        <v>1828</v>
      </c>
      <c r="J70" s="761" t="s">
        <v>1828</v>
      </c>
      <c r="K70" s="761" t="s">
        <v>1828</v>
      </c>
      <c r="L70" s="761" t="s">
        <v>1828</v>
      </c>
      <c r="M70" s="761" t="s">
        <v>1828</v>
      </c>
      <c r="N70" s="761" t="s">
        <v>1828</v>
      </c>
      <c r="O70" s="761" t="s">
        <v>1828</v>
      </c>
      <c r="P70" s="761" t="s">
        <v>1828</v>
      </c>
      <c r="Q70" s="761" t="s">
        <v>1828</v>
      </c>
      <c r="R70" s="761" t="s">
        <v>1828</v>
      </c>
      <c r="S70" s="761" t="s">
        <v>1828</v>
      </c>
    </row>
    <row r="71" spans="1:19" ht="15" customHeight="1" x14ac:dyDescent="0.25">
      <c r="A71" s="747" t="s">
        <v>1828</v>
      </c>
      <c r="B71" s="747" t="s">
        <v>1828</v>
      </c>
      <c r="C71" s="747" t="s">
        <v>1828</v>
      </c>
      <c r="D71" s="747" t="s">
        <v>1828</v>
      </c>
      <c r="E71" s="761" t="s">
        <v>1828</v>
      </c>
      <c r="F71" s="761" t="s">
        <v>1828</v>
      </c>
      <c r="G71" s="761" t="s">
        <v>1828</v>
      </c>
      <c r="H71" s="761" t="s">
        <v>1828</v>
      </c>
      <c r="I71" s="761" t="s">
        <v>1828</v>
      </c>
      <c r="J71" s="761" t="s">
        <v>1828</v>
      </c>
      <c r="K71" s="761" t="s">
        <v>1828</v>
      </c>
      <c r="L71" s="761" t="s">
        <v>1828</v>
      </c>
      <c r="M71" s="761" t="s">
        <v>1828</v>
      </c>
      <c r="N71" s="761" t="s">
        <v>1828</v>
      </c>
      <c r="O71" s="761" t="s">
        <v>1828</v>
      </c>
      <c r="P71" s="761" t="s">
        <v>1828</v>
      </c>
      <c r="Q71" s="761" t="s">
        <v>1828</v>
      </c>
      <c r="R71" s="761" t="s">
        <v>1828</v>
      </c>
      <c r="S71" s="761" t="s">
        <v>1828</v>
      </c>
    </row>
    <row r="72" spans="1:19" ht="15" customHeight="1" x14ac:dyDescent="0.25">
      <c r="A72" s="747" t="s">
        <v>1828</v>
      </c>
      <c r="B72" s="747" t="s">
        <v>1828</v>
      </c>
      <c r="C72" s="747" t="s">
        <v>1828</v>
      </c>
      <c r="D72" s="747" t="s">
        <v>1828</v>
      </c>
      <c r="E72" s="761" t="s">
        <v>1828</v>
      </c>
      <c r="F72" s="761" t="s">
        <v>1828</v>
      </c>
      <c r="G72" s="761" t="s">
        <v>1828</v>
      </c>
      <c r="H72" s="761" t="s">
        <v>1828</v>
      </c>
      <c r="I72" s="761" t="s">
        <v>1828</v>
      </c>
      <c r="J72" s="761" t="s">
        <v>1828</v>
      </c>
      <c r="K72" s="761" t="s">
        <v>1828</v>
      </c>
      <c r="L72" s="761" t="s">
        <v>1828</v>
      </c>
      <c r="M72" s="761" t="s">
        <v>1828</v>
      </c>
      <c r="N72" s="761" t="s">
        <v>1828</v>
      </c>
      <c r="O72" s="761" t="s">
        <v>1828</v>
      </c>
      <c r="P72" s="761" t="s">
        <v>1828</v>
      </c>
      <c r="Q72" s="761" t="s">
        <v>1828</v>
      </c>
      <c r="R72" s="761" t="s">
        <v>1828</v>
      </c>
      <c r="S72" s="761" t="s">
        <v>1828</v>
      </c>
    </row>
    <row r="73" spans="1:19" ht="15" customHeight="1" x14ac:dyDescent="0.25">
      <c r="A73" s="747" t="s">
        <v>1828</v>
      </c>
      <c r="B73" s="747" t="s">
        <v>1828</v>
      </c>
      <c r="C73" s="747" t="s">
        <v>1828</v>
      </c>
      <c r="D73" s="747" t="s">
        <v>1828</v>
      </c>
      <c r="E73" s="761" t="s">
        <v>1828</v>
      </c>
      <c r="F73" s="761" t="s">
        <v>1828</v>
      </c>
      <c r="G73" s="761" t="s">
        <v>1828</v>
      </c>
      <c r="H73" s="761" t="s">
        <v>1828</v>
      </c>
      <c r="I73" s="761" t="s">
        <v>1828</v>
      </c>
      <c r="J73" s="761" t="s">
        <v>1828</v>
      </c>
      <c r="K73" s="761" t="s">
        <v>1828</v>
      </c>
      <c r="L73" s="761" t="s">
        <v>1828</v>
      </c>
      <c r="M73" s="761" t="s">
        <v>1828</v>
      </c>
      <c r="N73" s="761" t="s">
        <v>1828</v>
      </c>
      <c r="O73" s="761" t="s">
        <v>1828</v>
      </c>
      <c r="P73" s="761" t="s">
        <v>1828</v>
      </c>
      <c r="Q73" s="761" t="s">
        <v>1828</v>
      </c>
      <c r="R73" s="761" t="s">
        <v>1828</v>
      </c>
      <c r="S73" s="761" t="s">
        <v>1828</v>
      </c>
    </row>
    <row r="74" spans="1:19" ht="15" customHeight="1" x14ac:dyDescent="0.25">
      <c r="A74" s="747" t="s">
        <v>1828</v>
      </c>
      <c r="B74" s="747" t="s">
        <v>1828</v>
      </c>
      <c r="C74" s="747" t="s">
        <v>1828</v>
      </c>
      <c r="D74" s="747" t="s">
        <v>1828</v>
      </c>
      <c r="E74" s="761" t="s">
        <v>1828</v>
      </c>
      <c r="F74" s="761" t="s">
        <v>1828</v>
      </c>
      <c r="G74" s="761" t="s">
        <v>1828</v>
      </c>
      <c r="H74" s="761" t="s">
        <v>1828</v>
      </c>
      <c r="I74" s="761" t="s">
        <v>1828</v>
      </c>
      <c r="J74" s="761" t="s">
        <v>1828</v>
      </c>
      <c r="K74" s="761" t="s">
        <v>1828</v>
      </c>
      <c r="L74" s="761" t="s">
        <v>1828</v>
      </c>
      <c r="M74" s="761" t="s">
        <v>1828</v>
      </c>
      <c r="N74" s="761" t="s">
        <v>1828</v>
      </c>
      <c r="O74" s="761" t="s">
        <v>1828</v>
      </c>
      <c r="P74" s="761" t="s">
        <v>1828</v>
      </c>
      <c r="Q74" s="761" t="s">
        <v>1828</v>
      </c>
      <c r="R74" s="761" t="s">
        <v>1828</v>
      </c>
      <c r="S74" s="761" t="s">
        <v>1828</v>
      </c>
    </row>
    <row r="75" spans="1:19" ht="15" customHeight="1" x14ac:dyDescent="0.25">
      <c r="A75" s="747" t="s">
        <v>1828</v>
      </c>
      <c r="B75" s="747" t="s">
        <v>1828</v>
      </c>
      <c r="C75" s="747" t="s">
        <v>1828</v>
      </c>
      <c r="D75" s="747" t="s">
        <v>1828</v>
      </c>
      <c r="E75" s="761" t="s">
        <v>1828</v>
      </c>
      <c r="F75" s="761" t="s">
        <v>1828</v>
      </c>
      <c r="G75" s="761" t="s">
        <v>1828</v>
      </c>
      <c r="H75" s="761" t="s">
        <v>1828</v>
      </c>
      <c r="I75" s="761" t="s">
        <v>1828</v>
      </c>
      <c r="J75" s="761" t="s">
        <v>1828</v>
      </c>
      <c r="K75" s="761" t="s">
        <v>1828</v>
      </c>
      <c r="L75" s="761" t="s">
        <v>1828</v>
      </c>
      <c r="M75" s="761" t="s">
        <v>1828</v>
      </c>
      <c r="N75" s="761" t="s">
        <v>1828</v>
      </c>
      <c r="O75" s="761" t="s">
        <v>1828</v>
      </c>
      <c r="P75" s="761" t="s">
        <v>1828</v>
      </c>
      <c r="Q75" s="761" t="s">
        <v>1828</v>
      </c>
      <c r="R75" s="761" t="s">
        <v>1828</v>
      </c>
      <c r="S75" s="761" t="s">
        <v>1828</v>
      </c>
    </row>
    <row r="76" spans="1:19" ht="15" customHeight="1" x14ac:dyDescent="0.25">
      <c r="A76" s="747" t="s">
        <v>1828</v>
      </c>
      <c r="B76" s="747" t="s">
        <v>1828</v>
      </c>
      <c r="C76" s="747" t="s">
        <v>1828</v>
      </c>
      <c r="D76" s="747" t="s">
        <v>1828</v>
      </c>
      <c r="E76" s="761" t="s">
        <v>1828</v>
      </c>
      <c r="F76" s="761" t="s">
        <v>1828</v>
      </c>
      <c r="G76" s="761" t="s">
        <v>1828</v>
      </c>
      <c r="H76" s="761" t="s">
        <v>1828</v>
      </c>
      <c r="I76" s="761" t="s">
        <v>1828</v>
      </c>
      <c r="J76" s="761" t="s">
        <v>1828</v>
      </c>
      <c r="K76" s="761" t="s">
        <v>1828</v>
      </c>
      <c r="L76" s="761" t="s">
        <v>1828</v>
      </c>
      <c r="M76" s="761" t="s">
        <v>1828</v>
      </c>
      <c r="N76" s="761" t="s">
        <v>1828</v>
      </c>
      <c r="O76" s="761" t="s">
        <v>1828</v>
      </c>
      <c r="P76" s="761" t="s">
        <v>1828</v>
      </c>
      <c r="Q76" s="761" t="s">
        <v>1828</v>
      </c>
      <c r="R76" s="761" t="s">
        <v>1828</v>
      </c>
      <c r="S76" s="761" t="s">
        <v>1828</v>
      </c>
    </row>
    <row r="77" spans="1:19" ht="15" customHeight="1" x14ac:dyDescent="0.25">
      <c r="A77" s="747" t="s">
        <v>1828</v>
      </c>
      <c r="B77" s="747" t="s">
        <v>1828</v>
      </c>
      <c r="C77" s="747" t="s">
        <v>1828</v>
      </c>
      <c r="D77" s="747" t="s">
        <v>1828</v>
      </c>
      <c r="E77" s="761" t="s">
        <v>1828</v>
      </c>
      <c r="F77" s="761" t="s">
        <v>1828</v>
      </c>
      <c r="G77" s="761" t="s">
        <v>1828</v>
      </c>
      <c r="H77" s="761" t="s">
        <v>1828</v>
      </c>
      <c r="I77" s="761" t="s">
        <v>1828</v>
      </c>
      <c r="J77" s="761" t="s">
        <v>1828</v>
      </c>
      <c r="K77" s="761" t="s">
        <v>1828</v>
      </c>
      <c r="L77" s="761" t="s">
        <v>1828</v>
      </c>
      <c r="M77" s="761" t="s">
        <v>1828</v>
      </c>
      <c r="N77" s="761" t="s">
        <v>1828</v>
      </c>
      <c r="O77" s="761" t="s">
        <v>1828</v>
      </c>
      <c r="P77" s="761" t="s">
        <v>1828</v>
      </c>
      <c r="Q77" s="761" t="s">
        <v>1828</v>
      </c>
      <c r="R77" s="761" t="s">
        <v>1828</v>
      </c>
      <c r="S77" s="761" t="s">
        <v>1828</v>
      </c>
    </row>
    <row r="78" spans="1:19" x14ac:dyDescent="0.25">
      <c r="A78" s="747" t="s">
        <v>1828</v>
      </c>
      <c r="B78" s="747" t="s">
        <v>1828</v>
      </c>
      <c r="C78" s="747" t="s">
        <v>1828</v>
      </c>
      <c r="D78" s="747" t="s">
        <v>1828</v>
      </c>
      <c r="E78" s="761" t="s">
        <v>1828</v>
      </c>
      <c r="F78" s="761" t="s">
        <v>1828</v>
      </c>
      <c r="G78" s="761" t="s">
        <v>1828</v>
      </c>
      <c r="H78" s="761" t="s">
        <v>1828</v>
      </c>
      <c r="I78" s="761" t="s">
        <v>1828</v>
      </c>
      <c r="J78" s="761" t="s">
        <v>1828</v>
      </c>
      <c r="K78" s="761" t="s">
        <v>1828</v>
      </c>
      <c r="L78" s="761" t="s">
        <v>1828</v>
      </c>
      <c r="M78" s="761" t="s">
        <v>1828</v>
      </c>
      <c r="N78" s="761" t="s">
        <v>1828</v>
      </c>
      <c r="O78" s="761" t="s">
        <v>1828</v>
      </c>
      <c r="P78" s="761" t="s">
        <v>1828</v>
      </c>
      <c r="Q78" s="761" t="s">
        <v>1828</v>
      </c>
      <c r="R78" s="761" t="s">
        <v>1828</v>
      </c>
      <c r="S78" s="761" t="s">
        <v>1828</v>
      </c>
    </row>
    <row r="79" spans="1:19" x14ac:dyDescent="0.25">
      <c r="A79" s="747" t="s">
        <v>1828</v>
      </c>
      <c r="B79" s="747" t="s">
        <v>1828</v>
      </c>
      <c r="C79" s="747" t="s">
        <v>1828</v>
      </c>
      <c r="D79" s="747" t="s">
        <v>1828</v>
      </c>
      <c r="E79" s="761" t="s">
        <v>1828</v>
      </c>
      <c r="F79" s="761" t="s">
        <v>1828</v>
      </c>
      <c r="G79" s="761" t="s">
        <v>1828</v>
      </c>
      <c r="H79" s="761" t="s">
        <v>1828</v>
      </c>
      <c r="I79" s="761" t="s">
        <v>1828</v>
      </c>
      <c r="J79" s="761" t="s">
        <v>1828</v>
      </c>
      <c r="K79" s="761" t="s">
        <v>1828</v>
      </c>
      <c r="L79" s="761" t="s">
        <v>1828</v>
      </c>
      <c r="M79" s="761" t="s">
        <v>1828</v>
      </c>
      <c r="N79" s="761" t="s">
        <v>1828</v>
      </c>
      <c r="O79" s="761" t="s">
        <v>1828</v>
      </c>
      <c r="P79" s="761" t="s">
        <v>1828</v>
      </c>
      <c r="Q79" s="761" t="s">
        <v>1828</v>
      </c>
      <c r="R79" s="761" t="s">
        <v>1828</v>
      </c>
      <c r="S79" s="761" t="s">
        <v>1828</v>
      </c>
    </row>
    <row r="80" spans="1:19" x14ac:dyDescent="0.25">
      <c r="A80" s="747" t="s">
        <v>1828</v>
      </c>
      <c r="B80" s="747" t="s">
        <v>1828</v>
      </c>
      <c r="C80" s="747" t="s">
        <v>1828</v>
      </c>
      <c r="D80" s="747" t="s">
        <v>1828</v>
      </c>
      <c r="E80" s="761" t="s">
        <v>1828</v>
      </c>
      <c r="F80" s="761" t="s">
        <v>1828</v>
      </c>
      <c r="G80" s="761" t="s">
        <v>1828</v>
      </c>
      <c r="H80" s="761" t="s">
        <v>1828</v>
      </c>
      <c r="I80" s="761" t="s">
        <v>1828</v>
      </c>
      <c r="J80" s="761" t="s">
        <v>1828</v>
      </c>
      <c r="K80" s="761" t="s">
        <v>1828</v>
      </c>
      <c r="L80" s="761" t="s">
        <v>1828</v>
      </c>
      <c r="M80" s="761" t="s">
        <v>1828</v>
      </c>
      <c r="N80" s="761" t="s">
        <v>1828</v>
      </c>
      <c r="O80" s="761" t="s">
        <v>1828</v>
      </c>
      <c r="P80" s="761" t="s">
        <v>1828</v>
      </c>
      <c r="Q80" s="761" t="s">
        <v>1828</v>
      </c>
      <c r="R80" s="761" t="s">
        <v>1828</v>
      </c>
      <c r="S80" s="761" t="s">
        <v>1828</v>
      </c>
    </row>
    <row r="81" spans="1:19" x14ac:dyDescent="0.25">
      <c r="A81" s="747" t="s">
        <v>1828</v>
      </c>
      <c r="B81" s="747" t="s">
        <v>1828</v>
      </c>
      <c r="C81" s="747" t="s">
        <v>1828</v>
      </c>
      <c r="D81" s="747" t="s">
        <v>1828</v>
      </c>
      <c r="E81" s="761" t="s">
        <v>1828</v>
      </c>
      <c r="F81" s="761" t="s">
        <v>1828</v>
      </c>
      <c r="G81" s="761" t="s">
        <v>1828</v>
      </c>
      <c r="H81" s="761" t="s">
        <v>1828</v>
      </c>
      <c r="I81" s="761" t="s">
        <v>1828</v>
      </c>
      <c r="J81" s="761" t="s">
        <v>1828</v>
      </c>
      <c r="K81" s="761" t="s">
        <v>1828</v>
      </c>
      <c r="L81" s="761" t="s">
        <v>1828</v>
      </c>
      <c r="M81" s="761" t="s">
        <v>1828</v>
      </c>
      <c r="N81" s="761" t="s">
        <v>1828</v>
      </c>
      <c r="O81" s="761" t="s">
        <v>1828</v>
      </c>
      <c r="P81" s="761" t="s">
        <v>1828</v>
      </c>
      <c r="Q81" s="761" t="s">
        <v>1828</v>
      </c>
      <c r="R81" s="761" t="s">
        <v>1828</v>
      </c>
      <c r="S81" s="761" t="s">
        <v>1828</v>
      </c>
    </row>
    <row r="82" spans="1:19" x14ac:dyDescent="0.25">
      <c r="A82" s="747" t="s">
        <v>1828</v>
      </c>
      <c r="B82" s="747" t="s">
        <v>1828</v>
      </c>
      <c r="C82" s="747" t="s">
        <v>1828</v>
      </c>
      <c r="D82" s="747" t="s">
        <v>1828</v>
      </c>
      <c r="E82" s="761" t="s">
        <v>1828</v>
      </c>
      <c r="F82" s="761" t="s">
        <v>1828</v>
      </c>
      <c r="G82" s="761" t="s">
        <v>1828</v>
      </c>
      <c r="H82" s="761" t="s">
        <v>1828</v>
      </c>
      <c r="I82" s="761" t="s">
        <v>1828</v>
      </c>
      <c r="J82" s="761" t="s">
        <v>1828</v>
      </c>
      <c r="K82" s="761" t="s">
        <v>1828</v>
      </c>
      <c r="L82" s="761" t="s">
        <v>1828</v>
      </c>
      <c r="M82" s="761" t="s">
        <v>1828</v>
      </c>
      <c r="N82" s="761" t="s">
        <v>1828</v>
      </c>
      <c r="O82" s="761" t="s">
        <v>1828</v>
      </c>
      <c r="P82" s="761" t="s">
        <v>1828</v>
      </c>
      <c r="Q82" s="761" t="s">
        <v>1828</v>
      </c>
      <c r="R82" s="761" t="s">
        <v>1828</v>
      </c>
      <c r="S82" s="761" t="s">
        <v>1828</v>
      </c>
    </row>
    <row r="83" spans="1:19" x14ac:dyDescent="0.25">
      <c r="A83" s="747" t="s">
        <v>1828</v>
      </c>
      <c r="B83" s="747" t="s">
        <v>1828</v>
      </c>
      <c r="C83" s="747" t="s">
        <v>1828</v>
      </c>
      <c r="D83" s="747" t="s">
        <v>1828</v>
      </c>
      <c r="E83" s="761" t="s">
        <v>1828</v>
      </c>
      <c r="F83" s="761" t="s">
        <v>1828</v>
      </c>
      <c r="G83" s="761" t="s">
        <v>1828</v>
      </c>
      <c r="H83" s="761" t="s">
        <v>1828</v>
      </c>
      <c r="I83" s="761" t="s">
        <v>1828</v>
      </c>
      <c r="J83" s="761" t="s">
        <v>1828</v>
      </c>
      <c r="K83" s="761" t="s">
        <v>1828</v>
      </c>
      <c r="L83" s="761" t="s">
        <v>1828</v>
      </c>
      <c r="M83" s="761" t="s">
        <v>1828</v>
      </c>
      <c r="N83" s="761" t="s">
        <v>1828</v>
      </c>
      <c r="O83" s="761" t="s">
        <v>1828</v>
      </c>
      <c r="P83" s="761" t="s">
        <v>1828</v>
      </c>
      <c r="Q83" s="761" t="s">
        <v>1828</v>
      </c>
      <c r="R83" s="761" t="s">
        <v>1828</v>
      </c>
      <c r="S83" s="761" t="s">
        <v>1828</v>
      </c>
    </row>
    <row r="84" spans="1:19" x14ac:dyDescent="0.25">
      <c r="A84" s="747" t="s">
        <v>1828</v>
      </c>
      <c r="B84" s="747" t="s">
        <v>1828</v>
      </c>
      <c r="C84" s="747" t="s">
        <v>1828</v>
      </c>
      <c r="D84" s="747" t="s">
        <v>1828</v>
      </c>
      <c r="E84" s="761" t="s">
        <v>1828</v>
      </c>
      <c r="F84" s="761" t="s">
        <v>1828</v>
      </c>
      <c r="G84" s="761" t="s">
        <v>1828</v>
      </c>
      <c r="H84" s="761" t="s">
        <v>1828</v>
      </c>
      <c r="I84" s="761" t="s">
        <v>1828</v>
      </c>
      <c r="J84" s="761" t="s">
        <v>1828</v>
      </c>
      <c r="K84" s="761" t="s">
        <v>1828</v>
      </c>
      <c r="L84" s="761" t="s">
        <v>1828</v>
      </c>
      <c r="M84" s="761" t="s">
        <v>1828</v>
      </c>
      <c r="N84" s="761" t="s">
        <v>1828</v>
      </c>
      <c r="O84" s="761" t="s">
        <v>1828</v>
      </c>
      <c r="P84" s="761" t="s">
        <v>1828</v>
      </c>
      <c r="Q84" s="761" t="s">
        <v>1828</v>
      </c>
      <c r="R84" s="761" t="s">
        <v>1828</v>
      </c>
      <c r="S84" s="761" t="s">
        <v>1828</v>
      </c>
    </row>
    <row r="85" spans="1:19" x14ac:dyDescent="0.25">
      <c r="A85" s="747" t="s">
        <v>1828</v>
      </c>
      <c r="B85" s="747" t="s">
        <v>1828</v>
      </c>
      <c r="C85" s="747" t="s">
        <v>1828</v>
      </c>
      <c r="D85" s="747" t="s">
        <v>1828</v>
      </c>
      <c r="E85" s="761" t="s">
        <v>1828</v>
      </c>
      <c r="F85" s="761" t="s">
        <v>1828</v>
      </c>
      <c r="G85" s="761" t="s">
        <v>1828</v>
      </c>
      <c r="H85" s="761" t="s">
        <v>1828</v>
      </c>
      <c r="I85" s="761" t="s">
        <v>1828</v>
      </c>
      <c r="J85" s="761" t="s">
        <v>1828</v>
      </c>
      <c r="K85" s="761" t="s">
        <v>1828</v>
      </c>
      <c r="L85" s="761" t="s">
        <v>1828</v>
      </c>
      <c r="M85" s="761" t="s">
        <v>1828</v>
      </c>
      <c r="N85" s="761" t="s">
        <v>1828</v>
      </c>
      <c r="O85" s="761" t="s">
        <v>1828</v>
      </c>
      <c r="P85" s="761" t="s">
        <v>1828</v>
      </c>
      <c r="Q85" s="761" t="s">
        <v>1828</v>
      </c>
      <c r="R85" s="761" t="s">
        <v>1828</v>
      </c>
      <c r="S85" s="761" t="s">
        <v>1828</v>
      </c>
    </row>
    <row r="86" spans="1:19" x14ac:dyDescent="0.25">
      <c r="A86" s="747" t="s">
        <v>1828</v>
      </c>
      <c r="B86" s="747" t="s">
        <v>1828</v>
      </c>
      <c r="C86" s="747" t="s">
        <v>1828</v>
      </c>
      <c r="D86" s="747" t="s">
        <v>1828</v>
      </c>
      <c r="E86" s="761" t="s">
        <v>1828</v>
      </c>
      <c r="F86" s="761" t="s">
        <v>1828</v>
      </c>
      <c r="G86" s="761" t="s">
        <v>1828</v>
      </c>
      <c r="H86" s="761" t="s">
        <v>1828</v>
      </c>
      <c r="I86" s="761" t="s">
        <v>1828</v>
      </c>
      <c r="J86" s="761" t="s">
        <v>1828</v>
      </c>
      <c r="K86" s="761" t="s">
        <v>1828</v>
      </c>
      <c r="L86" s="761" t="s">
        <v>1828</v>
      </c>
      <c r="M86" s="761" t="s">
        <v>1828</v>
      </c>
      <c r="N86" s="761" t="s">
        <v>1828</v>
      </c>
      <c r="O86" s="761" t="s">
        <v>1828</v>
      </c>
      <c r="P86" s="761" t="s">
        <v>1828</v>
      </c>
      <c r="Q86" s="761" t="s">
        <v>1828</v>
      </c>
      <c r="R86" s="761" t="s">
        <v>1828</v>
      </c>
      <c r="S86" s="761" t="s">
        <v>1828</v>
      </c>
    </row>
    <row r="87" spans="1:19" x14ac:dyDescent="0.25">
      <c r="A87" s="747" t="s">
        <v>1828</v>
      </c>
      <c r="B87" s="747" t="s">
        <v>1828</v>
      </c>
      <c r="C87" s="747" t="s">
        <v>1828</v>
      </c>
      <c r="D87" s="747" t="s">
        <v>1828</v>
      </c>
      <c r="E87" s="761" t="s">
        <v>1828</v>
      </c>
      <c r="F87" s="761" t="s">
        <v>1828</v>
      </c>
      <c r="G87" s="761" t="s">
        <v>1828</v>
      </c>
      <c r="H87" s="761" t="s">
        <v>1828</v>
      </c>
      <c r="I87" s="761" t="s">
        <v>1828</v>
      </c>
      <c r="J87" s="761" t="s">
        <v>1828</v>
      </c>
      <c r="K87" s="761" t="s">
        <v>1828</v>
      </c>
      <c r="L87" s="761" t="s">
        <v>1828</v>
      </c>
      <c r="M87" s="761" t="s">
        <v>1828</v>
      </c>
      <c r="N87" s="761" t="s">
        <v>1828</v>
      </c>
      <c r="O87" s="761" t="s">
        <v>1828</v>
      </c>
      <c r="P87" s="761" t="s">
        <v>1828</v>
      </c>
      <c r="Q87" s="761" t="s">
        <v>1828</v>
      </c>
      <c r="R87" s="761" t="s">
        <v>1828</v>
      </c>
      <c r="S87" s="761" t="s">
        <v>1828</v>
      </c>
    </row>
    <row r="88" spans="1:19" x14ac:dyDescent="0.25">
      <c r="A88" s="747" t="s">
        <v>1828</v>
      </c>
      <c r="B88" s="747" t="s">
        <v>1828</v>
      </c>
      <c r="C88" s="747" t="s">
        <v>1828</v>
      </c>
      <c r="D88" s="747" t="s">
        <v>1828</v>
      </c>
      <c r="E88" s="761" t="s">
        <v>1828</v>
      </c>
      <c r="F88" s="761" t="s">
        <v>1828</v>
      </c>
      <c r="G88" s="761" t="s">
        <v>1828</v>
      </c>
      <c r="H88" s="761" t="s">
        <v>1828</v>
      </c>
      <c r="I88" s="761" t="s">
        <v>1828</v>
      </c>
      <c r="J88" s="761" t="s">
        <v>1828</v>
      </c>
      <c r="K88" s="761" t="s">
        <v>1828</v>
      </c>
      <c r="L88" s="761" t="s">
        <v>1828</v>
      </c>
      <c r="M88" s="761" t="s">
        <v>1828</v>
      </c>
      <c r="N88" s="761" t="s">
        <v>1828</v>
      </c>
      <c r="O88" s="761" t="s">
        <v>1828</v>
      </c>
      <c r="P88" s="761" t="s">
        <v>1828</v>
      </c>
      <c r="Q88" s="761" t="s">
        <v>1828</v>
      </c>
      <c r="R88" s="761" t="s">
        <v>1828</v>
      </c>
      <c r="S88" s="761" t="s">
        <v>1828</v>
      </c>
    </row>
    <row r="89" spans="1:19" x14ac:dyDescent="0.25">
      <c r="A89" s="747" t="s">
        <v>1828</v>
      </c>
      <c r="B89" s="747" t="s">
        <v>1828</v>
      </c>
      <c r="C89" s="747" t="s">
        <v>1828</v>
      </c>
      <c r="D89" s="747" t="s">
        <v>1828</v>
      </c>
      <c r="E89" s="761" t="s">
        <v>1828</v>
      </c>
      <c r="F89" s="761" t="s">
        <v>1828</v>
      </c>
      <c r="G89" s="761" t="s">
        <v>1828</v>
      </c>
      <c r="H89" s="761" t="s">
        <v>1828</v>
      </c>
      <c r="I89" s="761" t="s">
        <v>1828</v>
      </c>
      <c r="J89" s="761" t="s">
        <v>1828</v>
      </c>
      <c r="K89" s="761" t="s">
        <v>1828</v>
      </c>
      <c r="L89" s="761" t="s">
        <v>1828</v>
      </c>
      <c r="M89" s="761" t="s">
        <v>1828</v>
      </c>
      <c r="N89" s="761" t="s">
        <v>1828</v>
      </c>
      <c r="O89" s="761" t="s">
        <v>1828</v>
      </c>
      <c r="P89" s="761" t="s">
        <v>1828</v>
      </c>
      <c r="Q89" s="761" t="s">
        <v>1828</v>
      </c>
      <c r="R89" s="761" t="s">
        <v>1828</v>
      </c>
      <c r="S89" s="761" t="s">
        <v>1828</v>
      </c>
    </row>
    <row r="90" spans="1:19" x14ac:dyDescent="0.25">
      <c r="A90" s="747" t="s">
        <v>1828</v>
      </c>
      <c r="B90" s="747" t="s">
        <v>1828</v>
      </c>
      <c r="C90" s="747" t="s">
        <v>1828</v>
      </c>
      <c r="D90" s="747" t="s">
        <v>1828</v>
      </c>
      <c r="E90" s="761" t="s">
        <v>1828</v>
      </c>
      <c r="F90" s="761" t="s">
        <v>1828</v>
      </c>
      <c r="G90" s="761" t="s">
        <v>1828</v>
      </c>
      <c r="H90" s="761" t="s">
        <v>1828</v>
      </c>
      <c r="I90" s="761" t="s">
        <v>1828</v>
      </c>
      <c r="J90" s="761" t="s">
        <v>1828</v>
      </c>
      <c r="K90" s="761" t="s">
        <v>1828</v>
      </c>
      <c r="L90" s="761" t="s">
        <v>1828</v>
      </c>
      <c r="M90" s="761" t="s">
        <v>1828</v>
      </c>
      <c r="N90" s="761" t="s">
        <v>1828</v>
      </c>
      <c r="O90" s="761" t="s">
        <v>1828</v>
      </c>
      <c r="P90" s="761" t="s">
        <v>1828</v>
      </c>
      <c r="Q90" s="761" t="s">
        <v>1828</v>
      </c>
      <c r="R90" s="761" t="s">
        <v>1828</v>
      </c>
      <c r="S90" s="761" t="s">
        <v>1828</v>
      </c>
    </row>
    <row r="91" spans="1:19" x14ac:dyDescent="0.25">
      <c r="A91" s="747" t="s">
        <v>1828</v>
      </c>
      <c r="B91" s="747" t="s">
        <v>1828</v>
      </c>
      <c r="C91" s="747" t="s">
        <v>1828</v>
      </c>
      <c r="D91" s="747" t="s">
        <v>1828</v>
      </c>
      <c r="E91" s="761" t="s">
        <v>1828</v>
      </c>
      <c r="F91" s="761" t="s">
        <v>1828</v>
      </c>
      <c r="G91" s="761" t="s">
        <v>1828</v>
      </c>
      <c r="H91" s="761" t="s">
        <v>1828</v>
      </c>
      <c r="I91" s="761" t="s">
        <v>1828</v>
      </c>
      <c r="J91" s="761" t="s">
        <v>1828</v>
      </c>
      <c r="K91" s="761" t="s">
        <v>1828</v>
      </c>
      <c r="L91" s="761" t="s">
        <v>1828</v>
      </c>
      <c r="M91" s="761" t="s">
        <v>1828</v>
      </c>
      <c r="N91" s="761" t="s">
        <v>1828</v>
      </c>
      <c r="O91" s="761" t="s">
        <v>1828</v>
      </c>
      <c r="P91" s="761" t="s">
        <v>1828</v>
      </c>
      <c r="Q91" s="761" t="s">
        <v>1828</v>
      </c>
      <c r="R91" s="761" t="s">
        <v>1828</v>
      </c>
      <c r="S91" s="761" t="s">
        <v>1828</v>
      </c>
    </row>
    <row r="92" spans="1:19" x14ac:dyDescent="0.25">
      <c r="A92" s="747" t="s">
        <v>1828</v>
      </c>
      <c r="B92" s="747" t="s">
        <v>1828</v>
      </c>
      <c r="C92" s="747" t="s">
        <v>1828</v>
      </c>
      <c r="D92" s="747" t="s">
        <v>1828</v>
      </c>
      <c r="E92" s="761" t="s">
        <v>1828</v>
      </c>
      <c r="F92" s="761" t="s">
        <v>1828</v>
      </c>
      <c r="G92" s="761" t="s">
        <v>1828</v>
      </c>
      <c r="H92" s="761" t="s">
        <v>1828</v>
      </c>
      <c r="I92" s="761" t="s">
        <v>1828</v>
      </c>
      <c r="J92" s="761" t="s">
        <v>1828</v>
      </c>
      <c r="K92" s="761" t="s">
        <v>1828</v>
      </c>
      <c r="L92" s="761" t="s">
        <v>1828</v>
      </c>
      <c r="M92" s="761" t="s">
        <v>1828</v>
      </c>
      <c r="N92" s="761" t="s">
        <v>1828</v>
      </c>
      <c r="O92" s="761" t="s">
        <v>1828</v>
      </c>
      <c r="P92" s="761" t="s">
        <v>1828</v>
      </c>
      <c r="Q92" s="761" t="s">
        <v>1828</v>
      </c>
      <c r="R92" s="761" t="s">
        <v>1828</v>
      </c>
      <c r="S92" s="761" t="s">
        <v>1828</v>
      </c>
    </row>
    <row r="93" spans="1:19" x14ac:dyDescent="0.25">
      <c r="A93" s="747" t="s">
        <v>1828</v>
      </c>
      <c r="B93" s="747" t="s">
        <v>1828</v>
      </c>
      <c r="C93" s="747" t="s">
        <v>1828</v>
      </c>
      <c r="D93" s="747" t="s">
        <v>1828</v>
      </c>
      <c r="E93" s="761" t="s">
        <v>1828</v>
      </c>
      <c r="F93" s="761" t="s">
        <v>1828</v>
      </c>
      <c r="G93" s="761" t="s">
        <v>1828</v>
      </c>
      <c r="H93" s="761" t="s">
        <v>1828</v>
      </c>
      <c r="I93" s="761" t="s">
        <v>1828</v>
      </c>
      <c r="J93" s="761" t="s">
        <v>1828</v>
      </c>
      <c r="K93" s="761" t="s">
        <v>1828</v>
      </c>
      <c r="L93" s="761" t="s">
        <v>1828</v>
      </c>
      <c r="M93" s="761" t="s">
        <v>1828</v>
      </c>
      <c r="N93" s="761" t="s">
        <v>1828</v>
      </c>
      <c r="O93" s="761" t="s">
        <v>1828</v>
      </c>
      <c r="P93" s="761" t="s">
        <v>1828</v>
      </c>
      <c r="Q93" s="761" t="s">
        <v>1828</v>
      </c>
      <c r="R93" s="761" t="s">
        <v>1828</v>
      </c>
      <c r="S93" s="761" t="s">
        <v>1828</v>
      </c>
    </row>
    <row r="94" spans="1:19" x14ac:dyDescent="0.25">
      <c r="A94" s="747" t="s">
        <v>1828</v>
      </c>
      <c r="B94" s="747" t="s">
        <v>1828</v>
      </c>
      <c r="C94" s="747" t="s">
        <v>1828</v>
      </c>
      <c r="D94" s="747" t="s">
        <v>1828</v>
      </c>
      <c r="E94" s="761" t="s">
        <v>1828</v>
      </c>
      <c r="F94" s="761" t="s">
        <v>1828</v>
      </c>
      <c r="G94" s="761" t="s">
        <v>1828</v>
      </c>
      <c r="H94" s="761" t="s">
        <v>1828</v>
      </c>
      <c r="I94" s="761" t="s">
        <v>1828</v>
      </c>
      <c r="J94" s="761" t="s">
        <v>1828</v>
      </c>
      <c r="K94" s="761" t="s">
        <v>1828</v>
      </c>
      <c r="L94" s="761" t="s">
        <v>1828</v>
      </c>
      <c r="M94" s="761" t="s">
        <v>1828</v>
      </c>
      <c r="N94" s="761" t="s">
        <v>1828</v>
      </c>
      <c r="O94" s="761" t="s">
        <v>1828</v>
      </c>
      <c r="P94" s="761" t="s">
        <v>1828</v>
      </c>
      <c r="Q94" s="761" t="s">
        <v>1828</v>
      </c>
      <c r="R94" s="761" t="s">
        <v>1828</v>
      </c>
      <c r="S94" s="761" t="s">
        <v>1828</v>
      </c>
    </row>
    <row r="95" spans="1:19" x14ac:dyDescent="0.25">
      <c r="A95" s="747" t="s">
        <v>1828</v>
      </c>
      <c r="B95" s="747" t="s">
        <v>1828</v>
      </c>
      <c r="C95" s="747" t="s">
        <v>1828</v>
      </c>
      <c r="D95" s="747" t="s">
        <v>1828</v>
      </c>
      <c r="E95" s="761" t="s">
        <v>1828</v>
      </c>
      <c r="F95" s="761" t="s">
        <v>1828</v>
      </c>
      <c r="G95" s="761" t="s">
        <v>1828</v>
      </c>
      <c r="H95" s="761" t="s">
        <v>1828</v>
      </c>
      <c r="I95" s="761" t="s">
        <v>1828</v>
      </c>
      <c r="J95" s="761" t="s">
        <v>1828</v>
      </c>
      <c r="K95" s="761" t="s">
        <v>1828</v>
      </c>
      <c r="L95" s="761" t="s">
        <v>1828</v>
      </c>
      <c r="M95" s="761" t="s">
        <v>1828</v>
      </c>
      <c r="N95" s="761" t="s">
        <v>1828</v>
      </c>
      <c r="O95" s="761" t="s">
        <v>1828</v>
      </c>
      <c r="P95" s="761" t="s">
        <v>1828</v>
      </c>
      <c r="Q95" s="761" t="s">
        <v>1828</v>
      </c>
      <c r="R95" s="761" t="s">
        <v>1828</v>
      </c>
      <c r="S95" s="761" t="s">
        <v>1828</v>
      </c>
    </row>
    <row r="96" spans="1:19" x14ac:dyDescent="0.25">
      <c r="A96" s="747" t="s">
        <v>1828</v>
      </c>
      <c r="B96" s="747" t="s">
        <v>1828</v>
      </c>
      <c r="C96" s="747" t="s">
        <v>1828</v>
      </c>
      <c r="D96" s="747" t="s">
        <v>1828</v>
      </c>
      <c r="E96" s="761" t="s">
        <v>1828</v>
      </c>
      <c r="F96" s="761" t="s">
        <v>1828</v>
      </c>
      <c r="G96" s="761" t="s">
        <v>1828</v>
      </c>
      <c r="H96" s="761" t="s">
        <v>1828</v>
      </c>
      <c r="I96" s="761" t="s">
        <v>1828</v>
      </c>
      <c r="J96" s="761" t="s">
        <v>1828</v>
      </c>
      <c r="K96" s="761" t="s">
        <v>1828</v>
      </c>
      <c r="L96" s="761" t="s">
        <v>1828</v>
      </c>
      <c r="M96" s="761" t="s">
        <v>1828</v>
      </c>
      <c r="N96" s="761" t="s">
        <v>1828</v>
      </c>
      <c r="O96" s="761" t="s">
        <v>1828</v>
      </c>
      <c r="P96" s="761" t="s">
        <v>1828</v>
      </c>
      <c r="Q96" s="761" t="s">
        <v>1828</v>
      </c>
      <c r="R96" s="761" t="s">
        <v>1828</v>
      </c>
      <c r="S96" s="761" t="s">
        <v>1828</v>
      </c>
    </row>
    <row r="97" spans="1:19" x14ac:dyDescent="0.25">
      <c r="A97" s="747" t="s">
        <v>1828</v>
      </c>
      <c r="B97" s="747" t="s">
        <v>1828</v>
      </c>
      <c r="C97" s="747" t="s">
        <v>1828</v>
      </c>
      <c r="D97" s="747" t="s">
        <v>1828</v>
      </c>
      <c r="E97" s="761" t="s">
        <v>1828</v>
      </c>
      <c r="F97" s="761" t="s">
        <v>1828</v>
      </c>
      <c r="G97" s="761" t="s">
        <v>1828</v>
      </c>
      <c r="H97" s="761" t="s">
        <v>1828</v>
      </c>
      <c r="I97" s="761" t="s">
        <v>1828</v>
      </c>
      <c r="J97" s="761" t="s">
        <v>1828</v>
      </c>
      <c r="K97" s="761" t="s">
        <v>1828</v>
      </c>
      <c r="L97" s="761" t="s">
        <v>1828</v>
      </c>
      <c r="M97" s="761" t="s">
        <v>1828</v>
      </c>
      <c r="N97" s="761" t="s">
        <v>1828</v>
      </c>
      <c r="O97" s="761" t="s">
        <v>1828</v>
      </c>
      <c r="P97" s="761" t="s">
        <v>1828</v>
      </c>
      <c r="Q97" s="761" t="s">
        <v>1828</v>
      </c>
      <c r="R97" s="761" t="s">
        <v>1828</v>
      </c>
      <c r="S97" s="761" t="s">
        <v>1828</v>
      </c>
    </row>
    <row r="98" spans="1:19" x14ac:dyDescent="0.25">
      <c r="A98" s="747" t="s">
        <v>1828</v>
      </c>
      <c r="B98" s="747" t="s">
        <v>1828</v>
      </c>
      <c r="C98" s="747" t="s">
        <v>1828</v>
      </c>
      <c r="D98" s="747" t="s">
        <v>1828</v>
      </c>
      <c r="E98" s="761" t="s">
        <v>1828</v>
      </c>
      <c r="F98" s="761" t="s">
        <v>1828</v>
      </c>
      <c r="G98" s="761" t="s">
        <v>1828</v>
      </c>
      <c r="H98" s="761" t="s">
        <v>1828</v>
      </c>
      <c r="I98" s="761" t="s">
        <v>1828</v>
      </c>
      <c r="J98" s="761" t="s">
        <v>1828</v>
      </c>
      <c r="K98" s="761" t="s">
        <v>1828</v>
      </c>
      <c r="L98" s="761" t="s">
        <v>1828</v>
      </c>
      <c r="M98" s="761" t="s">
        <v>1828</v>
      </c>
      <c r="N98" s="761" t="s">
        <v>1828</v>
      </c>
      <c r="O98" s="761" t="s">
        <v>1828</v>
      </c>
      <c r="P98" s="761" t="s">
        <v>1828</v>
      </c>
      <c r="Q98" s="761" t="s">
        <v>1828</v>
      </c>
      <c r="R98" s="761" t="s">
        <v>1828</v>
      </c>
      <c r="S98" s="761" t="s">
        <v>1828</v>
      </c>
    </row>
    <row r="99" spans="1:19" x14ac:dyDescent="0.25">
      <c r="A99" s="747" t="s">
        <v>1828</v>
      </c>
      <c r="B99" s="747" t="s">
        <v>1828</v>
      </c>
      <c r="C99" s="747" t="s">
        <v>1828</v>
      </c>
      <c r="D99" s="747" t="s">
        <v>1828</v>
      </c>
      <c r="E99" s="761" t="s">
        <v>1828</v>
      </c>
      <c r="F99" s="761" t="s">
        <v>1828</v>
      </c>
      <c r="G99" s="761" t="s">
        <v>1828</v>
      </c>
      <c r="H99" s="761" t="s">
        <v>1828</v>
      </c>
      <c r="I99" s="761" t="s">
        <v>1828</v>
      </c>
      <c r="J99" s="761" t="s">
        <v>1828</v>
      </c>
      <c r="K99" s="761" t="s">
        <v>1828</v>
      </c>
      <c r="L99" s="761" t="s">
        <v>1828</v>
      </c>
      <c r="M99" s="761" t="s">
        <v>1828</v>
      </c>
      <c r="N99" s="761" t="s">
        <v>1828</v>
      </c>
      <c r="O99" s="761" t="s">
        <v>1828</v>
      </c>
      <c r="P99" s="761" t="s">
        <v>1828</v>
      </c>
      <c r="Q99" s="761" t="s">
        <v>1828</v>
      </c>
      <c r="R99" s="761" t="s">
        <v>1828</v>
      </c>
      <c r="S99" s="761" t="s">
        <v>1828</v>
      </c>
    </row>
    <row r="100" spans="1:19" x14ac:dyDescent="0.25">
      <c r="A100" s="747" t="s">
        <v>1828</v>
      </c>
      <c r="B100" s="747" t="s">
        <v>1828</v>
      </c>
      <c r="C100" s="747" t="s">
        <v>1828</v>
      </c>
      <c r="D100" s="747" t="s">
        <v>1828</v>
      </c>
      <c r="E100" s="761" t="s">
        <v>1828</v>
      </c>
      <c r="F100" s="761" t="s">
        <v>1828</v>
      </c>
      <c r="G100" s="761" t="s">
        <v>1828</v>
      </c>
      <c r="H100" s="761" t="s">
        <v>1828</v>
      </c>
      <c r="I100" s="761" t="s">
        <v>1828</v>
      </c>
      <c r="J100" s="761" t="s">
        <v>1828</v>
      </c>
      <c r="K100" s="761" t="s">
        <v>1828</v>
      </c>
      <c r="L100" s="761" t="s">
        <v>1828</v>
      </c>
      <c r="M100" s="761" t="s">
        <v>1828</v>
      </c>
      <c r="N100" s="761" t="s">
        <v>1828</v>
      </c>
      <c r="O100" s="761" t="s">
        <v>1828</v>
      </c>
      <c r="P100" s="761" t="s">
        <v>1828</v>
      </c>
      <c r="Q100" s="761" t="s">
        <v>1828</v>
      </c>
      <c r="R100" s="761" t="s">
        <v>1828</v>
      </c>
      <c r="S100" s="761" t="s">
        <v>1828</v>
      </c>
    </row>
    <row r="101" spans="1:19" x14ac:dyDescent="0.25">
      <c r="A101" s="747" t="s">
        <v>1828</v>
      </c>
      <c r="B101" s="747" t="s">
        <v>1828</v>
      </c>
      <c r="C101" s="747" t="s">
        <v>1828</v>
      </c>
      <c r="D101" s="747" t="s">
        <v>1828</v>
      </c>
      <c r="E101" s="761" t="s">
        <v>1828</v>
      </c>
      <c r="F101" s="761" t="s">
        <v>1828</v>
      </c>
      <c r="G101" s="761" t="s">
        <v>1828</v>
      </c>
      <c r="H101" s="761" t="s">
        <v>1828</v>
      </c>
      <c r="I101" s="761" t="s">
        <v>1828</v>
      </c>
      <c r="J101" s="761" t="s">
        <v>1828</v>
      </c>
      <c r="K101" s="761" t="s">
        <v>1828</v>
      </c>
      <c r="L101" s="761" t="s">
        <v>1828</v>
      </c>
      <c r="M101" s="761" t="s">
        <v>1828</v>
      </c>
      <c r="N101" s="761" t="s">
        <v>1828</v>
      </c>
      <c r="O101" s="761" t="s">
        <v>1828</v>
      </c>
      <c r="P101" s="761" t="s">
        <v>1828</v>
      </c>
      <c r="Q101" s="761" t="s">
        <v>1828</v>
      </c>
      <c r="R101" s="761" t="s">
        <v>1828</v>
      </c>
      <c r="S101" s="761" t="s">
        <v>1828</v>
      </c>
    </row>
    <row r="102" spans="1:19" x14ac:dyDescent="0.25">
      <c r="A102" s="747" t="s">
        <v>1828</v>
      </c>
      <c r="B102" s="747" t="s">
        <v>1828</v>
      </c>
      <c r="C102" s="747" t="s">
        <v>1828</v>
      </c>
      <c r="D102" s="747" t="s">
        <v>1828</v>
      </c>
      <c r="E102" s="761" t="s">
        <v>1828</v>
      </c>
      <c r="F102" s="761" t="s">
        <v>1828</v>
      </c>
      <c r="G102" s="761" t="s">
        <v>1828</v>
      </c>
      <c r="H102" s="761" t="s">
        <v>1828</v>
      </c>
      <c r="I102" s="761" t="s">
        <v>1828</v>
      </c>
      <c r="J102" s="761" t="s">
        <v>1828</v>
      </c>
      <c r="K102" s="761" t="s">
        <v>1828</v>
      </c>
      <c r="L102" s="761" t="s">
        <v>1828</v>
      </c>
      <c r="M102" s="761" t="s">
        <v>1828</v>
      </c>
      <c r="N102" s="761" t="s">
        <v>1828</v>
      </c>
      <c r="O102" s="761" t="s">
        <v>1828</v>
      </c>
      <c r="P102" s="761" t="s">
        <v>1828</v>
      </c>
      <c r="Q102" s="761" t="s">
        <v>1828</v>
      </c>
      <c r="R102" s="761" t="s">
        <v>1828</v>
      </c>
      <c r="S102" s="761" t="s">
        <v>1828</v>
      </c>
    </row>
    <row r="103" spans="1:19" x14ac:dyDescent="0.25">
      <c r="A103" s="747" t="s">
        <v>1828</v>
      </c>
      <c r="B103" s="747" t="s">
        <v>1828</v>
      </c>
      <c r="C103" s="747" t="s">
        <v>1828</v>
      </c>
      <c r="D103" s="747" t="s">
        <v>1828</v>
      </c>
      <c r="E103" s="761" t="s">
        <v>1828</v>
      </c>
      <c r="F103" s="761" t="s">
        <v>1828</v>
      </c>
      <c r="G103" s="761" t="s">
        <v>1828</v>
      </c>
      <c r="H103" s="761" t="s">
        <v>1828</v>
      </c>
      <c r="I103" s="761" t="s">
        <v>1828</v>
      </c>
      <c r="J103" s="761" t="s">
        <v>1828</v>
      </c>
      <c r="K103" s="761" t="s">
        <v>1828</v>
      </c>
      <c r="L103" s="761" t="s">
        <v>1828</v>
      </c>
      <c r="M103" s="761" t="s">
        <v>1828</v>
      </c>
      <c r="N103" s="761" t="s">
        <v>1828</v>
      </c>
      <c r="O103" s="761" t="s">
        <v>1828</v>
      </c>
      <c r="P103" s="761" t="s">
        <v>1828</v>
      </c>
      <c r="Q103" s="761" t="s">
        <v>1828</v>
      </c>
      <c r="R103" s="761" t="s">
        <v>1828</v>
      </c>
      <c r="S103" s="761" t="s">
        <v>1828</v>
      </c>
    </row>
    <row r="104" spans="1:19" x14ac:dyDescent="0.25">
      <c r="A104" s="747" t="s">
        <v>1828</v>
      </c>
      <c r="B104" s="747" t="s">
        <v>1828</v>
      </c>
      <c r="C104" s="747" t="s">
        <v>1828</v>
      </c>
      <c r="D104" s="747" t="s">
        <v>1828</v>
      </c>
      <c r="E104" s="761" t="s">
        <v>1828</v>
      </c>
      <c r="F104" s="761" t="s">
        <v>1828</v>
      </c>
      <c r="G104" s="761" t="s">
        <v>1828</v>
      </c>
      <c r="H104" s="761" t="s">
        <v>1828</v>
      </c>
      <c r="I104" s="761" t="s">
        <v>1828</v>
      </c>
      <c r="J104" s="761" t="s">
        <v>1828</v>
      </c>
      <c r="K104" s="761" t="s">
        <v>1828</v>
      </c>
      <c r="L104" s="761" t="s">
        <v>1828</v>
      </c>
      <c r="M104" s="761" t="s">
        <v>1828</v>
      </c>
      <c r="N104" s="761" t="s">
        <v>1828</v>
      </c>
      <c r="O104" s="761" t="s">
        <v>1828</v>
      </c>
      <c r="P104" s="761" t="s">
        <v>1828</v>
      </c>
      <c r="Q104" s="761" t="s">
        <v>1828</v>
      </c>
      <c r="R104" s="761" t="s">
        <v>1828</v>
      </c>
      <c r="S104" s="761" t="s">
        <v>1828</v>
      </c>
    </row>
    <row r="105" spans="1:19" x14ac:dyDescent="0.25">
      <c r="A105" s="747" t="s">
        <v>1828</v>
      </c>
      <c r="B105" s="747" t="s">
        <v>1828</v>
      </c>
      <c r="C105" s="747" t="s">
        <v>1828</v>
      </c>
      <c r="D105" s="747" t="s">
        <v>1828</v>
      </c>
      <c r="E105" s="761" t="s">
        <v>1828</v>
      </c>
      <c r="F105" s="761" t="s">
        <v>1828</v>
      </c>
      <c r="G105" s="761" t="s">
        <v>1828</v>
      </c>
      <c r="H105" s="761" t="s">
        <v>1828</v>
      </c>
      <c r="I105" s="761" t="s">
        <v>1828</v>
      </c>
      <c r="J105" s="761" t="s">
        <v>1828</v>
      </c>
      <c r="K105" s="761" t="s">
        <v>1828</v>
      </c>
      <c r="L105" s="761" t="s">
        <v>1828</v>
      </c>
      <c r="M105" s="761" t="s">
        <v>1828</v>
      </c>
      <c r="N105" s="761" t="s">
        <v>1828</v>
      </c>
      <c r="O105" s="761" t="s">
        <v>1828</v>
      </c>
      <c r="P105" s="761" t="s">
        <v>1828</v>
      </c>
      <c r="Q105" s="761" t="s">
        <v>1828</v>
      </c>
      <c r="R105" s="761" t="s">
        <v>1828</v>
      </c>
      <c r="S105" s="761" t="s">
        <v>1828</v>
      </c>
    </row>
    <row r="106" spans="1:19" x14ac:dyDescent="0.25">
      <c r="A106" s="747" t="s">
        <v>1828</v>
      </c>
      <c r="B106" s="747" t="s">
        <v>1828</v>
      </c>
      <c r="C106" s="747" t="s">
        <v>1828</v>
      </c>
      <c r="D106" s="747" t="s">
        <v>1828</v>
      </c>
      <c r="E106" s="761" t="s">
        <v>1828</v>
      </c>
      <c r="F106" s="761" t="s">
        <v>1828</v>
      </c>
      <c r="G106" s="761" t="s">
        <v>1828</v>
      </c>
      <c r="H106" s="761" t="s">
        <v>1828</v>
      </c>
      <c r="I106" s="761" t="s">
        <v>1828</v>
      </c>
      <c r="J106" s="761" t="s">
        <v>1828</v>
      </c>
      <c r="K106" s="761" t="s">
        <v>1828</v>
      </c>
      <c r="L106" s="761" t="s">
        <v>1828</v>
      </c>
      <c r="M106" s="761" t="s">
        <v>1828</v>
      </c>
      <c r="N106" s="761" t="s">
        <v>1828</v>
      </c>
      <c r="O106" s="761" t="s">
        <v>1828</v>
      </c>
      <c r="P106" s="761" t="s">
        <v>1828</v>
      </c>
      <c r="Q106" s="761" t="s">
        <v>1828</v>
      </c>
      <c r="R106" s="761" t="s">
        <v>1828</v>
      </c>
      <c r="S106" s="761" t="s">
        <v>1828</v>
      </c>
    </row>
    <row r="107" spans="1:19" x14ac:dyDescent="0.25">
      <c r="A107" s="747" t="s">
        <v>1828</v>
      </c>
      <c r="B107" s="747" t="s">
        <v>1828</v>
      </c>
      <c r="C107" s="747" t="s">
        <v>1828</v>
      </c>
      <c r="D107" s="747" t="s">
        <v>1828</v>
      </c>
      <c r="E107" s="761" t="s">
        <v>1828</v>
      </c>
      <c r="F107" s="761" t="s">
        <v>1828</v>
      </c>
      <c r="G107" s="761" t="s">
        <v>1828</v>
      </c>
      <c r="H107" s="761" t="s">
        <v>1828</v>
      </c>
      <c r="I107" s="761" t="s">
        <v>1828</v>
      </c>
      <c r="J107" s="761" t="s">
        <v>1828</v>
      </c>
      <c r="K107" s="761" t="s">
        <v>1828</v>
      </c>
      <c r="L107" s="761" t="s">
        <v>1828</v>
      </c>
      <c r="M107" s="761" t="s">
        <v>1828</v>
      </c>
      <c r="N107" s="761" t="s">
        <v>1828</v>
      </c>
      <c r="O107" s="761" t="s">
        <v>1828</v>
      </c>
      <c r="P107" s="761" t="s">
        <v>1828</v>
      </c>
      <c r="Q107" s="761" t="s">
        <v>1828</v>
      </c>
      <c r="R107" s="761" t="s">
        <v>1828</v>
      </c>
      <c r="S107" s="761" t="s">
        <v>1828</v>
      </c>
    </row>
    <row r="108" spans="1:19" x14ac:dyDescent="0.25">
      <c r="A108" s="747" t="s">
        <v>1828</v>
      </c>
      <c r="B108" s="747" t="s">
        <v>1828</v>
      </c>
      <c r="C108" s="747" t="s">
        <v>1828</v>
      </c>
      <c r="D108" s="747" t="s">
        <v>1828</v>
      </c>
      <c r="E108" s="761" t="s">
        <v>1828</v>
      </c>
      <c r="F108" s="761" t="s">
        <v>1828</v>
      </c>
      <c r="G108" s="761" t="s">
        <v>1828</v>
      </c>
      <c r="H108" s="761" t="s">
        <v>1828</v>
      </c>
      <c r="I108" s="761" t="s">
        <v>1828</v>
      </c>
      <c r="J108" s="761" t="s">
        <v>1828</v>
      </c>
      <c r="K108" s="761" t="s">
        <v>1828</v>
      </c>
      <c r="L108" s="761" t="s">
        <v>1828</v>
      </c>
      <c r="M108" s="761" t="s">
        <v>1828</v>
      </c>
      <c r="N108" s="761" t="s">
        <v>1828</v>
      </c>
      <c r="O108" s="761" t="s">
        <v>1828</v>
      </c>
      <c r="P108" s="761" t="s">
        <v>1828</v>
      </c>
      <c r="Q108" s="761" t="s">
        <v>1828</v>
      </c>
      <c r="R108" s="761" t="s">
        <v>1828</v>
      </c>
      <c r="S108" s="761" t="s">
        <v>1828</v>
      </c>
    </row>
    <row r="109" spans="1:19" x14ac:dyDescent="0.25">
      <c r="A109" s="747" t="s">
        <v>1828</v>
      </c>
      <c r="B109" s="747" t="s">
        <v>1828</v>
      </c>
      <c r="C109" s="747" t="s">
        <v>1828</v>
      </c>
      <c r="D109" s="747" t="s">
        <v>1828</v>
      </c>
      <c r="E109" s="761" t="s">
        <v>1828</v>
      </c>
      <c r="F109" s="761" t="s">
        <v>1828</v>
      </c>
      <c r="G109" s="761" t="s">
        <v>1828</v>
      </c>
      <c r="H109" s="761" t="s">
        <v>1828</v>
      </c>
      <c r="I109" s="761" t="s">
        <v>1828</v>
      </c>
      <c r="J109" s="761" t="s">
        <v>1828</v>
      </c>
      <c r="K109" s="761" t="s">
        <v>1828</v>
      </c>
      <c r="L109" s="761" t="s">
        <v>1828</v>
      </c>
      <c r="M109" s="761" t="s">
        <v>1828</v>
      </c>
      <c r="N109" s="761" t="s">
        <v>1828</v>
      </c>
      <c r="O109" s="761" t="s">
        <v>1828</v>
      </c>
      <c r="P109" s="761" t="s">
        <v>1828</v>
      </c>
      <c r="Q109" s="761" t="s">
        <v>1828</v>
      </c>
      <c r="R109" s="761" t="s">
        <v>1828</v>
      </c>
      <c r="S109" s="761" t="s">
        <v>1828</v>
      </c>
    </row>
    <row r="110" spans="1:19" x14ac:dyDescent="0.25">
      <c r="A110" s="747" t="s">
        <v>1828</v>
      </c>
      <c r="B110" s="747" t="s">
        <v>1828</v>
      </c>
      <c r="C110" s="747" t="s">
        <v>1828</v>
      </c>
      <c r="D110" s="747" t="s">
        <v>1828</v>
      </c>
      <c r="E110" s="761" t="s">
        <v>1828</v>
      </c>
      <c r="F110" s="761" t="s">
        <v>1828</v>
      </c>
      <c r="G110" s="761" t="s">
        <v>1828</v>
      </c>
      <c r="H110" s="761" t="s">
        <v>1828</v>
      </c>
      <c r="I110" s="761" t="s">
        <v>1828</v>
      </c>
      <c r="J110" s="761" t="s">
        <v>1828</v>
      </c>
      <c r="K110" s="761" t="s">
        <v>1828</v>
      </c>
      <c r="L110" s="761" t="s">
        <v>1828</v>
      </c>
      <c r="M110" s="761" t="s">
        <v>1828</v>
      </c>
      <c r="N110" s="761" t="s">
        <v>1828</v>
      </c>
      <c r="O110" s="761" t="s">
        <v>1828</v>
      </c>
      <c r="P110" s="761" t="s">
        <v>1828</v>
      </c>
      <c r="Q110" s="761" t="s">
        <v>1828</v>
      </c>
      <c r="R110" s="761" t="s">
        <v>1828</v>
      </c>
      <c r="S110" s="761" t="s">
        <v>1828</v>
      </c>
    </row>
    <row r="111" spans="1:19" x14ac:dyDescent="0.25">
      <c r="A111" s="747" t="s">
        <v>1828</v>
      </c>
      <c r="B111" s="747" t="s">
        <v>1828</v>
      </c>
      <c r="C111" s="747" t="s">
        <v>1828</v>
      </c>
      <c r="D111" s="747" t="s">
        <v>1828</v>
      </c>
      <c r="E111" s="761" t="s">
        <v>1828</v>
      </c>
      <c r="F111" s="761" t="s">
        <v>1828</v>
      </c>
      <c r="G111" s="761" t="s">
        <v>1828</v>
      </c>
      <c r="H111" s="761" t="s">
        <v>1828</v>
      </c>
      <c r="I111" s="761" t="s">
        <v>1828</v>
      </c>
      <c r="J111" s="761" t="s">
        <v>1828</v>
      </c>
      <c r="K111" s="761" t="s">
        <v>1828</v>
      </c>
      <c r="L111" s="761" t="s">
        <v>1828</v>
      </c>
      <c r="M111" s="761" t="s">
        <v>1828</v>
      </c>
      <c r="N111" s="761" t="s">
        <v>1828</v>
      </c>
      <c r="O111" s="761" t="s">
        <v>1828</v>
      </c>
      <c r="P111" s="761" t="s">
        <v>1828</v>
      </c>
      <c r="Q111" s="761" t="s">
        <v>1828</v>
      </c>
      <c r="R111" s="761" t="s">
        <v>1828</v>
      </c>
      <c r="S111" s="761" t="s">
        <v>1828</v>
      </c>
    </row>
    <row r="112" spans="1:19" x14ac:dyDescent="0.25">
      <c r="A112" s="747" t="s">
        <v>1828</v>
      </c>
      <c r="B112" s="747" t="s">
        <v>1828</v>
      </c>
      <c r="C112" s="747" t="s">
        <v>1828</v>
      </c>
      <c r="D112" s="747" t="s">
        <v>1828</v>
      </c>
      <c r="E112" s="761" t="s">
        <v>1828</v>
      </c>
      <c r="F112" s="761" t="s">
        <v>1828</v>
      </c>
      <c r="G112" s="761" t="s">
        <v>1828</v>
      </c>
      <c r="H112" s="761" t="s">
        <v>1828</v>
      </c>
      <c r="I112" s="761" t="s">
        <v>1828</v>
      </c>
      <c r="J112" s="761" t="s">
        <v>1828</v>
      </c>
      <c r="K112" s="761" t="s">
        <v>1828</v>
      </c>
      <c r="L112" s="761" t="s">
        <v>1828</v>
      </c>
      <c r="M112" s="761" t="s">
        <v>1828</v>
      </c>
      <c r="N112" s="761" t="s">
        <v>1828</v>
      </c>
      <c r="O112" s="761" t="s">
        <v>1828</v>
      </c>
      <c r="P112" s="761" t="s">
        <v>1828</v>
      </c>
      <c r="Q112" s="761" t="s">
        <v>1828</v>
      </c>
      <c r="R112" s="761" t="s">
        <v>1828</v>
      </c>
      <c r="S112" s="761" t="s">
        <v>1828</v>
      </c>
    </row>
    <row r="113" spans="1:19" x14ac:dyDescent="0.25">
      <c r="A113" s="747" t="s">
        <v>1828</v>
      </c>
      <c r="B113" s="747" t="s">
        <v>1828</v>
      </c>
      <c r="C113" s="747" t="s">
        <v>1828</v>
      </c>
      <c r="D113" s="747" t="s">
        <v>1828</v>
      </c>
      <c r="E113" s="761" t="s">
        <v>1828</v>
      </c>
      <c r="F113" s="761" t="s">
        <v>1828</v>
      </c>
      <c r="G113" s="761" t="s">
        <v>1828</v>
      </c>
      <c r="H113" s="761" t="s">
        <v>1828</v>
      </c>
      <c r="I113" s="761" t="s">
        <v>1828</v>
      </c>
      <c r="J113" s="761" t="s">
        <v>1828</v>
      </c>
      <c r="K113" s="761" t="s">
        <v>1828</v>
      </c>
      <c r="L113" s="761" t="s">
        <v>1828</v>
      </c>
      <c r="M113" s="761" t="s">
        <v>1828</v>
      </c>
      <c r="N113" s="761" t="s">
        <v>1828</v>
      </c>
      <c r="O113" s="761" t="s">
        <v>1828</v>
      </c>
      <c r="P113" s="761" t="s">
        <v>1828</v>
      </c>
      <c r="Q113" s="761" t="s">
        <v>1828</v>
      </c>
      <c r="R113" s="761" t="s">
        <v>1828</v>
      </c>
      <c r="S113" s="761" t="s">
        <v>1828</v>
      </c>
    </row>
    <row r="114" spans="1:19" x14ac:dyDescent="0.25">
      <c r="A114" s="747" t="s">
        <v>1828</v>
      </c>
      <c r="B114" s="747" t="s">
        <v>1828</v>
      </c>
      <c r="C114" s="747" t="s">
        <v>1828</v>
      </c>
      <c r="D114" s="747" t="s">
        <v>1828</v>
      </c>
      <c r="E114" s="761" t="s">
        <v>1828</v>
      </c>
      <c r="F114" s="761" t="s">
        <v>1828</v>
      </c>
      <c r="G114" s="761" t="s">
        <v>1828</v>
      </c>
      <c r="H114" s="761" t="s">
        <v>1828</v>
      </c>
      <c r="I114" s="761" t="s">
        <v>1828</v>
      </c>
      <c r="J114" s="761" t="s">
        <v>1828</v>
      </c>
      <c r="K114" s="761" t="s">
        <v>1828</v>
      </c>
      <c r="L114" s="761" t="s">
        <v>1828</v>
      </c>
      <c r="M114" s="761" t="s">
        <v>1828</v>
      </c>
      <c r="N114" s="761" t="s">
        <v>1828</v>
      </c>
      <c r="O114" s="761" t="s">
        <v>1828</v>
      </c>
      <c r="P114" s="761" t="s">
        <v>1828</v>
      </c>
      <c r="Q114" s="761" t="s">
        <v>1828</v>
      </c>
      <c r="R114" s="761" t="s">
        <v>1828</v>
      </c>
      <c r="S114" s="761" t="s">
        <v>1828</v>
      </c>
    </row>
    <row r="115" spans="1:19" x14ac:dyDescent="0.25">
      <c r="A115" s="747" t="s">
        <v>1828</v>
      </c>
      <c r="B115" s="747" t="s">
        <v>1828</v>
      </c>
      <c r="C115" s="747" t="s">
        <v>1828</v>
      </c>
      <c r="D115" s="747" t="s">
        <v>1828</v>
      </c>
      <c r="E115" s="761" t="s">
        <v>1828</v>
      </c>
      <c r="F115" s="761" t="s">
        <v>1828</v>
      </c>
      <c r="G115" s="761" t="s">
        <v>1828</v>
      </c>
      <c r="H115" s="761" t="s">
        <v>1828</v>
      </c>
      <c r="I115" s="761" t="s">
        <v>1828</v>
      </c>
      <c r="J115" s="761" t="s">
        <v>1828</v>
      </c>
      <c r="K115" s="761" t="s">
        <v>1828</v>
      </c>
      <c r="L115" s="761" t="s">
        <v>1828</v>
      </c>
      <c r="M115" s="761" t="s">
        <v>1828</v>
      </c>
      <c r="N115" s="761" t="s">
        <v>1828</v>
      </c>
      <c r="O115" s="761" t="s">
        <v>1828</v>
      </c>
      <c r="P115" s="761" t="s">
        <v>1828</v>
      </c>
      <c r="Q115" s="761" t="s">
        <v>1828</v>
      </c>
      <c r="R115" s="761" t="s">
        <v>1828</v>
      </c>
      <c r="S115" s="761" t="s">
        <v>1828</v>
      </c>
    </row>
    <row r="116" spans="1:19" x14ac:dyDescent="0.25">
      <c r="A116" s="747" t="s">
        <v>1828</v>
      </c>
      <c r="B116" s="747" t="s">
        <v>1828</v>
      </c>
      <c r="C116" s="747" t="s">
        <v>1828</v>
      </c>
      <c r="D116" s="747" t="s">
        <v>1828</v>
      </c>
      <c r="E116" s="761" t="s">
        <v>1828</v>
      </c>
      <c r="F116" s="761" t="s">
        <v>1828</v>
      </c>
      <c r="G116" s="761" t="s">
        <v>1828</v>
      </c>
      <c r="H116" s="761" t="s">
        <v>1828</v>
      </c>
      <c r="I116" s="761" t="s">
        <v>1828</v>
      </c>
      <c r="J116" s="761" t="s">
        <v>1828</v>
      </c>
      <c r="K116" s="761" t="s">
        <v>1828</v>
      </c>
      <c r="L116" s="761" t="s">
        <v>1828</v>
      </c>
      <c r="M116" s="761" t="s">
        <v>1828</v>
      </c>
      <c r="N116" s="761" t="s">
        <v>1828</v>
      </c>
      <c r="O116" s="761" t="s">
        <v>1828</v>
      </c>
      <c r="P116" s="761" t="s">
        <v>1828</v>
      </c>
      <c r="Q116" s="761" t="s">
        <v>1828</v>
      </c>
      <c r="R116" s="761" t="s">
        <v>1828</v>
      </c>
      <c r="S116" s="761" t="s">
        <v>1828</v>
      </c>
    </row>
    <row r="117" spans="1:19" x14ac:dyDescent="0.25">
      <c r="A117" s="747" t="s">
        <v>1828</v>
      </c>
      <c r="B117" s="747" t="s">
        <v>1828</v>
      </c>
      <c r="C117" s="747" t="s">
        <v>1828</v>
      </c>
      <c r="D117" s="747" t="s">
        <v>1828</v>
      </c>
      <c r="E117" s="761" t="s">
        <v>1828</v>
      </c>
      <c r="F117" s="761" t="s">
        <v>1828</v>
      </c>
      <c r="G117" s="761" t="s">
        <v>1828</v>
      </c>
      <c r="H117" s="761" t="s">
        <v>1828</v>
      </c>
      <c r="I117" s="761" t="s">
        <v>1828</v>
      </c>
      <c r="J117" s="761" t="s">
        <v>1828</v>
      </c>
      <c r="K117" s="761" t="s">
        <v>1828</v>
      </c>
      <c r="L117" s="761" t="s">
        <v>1828</v>
      </c>
      <c r="M117" s="761" t="s">
        <v>1828</v>
      </c>
      <c r="N117" s="761" t="s">
        <v>1828</v>
      </c>
      <c r="O117" s="761" t="s">
        <v>1828</v>
      </c>
      <c r="P117" s="761" t="s">
        <v>1828</v>
      </c>
      <c r="Q117" s="761" t="s">
        <v>1828</v>
      </c>
      <c r="R117" s="761" t="s">
        <v>1828</v>
      </c>
      <c r="S117" s="761" t="s">
        <v>1828</v>
      </c>
    </row>
    <row r="118" spans="1:19" x14ac:dyDescent="0.25">
      <c r="A118" s="747" t="s">
        <v>1828</v>
      </c>
      <c r="B118" s="747" t="s">
        <v>1828</v>
      </c>
      <c r="C118" s="747" t="s">
        <v>1828</v>
      </c>
      <c r="D118" s="747" t="s">
        <v>1828</v>
      </c>
      <c r="E118" s="761" t="s">
        <v>1828</v>
      </c>
      <c r="F118" s="761" t="s">
        <v>1828</v>
      </c>
      <c r="G118" s="761" t="s">
        <v>1828</v>
      </c>
      <c r="H118" s="761" t="s">
        <v>1828</v>
      </c>
      <c r="I118" s="761" t="s">
        <v>1828</v>
      </c>
      <c r="J118" s="761" t="s">
        <v>1828</v>
      </c>
      <c r="K118" s="761" t="s">
        <v>1828</v>
      </c>
      <c r="L118" s="761" t="s">
        <v>1828</v>
      </c>
      <c r="M118" s="761" t="s">
        <v>1828</v>
      </c>
      <c r="N118" s="761" t="s">
        <v>1828</v>
      </c>
      <c r="O118" s="761" t="s">
        <v>1828</v>
      </c>
      <c r="P118" s="761" t="s">
        <v>1828</v>
      </c>
      <c r="Q118" s="761" t="s">
        <v>1828</v>
      </c>
      <c r="R118" s="761" t="s">
        <v>1828</v>
      </c>
      <c r="S118" s="761" t="s">
        <v>1828</v>
      </c>
    </row>
    <row r="119" spans="1:19" x14ac:dyDescent="0.25">
      <c r="A119" s="747" t="s">
        <v>1828</v>
      </c>
      <c r="B119" s="747" t="s">
        <v>1828</v>
      </c>
      <c r="C119" s="747" t="s">
        <v>1828</v>
      </c>
      <c r="D119" s="747" t="s">
        <v>1828</v>
      </c>
      <c r="E119" s="761" t="s">
        <v>1828</v>
      </c>
      <c r="F119" s="761" t="s">
        <v>1828</v>
      </c>
      <c r="G119" s="761" t="s">
        <v>1828</v>
      </c>
      <c r="H119" s="761" t="s">
        <v>1828</v>
      </c>
      <c r="I119" s="761" t="s">
        <v>1828</v>
      </c>
      <c r="J119" s="761" t="s">
        <v>1828</v>
      </c>
      <c r="K119" s="761" t="s">
        <v>1828</v>
      </c>
      <c r="L119" s="761" t="s">
        <v>1828</v>
      </c>
      <c r="M119" s="761" t="s">
        <v>1828</v>
      </c>
      <c r="N119" s="761" t="s">
        <v>1828</v>
      </c>
      <c r="O119" s="761" t="s">
        <v>1828</v>
      </c>
      <c r="P119" s="761" t="s">
        <v>1828</v>
      </c>
      <c r="Q119" s="761" t="s">
        <v>1828</v>
      </c>
      <c r="R119" s="761" t="s">
        <v>1828</v>
      </c>
      <c r="S119" s="761" t="s">
        <v>1828</v>
      </c>
    </row>
    <row r="120" spans="1:19" x14ac:dyDescent="0.25">
      <c r="A120" s="747" t="s">
        <v>1828</v>
      </c>
      <c r="B120" s="747" t="s">
        <v>1828</v>
      </c>
      <c r="C120" s="747" t="s">
        <v>1828</v>
      </c>
      <c r="D120" s="747" t="s">
        <v>1828</v>
      </c>
      <c r="E120" s="761" t="s">
        <v>1828</v>
      </c>
      <c r="F120" s="761" t="s">
        <v>1828</v>
      </c>
      <c r="G120" s="761" t="s">
        <v>1828</v>
      </c>
      <c r="H120" s="761" t="s">
        <v>1828</v>
      </c>
      <c r="I120" s="761" t="s">
        <v>1828</v>
      </c>
      <c r="J120" s="761" t="s">
        <v>1828</v>
      </c>
      <c r="K120" s="761" t="s">
        <v>1828</v>
      </c>
      <c r="L120" s="761" t="s">
        <v>1828</v>
      </c>
      <c r="M120" s="761" t="s">
        <v>1828</v>
      </c>
      <c r="N120" s="761" t="s">
        <v>1828</v>
      </c>
      <c r="O120" s="761" t="s">
        <v>1828</v>
      </c>
      <c r="P120" s="761" t="s">
        <v>1828</v>
      </c>
      <c r="Q120" s="761" t="s">
        <v>1828</v>
      </c>
      <c r="R120" s="761" t="s">
        <v>1828</v>
      </c>
      <c r="S120" s="761" t="s">
        <v>1828</v>
      </c>
    </row>
    <row r="121" spans="1:19" x14ac:dyDescent="0.25">
      <c r="A121" s="747" t="s">
        <v>1828</v>
      </c>
      <c r="B121" s="747" t="s">
        <v>1828</v>
      </c>
      <c r="C121" s="747" t="s">
        <v>1828</v>
      </c>
      <c r="D121" s="747" t="s">
        <v>1828</v>
      </c>
      <c r="E121" s="761" t="s">
        <v>1828</v>
      </c>
      <c r="F121" s="761" t="s">
        <v>1828</v>
      </c>
      <c r="G121" s="761" t="s">
        <v>1828</v>
      </c>
      <c r="H121" s="761" t="s">
        <v>1828</v>
      </c>
      <c r="I121" s="761" t="s">
        <v>1828</v>
      </c>
      <c r="J121" s="761" t="s">
        <v>1828</v>
      </c>
      <c r="K121" s="761" t="s">
        <v>1828</v>
      </c>
      <c r="L121" s="761" t="s">
        <v>1828</v>
      </c>
      <c r="M121" s="761" t="s">
        <v>1828</v>
      </c>
      <c r="N121" s="761" t="s">
        <v>1828</v>
      </c>
      <c r="O121" s="761" t="s">
        <v>1828</v>
      </c>
      <c r="P121" s="761" t="s">
        <v>1828</v>
      </c>
      <c r="Q121" s="761" t="s">
        <v>1828</v>
      </c>
      <c r="R121" s="761" t="s">
        <v>1828</v>
      </c>
      <c r="S121" s="761" t="s">
        <v>1828</v>
      </c>
    </row>
    <row r="122" spans="1:19" x14ac:dyDescent="0.25">
      <c r="A122" s="747" t="s">
        <v>1828</v>
      </c>
      <c r="B122" s="747" t="s">
        <v>1828</v>
      </c>
      <c r="C122" s="747" t="s">
        <v>1828</v>
      </c>
      <c r="D122" s="747" t="s">
        <v>1828</v>
      </c>
      <c r="E122" s="761" t="s">
        <v>1828</v>
      </c>
      <c r="F122" s="761" t="s">
        <v>1828</v>
      </c>
      <c r="G122" s="761" t="s">
        <v>1828</v>
      </c>
      <c r="H122" s="761" t="s">
        <v>1828</v>
      </c>
      <c r="I122" s="761" t="s">
        <v>1828</v>
      </c>
      <c r="J122" s="761" t="s">
        <v>1828</v>
      </c>
      <c r="K122" s="761" t="s">
        <v>1828</v>
      </c>
      <c r="L122" s="761" t="s">
        <v>1828</v>
      </c>
      <c r="M122" s="761" t="s">
        <v>1828</v>
      </c>
      <c r="N122" s="761" t="s">
        <v>1828</v>
      </c>
      <c r="O122" s="761" t="s">
        <v>1828</v>
      </c>
      <c r="P122" s="761" t="s">
        <v>1828</v>
      </c>
      <c r="Q122" s="761" t="s">
        <v>1828</v>
      </c>
      <c r="R122" s="761" t="s">
        <v>1828</v>
      </c>
      <c r="S122" s="761" t="s">
        <v>1828</v>
      </c>
    </row>
    <row r="123" spans="1:19" x14ac:dyDescent="0.25">
      <c r="A123" s="747" t="s">
        <v>1828</v>
      </c>
      <c r="B123" s="747" t="s">
        <v>1828</v>
      </c>
      <c r="C123" s="747" t="s">
        <v>1828</v>
      </c>
      <c r="D123" s="747" t="s">
        <v>1828</v>
      </c>
      <c r="E123" s="761" t="s">
        <v>1828</v>
      </c>
      <c r="F123" s="761" t="s">
        <v>1828</v>
      </c>
      <c r="G123" s="761" t="s">
        <v>1828</v>
      </c>
      <c r="H123" s="761" t="s">
        <v>1828</v>
      </c>
      <c r="I123" s="761" t="s">
        <v>1828</v>
      </c>
      <c r="J123" s="761" t="s">
        <v>1828</v>
      </c>
      <c r="K123" s="761" t="s">
        <v>1828</v>
      </c>
      <c r="L123" s="761" t="s">
        <v>1828</v>
      </c>
      <c r="M123" s="761" t="s">
        <v>1828</v>
      </c>
      <c r="N123" s="761" t="s">
        <v>1828</v>
      </c>
      <c r="O123" s="761" t="s">
        <v>1828</v>
      </c>
      <c r="P123" s="761" t="s">
        <v>1828</v>
      </c>
      <c r="Q123" s="761" t="s">
        <v>1828</v>
      </c>
      <c r="R123" s="761" t="s">
        <v>1828</v>
      </c>
      <c r="S123" s="761" t="s">
        <v>1828</v>
      </c>
    </row>
    <row r="124" spans="1:19" x14ac:dyDescent="0.25">
      <c r="A124" s="747" t="s">
        <v>1828</v>
      </c>
      <c r="B124" s="747" t="s">
        <v>1828</v>
      </c>
      <c r="C124" s="747" t="s">
        <v>1828</v>
      </c>
      <c r="D124" s="747" t="s">
        <v>1828</v>
      </c>
      <c r="E124" s="761" t="s">
        <v>1828</v>
      </c>
      <c r="F124" s="761" t="s">
        <v>1828</v>
      </c>
      <c r="G124" s="761" t="s">
        <v>1828</v>
      </c>
      <c r="H124" s="761" t="s">
        <v>1828</v>
      </c>
      <c r="I124" s="761" t="s">
        <v>1828</v>
      </c>
      <c r="J124" s="761" t="s">
        <v>1828</v>
      </c>
      <c r="K124" s="761" t="s">
        <v>1828</v>
      </c>
      <c r="L124" s="761" t="s">
        <v>1828</v>
      </c>
      <c r="M124" s="761" t="s">
        <v>1828</v>
      </c>
      <c r="N124" s="761" t="s">
        <v>1828</v>
      </c>
      <c r="O124" s="761" t="s">
        <v>1828</v>
      </c>
      <c r="P124" s="761" t="s">
        <v>1828</v>
      </c>
      <c r="Q124" s="761" t="s">
        <v>1828</v>
      </c>
      <c r="R124" s="761" t="s">
        <v>1828</v>
      </c>
      <c r="S124" s="761" t="s">
        <v>1828</v>
      </c>
    </row>
    <row r="125" spans="1:19" x14ac:dyDescent="0.25">
      <c r="A125" s="747" t="s">
        <v>1828</v>
      </c>
      <c r="B125" s="747" t="s">
        <v>1828</v>
      </c>
      <c r="C125" s="747" t="s">
        <v>1828</v>
      </c>
      <c r="D125" s="747" t="s">
        <v>1828</v>
      </c>
      <c r="E125" s="761" t="s">
        <v>1828</v>
      </c>
      <c r="F125" s="761" t="s">
        <v>1828</v>
      </c>
      <c r="G125" s="761" t="s">
        <v>1828</v>
      </c>
      <c r="H125" s="761" t="s">
        <v>1828</v>
      </c>
      <c r="I125" s="761" t="s">
        <v>1828</v>
      </c>
      <c r="J125" s="761" t="s">
        <v>1828</v>
      </c>
      <c r="K125" s="761" t="s">
        <v>1828</v>
      </c>
      <c r="L125" s="761" t="s">
        <v>1828</v>
      </c>
      <c r="M125" s="761" t="s">
        <v>1828</v>
      </c>
      <c r="N125" s="761" t="s">
        <v>1828</v>
      </c>
      <c r="O125" s="761" t="s">
        <v>1828</v>
      </c>
      <c r="P125" s="761" t="s">
        <v>1828</v>
      </c>
      <c r="Q125" s="761" t="s">
        <v>1828</v>
      </c>
      <c r="R125" s="761" t="s">
        <v>1828</v>
      </c>
      <c r="S125" s="761" t="s">
        <v>1828</v>
      </c>
    </row>
    <row r="126" spans="1:19" x14ac:dyDescent="0.25">
      <c r="A126" s="747" t="s">
        <v>1828</v>
      </c>
      <c r="B126" s="747" t="s">
        <v>1828</v>
      </c>
      <c r="C126" s="747" t="s">
        <v>1828</v>
      </c>
      <c r="D126" s="747" t="s">
        <v>1828</v>
      </c>
      <c r="E126" s="761" t="s">
        <v>1828</v>
      </c>
      <c r="F126" s="761" t="s">
        <v>1828</v>
      </c>
      <c r="G126" s="761" t="s">
        <v>1828</v>
      </c>
      <c r="H126" s="761" t="s">
        <v>1828</v>
      </c>
      <c r="I126" s="761" t="s">
        <v>1828</v>
      </c>
      <c r="J126" s="761" t="s">
        <v>1828</v>
      </c>
      <c r="K126" s="761" t="s">
        <v>1828</v>
      </c>
      <c r="L126" s="761" t="s">
        <v>1828</v>
      </c>
      <c r="M126" s="761" t="s">
        <v>1828</v>
      </c>
      <c r="N126" s="761" t="s">
        <v>1828</v>
      </c>
      <c r="O126" s="761" t="s">
        <v>1828</v>
      </c>
      <c r="P126" s="761" t="s">
        <v>1828</v>
      </c>
      <c r="Q126" s="761" t="s">
        <v>1828</v>
      </c>
      <c r="R126" s="761" t="s">
        <v>1828</v>
      </c>
      <c r="S126" s="761" t="s">
        <v>1828</v>
      </c>
    </row>
    <row r="127" spans="1:19" x14ac:dyDescent="0.25">
      <c r="A127" s="747" t="s">
        <v>1828</v>
      </c>
      <c r="B127" s="747" t="s">
        <v>1828</v>
      </c>
      <c r="C127" s="747" t="s">
        <v>1828</v>
      </c>
      <c r="D127" s="747" t="s">
        <v>1828</v>
      </c>
      <c r="E127" s="761" t="s">
        <v>1828</v>
      </c>
      <c r="F127" s="761" t="s">
        <v>1828</v>
      </c>
      <c r="G127" s="761" t="s">
        <v>1828</v>
      </c>
      <c r="H127" s="761" t="s">
        <v>1828</v>
      </c>
      <c r="I127" s="761" t="s">
        <v>1828</v>
      </c>
      <c r="J127" s="761" t="s">
        <v>1828</v>
      </c>
      <c r="K127" s="761" t="s">
        <v>1828</v>
      </c>
      <c r="L127" s="761" t="s">
        <v>1828</v>
      </c>
      <c r="M127" s="761" t="s">
        <v>1828</v>
      </c>
      <c r="N127" s="761" t="s">
        <v>1828</v>
      </c>
      <c r="O127" s="761" t="s">
        <v>1828</v>
      </c>
      <c r="P127" s="761" t="s">
        <v>1828</v>
      </c>
      <c r="Q127" s="761" t="s">
        <v>1828</v>
      </c>
      <c r="R127" s="761" t="s">
        <v>1828</v>
      </c>
      <c r="S127" s="761" t="s">
        <v>1828</v>
      </c>
    </row>
    <row r="128" spans="1:19" x14ac:dyDescent="0.25">
      <c r="A128" s="747" t="s">
        <v>1828</v>
      </c>
      <c r="B128" s="747" t="s">
        <v>1828</v>
      </c>
      <c r="C128" s="747" t="s">
        <v>1828</v>
      </c>
      <c r="D128" s="747" t="s">
        <v>1828</v>
      </c>
      <c r="E128" s="761" t="s">
        <v>1828</v>
      </c>
      <c r="F128" s="761" t="s">
        <v>1828</v>
      </c>
      <c r="G128" s="761" t="s">
        <v>1828</v>
      </c>
      <c r="H128" s="761" t="s">
        <v>1828</v>
      </c>
      <c r="I128" s="761" t="s">
        <v>1828</v>
      </c>
      <c r="J128" s="761" t="s">
        <v>1828</v>
      </c>
      <c r="K128" s="761" t="s">
        <v>1828</v>
      </c>
      <c r="L128" s="761" t="s">
        <v>1828</v>
      </c>
      <c r="M128" s="761" t="s">
        <v>1828</v>
      </c>
      <c r="N128" s="761" t="s">
        <v>1828</v>
      </c>
      <c r="O128" s="761" t="s">
        <v>1828</v>
      </c>
      <c r="P128" s="761" t="s">
        <v>1828</v>
      </c>
      <c r="Q128" s="761" t="s">
        <v>1828</v>
      </c>
      <c r="R128" s="761" t="s">
        <v>1828</v>
      </c>
      <c r="S128" s="761" t="s">
        <v>1828</v>
      </c>
    </row>
    <row r="129" spans="1:19" x14ac:dyDescent="0.25">
      <c r="A129" s="747" t="s">
        <v>1828</v>
      </c>
      <c r="B129" s="747" t="s">
        <v>1828</v>
      </c>
      <c r="C129" s="747" t="s">
        <v>1828</v>
      </c>
      <c r="D129" s="747" t="s">
        <v>1828</v>
      </c>
      <c r="E129" s="761" t="s">
        <v>1828</v>
      </c>
      <c r="F129" s="761" t="s">
        <v>1828</v>
      </c>
      <c r="G129" s="761" t="s">
        <v>1828</v>
      </c>
      <c r="H129" s="761" t="s">
        <v>1828</v>
      </c>
      <c r="I129" s="761" t="s">
        <v>1828</v>
      </c>
      <c r="J129" s="761" t="s">
        <v>1828</v>
      </c>
      <c r="K129" s="761" t="s">
        <v>1828</v>
      </c>
      <c r="L129" s="761" t="s">
        <v>1828</v>
      </c>
      <c r="M129" s="761" t="s">
        <v>1828</v>
      </c>
      <c r="N129" s="761" t="s">
        <v>1828</v>
      </c>
      <c r="O129" s="761" t="s">
        <v>1828</v>
      </c>
      <c r="P129" s="761" t="s">
        <v>1828</v>
      </c>
      <c r="Q129" s="761" t="s">
        <v>1828</v>
      </c>
      <c r="R129" s="761" t="s">
        <v>1828</v>
      </c>
      <c r="S129" s="761" t="s">
        <v>1828</v>
      </c>
    </row>
    <row r="130" spans="1:19" x14ac:dyDescent="0.25">
      <c r="A130" s="747" t="s">
        <v>1828</v>
      </c>
      <c r="B130" s="747" t="s">
        <v>1828</v>
      </c>
      <c r="C130" s="747" t="s">
        <v>1828</v>
      </c>
      <c r="D130" s="747" t="s">
        <v>1828</v>
      </c>
      <c r="E130" s="761" t="s">
        <v>1828</v>
      </c>
      <c r="F130" s="761" t="s">
        <v>1828</v>
      </c>
      <c r="G130" s="761" t="s">
        <v>1828</v>
      </c>
      <c r="H130" s="761" t="s">
        <v>1828</v>
      </c>
      <c r="I130" s="761" t="s">
        <v>1828</v>
      </c>
      <c r="J130" s="761" t="s">
        <v>1828</v>
      </c>
      <c r="K130" s="761" t="s">
        <v>1828</v>
      </c>
      <c r="L130" s="761" t="s">
        <v>1828</v>
      </c>
      <c r="M130" s="761" t="s">
        <v>1828</v>
      </c>
      <c r="N130" s="761" t="s">
        <v>1828</v>
      </c>
      <c r="O130" s="761" t="s">
        <v>1828</v>
      </c>
      <c r="P130" s="761" t="s">
        <v>1828</v>
      </c>
      <c r="Q130" s="761" t="s">
        <v>1828</v>
      </c>
      <c r="R130" s="761" t="s">
        <v>1828</v>
      </c>
      <c r="S130" s="761" t="s">
        <v>1828</v>
      </c>
    </row>
    <row r="131" spans="1:19" x14ac:dyDescent="0.25">
      <c r="A131" s="747" t="s">
        <v>1828</v>
      </c>
      <c r="B131" s="747" t="s">
        <v>1828</v>
      </c>
      <c r="C131" s="747" t="s">
        <v>1828</v>
      </c>
      <c r="D131" s="747" t="s">
        <v>1828</v>
      </c>
      <c r="E131" s="761" t="s">
        <v>1828</v>
      </c>
      <c r="F131" s="761" t="s">
        <v>1828</v>
      </c>
      <c r="G131" s="761" t="s">
        <v>1828</v>
      </c>
      <c r="H131" s="761" t="s">
        <v>1828</v>
      </c>
      <c r="I131" s="761" t="s">
        <v>1828</v>
      </c>
      <c r="J131" s="761" t="s">
        <v>1828</v>
      </c>
      <c r="K131" s="761" t="s">
        <v>1828</v>
      </c>
      <c r="L131" s="761" t="s">
        <v>1828</v>
      </c>
      <c r="M131" s="761" t="s">
        <v>1828</v>
      </c>
      <c r="N131" s="761" t="s">
        <v>1828</v>
      </c>
      <c r="O131" s="761" t="s">
        <v>1828</v>
      </c>
      <c r="P131" s="761" t="s">
        <v>1828</v>
      </c>
      <c r="Q131" s="761" t="s">
        <v>1828</v>
      </c>
      <c r="R131" s="761" t="s">
        <v>1828</v>
      </c>
      <c r="S131" s="761" t="s">
        <v>1828</v>
      </c>
    </row>
    <row r="132" spans="1:19" x14ac:dyDescent="0.25">
      <c r="A132" s="747" t="s">
        <v>1828</v>
      </c>
      <c r="B132" s="747" t="s">
        <v>1828</v>
      </c>
      <c r="C132" s="747" t="s">
        <v>1828</v>
      </c>
      <c r="D132" s="747" t="s">
        <v>1828</v>
      </c>
      <c r="E132" s="761" t="s">
        <v>1828</v>
      </c>
      <c r="F132" s="761" t="s">
        <v>1828</v>
      </c>
      <c r="G132" s="761" t="s">
        <v>1828</v>
      </c>
      <c r="H132" s="761" t="s">
        <v>1828</v>
      </c>
      <c r="I132" s="761" t="s">
        <v>1828</v>
      </c>
      <c r="J132" s="761" t="s">
        <v>1828</v>
      </c>
      <c r="K132" s="761" t="s">
        <v>1828</v>
      </c>
      <c r="L132" s="761" t="s">
        <v>1828</v>
      </c>
      <c r="M132" s="761" t="s">
        <v>1828</v>
      </c>
      <c r="N132" s="761" t="s">
        <v>1828</v>
      </c>
      <c r="O132" s="761" t="s">
        <v>1828</v>
      </c>
      <c r="P132" s="761" t="s">
        <v>1828</v>
      </c>
      <c r="Q132" s="761" t="s">
        <v>1828</v>
      </c>
      <c r="R132" s="761" t="s">
        <v>1828</v>
      </c>
      <c r="S132" s="761" t="s">
        <v>1828</v>
      </c>
    </row>
    <row r="133" spans="1:19" x14ac:dyDescent="0.25">
      <c r="A133" s="747" t="s">
        <v>1828</v>
      </c>
      <c r="B133" s="747" t="s">
        <v>1828</v>
      </c>
      <c r="C133" s="747" t="s">
        <v>1828</v>
      </c>
      <c r="D133" s="747" t="s">
        <v>1828</v>
      </c>
      <c r="E133" s="761" t="s">
        <v>1828</v>
      </c>
      <c r="F133" s="761" t="s">
        <v>1828</v>
      </c>
      <c r="G133" s="761" t="s">
        <v>1828</v>
      </c>
      <c r="H133" s="761" t="s">
        <v>1828</v>
      </c>
      <c r="I133" s="761" t="s">
        <v>1828</v>
      </c>
      <c r="J133" s="761" t="s">
        <v>1828</v>
      </c>
      <c r="K133" s="761" t="s">
        <v>1828</v>
      </c>
      <c r="L133" s="761" t="s">
        <v>1828</v>
      </c>
      <c r="M133" s="761" t="s">
        <v>1828</v>
      </c>
      <c r="N133" s="761" t="s">
        <v>1828</v>
      </c>
      <c r="O133" s="761" t="s">
        <v>1828</v>
      </c>
      <c r="P133" s="761" t="s">
        <v>1828</v>
      </c>
      <c r="Q133" s="761" t="s">
        <v>1828</v>
      </c>
      <c r="R133" s="761" t="s">
        <v>1828</v>
      </c>
      <c r="S133" s="761" t="s">
        <v>1828</v>
      </c>
    </row>
    <row r="134" spans="1:19" x14ac:dyDescent="0.25">
      <c r="A134" s="747" t="s">
        <v>1828</v>
      </c>
      <c r="B134" s="747" t="s">
        <v>1828</v>
      </c>
      <c r="C134" s="747" t="s">
        <v>1828</v>
      </c>
      <c r="D134" s="747" t="s">
        <v>1828</v>
      </c>
      <c r="E134" s="761" t="s">
        <v>1828</v>
      </c>
      <c r="F134" s="761" t="s">
        <v>1828</v>
      </c>
      <c r="G134" s="761" t="s">
        <v>1828</v>
      </c>
      <c r="H134" s="761" t="s">
        <v>1828</v>
      </c>
      <c r="I134" s="761" t="s">
        <v>1828</v>
      </c>
      <c r="J134" s="761" t="s">
        <v>1828</v>
      </c>
      <c r="K134" s="761" t="s">
        <v>1828</v>
      </c>
      <c r="L134" s="761" t="s">
        <v>1828</v>
      </c>
      <c r="M134" s="761" t="s">
        <v>1828</v>
      </c>
      <c r="N134" s="761" t="s">
        <v>1828</v>
      </c>
      <c r="O134" s="761" t="s">
        <v>1828</v>
      </c>
      <c r="P134" s="761" t="s">
        <v>1828</v>
      </c>
      <c r="Q134" s="761" t="s">
        <v>1828</v>
      </c>
      <c r="R134" s="761" t="s">
        <v>1828</v>
      </c>
      <c r="S134" s="761" t="s">
        <v>1828</v>
      </c>
    </row>
    <row r="135" spans="1:19" x14ac:dyDescent="0.25">
      <c r="A135" s="747" t="s">
        <v>1828</v>
      </c>
      <c r="B135" s="747" t="s">
        <v>1828</v>
      </c>
      <c r="C135" s="747" t="s">
        <v>1828</v>
      </c>
      <c r="D135" s="747" t="s">
        <v>1828</v>
      </c>
      <c r="E135" s="761" t="s">
        <v>1828</v>
      </c>
      <c r="F135" s="761" t="s">
        <v>1828</v>
      </c>
      <c r="G135" s="761" t="s">
        <v>1828</v>
      </c>
      <c r="H135" s="761" t="s">
        <v>1828</v>
      </c>
      <c r="I135" s="761" t="s">
        <v>1828</v>
      </c>
      <c r="J135" s="761" t="s">
        <v>1828</v>
      </c>
      <c r="K135" s="761" t="s">
        <v>1828</v>
      </c>
      <c r="L135" s="761" t="s">
        <v>1828</v>
      </c>
      <c r="M135" s="761" t="s">
        <v>1828</v>
      </c>
      <c r="N135" s="761" t="s">
        <v>1828</v>
      </c>
      <c r="O135" s="761" t="s">
        <v>1828</v>
      </c>
      <c r="P135" s="761" t="s">
        <v>1828</v>
      </c>
      <c r="Q135" s="761" t="s">
        <v>1828</v>
      </c>
      <c r="R135" s="761" t="s">
        <v>1828</v>
      </c>
      <c r="S135" s="761" t="s">
        <v>1828</v>
      </c>
    </row>
    <row r="136" spans="1:19" x14ac:dyDescent="0.25">
      <c r="A136" s="747" t="s">
        <v>1828</v>
      </c>
      <c r="B136" s="747" t="s">
        <v>1828</v>
      </c>
      <c r="C136" s="747" t="s">
        <v>1828</v>
      </c>
      <c r="D136" s="747" t="s">
        <v>1828</v>
      </c>
      <c r="E136" s="761" t="s">
        <v>1828</v>
      </c>
      <c r="F136" s="761" t="s">
        <v>1828</v>
      </c>
      <c r="G136" s="761" t="s">
        <v>1828</v>
      </c>
      <c r="H136" s="761" t="s">
        <v>1828</v>
      </c>
      <c r="I136" s="761" t="s">
        <v>1828</v>
      </c>
      <c r="J136" s="761" t="s">
        <v>1828</v>
      </c>
      <c r="K136" s="761" t="s">
        <v>1828</v>
      </c>
      <c r="L136" s="761" t="s">
        <v>1828</v>
      </c>
      <c r="M136" s="761" t="s">
        <v>1828</v>
      </c>
      <c r="N136" s="761" t="s">
        <v>1828</v>
      </c>
      <c r="O136" s="761" t="s">
        <v>1828</v>
      </c>
      <c r="P136" s="761" t="s">
        <v>1828</v>
      </c>
      <c r="Q136" s="761" t="s">
        <v>1828</v>
      </c>
      <c r="R136" s="761" t="s">
        <v>1828</v>
      </c>
      <c r="S136" s="761" t="s">
        <v>1828</v>
      </c>
    </row>
    <row r="137" spans="1:19" x14ac:dyDescent="0.25">
      <c r="A137" s="747" t="s">
        <v>1828</v>
      </c>
      <c r="B137" s="747" t="s">
        <v>1828</v>
      </c>
      <c r="C137" s="747" t="s">
        <v>1828</v>
      </c>
      <c r="D137" s="747" t="s">
        <v>1828</v>
      </c>
      <c r="E137" s="761" t="s">
        <v>1828</v>
      </c>
      <c r="F137" s="761" t="s">
        <v>1828</v>
      </c>
      <c r="G137" s="761" t="s">
        <v>1828</v>
      </c>
      <c r="H137" s="761" t="s">
        <v>1828</v>
      </c>
      <c r="I137" s="761" t="s">
        <v>1828</v>
      </c>
      <c r="J137" s="761" t="s">
        <v>1828</v>
      </c>
      <c r="K137" s="761" t="s">
        <v>1828</v>
      </c>
      <c r="L137" s="761" t="s">
        <v>1828</v>
      </c>
      <c r="M137" s="761" t="s">
        <v>1828</v>
      </c>
      <c r="N137" s="761" t="s">
        <v>1828</v>
      </c>
      <c r="O137" s="761" t="s">
        <v>1828</v>
      </c>
      <c r="P137" s="761" t="s">
        <v>1828</v>
      </c>
      <c r="Q137" s="761" t="s">
        <v>1828</v>
      </c>
      <c r="R137" s="761" t="s">
        <v>1828</v>
      </c>
      <c r="S137" s="761" t="s">
        <v>1828</v>
      </c>
    </row>
    <row r="138" spans="1:19" x14ac:dyDescent="0.25">
      <c r="A138" s="747" t="s">
        <v>1828</v>
      </c>
      <c r="B138" s="747" t="s">
        <v>1828</v>
      </c>
      <c r="C138" s="747" t="s">
        <v>1828</v>
      </c>
      <c r="D138" s="747" t="s">
        <v>1828</v>
      </c>
      <c r="E138" s="761" t="s">
        <v>1828</v>
      </c>
      <c r="F138" s="761" t="s">
        <v>1828</v>
      </c>
      <c r="G138" s="761" t="s">
        <v>1828</v>
      </c>
      <c r="H138" s="761" t="s">
        <v>1828</v>
      </c>
      <c r="I138" s="761" t="s">
        <v>1828</v>
      </c>
      <c r="J138" s="761" t="s">
        <v>1828</v>
      </c>
      <c r="K138" s="761" t="s">
        <v>1828</v>
      </c>
      <c r="L138" s="761" t="s">
        <v>1828</v>
      </c>
      <c r="M138" s="761" t="s">
        <v>1828</v>
      </c>
      <c r="N138" s="761" t="s">
        <v>1828</v>
      </c>
      <c r="O138" s="761" t="s">
        <v>1828</v>
      </c>
      <c r="P138" s="761" t="s">
        <v>1828</v>
      </c>
      <c r="Q138" s="761" t="s">
        <v>1828</v>
      </c>
      <c r="R138" s="761" t="s">
        <v>1828</v>
      </c>
      <c r="S138" s="761" t="s">
        <v>1828</v>
      </c>
    </row>
    <row r="139" spans="1:19" x14ac:dyDescent="0.25">
      <c r="A139" s="747" t="s">
        <v>1828</v>
      </c>
      <c r="B139" s="747" t="s">
        <v>1828</v>
      </c>
      <c r="C139" s="747" t="s">
        <v>1828</v>
      </c>
      <c r="D139" s="747" t="s">
        <v>1828</v>
      </c>
      <c r="E139" s="761" t="s">
        <v>1828</v>
      </c>
      <c r="F139" s="761" t="s">
        <v>1828</v>
      </c>
      <c r="G139" s="761" t="s">
        <v>1828</v>
      </c>
      <c r="H139" s="761" t="s">
        <v>1828</v>
      </c>
      <c r="I139" s="761" t="s">
        <v>1828</v>
      </c>
      <c r="J139" s="761" t="s">
        <v>1828</v>
      </c>
      <c r="K139" s="761" t="s">
        <v>1828</v>
      </c>
      <c r="L139" s="761" t="s">
        <v>1828</v>
      </c>
      <c r="M139" s="761" t="s">
        <v>1828</v>
      </c>
      <c r="N139" s="761" t="s">
        <v>1828</v>
      </c>
      <c r="O139" s="761" t="s">
        <v>1828</v>
      </c>
      <c r="P139" s="761" t="s">
        <v>1828</v>
      </c>
      <c r="Q139" s="761" t="s">
        <v>1828</v>
      </c>
      <c r="R139" s="761" t="s">
        <v>1828</v>
      </c>
      <c r="S139" s="761" t="s">
        <v>1828</v>
      </c>
    </row>
    <row r="140" spans="1:19" x14ac:dyDescent="0.25">
      <c r="A140" s="747" t="s">
        <v>1828</v>
      </c>
      <c r="B140" s="747" t="s">
        <v>1828</v>
      </c>
      <c r="C140" s="747" t="s">
        <v>1828</v>
      </c>
      <c r="D140" s="747" t="s">
        <v>1828</v>
      </c>
      <c r="E140" s="761" t="s">
        <v>1828</v>
      </c>
      <c r="F140" s="761" t="s">
        <v>1828</v>
      </c>
      <c r="G140" s="761" t="s">
        <v>1828</v>
      </c>
      <c r="H140" s="761" t="s">
        <v>1828</v>
      </c>
      <c r="I140" s="761" t="s">
        <v>1828</v>
      </c>
      <c r="J140" s="761" t="s">
        <v>1828</v>
      </c>
      <c r="K140" s="761" t="s">
        <v>1828</v>
      </c>
      <c r="L140" s="761" t="s">
        <v>1828</v>
      </c>
      <c r="M140" s="761" t="s">
        <v>1828</v>
      </c>
      <c r="N140" s="761" t="s">
        <v>1828</v>
      </c>
      <c r="O140" s="761" t="s">
        <v>1828</v>
      </c>
      <c r="P140" s="761" t="s">
        <v>1828</v>
      </c>
      <c r="Q140" s="761" t="s">
        <v>1828</v>
      </c>
      <c r="R140" s="761" t="s">
        <v>1828</v>
      </c>
      <c r="S140" s="761" t="s">
        <v>1828</v>
      </c>
    </row>
    <row r="141" spans="1:19" x14ac:dyDescent="0.25">
      <c r="A141" s="747" t="s">
        <v>1828</v>
      </c>
      <c r="B141" s="747" t="s">
        <v>1828</v>
      </c>
      <c r="C141" s="747" t="s">
        <v>1828</v>
      </c>
      <c r="D141" s="747" t="s">
        <v>1828</v>
      </c>
      <c r="E141" s="761" t="s">
        <v>1828</v>
      </c>
      <c r="F141" s="761" t="s">
        <v>1828</v>
      </c>
      <c r="G141" s="761" t="s">
        <v>1828</v>
      </c>
      <c r="H141" s="761" t="s">
        <v>1828</v>
      </c>
      <c r="I141" s="761" t="s">
        <v>1828</v>
      </c>
      <c r="J141" s="761" t="s">
        <v>1828</v>
      </c>
      <c r="K141" s="761" t="s">
        <v>1828</v>
      </c>
      <c r="L141" s="761" t="s">
        <v>1828</v>
      </c>
      <c r="M141" s="761" t="s">
        <v>1828</v>
      </c>
      <c r="N141" s="761" t="s">
        <v>1828</v>
      </c>
      <c r="O141" s="761" t="s">
        <v>1828</v>
      </c>
      <c r="P141" s="761" t="s">
        <v>1828</v>
      </c>
      <c r="Q141" s="761" t="s">
        <v>1828</v>
      </c>
      <c r="R141" s="761" t="s">
        <v>1828</v>
      </c>
      <c r="S141" s="761" t="s">
        <v>1828</v>
      </c>
    </row>
    <row r="142" spans="1:19" x14ac:dyDescent="0.25">
      <c r="A142" s="747" t="s">
        <v>1828</v>
      </c>
      <c r="B142" s="747" t="s">
        <v>1828</v>
      </c>
      <c r="C142" s="747" t="s">
        <v>1828</v>
      </c>
      <c r="D142" s="747" t="s">
        <v>1828</v>
      </c>
      <c r="E142" s="761" t="s">
        <v>1828</v>
      </c>
      <c r="F142" s="761" t="s">
        <v>1828</v>
      </c>
      <c r="G142" s="761" t="s">
        <v>1828</v>
      </c>
      <c r="H142" s="761" t="s">
        <v>1828</v>
      </c>
      <c r="I142" s="761" t="s">
        <v>1828</v>
      </c>
      <c r="J142" s="761" t="s">
        <v>1828</v>
      </c>
      <c r="K142" s="761" t="s">
        <v>1828</v>
      </c>
      <c r="L142" s="761" t="s">
        <v>1828</v>
      </c>
      <c r="M142" s="761" t="s">
        <v>1828</v>
      </c>
      <c r="N142" s="761" t="s">
        <v>1828</v>
      </c>
      <c r="O142" s="761" t="s">
        <v>1828</v>
      </c>
      <c r="P142" s="761" t="s">
        <v>1828</v>
      </c>
      <c r="Q142" s="761" t="s">
        <v>1828</v>
      </c>
      <c r="R142" s="761" t="s">
        <v>1828</v>
      </c>
      <c r="S142" s="761" t="s">
        <v>1828</v>
      </c>
    </row>
    <row r="143" spans="1:19" x14ac:dyDescent="0.25">
      <c r="A143" s="747" t="s">
        <v>1828</v>
      </c>
      <c r="B143" s="747" t="s">
        <v>1828</v>
      </c>
      <c r="C143" s="747" t="s">
        <v>1828</v>
      </c>
      <c r="D143" s="747" t="s">
        <v>1828</v>
      </c>
      <c r="E143" s="761" t="s">
        <v>1828</v>
      </c>
      <c r="F143" s="761" t="s">
        <v>1828</v>
      </c>
      <c r="G143" s="761" t="s">
        <v>1828</v>
      </c>
      <c r="H143" s="761" t="s">
        <v>1828</v>
      </c>
      <c r="I143" s="761" t="s">
        <v>1828</v>
      </c>
      <c r="J143" s="761" t="s">
        <v>1828</v>
      </c>
      <c r="K143" s="761" t="s">
        <v>1828</v>
      </c>
      <c r="L143" s="761" t="s">
        <v>1828</v>
      </c>
      <c r="M143" s="761" t="s">
        <v>1828</v>
      </c>
      <c r="N143" s="761" t="s">
        <v>1828</v>
      </c>
      <c r="O143" s="761" t="s">
        <v>1828</v>
      </c>
      <c r="P143" s="761" t="s">
        <v>1828</v>
      </c>
      <c r="Q143" s="761" t="s">
        <v>1828</v>
      </c>
      <c r="R143" s="761" t="s">
        <v>1828</v>
      </c>
      <c r="S143" s="761" t="s">
        <v>1828</v>
      </c>
    </row>
    <row r="144" spans="1:19" x14ac:dyDescent="0.25">
      <c r="A144" s="747" t="s">
        <v>1828</v>
      </c>
      <c r="B144" s="747" t="s">
        <v>1828</v>
      </c>
      <c r="C144" s="747" t="s">
        <v>1828</v>
      </c>
      <c r="D144" s="747" t="s">
        <v>1828</v>
      </c>
      <c r="E144" s="761" t="s">
        <v>1828</v>
      </c>
      <c r="F144" s="761" t="s">
        <v>1828</v>
      </c>
      <c r="G144" s="761" t="s">
        <v>1828</v>
      </c>
      <c r="H144" s="761" t="s">
        <v>1828</v>
      </c>
      <c r="I144" s="761" t="s">
        <v>1828</v>
      </c>
      <c r="J144" s="761" t="s">
        <v>1828</v>
      </c>
      <c r="K144" s="761" t="s">
        <v>1828</v>
      </c>
      <c r="L144" s="761" t="s">
        <v>1828</v>
      </c>
      <c r="M144" s="761" t="s">
        <v>1828</v>
      </c>
      <c r="N144" s="761" t="s">
        <v>1828</v>
      </c>
      <c r="O144" s="761" t="s">
        <v>1828</v>
      </c>
      <c r="P144" s="761" t="s">
        <v>1828</v>
      </c>
      <c r="Q144" s="761" t="s">
        <v>1828</v>
      </c>
      <c r="R144" s="761" t="s">
        <v>1828</v>
      </c>
      <c r="S144" s="761" t="s">
        <v>1828</v>
      </c>
    </row>
    <row r="145" spans="1:19" x14ac:dyDescent="0.25">
      <c r="A145" s="747" t="s">
        <v>1828</v>
      </c>
      <c r="B145" s="747" t="s">
        <v>1828</v>
      </c>
      <c r="C145" s="747" t="s">
        <v>1828</v>
      </c>
      <c r="D145" s="747" t="s">
        <v>1828</v>
      </c>
      <c r="E145" s="761" t="s">
        <v>1828</v>
      </c>
      <c r="F145" s="761" t="s">
        <v>1828</v>
      </c>
      <c r="G145" s="761" t="s">
        <v>1828</v>
      </c>
      <c r="H145" s="761" t="s">
        <v>1828</v>
      </c>
      <c r="I145" s="761" t="s">
        <v>1828</v>
      </c>
      <c r="J145" s="761" t="s">
        <v>1828</v>
      </c>
      <c r="K145" s="761" t="s">
        <v>1828</v>
      </c>
      <c r="L145" s="761" t="s">
        <v>1828</v>
      </c>
      <c r="M145" s="761" t="s">
        <v>1828</v>
      </c>
      <c r="N145" s="761" t="s">
        <v>1828</v>
      </c>
      <c r="O145" s="761" t="s">
        <v>1828</v>
      </c>
      <c r="P145" s="761" t="s">
        <v>1828</v>
      </c>
      <c r="Q145" s="761" t="s">
        <v>1828</v>
      </c>
      <c r="R145" s="761" t="s">
        <v>1828</v>
      </c>
      <c r="S145" s="761" t="s">
        <v>1828</v>
      </c>
    </row>
    <row r="146" spans="1:19" x14ac:dyDescent="0.25">
      <c r="A146" s="747" t="s">
        <v>1828</v>
      </c>
      <c r="B146" s="747" t="s">
        <v>1828</v>
      </c>
      <c r="C146" s="747" t="s">
        <v>1828</v>
      </c>
      <c r="D146" s="747" t="s">
        <v>1828</v>
      </c>
      <c r="E146" s="761" t="s">
        <v>1828</v>
      </c>
      <c r="F146" s="761" t="s">
        <v>1828</v>
      </c>
      <c r="G146" s="761" t="s">
        <v>1828</v>
      </c>
      <c r="H146" s="761" t="s">
        <v>1828</v>
      </c>
      <c r="I146" s="761" t="s">
        <v>1828</v>
      </c>
      <c r="J146" s="761" t="s">
        <v>1828</v>
      </c>
      <c r="K146" s="761" t="s">
        <v>1828</v>
      </c>
      <c r="L146" s="761" t="s">
        <v>1828</v>
      </c>
      <c r="M146" s="761" t="s">
        <v>1828</v>
      </c>
      <c r="N146" s="761" t="s">
        <v>1828</v>
      </c>
      <c r="O146" s="761" t="s">
        <v>1828</v>
      </c>
      <c r="P146" s="761" t="s">
        <v>1828</v>
      </c>
      <c r="Q146" s="761" t="s">
        <v>1828</v>
      </c>
      <c r="R146" s="761" t="s">
        <v>1828</v>
      </c>
      <c r="S146" s="761" t="s">
        <v>1828</v>
      </c>
    </row>
    <row r="147" spans="1:19" x14ac:dyDescent="0.25">
      <c r="A147" s="747" t="s">
        <v>1828</v>
      </c>
      <c r="B147" s="747" t="s">
        <v>1828</v>
      </c>
      <c r="C147" s="747" t="s">
        <v>1828</v>
      </c>
      <c r="D147" s="747" t="s">
        <v>1828</v>
      </c>
      <c r="E147" s="761" t="s">
        <v>1828</v>
      </c>
      <c r="F147" s="761" t="s">
        <v>1828</v>
      </c>
      <c r="G147" s="761" t="s">
        <v>1828</v>
      </c>
      <c r="H147" s="761" t="s">
        <v>1828</v>
      </c>
      <c r="I147" s="761" t="s">
        <v>1828</v>
      </c>
      <c r="J147" s="761" t="s">
        <v>1828</v>
      </c>
      <c r="K147" s="761" t="s">
        <v>1828</v>
      </c>
      <c r="L147" s="761" t="s">
        <v>1828</v>
      </c>
      <c r="M147" s="761" t="s">
        <v>1828</v>
      </c>
      <c r="N147" s="761" t="s">
        <v>1828</v>
      </c>
      <c r="O147" s="761" t="s">
        <v>1828</v>
      </c>
      <c r="P147" s="761" t="s">
        <v>1828</v>
      </c>
      <c r="Q147" s="761" t="s">
        <v>1828</v>
      </c>
      <c r="R147" s="761" t="s">
        <v>1828</v>
      </c>
      <c r="S147" s="761" t="s">
        <v>1828</v>
      </c>
    </row>
    <row r="148" spans="1:19" x14ac:dyDescent="0.25">
      <c r="A148" s="747" t="s">
        <v>1828</v>
      </c>
      <c r="B148" s="747" t="s">
        <v>1828</v>
      </c>
      <c r="C148" s="747" t="s">
        <v>1828</v>
      </c>
      <c r="D148" s="747" t="s">
        <v>1828</v>
      </c>
      <c r="E148" s="761" t="s">
        <v>1828</v>
      </c>
      <c r="F148" s="761" t="s">
        <v>1828</v>
      </c>
      <c r="G148" s="761" t="s">
        <v>1828</v>
      </c>
      <c r="H148" s="761" t="s">
        <v>1828</v>
      </c>
      <c r="I148" s="761" t="s">
        <v>1828</v>
      </c>
      <c r="J148" s="761" t="s">
        <v>1828</v>
      </c>
      <c r="K148" s="761" t="s">
        <v>1828</v>
      </c>
      <c r="L148" s="761" t="s">
        <v>1828</v>
      </c>
      <c r="M148" s="761" t="s">
        <v>1828</v>
      </c>
      <c r="N148" s="761" t="s">
        <v>1828</v>
      </c>
      <c r="O148" s="761" t="s">
        <v>1828</v>
      </c>
      <c r="P148" s="761" t="s">
        <v>1828</v>
      </c>
      <c r="Q148" s="761" t="s">
        <v>1828</v>
      </c>
      <c r="R148" s="761" t="s">
        <v>1828</v>
      </c>
      <c r="S148" s="761" t="s">
        <v>1828</v>
      </c>
    </row>
    <row r="149" spans="1:19" x14ac:dyDescent="0.25">
      <c r="A149" s="747" t="s">
        <v>1828</v>
      </c>
      <c r="B149" s="747" t="s">
        <v>1828</v>
      </c>
      <c r="C149" s="747" t="s">
        <v>1828</v>
      </c>
      <c r="D149" s="747" t="s">
        <v>1828</v>
      </c>
      <c r="E149" s="761" t="s">
        <v>1828</v>
      </c>
      <c r="F149" s="761" t="s">
        <v>1828</v>
      </c>
      <c r="G149" s="761" t="s">
        <v>1828</v>
      </c>
      <c r="H149" s="761" t="s">
        <v>1828</v>
      </c>
      <c r="I149" s="761" t="s">
        <v>1828</v>
      </c>
      <c r="J149" s="761" t="s">
        <v>1828</v>
      </c>
      <c r="K149" s="761" t="s">
        <v>1828</v>
      </c>
      <c r="L149" s="761" t="s">
        <v>1828</v>
      </c>
      <c r="M149" s="761" t="s">
        <v>1828</v>
      </c>
      <c r="N149" s="761" t="s">
        <v>1828</v>
      </c>
      <c r="O149" s="761" t="s">
        <v>1828</v>
      </c>
      <c r="P149" s="761" t="s">
        <v>1828</v>
      </c>
      <c r="Q149" s="761" t="s">
        <v>1828</v>
      </c>
      <c r="R149" s="761" t="s">
        <v>1828</v>
      </c>
      <c r="S149" s="761" t="s">
        <v>1828</v>
      </c>
    </row>
    <row r="150" spans="1:19" x14ac:dyDescent="0.25">
      <c r="A150" s="747" t="s">
        <v>1828</v>
      </c>
      <c r="B150" s="747" t="s">
        <v>1828</v>
      </c>
      <c r="C150" s="747" t="s">
        <v>1828</v>
      </c>
      <c r="D150" s="747" t="s">
        <v>1828</v>
      </c>
      <c r="E150" s="761" t="s">
        <v>1828</v>
      </c>
      <c r="F150" s="761" t="s">
        <v>1828</v>
      </c>
      <c r="G150" s="761" t="s">
        <v>1828</v>
      </c>
      <c r="H150" s="761" t="s">
        <v>1828</v>
      </c>
      <c r="I150" s="761" t="s">
        <v>1828</v>
      </c>
      <c r="J150" s="761" t="s">
        <v>1828</v>
      </c>
      <c r="K150" s="761" t="s">
        <v>1828</v>
      </c>
      <c r="L150" s="761" t="s">
        <v>1828</v>
      </c>
      <c r="M150" s="761" t="s">
        <v>1828</v>
      </c>
      <c r="N150" s="761" t="s">
        <v>1828</v>
      </c>
      <c r="O150" s="761" t="s">
        <v>1828</v>
      </c>
      <c r="P150" s="761" t="s">
        <v>1828</v>
      </c>
      <c r="Q150" s="761" t="s">
        <v>1828</v>
      </c>
      <c r="R150" s="761" t="s">
        <v>1828</v>
      </c>
      <c r="S150" s="761" t="s">
        <v>1828</v>
      </c>
    </row>
    <row r="151" spans="1:19" x14ac:dyDescent="0.25">
      <c r="A151" s="747" t="s">
        <v>1828</v>
      </c>
      <c r="B151" s="747" t="s">
        <v>1828</v>
      </c>
      <c r="C151" s="747" t="s">
        <v>1828</v>
      </c>
      <c r="D151" s="747" t="s">
        <v>1828</v>
      </c>
      <c r="E151" s="761" t="s">
        <v>1828</v>
      </c>
      <c r="F151" s="761" t="s">
        <v>1828</v>
      </c>
      <c r="G151" s="761" t="s">
        <v>1828</v>
      </c>
      <c r="H151" s="761" t="s">
        <v>1828</v>
      </c>
      <c r="I151" s="761" t="s">
        <v>1828</v>
      </c>
      <c r="J151" s="761" t="s">
        <v>1828</v>
      </c>
      <c r="K151" s="761" t="s">
        <v>1828</v>
      </c>
      <c r="L151" s="761" t="s">
        <v>1828</v>
      </c>
      <c r="M151" s="761" t="s">
        <v>1828</v>
      </c>
      <c r="N151" s="761" t="s">
        <v>1828</v>
      </c>
      <c r="O151" s="761" t="s">
        <v>1828</v>
      </c>
      <c r="P151" s="761" t="s">
        <v>1828</v>
      </c>
      <c r="Q151" s="761" t="s">
        <v>1828</v>
      </c>
      <c r="R151" s="761" t="s">
        <v>1828</v>
      </c>
      <c r="S151" s="761" t="s">
        <v>1828</v>
      </c>
    </row>
    <row r="152" spans="1:19" x14ac:dyDescent="0.25">
      <c r="A152" s="747" t="s">
        <v>1828</v>
      </c>
      <c r="B152" s="747" t="s">
        <v>1828</v>
      </c>
      <c r="C152" s="747" t="s">
        <v>1828</v>
      </c>
      <c r="D152" s="747" t="s">
        <v>1828</v>
      </c>
      <c r="E152" s="761" t="s">
        <v>1828</v>
      </c>
      <c r="F152" s="761" t="s">
        <v>1828</v>
      </c>
      <c r="G152" s="761" t="s">
        <v>1828</v>
      </c>
      <c r="H152" s="761" t="s">
        <v>1828</v>
      </c>
      <c r="I152" s="761" t="s">
        <v>1828</v>
      </c>
      <c r="J152" s="761" t="s">
        <v>1828</v>
      </c>
      <c r="K152" s="761" t="s">
        <v>1828</v>
      </c>
      <c r="L152" s="761" t="s">
        <v>1828</v>
      </c>
      <c r="M152" s="761" t="s">
        <v>1828</v>
      </c>
      <c r="N152" s="761" t="s">
        <v>1828</v>
      </c>
      <c r="O152" s="761" t="s">
        <v>1828</v>
      </c>
      <c r="P152" s="761" t="s">
        <v>1828</v>
      </c>
      <c r="Q152" s="761" t="s">
        <v>1828</v>
      </c>
      <c r="R152" s="761" t="s">
        <v>1828</v>
      </c>
      <c r="S152" s="761" t="s">
        <v>1828</v>
      </c>
    </row>
    <row r="153" spans="1:19" x14ac:dyDescent="0.25">
      <c r="A153" s="747" t="s">
        <v>1828</v>
      </c>
      <c r="B153" s="747" t="s">
        <v>1828</v>
      </c>
      <c r="C153" s="747" t="s">
        <v>1828</v>
      </c>
      <c r="D153" s="747" t="s">
        <v>1828</v>
      </c>
      <c r="E153" s="761" t="s">
        <v>1828</v>
      </c>
      <c r="F153" s="761" t="s">
        <v>1828</v>
      </c>
      <c r="G153" s="761" t="s">
        <v>1828</v>
      </c>
      <c r="H153" s="761" t="s">
        <v>1828</v>
      </c>
      <c r="I153" s="761" t="s">
        <v>1828</v>
      </c>
      <c r="J153" s="761" t="s">
        <v>1828</v>
      </c>
      <c r="K153" s="761" t="s">
        <v>1828</v>
      </c>
      <c r="L153" s="761" t="s">
        <v>1828</v>
      </c>
      <c r="M153" s="761" t="s">
        <v>1828</v>
      </c>
      <c r="N153" s="761" t="s">
        <v>1828</v>
      </c>
      <c r="O153" s="761" t="s">
        <v>1828</v>
      </c>
      <c r="P153" s="761" t="s">
        <v>1828</v>
      </c>
      <c r="Q153" s="761" t="s">
        <v>1828</v>
      </c>
      <c r="R153" s="761" t="s">
        <v>1828</v>
      </c>
      <c r="S153" s="761" t="s">
        <v>1828</v>
      </c>
    </row>
    <row r="154" spans="1:19" x14ac:dyDescent="0.25">
      <c r="A154" s="747" t="s">
        <v>1828</v>
      </c>
      <c r="B154" s="747" t="s">
        <v>1828</v>
      </c>
      <c r="C154" s="747" t="s">
        <v>1828</v>
      </c>
      <c r="D154" s="747" t="s">
        <v>1828</v>
      </c>
      <c r="E154" s="761" t="s">
        <v>1828</v>
      </c>
      <c r="F154" s="761" t="s">
        <v>1828</v>
      </c>
      <c r="G154" s="761" t="s">
        <v>1828</v>
      </c>
      <c r="H154" s="761" t="s">
        <v>1828</v>
      </c>
      <c r="I154" s="761" t="s">
        <v>1828</v>
      </c>
      <c r="J154" s="761" t="s">
        <v>1828</v>
      </c>
      <c r="K154" s="761" t="s">
        <v>1828</v>
      </c>
      <c r="L154" s="761" t="s">
        <v>1828</v>
      </c>
      <c r="M154" s="761" t="s">
        <v>1828</v>
      </c>
      <c r="N154" s="761" t="s">
        <v>1828</v>
      </c>
      <c r="O154" s="761" t="s">
        <v>1828</v>
      </c>
      <c r="P154" s="761" t="s">
        <v>1828</v>
      </c>
      <c r="Q154" s="761" t="s">
        <v>1828</v>
      </c>
      <c r="R154" s="761" t="s">
        <v>1828</v>
      </c>
      <c r="S154" s="761" t="s">
        <v>1828</v>
      </c>
    </row>
    <row r="155" spans="1:19" x14ac:dyDescent="0.25">
      <c r="A155" s="747" t="s">
        <v>1828</v>
      </c>
      <c r="B155" s="747" t="s">
        <v>1828</v>
      </c>
      <c r="C155" s="747" t="s">
        <v>1828</v>
      </c>
      <c r="D155" s="747" t="s">
        <v>1828</v>
      </c>
      <c r="E155" s="761" t="s">
        <v>1828</v>
      </c>
      <c r="F155" s="761" t="s">
        <v>1828</v>
      </c>
      <c r="G155" s="761" t="s">
        <v>1828</v>
      </c>
      <c r="H155" s="761" t="s">
        <v>1828</v>
      </c>
      <c r="I155" s="761" t="s">
        <v>1828</v>
      </c>
      <c r="J155" s="761" t="s">
        <v>1828</v>
      </c>
      <c r="K155" s="761" t="s">
        <v>1828</v>
      </c>
      <c r="L155" s="761" t="s">
        <v>1828</v>
      </c>
      <c r="M155" s="761" t="s">
        <v>1828</v>
      </c>
      <c r="N155" s="761" t="s">
        <v>1828</v>
      </c>
      <c r="O155" s="761" t="s">
        <v>1828</v>
      </c>
      <c r="P155" s="761" t="s">
        <v>1828</v>
      </c>
      <c r="Q155" s="761" t="s">
        <v>1828</v>
      </c>
      <c r="R155" s="761" t="s">
        <v>1828</v>
      </c>
      <c r="S155" s="761" t="s">
        <v>1828</v>
      </c>
    </row>
    <row r="156" spans="1:19" x14ac:dyDescent="0.25">
      <c r="A156" s="747" t="s">
        <v>1828</v>
      </c>
      <c r="B156" s="747" t="s">
        <v>1828</v>
      </c>
      <c r="C156" s="747" t="s">
        <v>1828</v>
      </c>
      <c r="D156" s="747" t="s">
        <v>1828</v>
      </c>
      <c r="E156" s="761" t="s">
        <v>1828</v>
      </c>
      <c r="F156" s="761" t="s">
        <v>1828</v>
      </c>
      <c r="G156" s="761" t="s">
        <v>1828</v>
      </c>
      <c r="H156" s="761" t="s">
        <v>1828</v>
      </c>
      <c r="I156" s="761" t="s">
        <v>1828</v>
      </c>
      <c r="J156" s="761" t="s">
        <v>1828</v>
      </c>
      <c r="K156" s="761" t="s">
        <v>1828</v>
      </c>
      <c r="L156" s="761" t="s">
        <v>1828</v>
      </c>
      <c r="M156" s="761" t="s">
        <v>1828</v>
      </c>
      <c r="N156" s="761" t="s">
        <v>1828</v>
      </c>
      <c r="O156" s="761" t="s">
        <v>1828</v>
      </c>
      <c r="P156" s="761" t="s">
        <v>1828</v>
      </c>
      <c r="Q156" s="761" t="s">
        <v>1828</v>
      </c>
      <c r="R156" s="761" t="s">
        <v>1828</v>
      </c>
      <c r="S156" s="761" t="s">
        <v>1828</v>
      </c>
    </row>
    <row r="157" spans="1:19" x14ac:dyDescent="0.25">
      <c r="A157" s="747" t="s">
        <v>1828</v>
      </c>
      <c r="B157" s="747" t="s">
        <v>1828</v>
      </c>
      <c r="C157" s="747" t="s">
        <v>1828</v>
      </c>
      <c r="D157" s="747" t="s">
        <v>1828</v>
      </c>
      <c r="E157" s="761" t="s">
        <v>1828</v>
      </c>
      <c r="F157" s="761" t="s">
        <v>1828</v>
      </c>
      <c r="G157" s="761" t="s">
        <v>1828</v>
      </c>
      <c r="H157" s="761" t="s">
        <v>1828</v>
      </c>
      <c r="I157" s="761" t="s">
        <v>1828</v>
      </c>
      <c r="J157" s="761" t="s">
        <v>1828</v>
      </c>
      <c r="K157" s="761" t="s">
        <v>1828</v>
      </c>
      <c r="L157" s="761" t="s">
        <v>1828</v>
      </c>
      <c r="M157" s="761" t="s">
        <v>1828</v>
      </c>
      <c r="N157" s="761" t="s">
        <v>1828</v>
      </c>
      <c r="O157" s="761" t="s">
        <v>1828</v>
      </c>
      <c r="P157" s="761" t="s">
        <v>1828</v>
      </c>
      <c r="Q157" s="761" t="s">
        <v>1828</v>
      </c>
      <c r="R157" s="761" t="s">
        <v>1828</v>
      </c>
      <c r="S157" s="761" t="s">
        <v>1828</v>
      </c>
    </row>
    <row r="158" spans="1:19" x14ac:dyDescent="0.25">
      <c r="A158" s="747" t="s">
        <v>1828</v>
      </c>
      <c r="B158" s="747" t="s">
        <v>1828</v>
      </c>
      <c r="C158" s="747" t="s">
        <v>1828</v>
      </c>
      <c r="D158" s="747" t="s">
        <v>1828</v>
      </c>
      <c r="E158" s="761" t="s">
        <v>1828</v>
      </c>
      <c r="F158" s="761" t="s">
        <v>1828</v>
      </c>
      <c r="G158" s="761" t="s">
        <v>1828</v>
      </c>
      <c r="H158" s="761" t="s">
        <v>1828</v>
      </c>
      <c r="I158" s="761" t="s">
        <v>1828</v>
      </c>
      <c r="J158" s="761" t="s">
        <v>1828</v>
      </c>
      <c r="K158" s="761" t="s">
        <v>1828</v>
      </c>
      <c r="L158" s="761" t="s">
        <v>1828</v>
      </c>
      <c r="M158" s="761" t="s">
        <v>1828</v>
      </c>
      <c r="N158" s="761" t="s">
        <v>1828</v>
      </c>
      <c r="O158" s="761" t="s">
        <v>1828</v>
      </c>
      <c r="P158" s="761" t="s">
        <v>1828</v>
      </c>
      <c r="Q158" s="761" t="s">
        <v>1828</v>
      </c>
      <c r="R158" s="761" t="s">
        <v>1828</v>
      </c>
      <c r="S158" s="761" t="s">
        <v>1828</v>
      </c>
    </row>
    <row r="159" spans="1:19" x14ac:dyDescent="0.25">
      <c r="A159" s="747" t="s">
        <v>1828</v>
      </c>
      <c r="B159" s="747" t="s">
        <v>1828</v>
      </c>
      <c r="C159" s="747" t="s">
        <v>1828</v>
      </c>
      <c r="D159" s="747" t="s">
        <v>1828</v>
      </c>
      <c r="E159" s="761" t="s">
        <v>1828</v>
      </c>
      <c r="F159" s="761" t="s">
        <v>1828</v>
      </c>
      <c r="G159" s="761" t="s">
        <v>1828</v>
      </c>
      <c r="H159" s="761" t="s">
        <v>1828</v>
      </c>
      <c r="I159" s="761" t="s">
        <v>1828</v>
      </c>
      <c r="J159" s="761" t="s">
        <v>1828</v>
      </c>
      <c r="K159" s="761" t="s">
        <v>1828</v>
      </c>
      <c r="L159" s="761" t="s">
        <v>1828</v>
      </c>
      <c r="M159" s="761" t="s">
        <v>1828</v>
      </c>
      <c r="N159" s="761" t="s">
        <v>1828</v>
      </c>
      <c r="O159" s="761" t="s">
        <v>1828</v>
      </c>
      <c r="P159" s="761" t="s">
        <v>1828</v>
      </c>
      <c r="Q159" s="761" t="s">
        <v>1828</v>
      </c>
      <c r="R159" s="761" t="s">
        <v>1828</v>
      </c>
      <c r="S159" s="761" t="s">
        <v>1828</v>
      </c>
    </row>
    <row r="160" spans="1:19" x14ac:dyDescent="0.25">
      <c r="A160" s="747" t="s">
        <v>1828</v>
      </c>
      <c r="B160" s="747" t="s">
        <v>1828</v>
      </c>
      <c r="C160" s="747" t="s">
        <v>1828</v>
      </c>
      <c r="D160" s="747" t="s">
        <v>1828</v>
      </c>
      <c r="E160" s="761" t="s">
        <v>1828</v>
      </c>
      <c r="F160" s="761" t="s">
        <v>1828</v>
      </c>
      <c r="G160" s="761" t="s">
        <v>1828</v>
      </c>
      <c r="H160" s="761" t="s">
        <v>1828</v>
      </c>
      <c r="I160" s="761" t="s">
        <v>1828</v>
      </c>
      <c r="J160" s="761" t="s">
        <v>1828</v>
      </c>
      <c r="K160" s="761" t="s">
        <v>1828</v>
      </c>
      <c r="L160" s="761" t="s">
        <v>1828</v>
      </c>
      <c r="M160" s="761" t="s">
        <v>1828</v>
      </c>
      <c r="N160" s="761" t="s">
        <v>1828</v>
      </c>
      <c r="O160" s="761" t="s">
        <v>1828</v>
      </c>
      <c r="P160" s="761" t="s">
        <v>1828</v>
      </c>
      <c r="Q160" s="761" t="s">
        <v>1828</v>
      </c>
      <c r="R160" s="761" t="s">
        <v>1828</v>
      </c>
      <c r="S160" s="761" t="s">
        <v>1828</v>
      </c>
    </row>
    <row r="161" spans="1:19" x14ac:dyDescent="0.25">
      <c r="A161" s="747" t="s">
        <v>1828</v>
      </c>
      <c r="B161" s="747" t="s">
        <v>1828</v>
      </c>
      <c r="C161" s="747" t="s">
        <v>1828</v>
      </c>
      <c r="D161" s="747" t="s">
        <v>1828</v>
      </c>
      <c r="E161" s="761" t="s">
        <v>1828</v>
      </c>
      <c r="F161" s="761" t="s">
        <v>1828</v>
      </c>
      <c r="G161" s="761" t="s">
        <v>1828</v>
      </c>
      <c r="H161" s="761" t="s">
        <v>1828</v>
      </c>
      <c r="I161" s="761" t="s">
        <v>1828</v>
      </c>
      <c r="J161" s="761" t="s">
        <v>1828</v>
      </c>
      <c r="K161" s="761" t="s">
        <v>1828</v>
      </c>
      <c r="L161" s="761" t="s">
        <v>1828</v>
      </c>
      <c r="M161" s="761" t="s">
        <v>1828</v>
      </c>
      <c r="N161" s="761" t="s">
        <v>1828</v>
      </c>
      <c r="O161" s="761" t="s">
        <v>1828</v>
      </c>
      <c r="P161" s="761" t="s">
        <v>1828</v>
      </c>
      <c r="Q161" s="761" t="s">
        <v>1828</v>
      </c>
      <c r="R161" s="761" t="s">
        <v>1828</v>
      </c>
      <c r="S161" s="761" t="s">
        <v>1828</v>
      </c>
    </row>
    <row r="162" spans="1:19" x14ac:dyDescent="0.25">
      <c r="A162" s="747" t="s">
        <v>1828</v>
      </c>
      <c r="B162" s="747" t="s">
        <v>1828</v>
      </c>
      <c r="C162" s="747" t="s">
        <v>1828</v>
      </c>
      <c r="D162" s="747" t="s">
        <v>1828</v>
      </c>
      <c r="E162" s="761" t="s">
        <v>1828</v>
      </c>
      <c r="F162" s="761" t="s">
        <v>1828</v>
      </c>
      <c r="G162" s="761" t="s">
        <v>1828</v>
      </c>
      <c r="H162" s="761" t="s">
        <v>1828</v>
      </c>
      <c r="I162" s="761" t="s">
        <v>1828</v>
      </c>
      <c r="J162" s="761" t="s">
        <v>1828</v>
      </c>
      <c r="K162" s="761" t="s">
        <v>1828</v>
      </c>
      <c r="L162" s="761" t="s">
        <v>1828</v>
      </c>
      <c r="M162" s="761" t="s">
        <v>1828</v>
      </c>
      <c r="N162" s="761" t="s">
        <v>1828</v>
      </c>
      <c r="O162" s="761" t="s">
        <v>1828</v>
      </c>
      <c r="P162" s="761" t="s">
        <v>1828</v>
      </c>
      <c r="Q162" s="761" t="s">
        <v>1828</v>
      </c>
      <c r="R162" s="761" t="s">
        <v>1828</v>
      </c>
      <c r="S162" s="761" t="s">
        <v>1828</v>
      </c>
    </row>
    <row r="163" spans="1:19" x14ac:dyDescent="0.25">
      <c r="A163" s="747" t="s">
        <v>1828</v>
      </c>
      <c r="B163" s="747" t="s">
        <v>1828</v>
      </c>
      <c r="C163" s="747" t="s">
        <v>1828</v>
      </c>
      <c r="D163" s="747" t="s">
        <v>1828</v>
      </c>
      <c r="E163" s="761" t="s">
        <v>1828</v>
      </c>
      <c r="F163" s="761" t="s">
        <v>1828</v>
      </c>
      <c r="G163" s="761" t="s">
        <v>1828</v>
      </c>
      <c r="H163" s="761" t="s">
        <v>1828</v>
      </c>
      <c r="I163" s="761" t="s">
        <v>1828</v>
      </c>
      <c r="J163" s="761" t="s">
        <v>1828</v>
      </c>
      <c r="K163" s="761" t="s">
        <v>1828</v>
      </c>
      <c r="L163" s="761" t="s">
        <v>1828</v>
      </c>
      <c r="M163" s="761" t="s">
        <v>1828</v>
      </c>
      <c r="N163" s="761" t="s">
        <v>1828</v>
      </c>
      <c r="O163" s="761" t="s">
        <v>1828</v>
      </c>
      <c r="P163" s="761" t="s">
        <v>1828</v>
      </c>
      <c r="Q163" s="761" t="s">
        <v>1828</v>
      </c>
      <c r="R163" s="761" t="s">
        <v>1828</v>
      </c>
      <c r="S163" s="761" t="s">
        <v>1828</v>
      </c>
    </row>
    <row r="164" spans="1:19" x14ac:dyDescent="0.25">
      <c r="A164" s="747" t="s">
        <v>1828</v>
      </c>
      <c r="B164" s="747" t="s">
        <v>1828</v>
      </c>
      <c r="C164" s="747" t="s">
        <v>1828</v>
      </c>
      <c r="D164" s="747" t="s">
        <v>1828</v>
      </c>
      <c r="E164" s="761" t="s">
        <v>1828</v>
      </c>
      <c r="F164" s="761" t="s">
        <v>1828</v>
      </c>
      <c r="G164" s="761" t="s">
        <v>1828</v>
      </c>
      <c r="H164" s="761" t="s">
        <v>1828</v>
      </c>
      <c r="I164" s="761" t="s">
        <v>1828</v>
      </c>
      <c r="J164" s="761" t="s">
        <v>1828</v>
      </c>
      <c r="K164" s="761" t="s">
        <v>1828</v>
      </c>
      <c r="L164" s="761" t="s">
        <v>1828</v>
      </c>
      <c r="M164" s="761" t="s">
        <v>1828</v>
      </c>
      <c r="N164" s="761" t="s">
        <v>1828</v>
      </c>
      <c r="O164" s="761" t="s">
        <v>1828</v>
      </c>
      <c r="P164" s="761" t="s">
        <v>1828</v>
      </c>
      <c r="Q164" s="761" t="s">
        <v>1828</v>
      </c>
      <c r="R164" s="761" t="s">
        <v>1828</v>
      </c>
      <c r="S164" s="761" t="s">
        <v>1828</v>
      </c>
    </row>
    <row r="165" spans="1:19" x14ac:dyDescent="0.25">
      <c r="A165" s="747" t="s">
        <v>1828</v>
      </c>
      <c r="B165" s="747" t="s">
        <v>1828</v>
      </c>
      <c r="C165" s="747" t="s">
        <v>1828</v>
      </c>
      <c r="D165" s="747" t="s">
        <v>1828</v>
      </c>
      <c r="E165" s="761" t="s">
        <v>1828</v>
      </c>
      <c r="F165" s="761" t="s">
        <v>1828</v>
      </c>
      <c r="G165" s="761" t="s">
        <v>1828</v>
      </c>
      <c r="H165" s="761" t="s">
        <v>1828</v>
      </c>
      <c r="I165" s="761" t="s">
        <v>1828</v>
      </c>
      <c r="J165" s="761" t="s">
        <v>1828</v>
      </c>
      <c r="K165" s="761" t="s">
        <v>1828</v>
      </c>
      <c r="L165" s="761" t="s">
        <v>1828</v>
      </c>
      <c r="M165" s="761" t="s">
        <v>1828</v>
      </c>
      <c r="N165" s="761" t="s">
        <v>1828</v>
      </c>
      <c r="O165" s="761" t="s">
        <v>1828</v>
      </c>
      <c r="P165" s="761" t="s">
        <v>1828</v>
      </c>
      <c r="Q165" s="761" t="s">
        <v>1828</v>
      </c>
      <c r="R165" s="761" t="s">
        <v>1828</v>
      </c>
      <c r="S165" s="761" t="s">
        <v>1828</v>
      </c>
    </row>
    <row r="166" spans="1:19" x14ac:dyDescent="0.25">
      <c r="A166" s="747" t="s">
        <v>1828</v>
      </c>
      <c r="B166" s="747" t="s">
        <v>1828</v>
      </c>
      <c r="C166" s="747" t="s">
        <v>1828</v>
      </c>
      <c r="D166" s="747" t="s">
        <v>1828</v>
      </c>
      <c r="E166" s="761" t="s">
        <v>1828</v>
      </c>
      <c r="F166" s="761" t="s">
        <v>1828</v>
      </c>
      <c r="G166" s="761" t="s">
        <v>1828</v>
      </c>
      <c r="H166" s="761" t="s">
        <v>1828</v>
      </c>
      <c r="I166" s="761" t="s">
        <v>1828</v>
      </c>
      <c r="J166" s="761" t="s">
        <v>1828</v>
      </c>
      <c r="K166" s="761" t="s">
        <v>1828</v>
      </c>
      <c r="L166" s="761" t="s">
        <v>1828</v>
      </c>
      <c r="M166" s="761" t="s">
        <v>1828</v>
      </c>
      <c r="N166" s="761" t="s">
        <v>1828</v>
      </c>
      <c r="O166" s="761" t="s">
        <v>1828</v>
      </c>
      <c r="P166" s="761" t="s">
        <v>1828</v>
      </c>
      <c r="Q166" s="761" t="s">
        <v>1828</v>
      </c>
      <c r="R166" s="761" t="s">
        <v>1828</v>
      </c>
      <c r="S166" s="761" t="s">
        <v>1828</v>
      </c>
    </row>
    <row r="167" spans="1:19" x14ac:dyDescent="0.25">
      <c r="A167" s="747" t="s">
        <v>1828</v>
      </c>
      <c r="B167" s="747" t="s">
        <v>1828</v>
      </c>
      <c r="C167" s="747" t="s">
        <v>1828</v>
      </c>
      <c r="D167" s="747" t="s">
        <v>1828</v>
      </c>
      <c r="E167" s="761" t="s">
        <v>1828</v>
      </c>
      <c r="F167" s="761" t="s">
        <v>1828</v>
      </c>
      <c r="G167" s="761" t="s">
        <v>1828</v>
      </c>
      <c r="H167" s="761" t="s">
        <v>1828</v>
      </c>
      <c r="I167" s="761" t="s">
        <v>1828</v>
      </c>
      <c r="J167" s="761" t="s">
        <v>1828</v>
      </c>
      <c r="K167" s="761" t="s">
        <v>1828</v>
      </c>
      <c r="L167" s="761" t="s">
        <v>1828</v>
      </c>
      <c r="M167" s="761" t="s">
        <v>1828</v>
      </c>
      <c r="N167" s="761" t="s">
        <v>1828</v>
      </c>
      <c r="O167" s="761" t="s">
        <v>1828</v>
      </c>
      <c r="P167" s="761" t="s">
        <v>1828</v>
      </c>
      <c r="Q167" s="761" t="s">
        <v>1828</v>
      </c>
      <c r="R167" s="761" t="s">
        <v>1828</v>
      </c>
      <c r="S167" s="761" t="s">
        <v>1828</v>
      </c>
    </row>
    <row r="168" spans="1:19" x14ac:dyDescent="0.25">
      <c r="A168" s="747" t="s">
        <v>1828</v>
      </c>
      <c r="B168" s="747" t="s">
        <v>1828</v>
      </c>
      <c r="C168" s="747" t="s">
        <v>1828</v>
      </c>
      <c r="D168" s="747" t="s">
        <v>1828</v>
      </c>
      <c r="E168" s="761" t="s">
        <v>1828</v>
      </c>
      <c r="F168" s="761" t="s">
        <v>1828</v>
      </c>
      <c r="G168" s="761" t="s">
        <v>1828</v>
      </c>
      <c r="H168" s="761" t="s">
        <v>1828</v>
      </c>
      <c r="I168" s="761" t="s">
        <v>1828</v>
      </c>
      <c r="J168" s="761" t="s">
        <v>1828</v>
      </c>
      <c r="K168" s="761" t="s">
        <v>1828</v>
      </c>
      <c r="L168" s="761" t="s">
        <v>1828</v>
      </c>
      <c r="M168" s="761" t="s">
        <v>1828</v>
      </c>
      <c r="N168" s="761" t="s">
        <v>1828</v>
      </c>
      <c r="O168" s="761" t="s">
        <v>1828</v>
      </c>
      <c r="P168" s="761" t="s">
        <v>1828</v>
      </c>
      <c r="Q168" s="761" t="s">
        <v>1828</v>
      </c>
      <c r="R168" s="761" t="s">
        <v>1828</v>
      </c>
      <c r="S168" s="761" t="s">
        <v>1828</v>
      </c>
    </row>
    <row r="169" spans="1:19" x14ac:dyDescent="0.25">
      <c r="A169" s="747" t="s">
        <v>1828</v>
      </c>
      <c r="B169" s="747" t="s">
        <v>1828</v>
      </c>
      <c r="C169" s="747" t="s">
        <v>1828</v>
      </c>
      <c r="D169" s="747" t="s">
        <v>1828</v>
      </c>
      <c r="E169" s="761" t="s">
        <v>1828</v>
      </c>
      <c r="F169" s="761" t="s">
        <v>1828</v>
      </c>
      <c r="G169" s="761" t="s">
        <v>1828</v>
      </c>
      <c r="H169" s="761" t="s">
        <v>1828</v>
      </c>
      <c r="I169" s="761" t="s">
        <v>1828</v>
      </c>
      <c r="J169" s="761" t="s">
        <v>1828</v>
      </c>
      <c r="K169" s="761" t="s">
        <v>1828</v>
      </c>
      <c r="L169" s="761" t="s">
        <v>1828</v>
      </c>
      <c r="M169" s="761" t="s">
        <v>1828</v>
      </c>
      <c r="N169" s="761" t="s">
        <v>1828</v>
      </c>
      <c r="O169" s="761" t="s">
        <v>1828</v>
      </c>
      <c r="P169" s="761" t="s">
        <v>1828</v>
      </c>
      <c r="Q169" s="761" t="s">
        <v>1828</v>
      </c>
      <c r="R169" s="761" t="s">
        <v>1828</v>
      </c>
      <c r="S169" s="761" t="s">
        <v>1828</v>
      </c>
    </row>
    <row r="170" spans="1:19" x14ac:dyDescent="0.25">
      <c r="A170" s="747" t="s">
        <v>1828</v>
      </c>
      <c r="B170" s="747" t="s">
        <v>1828</v>
      </c>
      <c r="C170" s="747" t="s">
        <v>1828</v>
      </c>
      <c r="D170" s="747" t="s">
        <v>1828</v>
      </c>
      <c r="E170" s="761" t="s">
        <v>1828</v>
      </c>
      <c r="F170" s="761" t="s">
        <v>1828</v>
      </c>
      <c r="G170" s="761" t="s">
        <v>1828</v>
      </c>
      <c r="H170" s="761" t="s">
        <v>1828</v>
      </c>
      <c r="I170" s="761" t="s">
        <v>1828</v>
      </c>
      <c r="J170" s="761" t="s">
        <v>1828</v>
      </c>
      <c r="K170" s="761" t="s">
        <v>1828</v>
      </c>
      <c r="L170" s="761" t="s">
        <v>1828</v>
      </c>
      <c r="M170" s="761" t="s">
        <v>1828</v>
      </c>
      <c r="N170" s="761" t="s">
        <v>1828</v>
      </c>
      <c r="O170" s="761" t="s">
        <v>1828</v>
      </c>
      <c r="P170" s="761" t="s">
        <v>1828</v>
      </c>
      <c r="Q170" s="761" t="s">
        <v>1828</v>
      </c>
      <c r="R170" s="761" t="s">
        <v>1828</v>
      </c>
      <c r="S170" s="761" t="s">
        <v>1828</v>
      </c>
    </row>
    <row r="171" spans="1:19" x14ac:dyDescent="0.25">
      <c r="A171" s="747" t="s">
        <v>1828</v>
      </c>
      <c r="B171" s="747" t="s">
        <v>1828</v>
      </c>
      <c r="C171" s="747" t="s">
        <v>1828</v>
      </c>
      <c r="D171" s="747" t="s">
        <v>1828</v>
      </c>
      <c r="E171" s="761" t="s">
        <v>1828</v>
      </c>
      <c r="F171" s="761" t="s">
        <v>1828</v>
      </c>
      <c r="G171" s="761" t="s">
        <v>1828</v>
      </c>
      <c r="H171" s="761" t="s">
        <v>1828</v>
      </c>
      <c r="I171" s="761" t="s">
        <v>1828</v>
      </c>
      <c r="J171" s="761" t="s">
        <v>1828</v>
      </c>
      <c r="K171" s="761" t="s">
        <v>1828</v>
      </c>
      <c r="L171" s="761" t="s">
        <v>1828</v>
      </c>
      <c r="M171" s="761" t="s">
        <v>1828</v>
      </c>
      <c r="N171" s="761" t="s">
        <v>1828</v>
      </c>
      <c r="O171" s="761" t="s">
        <v>1828</v>
      </c>
      <c r="P171" s="761" t="s">
        <v>1828</v>
      </c>
      <c r="Q171" s="761" t="s">
        <v>1828</v>
      </c>
      <c r="R171" s="761" t="s">
        <v>1828</v>
      </c>
      <c r="S171" s="761" t="s">
        <v>1828</v>
      </c>
    </row>
    <row r="172" spans="1:19" x14ac:dyDescent="0.25">
      <c r="A172" s="747" t="s">
        <v>1828</v>
      </c>
      <c r="B172" s="747" t="s">
        <v>1828</v>
      </c>
      <c r="C172" s="747" t="s">
        <v>1828</v>
      </c>
      <c r="D172" s="747" t="s">
        <v>1828</v>
      </c>
      <c r="E172" s="761" t="s">
        <v>1828</v>
      </c>
      <c r="F172" s="761" t="s">
        <v>1828</v>
      </c>
      <c r="G172" s="761" t="s">
        <v>1828</v>
      </c>
      <c r="H172" s="761" t="s">
        <v>1828</v>
      </c>
      <c r="I172" s="761" t="s">
        <v>1828</v>
      </c>
      <c r="J172" s="761" t="s">
        <v>1828</v>
      </c>
      <c r="K172" s="761" t="s">
        <v>1828</v>
      </c>
      <c r="L172" s="761" t="s">
        <v>1828</v>
      </c>
      <c r="M172" s="761" t="s">
        <v>1828</v>
      </c>
      <c r="N172" s="761" t="s">
        <v>1828</v>
      </c>
      <c r="O172" s="761" t="s">
        <v>1828</v>
      </c>
      <c r="P172" s="761" t="s">
        <v>1828</v>
      </c>
      <c r="Q172" s="761" t="s">
        <v>1828</v>
      </c>
      <c r="R172" s="761" t="s">
        <v>1828</v>
      </c>
      <c r="S172" s="761" t="s">
        <v>1828</v>
      </c>
    </row>
    <row r="173" spans="1:19" x14ac:dyDescent="0.25">
      <c r="A173" s="747" t="s">
        <v>1828</v>
      </c>
      <c r="B173" s="747" t="s">
        <v>1828</v>
      </c>
      <c r="C173" s="747" t="s">
        <v>1828</v>
      </c>
      <c r="D173" s="747" t="s">
        <v>1828</v>
      </c>
      <c r="E173" s="761" t="s">
        <v>1828</v>
      </c>
      <c r="F173" s="761" t="s">
        <v>1828</v>
      </c>
      <c r="G173" s="761" t="s">
        <v>1828</v>
      </c>
      <c r="H173" s="761" t="s">
        <v>1828</v>
      </c>
      <c r="I173" s="761" t="s">
        <v>1828</v>
      </c>
      <c r="J173" s="761" t="s">
        <v>1828</v>
      </c>
      <c r="K173" s="761" t="s">
        <v>1828</v>
      </c>
      <c r="L173" s="761" t="s">
        <v>1828</v>
      </c>
      <c r="M173" s="761" t="s">
        <v>1828</v>
      </c>
      <c r="N173" s="761" t="s">
        <v>1828</v>
      </c>
      <c r="O173" s="761" t="s">
        <v>1828</v>
      </c>
      <c r="P173" s="761" t="s">
        <v>1828</v>
      </c>
      <c r="Q173" s="761" t="s">
        <v>1828</v>
      </c>
      <c r="R173" s="761" t="s">
        <v>1828</v>
      </c>
      <c r="S173" s="761" t="s">
        <v>1828</v>
      </c>
    </row>
    <row r="174" spans="1:19" x14ac:dyDescent="0.25">
      <c r="A174" s="747" t="s">
        <v>1828</v>
      </c>
      <c r="B174" s="747" t="s">
        <v>1828</v>
      </c>
      <c r="C174" s="747" t="s">
        <v>1828</v>
      </c>
      <c r="D174" s="747" t="s">
        <v>1828</v>
      </c>
      <c r="E174" s="761" t="s">
        <v>1828</v>
      </c>
      <c r="F174" s="761" t="s">
        <v>1828</v>
      </c>
      <c r="G174" s="761" t="s">
        <v>1828</v>
      </c>
      <c r="H174" s="761" t="s">
        <v>1828</v>
      </c>
      <c r="I174" s="761" t="s">
        <v>1828</v>
      </c>
      <c r="J174" s="761" t="s">
        <v>1828</v>
      </c>
      <c r="K174" s="761" t="s">
        <v>1828</v>
      </c>
      <c r="L174" s="761" t="s">
        <v>1828</v>
      </c>
      <c r="M174" s="761" t="s">
        <v>1828</v>
      </c>
      <c r="N174" s="761" t="s">
        <v>1828</v>
      </c>
      <c r="O174" s="761" t="s">
        <v>1828</v>
      </c>
      <c r="P174" s="761" t="s">
        <v>1828</v>
      </c>
      <c r="Q174" s="761" t="s">
        <v>1828</v>
      </c>
      <c r="R174" s="761" t="s">
        <v>1828</v>
      </c>
      <c r="S174" s="761" t="s">
        <v>1828</v>
      </c>
    </row>
    <row r="175" spans="1:19" x14ac:dyDescent="0.25">
      <c r="A175" s="747" t="s">
        <v>1828</v>
      </c>
      <c r="B175" s="747" t="s">
        <v>1828</v>
      </c>
      <c r="C175" s="747" t="s">
        <v>1828</v>
      </c>
      <c r="D175" s="747" t="s">
        <v>1828</v>
      </c>
      <c r="E175" s="761" t="s">
        <v>1828</v>
      </c>
      <c r="F175" s="761" t="s">
        <v>1828</v>
      </c>
      <c r="G175" s="761" t="s">
        <v>1828</v>
      </c>
      <c r="H175" s="761" t="s">
        <v>1828</v>
      </c>
      <c r="I175" s="761" t="s">
        <v>1828</v>
      </c>
      <c r="J175" s="761" t="s">
        <v>1828</v>
      </c>
      <c r="K175" s="761" t="s">
        <v>1828</v>
      </c>
      <c r="L175" s="761" t="s">
        <v>1828</v>
      </c>
      <c r="M175" s="761" t="s">
        <v>1828</v>
      </c>
      <c r="N175" s="761" t="s">
        <v>1828</v>
      </c>
      <c r="O175" s="761" t="s">
        <v>1828</v>
      </c>
      <c r="P175" s="761" t="s">
        <v>1828</v>
      </c>
      <c r="Q175" s="761" t="s">
        <v>1828</v>
      </c>
      <c r="R175" s="761" t="s">
        <v>1828</v>
      </c>
      <c r="S175" s="761" t="s">
        <v>1828</v>
      </c>
    </row>
    <row r="176" spans="1:19" x14ac:dyDescent="0.25">
      <c r="A176" s="747" t="s">
        <v>1828</v>
      </c>
      <c r="B176" s="747" t="s">
        <v>1828</v>
      </c>
      <c r="C176" s="747" t="s">
        <v>1828</v>
      </c>
      <c r="D176" s="747" t="s">
        <v>1828</v>
      </c>
      <c r="E176" s="761" t="s">
        <v>1828</v>
      </c>
      <c r="F176" s="761" t="s">
        <v>1828</v>
      </c>
      <c r="G176" s="761" t="s">
        <v>1828</v>
      </c>
      <c r="H176" s="761" t="s">
        <v>1828</v>
      </c>
      <c r="I176" s="761" t="s">
        <v>1828</v>
      </c>
      <c r="J176" s="761" t="s">
        <v>1828</v>
      </c>
      <c r="K176" s="761" t="s">
        <v>1828</v>
      </c>
      <c r="L176" s="761" t="s">
        <v>1828</v>
      </c>
      <c r="M176" s="761" t="s">
        <v>1828</v>
      </c>
      <c r="N176" s="761" t="s">
        <v>1828</v>
      </c>
      <c r="O176" s="761" t="s">
        <v>1828</v>
      </c>
      <c r="P176" s="761" t="s">
        <v>1828</v>
      </c>
      <c r="Q176" s="761" t="s">
        <v>1828</v>
      </c>
      <c r="R176" s="761" t="s">
        <v>1828</v>
      </c>
      <c r="S176" s="761" t="s">
        <v>1828</v>
      </c>
    </row>
    <row r="177" spans="1:19" x14ac:dyDescent="0.25">
      <c r="A177" s="747" t="s">
        <v>1828</v>
      </c>
      <c r="B177" s="747" t="s">
        <v>1828</v>
      </c>
      <c r="C177" s="747" t="s">
        <v>1828</v>
      </c>
      <c r="D177" s="747" t="s">
        <v>1828</v>
      </c>
      <c r="E177" s="761" t="s">
        <v>1828</v>
      </c>
      <c r="F177" s="761" t="s">
        <v>1828</v>
      </c>
      <c r="G177" s="761" t="s">
        <v>1828</v>
      </c>
      <c r="H177" s="761" t="s">
        <v>1828</v>
      </c>
      <c r="I177" s="761" t="s">
        <v>1828</v>
      </c>
      <c r="J177" s="761" t="s">
        <v>1828</v>
      </c>
      <c r="K177" s="761" t="s">
        <v>1828</v>
      </c>
      <c r="L177" s="761" t="s">
        <v>1828</v>
      </c>
      <c r="M177" s="761" t="s">
        <v>1828</v>
      </c>
      <c r="N177" s="761" t="s">
        <v>1828</v>
      </c>
      <c r="O177" s="761" t="s">
        <v>1828</v>
      </c>
      <c r="P177" s="761" t="s">
        <v>1828</v>
      </c>
      <c r="Q177" s="761" t="s">
        <v>1828</v>
      </c>
      <c r="R177" s="761" t="s">
        <v>1828</v>
      </c>
      <c r="S177" s="761" t="s">
        <v>1828</v>
      </c>
    </row>
    <row r="178" spans="1:19" x14ac:dyDescent="0.25">
      <c r="A178" s="747" t="s">
        <v>1828</v>
      </c>
      <c r="B178" s="747" t="s">
        <v>1828</v>
      </c>
      <c r="C178" s="747" t="s">
        <v>1828</v>
      </c>
      <c r="D178" s="747" t="s">
        <v>1828</v>
      </c>
      <c r="E178" s="761" t="s">
        <v>1828</v>
      </c>
      <c r="F178" s="761" t="s">
        <v>1828</v>
      </c>
      <c r="G178" s="761" t="s">
        <v>1828</v>
      </c>
      <c r="H178" s="761" t="s">
        <v>1828</v>
      </c>
      <c r="I178" s="761" t="s">
        <v>1828</v>
      </c>
      <c r="J178" s="761" t="s">
        <v>1828</v>
      </c>
      <c r="K178" s="761" t="s">
        <v>1828</v>
      </c>
      <c r="L178" s="761" t="s">
        <v>1828</v>
      </c>
      <c r="M178" s="761" t="s">
        <v>1828</v>
      </c>
      <c r="N178" s="761" t="s">
        <v>1828</v>
      </c>
      <c r="O178" s="761" t="s">
        <v>1828</v>
      </c>
      <c r="P178" s="761" t="s">
        <v>1828</v>
      </c>
      <c r="Q178" s="761" t="s">
        <v>1828</v>
      </c>
      <c r="R178" s="761" t="s">
        <v>1828</v>
      </c>
      <c r="S178" s="761" t="s">
        <v>1828</v>
      </c>
    </row>
    <row r="179" spans="1:19" x14ac:dyDescent="0.25">
      <c r="A179" s="747" t="s">
        <v>1828</v>
      </c>
      <c r="B179" s="747" t="s">
        <v>1828</v>
      </c>
      <c r="C179" s="747" t="s">
        <v>1828</v>
      </c>
      <c r="D179" s="747" t="s">
        <v>1828</v>
      </c>
      <c r="E179" s="761" t="s">
        <v>1828</v>
      </c>
      <c r="F179" s="761" t="s">
        <v>1828</v>
      </c>
      <c r="G179" s="761" t="s">
        <v>1828</v>
      </c>
      <c r="H179" s="761" t="s">
        <v>1828</v>
      </c>
      <c r="I179" s="761" t="s">
        <v>1828</v>
      </c>
      <c r="J179" s="761" t="s">
        <v>1828</v>
      </c>
      <c r="K179" s="761" t="s">
        <v>1828</v>
      </c>
      <c r="L179" s="761" t="s">
        <v>1828</v>
      </c>
      <c r="M179" s="761" t="s">
        <v>1828</v>
      </c>
      <c r="N179" s="761" t="s">
        <v>1828</v>
      </c>
      <c r="O179" s="761" t="s">
        <v>1828</v>
      </c>
      <c r="P179" s="761" t="s">
        <v>1828</v>
      </c>
      <c r="Q179" s="761" t="s">
        <v>1828</v>
      </c>
      <c r="R179" s="761" t="s">
        <v>1828</v>
      </c>
      <c r="S179" s="761" t="s">
        <v>1828</v>
      </c>
    </row>
    <row r="180" spans="1:19" x14ac:dyDescent="0.25">
      <c r="A180" s="747" t="s">
        <v>1828</v>
      </c>
      <c r="B180" s="747" t="s">
        <v>1828</v>
      </c>
      <c r="C180" s="747" t="s">
        <v>1828</v>
      </c>
      <c r="D180" s="747" t="s">
        <v>1828</v>
      </c>
      <c r="E180" s="761" t="s">
        <v>1828</v>
      </c>
      <c r="F180" s="761" t="s">
        <v>1828</v>
      </c>
      <c r="G180" s="761" t="s">
        <v>1828</v>
      </c>
      <c r="H180" s="761" t="s">
        <v>1828</v>
      </c>
      <c r="I180" s="761" t="s">
        <v>1828</v>
      </c>
      <c r="J180" s="761" t="s">
        <v>1828</v>
      </c>
      <c r="K180" s="761" t="s">
        <v>1828</v>
      </c>
      <c r="L180" s="761" t="s">
        <v>1828</v>
      </c>
      <c r="M180" s="761" t="s">
        <v>1828</v>
      </c>
      <c r="N180" s="761" t="s">
        <v>1828</v>
      </c>
      <c r="O180" s="761" t="s">
        <v>1828</v>
      </c>
      <c r="P180" s="761" t="s">
        <v>1828</v>
      </c>
      <c r="Q180" s="761" t="s">
        <v>1828</v>
      </c>
      <c r="R180" s="761" t="s">
        <v>1828</v>
      </c>
      <c r="S180" s="761" t="s">
        <v>1828</v>
      </c>
    </row>
    <row r="181" spans="1:19" x14ac:dyDescent="0.25">
      <c r="A181" s="747" t="s">
        <v>1828</v>
      </c>
      <c r="B181" s="747" t="s">
        <v>1828</v>
      </c>
      <c r="C181" s="747" t="s">
        <v>1828</v>
      </c>
      <c r="D181" s="747" t="s">
        <v>1828</v>
      </c>
      <c r="E181" s="761" t="s">
        <v>1828</v>
      </c>
      <c r="F181" s="761" t="s">
        <v>1828</v>
      </c>
      <c r="G181" s="761" t="s">
        <v>1828</v>
      </c>
      <c r="H181" s="761" t="s">
        <v>1828</v>
      </c>
      <c r="I181" s="761" t="s">
        <v>1828</v>
      </c>
      <c r="J181" s="761" t="s">
        <v>1828</v>
      </c>
      <c r="K181" s="761" t="s">
        <v>1828</v>
      </c>
      <c r="L181" s="761" t="s">
        <v>1828</v>
      </c>
      <c r="M181" s="761" t="s">
        <v>1828</v>
      </c>
      <c r="N181" s="761" t="s">
        <v>1828</v>
      </c>
      <c r="O181" s="761" t="s">
        <v>1828</v>
      </c>
      <c r="P181" s="761" t="s">
        <v>1828</v>
      </c>
      <c r="Q181" s="761" t="s">
        <v>1828</v>
      </c>
      <c r="R181" s="761" t="s">
        <v>1828</v>
      </c>
      <c r="S181" s="761" t="s">
        <v>1828</v>
      </c>
    </row>
    <row r="182" spans="1:19" x14ac:dyDescent="0.25">
      <c r="A182" s="747" t="s">
        <v>1828</v>
      </c>
      <c r="B182" s="747" t="s">
        <v>1828</v>
      </c>
      <c r="C182" s="747" t="s">
        <v>1828</v>
      </c>
      <c r="D182" s="747" t="s">
        <v>1828</v>
      </c>
      <c r="E182" s="761" t="s">
        <v>1828</v>
      </c>
      <c r="F182" s="761" t="s">
        <v>1828</v>
      </c>
      <c r="G182" s="761" t="s">
        <v>1828</v>
      </c>
      <c r="H182" s="761" t="s">
        <v>1828</v>
      </c>
      <c r="I182" s="761" t="s">
        <v>1828</v>
      </c>
      <c r="J182" s="761" t="s">
        <v>1828</v>
      </c>
      <c r="K182" s="761" t="s">
        <v>1828</v>
      </c>
      <c r="L182" s="761" t="s">
        <v>1828</v>
      </c>
      <c r="M182" s="761" t="s">
        <v>1828</v>
      </c>
      <c r="N182" s="761" t="s">
        <v>1828</v>
      </c>
      <c r="O182" s="761" t="s">
        <v>1828</v>
      </c>
      <c r="P182" s="761" t="s">
        <v>1828</v>
      </c>
      <c r="Q182" s="761" t="s">
        <v>1828</v>
      </c>
      <c r="R182" s="761" t="s">
        <v>1828</v>
      </c>
      <c r="S182" s="761" t="s">
        <v>1828</v>
      </c>
    </row>
    <row r="183" spans="1:19" x14ac:dyDescent="0.25">
      <c r="A183" s="747" t="s">
        <v>1828</v>
      </c>
      <c r="B183" s="747" t="s">
        <v>1828</v>
      </c>
      <c r="C183" s="747" t="s">
        <v>1828</v>
      </c>
      <c r="D183" s="747" t="s">
        <v>1828</v>
      </c>
      <c r="E183" s="761" t="s">
        <v>1828</v>
      </c>
      <c r="F183" s="761" t="s">
        <v>1828</v>
      </c>
      <c r="G183" s="761" t="s">
        <v>1828</v>
      </c>
      <c r="H183" s="761" t="s">
        <v>1828</v>
      </c>
      <c r="I183" s="761" t="s">
        <v>1828</v>
      </c>
      <c r="J183" s="761" t="s">
        <v>1828</v>
      </c>
      <c r="K183" s="761" t="s">
        <v>1828</v>
      </c>
      <c r="L183" s="761" t="s">
        <v>1828</v>
      </c>
      <c r="M183" s="761" t="s">
        <v>1828</v>
      </c>
      <c r="N183" s="761" t="s">
        <v>1828</v>
      </c>
      <c r="O183" s="761" t="s">
        <v>1828</v>
      </c>
      <c r="P183" s="761" t="s">
        <v>1828</v>
      </c>
      <c r="Q183" s="761" t="s">
        <v>1828</v>
      </c>
      <c r="R183" s="761" t="s">
        <v>1828</v>
      </c>
      <c r="S183" s="761" t="s">
        <v>1828</v>
      </c>
    </row>
    <row r="184" spans="1:19" x14ac:dyDescent="0.25">
      <c r="A184" s="747" t="s">
        <v>1828</v>
      </c>
      <c r="B184" s="747" t="s">
        <v>1828</v>
      </c>
      <c r="C184" s="747" t="s">
        <v>1828</v>
      </c>
      <c r="D184" s="747" t="s">
        <v>1828</v>
      </c>
      <c r="E184" s="761" t="s">
        <v>1828</v>
      </c>
      <c r="F184" s="761" t="s">
        <v>1828</v>
      </c>
      <c r="G184" s="761" t="s">
        <v>1828</v>
      </c>
      <c r="H184" s="761" t="s">
        <v>1828</v>
      </c>
      <c r="I184" s="761" t="s">
        <v>1828</v>
      </c>
      <c r="J184" s="761" t="s">
        <v>1828</v>
      </c>
      <c r="K184" s="761" t="s">
        <v>1828</v>
      </c>
      <c r="L184" s="761" t="s">
        <v>1828</v>
      </c>
      <c r="M184" s="761" t="s">
        <v>1828</v>
      </c>
      <c r="N184" s="761" t="s">
        <v>1828</v>
      </c>
      <c r="O184" s="761" t="s">
        <v>1828</v>
      </c>
      <c r="P184" s="761" t="s">
        <v>1828</v>
      </c>
      <c r="Q184" s="761" t="s">
        <v>1828</v>
      </c>
      <c r="R184" s="761" t="s">
        <v>1828</v>
      </c>
      <c r="S184" s="761" t="s">
        <v>1828</v>
      </c>
    </row>
    <row r="185" spans="1:19" x14ac:dyDescent="0.25">
      <c r="A185" s="747" t="s">
        <v>1828</v>
      </c>
      <c r="B185" s="747" t="s">
        <v>1828</v>
      </c>
      <c r="C185" s="747" t="s">
        <v>1828</v>
      </c>
      <c r="D185" s="747" t="s">
        <v>1828</v>
      </c>
      <c r="E185" s="761" t="s">
        <v>1828</v>
      </c>
      <c r="F185" s="761" t="s">
        <v>1828</v>
      </c>
      <c r="G185" s="761" t="s">
        <v>1828</v>
      </c>
      <c r="H185" s="761" t="s">
        <v>1828</v>
      </c>
      <c r="I185" s="761" t="s">
        <v>1828</v>
      </c>
      <c r="J185" s="761" t="s">
        <v>1828</v>
      </c>
      <c r="K185" s="761" t="s">
        <v>1828</v>
      </c>
      <c r="L185" s="761" t="s">
        <v>1828</v>
      </c>
      <c r="M185" s="761" t="s">
        <v>1828</v>
      </c>
      <c r="N185" s="761" t="s">
        <v>1828</v>
      </c>
      <c r="O185" s="761" t="s">
        <v>1828</v>
      </c>
      <c r="P185" s="761" t="s">
        <v>1828</v>
      </c>
      <c r="Q185" s="761" t="s">
        <v>1828</v>
      </c>
      <c r="R185" s="761" t="s">
        <v>1828</v>
      </c>
      <c r="S185" s="761" t="s">
        <v>1828</v>
      </c>
    </row>
    <row r="186" spans="1:19" x14ac:dyDescent="0.25">
      <c r="A186" s="747" t="s">
        <v>1828</v>
      </c>
      <c r="B186" s="747" t="s">
        <v>1828</v>
      </c>
      <c r="C186" s="747" t="s">
        <v>1828</v>
      </c>
      <c r="D186" s="747" t="s">
        <v>1828</v>
      </c>
      <c r="E186" s="761" t="s">
        <v>1828</v>
      </c>
      <c r="F186" s="761" t="s">
        <v>1828</v>
      </c>
      <c r="G186" s="761" t="s">
        <v>1828</v>
      </c>
      <c r="H186" s="761" t="s">
        <v>1828</v>
      </c>
      <c r="I186" s="761" t="s">
        <v>1828</v>
      </c>
      <c r="J186" s="761" t="s">
        <v>1828</v>
      </c>
      <c r="K186" s="761" t="s">
        <v>1828</v>
      </c>
      <c r="L186" s="761" t="s">
        <v>1828</v>
      </c>
      <c r="M186" s="761" t="s">
        <v>1828</v>
      </c>
      <c r="N186" s="761" t="s">
        <v>1828</v>
      </c>
      <c r="O186" s="761" t="s">
        <v>1828</v>
      </c>
      <c r="P186" s="761" t="s">
        <v>1828</v>
      </c>
      <c r="Q186" s="761" t="s">
        <v>1828</v>
      </c>
      <c r="R186" s="761" t="s">
        <v>1828</v>
      </c>
      <c r="S186" s="761" t="s">
        <v>1828</v>
      </c>
    </row>
    <row r="187" spans="1:19" x14ac:dyDescent="0.25">
      <c r="A187" s="747" t="s">
        <v>1828</v>
      </c>
      <c r="B187" s="747" t="s">
        <v>1828</v>
      </c>
      <c r="C187" s="747" t="s">
        <v>1828</v>
      </c>
      <c r="D187" s="747" t="s">
        <v>1828</v>
      </c>
      <c r="E187" s="761" t="s">
        <v>1828</v>
      </c>
      <c r="F187" s="761" t="s">
        <v>1828</v>
      </c>
      <c r="G187" s="761" t="s">
        <v>1828</v>
      </c>
      <c r="H187" s="761" t="s">
        <v>1828</v>
      </c>
      <c r="I187" s="761" t="s">
        <v>1828</v>
      </c>
      <c r="J187" s="761" t="s">
        <v>1828</v>
      </c>
      <c r="K187" s="761" t="s">
        <v>1828</v>
      </c>
      <c r="L187" s="761" t="s">
        <v>1828</v>
      </c>
      <c r="M187" s="761" t="s">
        <v>1828</v>
      </c>
      <c r="N187" s="761" t="s">
        <v>1828</v>
      </c>
      <c r="O187" s="761" t="s">
        <v>1828</v>
      </c>
      <c r="P187" s="761" t="s">
        <v>1828</v>
      </c>
      <c r="Q187" s="761" t="s">
        <v>1828</v>
      </c>
      <c r="R187" s="761" t="s">
        <v>1828</v>
      </c>
      <c r="S187" s="761" t="s">
        <v>1828</v>
      </c>
    </row>
    <row r="188" spans="1:19" x14ac:dyDescent="0.25">
      <c r="A188" s="747" t="s">
        <v>1828</v>
      </c>
      <c r="B188" s="747" t="s">
        <v>1828</v>
      </c>
      <c r="C188" s="747" t="s">
        <v>1828</v>
      </c>
      <c r="D188" s="747" t="s">
        <v>1828</v>
      </c>
      <c r="E188" s="761" t="s">
        <v>1828</v>
      </c>
      <c r="F188" s="761" t="s">
        <v>1828</v>
      </c>
      <c r="G188" s="761" t="s">
        <v>1828</v>
      </c>
      <c r="H188" s="761" t="s">
        <v>1828</v>
      </c>
      <c r="I188" s="761" t="s">
        <v>1828</v>
      </c>
      <c r="J188" s="761" t="s">
        <v>1828</v>
      </c>
      <c r="K188" s="761" t="s">
        <v>1828</v>
      </c>
      <c r="L188" s="761" t="s">
        <v>1828</v>
      </c>
      <c r="M188" s="761" t="s">
        <v>1828</v>
      </c>
      <c r="N188" s="761" t="s">
        <v>1828</v>
      </c>
      <c r="O188" s="761" t="s">
        <v>1828</v>
      </c>
      <c r="P188" s="761" t="s">
        <v>1828</v>
      </c>
      <c r="Q188" s="761" t="s">
        <v>1828</v>
      </c>
      <c r="R188" s="761" t="s">
        <v>1828</v>
      </c>
      <c r="S188" s="761" t="s">
        <v>1828</v>
      </c>
    </row>
    <row r="189" spans="1:19" x14ac:dyDescent="0.25">
      <c r="A189" s="747" t="s">
        <v>1828</v>
      </c>
      <c r="B189" s="747" t="s">
        <v>1828</v>
      </c>
      <c r="C189" s="747" t="s">
        <v>1828</v>
      </c>
      <c r="D189" s="747" t="s">
        <v>1828</v>
      </c>
      <c r="E189" s="761" t="s">
        <v>1828</v>
      </c>
      <c r="F189" s="761" t="s">
        <v>1828</v>
      </c>
      <c r="G189" s="761" t="s">
        <v>1828</v>
      </c>
      <c r="H189" s="761" t="s">
        <v>1828</v>
      </c>
      <c r="I189" s="761" t="s">
        <v>1828</v>
      </c>
      <c r="J189" s="761" t="s">
        <v>1828</v>
      </c>
      <c r="K189" s="761" t="s">
        <v>1828</v>
      </c>
      <c r="L189" s="761" t="s">
        <v>1828</v>
      </c>
      <c r="M189" s="761" t="s">
        <v>1828</v>
      </c>
      <c r="N189" s="761" t="s">
        <v>1828</v>
      </c>
      <c r="O189" s="761" t="s">
        <v>1828</v>
      </c>
      <c r="P189" s="761" t="s">
        <v>1828</v>
      </c>
      <c r="Q189" s="761" t="s">
        <v>1828</v>
      </c>
      <c r="R189" s="761" t="s">
        <v>1828</v>
      </c>
      <c r="S189" s="761" t="s">
        <v>1828</v>
      </c>
    </row>
    <row r="190" spans="1:19" x14ac:dyDescent="0.25">
      <c r="A190" s="747" t="s">
        <v>1828</v>
      </c>
      <c r="B190" s="747" t="s">
        <v>1828</v>
      </c>
      <c r="C190" s="747" t="s">
        <v>1828</v>
      </c>
      <c r="D190" s="747" t="s">
        <v>1828</v>
      </c>
      <c r="E190" s="761" t="s">
        <v>1828</v>
      </c>
      <c r="F190" s="761" t="s">
        <v>1828</v>
      </c>
      <c r="G190" s="761" t="s">
        <v>1828</v>
      </c>
      <c r="H190" s="761" t="s">
        <v>1828</v>
      </c>
      <c r="I190" s="761" t="s">
        <v>1828</v>
      </c>
      <c r="J190" s="761" t="s">
        <v>1828</v>
      </c>
      <c r="K190" s="761" t="s">
        <v>1828</v>
      </c>
      <c r="L190" s="761" t="s">
        <v>1828</v>
      </c>
      <c r="M190" s="761" t="s">
        <v>1828</v>
      </c>
      <c r="N190" s="761" t="s">
        <v>1828</v>
      </c>
      <c r="O190" s="761" t="s">
        <v>1828</v>
      </c>
      <c r="P190" s="761" t="s">
        <v>1828</v>
      </c>
      <c r="Q190" s="761" t="s">
        <v>1828</v>
      </c>
      <c r="R190" s="761" t="s">
        <v>1828</v>
      </c>
      <c r="S190" s="761" t="s">
        <v>1828</v>
      </c>
    </row>
    <row r="191" spans="1:19" x14ac:dyDescent="0.25">
      <c r="A191" s="747" t="s">
        <v>1828</v>
      </c>
      <c r="B191" s="747" t="s">
        <v>1828</v>
      </c>
      <c r="C191" s="747" t="s">
        <v>1828</v>
      </c>
      <c r="D191" s="747" t="s">
        <v>1828</v>
      </c>
      <c r="E191" s="761" t="s">
        <v>1828</v>
      </c>
      <c r="F191" s="761" t="s">
        <v>1828</v>
      </c>
      <c r="G191" s="761" t="s">
        <v>1828</v>
      </c>
      <c r="H191" s="761" t="s">
        <v>1828</v>
      </c>
      <c r="I191" s="761" t="s">
        <v>1828</v>
      </c>
      <c r="J191" s="761" t="s">
        <v>1828</v>
      </c>
      <c r="K191" s="761" t="s">
        <v>1828</v>
      </c>
      <c r="L191" s="761" t="s">
        <v>1828</v>
      </c>
      <c r="M191" s="761" t="s">
        <v>1828</v>
      </c>
      <c r="N191" s="761" t="s">
        <v>1828</v>
      </c>
      <c r="O191" s="761" t="s">
        <v>1828</v>
      </c>
      <c r="P191" s="761" t="s">
        <v>1828</v>
      </c>
      <c r="Q191" s="761" t="s">
        <v>1828</v>
      </c>
      <c r="R191" s="761" t="s">
        <v>1828</v>
      </c>
      <c r="S191" s="761" t="s">
        <v>1828</v>
      </c>
    </row>
    <row r="192" spans="1:19" x14ac:dyDescent="0.25">
      <c r="A192" s="747" t="s">
        <v>1828</v>
      </c>
      <c r="B192" s="747" t="s">
        <v>1828</v>
      </c>
      <c r="C192" s="747" t="s">
        <v>1828</v>
      </c>
      <c r="D192" s="747" t="s">
        <v>1828</v>
      </c>
      <c r="E192" s="761" t="s">
        <v>1828</v>
      </c>
      <c r="F192" s="761" t="s">
        <v>1828</v>
      </c>
      <c r="G192" s="761" t="s">
        <v>1828</v>
      </c>
      <c r="H192" s="761" t="s">
        <v>1828</v>
      </c>
      <c r="I192" s="761" t="s">
        <v>1828</v>
      </c>
      <c r="J192" s="761" t="s">
        <v>1828</v>
      </c>
      <c r="K192" s="761" t="s">
        <v>1828</v>
      </c>
      <c r="L192" s="761" t="s">
        <v>1828</v>
      </c>
      <c r="M192" s="761" t="s">
        <v>1828</v>
      </c>
      <c r="N192" s="761" t="s">
        <v>1828</v>
      </c>
      <c r="O192" s="761" t="s">
        <v>1828</v>
      </c>
      <c r="P192" s="761" t="s">
        <v>1828</v>
      </c>
      <c r="Q192" s="761" t="s">
        <v>1828</v>
      </c>
      <c r="R192" s="761" t="s">
        <v>1828</v>
      </c>
      <c r="S192" s="761" t="s">
        <v>1828</v>
      </c>
    </row>
    <row r="193" spans="1:19" x14ac:dyDescent="0.25">
      <c r="A193" s="747" t="s">
        <v>1828</v>
      </c>
      <c r="B193" s="747" t="s">
        <v>1828</v>
      </c>
      <c r="C193" s="747" t="s">
        <v>1828</v>
      </c>
      <c r="D193" s="747" t="s">
        <v>1828</v>
      </c>
      <c r="E193" s="761" t="s">
        <v>1828</v>
      </c>
      <c r="F193" s="761" t="s">
        <v>1828</v>
      </c>
      <c r="G193" s="761" t="s">
        <v>1828</v>
      </c>
      <c r="H193" s="761" t="s">
        <v>1828</v>
      </c>
      <c r="I193" s="761" t="s">
        <v>1828</v>
      </c>
      <c r="J193" s="761" t="s">
        <v>1828</v>
      </c>
      <c r="K193" s="761" t="s">
        <v>1828</v>
      </c>
      <c r="L193" s="761" t="s">
        <v>1828</v>
      </c>
      <c r="M193" s="761" t="s">
        <v>1828</v>
      </c>
      <c r="N193" s="761" t="s">
        <v>1828</v>
      </c>
      <c r="O193" s="761" t="s">
        <v>1828</v>
      </c>
      <c r="P193" s="761" t="s">
        <v>1828</v>
      </c>
      <c r="Q193" s="761" t="s">
        <v>1828</v>
      </c>
      <c r="R193" s="761" t="s">
        <v>1828</v>
      </c>
      <c r="S193" s="761" t="s">
        <v>1828</v>
      </c>
    </row>
    <row r="194" spans="1:19" x14ac:dyDescent="0.25">
      <c r="A194" s="747" t="s">
        <v>1828</v>
      </c>
      <c r="B194" s="747" t="s">
        <v>1828</v>
      </c>
      <c r="C194" s="747" t="s">
        <v>1828</v>
      </c>
      <c r="D194" s="747" t="s">
        <v>1828</v>
      </c>
      <c r="E194" s="761" t="s">
        <v>1828</v>
      </c>
      <c r="F194" s="761" t="s">
        <v>1828</v>
      </c>
      <c r="G194" s="761" t="s">
        <v>1828</v>
      </c>
      <c r="H194" s="761" t="s">
        <v>1828</v>
      </c>
      <c r="I194" s="761" t="s">
        <v>1828</v>
      </c>
      <c r="J194" s="761" t="s">
        <v>1828</v>
      </c>
      <c r="K194" s="761" t="s">
        <v>1828</v>
      </c>
      <c r="L194" s="761" t="s">
        <v>1828</v>
      </c>
      <c r="M194" s="761" t="s">
        <v>1828</v>
      </c>
      <c r="N194" s="761" t="s">
        <v>1828</v>
      </c>
      <c r="O194" s="761" t="s">
        <v>1828</v>
      </c>
      <c r="P194" s="761" t="s">
        <v>1828</v>
      </c>
      <c r="Q194" s="761" t="s">
        <v>1828</v>
      </c>
      <c r="R194" s="761" t="s">
        <v>1828</v>
      </c>
      <c r="S194" s="761" t="s">
        <v>1828</v>
      </c>
    </row>
    <row r="195" spans="1:19" x14ac:dyDescent="0.25">
      <c r="A195" s="747" t="s">
        <v>1828</v>
      </c>
      <c r="B195" s="747" t="s">
        <v>1828</v>
      </c>
      <c r="C195" s="747" t="s">
        <v>1828</v>
      </c>
      <c r="D195" s="747" t="s">
        <v>1828</v>
      </c>
      <c r="E195" s="761" t="s">
        <v>1828</v>
      </c>
      <c r="F195" s="761" t="s">
        <v>1828</v>
      </c>
      <c r="G195" s="761" t="s">
        <v>1828</v>
      </c>
      <c r="H195" s="761" t="s">
        <v>1828</v>
      </c>
      <c r="I195" s="761" t="s">
        <v>1828</v>
      </c>
      <c r="J195" s="761" t="s">
        <v>1828</v>
      </c>
      <c r="K195" s="761" t="s">
        <v>1828</v>
      </c>
      <c r="L195" s="761" t="s">
        <v>1828</v>
      </c>
      <c r="M195" s="761" t="s">
        <v>1828</v>
      </c>
      <c r="N195" s="761" t="s">
        <v>1828</v>
      </c>
      <c r="O195" s="761" t="s">
        <v>1828</v>
      </c>
      <c r="P195" s="761" t="s">
        <v>1828</v>
      </c>
      <c r="Q195" s="761" t="s">
        <v>1828</v>
      </c>
      <c r="R195" s="761" t="s">
        <v>1828</v>
      </c>
      <c r="S195" s="761" t="s">
        <v>1828</v>
      </c>
    </row>
    <row r="196" spans="1:19" x14ac:dyDescent="0.25">
      <c r="A196" s="747" t="s">
        <v>1828</v>
      </c>
      <c r="B196" s="747" t="s">
        <v>1828</v>
      </c>
      <c r="C196" s="747" t="s">
        <v>1828</v>
      </c>
      <c r="D196" s="747" t="s">
        <v>1828</v>
      </c>
      <c r="E196" s="761" t="s">
        <v>1828</v>
      </c>
      <c r="F196" s="761" t="s">
        <v>1828</v>
      </c>
      <c r="G196" s="761" t="s">
        <v>1828</v>
      </c>
      <c r="H196" s="761" t="s">
        <v>1828</v>
      </c>
      <c r="I196" s="761" t="s">
        <v>1828</v>
      </c>
      <c r="J196" s="761" t="s">
        <v>1828</v>
      </c>
      <c r="K196" s="761" t="s">
        <v>1828</v>
      </c>
      <c r="L196" s="761" t="s">
        <v>1828</v>
      </c>
      <c r="M196" s="761" t="s">
        <v>1828</v>
      </c>
      <c r="N196" s="761" t="s">
        <v>1828</v>
      </c>
      <c r="O196" s="761" t="s">
        <v>1828</v>
      </c>
      <c r="P196" s="761" t="s">
        <v>1828</v>
      </c>
      <c r="Q196" s="761" t="s">
        <v>1828</v>
      </c>
      <c r="R196" s="761" t="s">
        <v>1828</v>
      </c>
      <c r="S196" s="761" t="s">
        <v>1828</v>
      </c>
    </row>
    <row r="197" spans="1:19" x14ac:dyDescent="0.25">
      <c r="A197" s="747" t="s">
        <v>1828</v>
      </c>
      <c r="B197" s="747" t="s">
        <v>1828</v>
      </c>
      <c r="C197" s="747" t="s">
        <v>1828</v>
      </c>
      <c r="D197" s="747" t="s">
        <v>1828</v>
      </c>
      <c r="E197" s="761" t="s">
        <v>1828</v>
      </c>
      <c r="F197" s="761" t="s">
        <v>1828</v>
      </c>
      <c r="G197" s="761" t="s">
        <v>1828</v>
      </c>
      <c r="H197" s="761" t="s">
        <v>1828</v>
      </c>
      <c r="I197" s="761" t="s">
        <v>1828</v>
      </c>
      <c r="J197" s="761" t="s">
        <v>1828</v>
      </c>
      <c r="K197" s="761" t="s">
        <v>1828</v>
      </c>
      <c r="L197" s="761" t="s">
        <v>1828</v>
      </c>
      <c r="M197" s="761" t="s">
        <v>1828</v>
      </c>
      <c r="N197" s="761" t="s">
        <v>1828</v>
      </c>
      <c r="O197" s="761" t="s">
        <v>1828</v>
      </c>
      <c r="P197" s="761" t="s">
        <v>1828</v>
      </c>
      <c r="Q197" s="761" t="s">
        <v>1828</v>
      </c>
      <c r="R197" s="761" t="s">
        <v>1828</v>
      </c>
      <c r="S197" s="761" t="s">
        <v>1828</v>
      </c>
    </row>
    <row r="198" spans="1:19" x14ac:dyDescent="0.25">
      <c r="A198" s="747" t="s">
        <v>1828</v>
      </c>
      <c r="B198" s="747" t="s">
        <v>1828</v>
      </c>
      <c r="C198" s="747" t="s">
        <v>1828</v>
      </c>
      <c r="D198" s="747" t="s">
        <v>1828</v>
      </c>
      <c r="E198" s="761" t="s">
        <v>1828</v>
      </c>
      <c r="F198" s="761" t="s">
        <v>1828</v>
      </c>
      <c r="G198" s="761" t="s">
        <v>1828</v>
      </c>
      <c r="H198" s="761" t="s">
        <v>1828</v>
      </c>
      <c r="I198" s="761" t="s">
        <v>1828</v>
      </c>
      <c r="J198" s="761" t="s">
        <v>1828</v>
      </c>
      <c r="K198" s="761" t="s">
        <v>1828</v>
      </c>
      <c r="L198" s="761" t="s">
        <v>1828</v>
      </c>
      <c r="M198" s="761" t="s">
        <v>1828</v>
      </c>
      <c r="N198" s="761" t="s">
        <v>1828</v>
      </c>
      <c r="O198" s="761" t="s">
        <v>1828</v>
      </c>
      <c r="P198" s="761" t="s">
        <v>1828</v>
      </c>
      <c r="Q198" s="761" t="s">
        <v>1828</v>
      </c>
      <c r="R198" s="761" t="s">
        <v>1828</v>
      </c>
      <c r="S198" s="761" t="s">
        <v>1828</v>
      </c>
    </row>
    <row r="199" spans="1:19" x14ac:dyDescent="0.25">
      <c r="A199" s="747" t="s">
        <v>1828</v>
      </c>
      <c r="B199" s="747" t="s">
        <v>1828</v>
      </c>
      <c r="C199" s="747" t="s">
        <v>1828</v>
      </c>
      <c r="D199" s="747" t="s">
        <v>1828</v>
      </c>
      <c r="E199" s="761" t="s">
        <v>1828</v>
      </c>
      <c r="F199" s="761" t="s">
        <v>1828</v>
      </c>
      <c r="G199" s="761" t="s">
        <v>1828</v>
      </c>
      <c r="H199" s="761" t="s">
        <v>1828</v>
      </c>
      <c r="I199" s="761" t="s">
        <v>1828</v>
      </c>
      <c r="J199" s="761" t="s">
        <v>1828</v>
      </c>
      <c r="K199" s="761" t="s">
        <v>1828</v>
      </c>
      <c r="L199" s="761" t="s">
        <v>1828</v>
      </c>
      <c r="M199" s="761" t="s">
        <v>1828</v>
      </c>
      <c r="N199" s="761" t="s">
        <v>1828</v>
      </c>
      <c r="O199" s="761" t="s">
        <v>1828</v>
      </c>
      <c r="P199" s="761" t="s">
        <v>1828</v>
      </c>
      <c r="Q199" s="761" t="s">
        <v>1828</v>
      </c>
      <c r="R199" s="761" t="s">
        <v>1828</v>
      </c>
      <c r="S199" s="761" t="s">
        <v>1828</v>
      </c>
    </row>
    <row r="200" spans="1:19" x14ac:dyDescent="0.25">
      <c r="A200" s="747" t="s">
        <v>1828</v>
      </c>
      <c r="B200" s="747" t="s">
        <v>1828</v>
      </c>
      <c r="C200" s="747" t="s">
        <v>1828</v>
      </c>
      <c r="D200" s="747" t="s">
        <v>1828</v>
      </c>
      <c r="E200" s="761" t="s">
        <v>1828</v>
      </c>
      <c r="F200" s="761" t="s">
        <v>1828</v>
      </c>
      <c r="G200" s="761" t="s">
        <v>1828</v>
      </c>
      <c r="H200" s="761" t="s">
        <v>1828</v>
      </c>
      <c r="I200" s="761" t="s">
        <v>1828</v>
      </c>
      <c r="J200" s="761" t="s">
        <v>1828</v>
      </c>
      <c r="K200" s="761" t="s">
        <v>1828</v>
      </c>
      <c r="L200" s="761" t="s">
        <v>1828</v>
      </c>
      <c r="M200" s="761" t="s">
        <v>1828</v>
      </c>
      <c r="N200" s="761" t="s">
        <v>1828</v>
      </c>
      <c r="O200" s="761" t="s">
        <v>1828</v>
      </c>
      <c r="P200" s="761" t="s">
        <v>1828</v>
      </c>
      <c r="Q200" s="761" t="s">
        <v>1828</v>
      </c>
      <c r="R200" s="761" t="s">
        <v>1828</v>
      </c>
      <c r="S200" s="761" t="s">
        <v>1828</v>
      </c>
    </row>
    <row r="201" spans="1:19" x14ac:dyDescent="0.25">
      <c r="A201" s="747" t="s">
        <v>1828</v>
      </c>
      <c r="B201" s="747" t="s">
        <v>1828</v>
      </c>
      <c r="C201" s="747" t="s">
        <v>1828</v>
      </c>
      <c r="D201" s="747" t="s">
        <v>1828</v>
      </c>
      <c r="E201" s="761" t="s">
        <v>1828</v>
      </c>
      <c r="F201" s="761" t="s">
        <v>1828</v>
      </c>
      <c r="G201" s="761" t="s">
        <v>1828</v>
      </c>
      <c r="H201" s="761" t="s">
        <v>1828</v>
      </c>
      <c r="I201" s="761" t="s">
        <v>1828</v>
      </c>
      <c r="J201" s="761" t="s">
        <v>1828</v>
      </c>
      <c r="K201" s="761" t="s">
        <v>1828</v>
      </c>
      <c r="L201" s="761" t="s">
        <v>1828</v>
      </c>
      <c r="M201" s="761" t="s">
        <v>1828</v>
      </c>
      <c r="N201" s="761" t="s">
        <v>1828</v>
      </c>
      <c r="O201" s="761" t="s">
        <v>1828</v>
      </c>
      <c r="P201" s="761" t="s">
        <v>1828</v>
      </c>
      <c r="Q201" s="761" t="s">
        <v>1828</v>
      </c>
      <c r="R201" s="761" t="s">
        <v>1828</v>
      </c>
      <c r="S201" s="761" t="s">
        <v>1828</v>
      </c>
    </row>
    <row r="202" spans="1:19" x14ac:dyDescent="0.25">
      <c r="A202" s="747" t="s">
        <v>1828</v>
      </c>
      <c r="B202" s="747" t="s">
        <v>1828</v>
      </c>
      <c r="C202" s="747" t="s">
        <v>1828</v>
      </c>
      <c r="D202" s="747" t="s">
        <v>1828</v>
      </c>
      <c r="E202" s="761" t="s">
        <v>1828</v>
      </c>
      <c r="F202" s="761" t="s">
        <v>1828</v>
      </c>
      <c r="G202" s="761" t="s">
        <v>1828</v>
      </c>
      <c r="H202" s="761" t="s">
        <v>1828</v>
      </c>
      <c r="I202" s="761" t="s">
        <v>1828</v>
      </c>
      <c r="J202" s="761" t="s">
        <v>1828</v>
      </c>
      <c r="K202" s="761" t="s">
        <v>1828</v>
      </c>
      <c r="L202" s="761" t="s">
        <v>1828</v>
      </c>
      <c r="M202" s="761" t="s">
        <v>1828</v>
      </c>
      <c r="N202" s="761" t="s">
        <v>1828</v>
      </c>
      <c r="O202" s="761" t="s">
        <v>1828</v>
      </c>
      <c r="P202" s="761" t="s">
        <v>1828</v>
      </c>
      <c r="Q202" s="761" t="s">
        <v>1828</v>
      </c>
      <c r="R202" s="761" t="s">
        <v>1828</v>
      </c>
      <c r="S202" s="761" t="s">
        <v>1828</v>
      </c>
    </row>
    <row r="203" spans="1:19" x14ac:dyDescent="0.25">
      <c r="A203" s="747" t="s">
        <v>1828</v>
      </c>
      <c r="B203" s="747" t="s">
        <v>1828</v>
      </c>
      <c r="C203" s="747" t="s">
        <v>1828</v>
      </c>
      <c r="D203" s="747" t="s">
        <v>1828</v>
      </c>
      <c r="E203" s="761" t="s">
        <v>1828</v>
      </c>
      <c r="F203" s="761" t="s">
        <v>1828</v>
      </c>
      <c r="G203" s="761" t="s">
        <v>1828</v>
      </c>
      <c r="H203" s="761" t="s">
        <v>1828</v>
      </c>
      <c r="I203" s="761" t="s">
        <v>1828</v>
      </c>
      <c r="J203" s="761" t="s">
        <v>1828</v>
      </c>
      <c r="K203" s="761" t="s">
        <v>1828</v>
      </c>
      <c r="L203" s="761" t="s">
        <v>1828</v>
      </c>
      <c r="M203" s="761" t="s">
        <v>1828</v>
      </c>
      <c r="N203" s="761" t="s">
        <v>1828</v>
      </c>
      <c r="O203" s="761" t="s">
        <v>1828</v>
      </c>
      <c r="P203" s="761" t="s">
        <v>1828</v>
      </c>
      <c r="Q203" s="761" t="s">
        <v>1828</v>
      </c>
      <c r="R203" s="761" t="s">
        <v>1828</v>
      </c>
      <c r="S203" s="761" t="s">
        <v>1828</v>
      </c>
    </row>
    <row r="204" spans="1:19" x14ac:dyDescent="0.25">
      <c r="A204" s="747" t="s">
        <v>1828</v>
      </c>
      <c r="B204" s="747" t="s">
        <v>1828</v>
      </c>
      <c r="C204" s="747" t="s">
        <v>1828</v>
      </c>
      <c r="D204" s="747" t="s">
        <v>1828</v>
      </c>
      <c r="E204" s="761" t="s">
        <v>1828</v>
      </c>
      <c r="F204" s="761" t="s">
        <v>1828</v>
      </c>
      <c r="G204" s="761" t="s">
        <v>1828</v>
      </c>
      <c r="H204" s="761" t="s">
        <v>1828</v>
      </c>
      <c r="I204" s="761" t="s">
        <v>1828</v>
      </c>
      <c r="J204" s="761" t="s">
        <v>1828</v>
      </c>
      <c r="K204" s="761" t="s">
        <v>1828</v>
      </c>
      <c r="L204" s="761" t="s">
        <v>1828</v>
      </c>
      <c r="M204" s="761" t="s">
        <v>1828</v>
      </c>
      <c r="N204" s="761" t="s">
        <v>1828</v>
      </c>
      <c r="O204" s="761" t="s">
        <v>1828</v>
      </c>
      <c r="P204" s="761" t="s">
        <v>1828</v>
      </c>
      <c r="Q204" s="761" t="s">
        <v>1828</v>
      </c>
      <c r="R204" s="761" t="s">
        <v>1828</v>
      </c>
      <c r="S204" s="761" t="s">
        <v>1828</v>
      </c>
    </row>
    <row r="205" spans="1:19" x14ac:dyDescent="0.25">
      <c r="A205" s="747" t="s">
        <v>1828</v>
      </c>
      <c r="B205" s="747" t="s">
        <v>1828</v>
      </c>
      <c r="C205" s="747" t="s">
        <v>1828</v>
      </c>
      <c r="D205" s="747" t="s">
        <v>1828</v>
      </c>
      <c r="E205" s="761" t="s">
        <v>1828</v>
      </c>
      <c r="F205" s="761" t="s">
        <v>1828</v>
      </c>
      <c r="G205" s="761" t="s">
        <v>1828</v>
      </c>
      <c r="H205" s="761" t="s">
        <v>1828</v>
      </c>
      <c r="I205" s="761" t="s">
        <v>1828</v>
      </c>
      <c r="J205" s="761" t="s">
        <v>1828</v>
      </c>
      <c r="K205" s="761" t="s">
        <v>1828</v>
      </c>
      <c r="L205" s="761" t="s">
        <v>1828</v>
      </c>
      <c r="M205" s="761" t="s">
        <v>1828</v>
      </c>
      <c r="N205" s="761" t="s">
        <v>1828</v>
      </c>
      <c r="O205" s="761" t="s">
        <v>1828</v>
      </c>
      <c r="P205" s="761" t="s">
        <v>1828</v>
      </c>
      <c r="Q205" s="761" t="s">
        <v>1828</v>
      </c>
      <c r="R205" s="761" t="s">
        <v>1828</v>
      </c>
      <c r="S205" s="761" t="s">
        <v>1828</v>
      </c>
    </row>
    <row r="206" spans="1:19" x14ac:dyDescent="0.25">
      <c r="A206" s="747" t="s">
        <v>1828</v>
      </c>
      <c r="B206" s="747" t="s">
        <v>1828</v>
      </c>
      <c r="C206" s="747" t="s">
        <v>1828</v>
      </c>
      <c r="D206" s="747" t="s">
        <v>1828</v>
      </c>
      <c r="E206" s="761" t="s">
        <v>1828</v>
      </c>
      <c r="F206" s="761" t="s">
        <v>1828</v>
      </c>
      <c r="G206" s="761" t="s">
        <v>1828</v>
      </c>
      <c r="H206" s="761" t="s">
        <v>1828</v>
      </c>
      <c r="I206" s="761" t="s">
        <v>1828</v>
      </c>
      <c r="J206" s="761" t="s">
        <v>1828</v>
      </c>
      <c r="K206" s="761" t="s">
        <v>1828</v>
      </c>
      <c r="L206" s="761" t="s">
        <v>1828</v>
      </c>
      <c r="M206" s="761" t="s">
        <v>1828</v>
      </c>
      <c r="N206" s="761" t="s">
        <v>1828</v>
      </c>
      <c r="O206" s="761" t="s">
        <v>1828</v>
      </c>
      <c r="P206" s="761" t="s">
        <v>1828</v>
      </c>
      <c r="Q206" s="761" t="s">
        <v>1828</v>
      </c>
      <c r="R206" s="761" t="s">
        <v>1828</v>
      </c>
      <c r="S206" s="761" t="s">
        <v>1828</v>
      </c>
    </row>
    <row r="207" spans="1:19" x14ac:dyDescent="0.25">
      <c r="A207" s="747" t="s">
        <v>1828</v>
      </c>
      <c r="B207" s="747" t="s">
        <v>1828</v>
      </c>
      <c r="C207" s="747" t="s">
        <v>1828</v>
      </c>
      <c r="D207" s="747" t="s">
        <v>1828</v>
      </c>
      <c r="E207" s="761" t="s">
        <v>1828</v>
      </c>
      <c r="F207" s="761" t="s">
        <v>1828</v>
      </c>
      <c r="G207" s="761" t="s">
        <v>1828</v>
      </c>
      <c r="H207" s="761" t="s">
        <v>1828</v>
      </c>
      <c r="I207" s="761" t="s">
        <v>1828</v>
      </c>
      <c r="J207" s="761" t="s">
        <v>1828</v>
      </c>
      <c r="K207" s="761" t="s">
        <v>1828</v>
      </c>
      <c r="L207" s="761" t="s">
        <v>1828</v>
      </c>
      <c r="M207" s="761" t="s">
        <v>1828</v>
      </c>
      <c r="N207" s="761" t="s">
        <v>1828</v>
      </c>
      <c r="O207" s="761" t="s">
        <v>1828</v>
      </c>
      <c r="P207" s="761" t="s">
        <v>1828</v>
      </c>
      <c r="Q207" s="761" t="s">
        <v>1828</v>
      </c>
      <c r="R207" s="761" t="s">
        <v>1828</v>
      </c>
      <c r="S207" s="761" t="s">
        <v>1828</v>
      </c>
    </row>
    <row r="208" spans="1:19" x14ac:dyDescent="0.25">
      <c r="A208" s="747" t="s">
        <v>1828</v>
      </c>
      <c r="B208" s="747" t="s">
        <v>1828</v>
      </c>
      <c r="C208" s="747" t="s">
        <v>1828</v>
      </c>
      <c r="D208" s="747" t="s">
        <v>1828</v>
      </c>
      <c r="E208" s="761" t="s">
        <v>1828</v>
      </c>
      <c r="F208" s="761" t="s">
        <v>1828</v>
      </c>
      <c r="G208" s="761" t="s">
        <v>1828</v>
      </c>
      <c r="H208" s="761" t="s">
        <v>1828</v>
      </c>
      <c r="I208" s="761" t="s">
        <v>1828</v>
      </c>
      <c r="J208" s="761" t="s">
        <v>1828</v>
      </c>
      <c r="K208" s="761" t="s">
        <v>1828</v>
      </c>
      <c r="L208" s="761" t="s">
        <v>1828</v>
      </c>
      <c r="M208" s="761" t="s">
        <v>1828</v>
      </c>
      <c r="N208" s="761" t="s">
        <v>1828</v>
      </c>
      <c r="O208" s="761" t="s">
        <v>1828</v>
      </c>
      <c r="P208" s="761" t="s">
        <v>1828</v>
      </c>
      <c r="Q208" s="761" t="s">
        <v>1828</v>
      </c>
      <c r="R208" s="761" t="s">
        <v>1828</v>
      </c>
      <c r="S208" s="761" t="s">
        <v>1828</v>
      </c>
    </row>
    <row r="209" spans="1:19" x14ac:dyDescent="0.25">
      <c r="A209" s="747" t="s">
        <v>1828</v>
      </c>
      <c r="B209" s="747" t="s">
        <v>1828</v>
      </c>
      <c r="C209" s="747" t="s">
        <v>1828</v>
      </c>
      <c r="D209" s="747" t="s">
        <v>1828</v>
      </c>
      <c r="E209" s="761" t="s">
        <v>1828</v>
      </c>
      <c r="F209" s="761" t="s">
        <v>1828</v>
      </c>
      <c r="G209" s="761" t="s">
        <v>1828</v>
      </c>
      <c r="H209" s="761" t="s">
        <v>1828</v>
      </c>
      <c r="I209" s="761" t="s">
        <v>1828</v>
      </c>
      <c r="J209" s="761" t="s">
        <v>1828</v>
      </c>
      <c r="K209" s="761" t="s">
        <v>1828</v>
      </c>
      <c r="L209" s="761" t="s">
        <v>1828</v>
      </c>
      <c r="M209" s="761" t="s">
        <v>1828</v>
      </c>
      <c r="N209" s="761" t="s">
        <v>1828</v>
      </c>
      <c r="O209" s="761" t="s">
        <v>1828</v>
      </c>
      <c r="P209" s="761" t="s">
        <v>1828</v>
      </c>
      <c r="Q209" s="761" t="s">
        <v>1828</v>
      </c>
      <c r="R209" s="761" t="s">
        <v>1828</v>
      </c>
      <c r="S209" s="761" t="s">
        <v>1828</v>
      </c>
    </row>
    <row r="210" spans="1:19" x14ac:dyDescent="0.25">
      <c r="A210" s="747" t="s">
        <v>1828</v>
      </c>
      <c r="B210" s="747" t="s">
        <v>1828</v>
      </c>
      <c r="C210" s="747" t="s">
        <v>1828</v>
      </c>
      <c r="D210" s="747" t="s">
        <v>1828</v>
      </c>
      <c r="E210" s="761" t="s">
        <v>1828</v>
      </c>
      <c r="F210" s="761" t="s">
        <v>1828</v>
      </c>
      <c r="G210" s="761" t="s">
        <v>1828</v>
      </c>
      <c r="H210" s="761" t="s">
        <v>1828</v>
      </c>
      <c r="I210" s="761" t="s">
        <v>1828</v>
      </c>
      <c r="J210" s="761" t="s">
        <v>1828</v>
      </c>
      <c r="K210" s="761" t="s">
        <v>1828</v>
      </c>
      <c r="L210" s="761" t="s">
        <v>1828</v>
      </c>
      <c r="M210" s="761" t="s">
        <v>1828</v>
      </c>
      <c r="N210" s="761" t="s">
        <v>1828</v>
      </c>
      <c r="O210" s="761" t="s">
        <v>1828</v>
      </c>
      <c r="P210" s="761" t="s">
        <v>1828</v>
      </c>
      <c r="Q210" s="761" t="s">
        <v>1828</v>
      </c>
      <c r="R210" s="761" t="s">
        <v>1828</v>
      </c>
      <c r="S210" s="761" t="s">
        <v>1828</v>
      </c>
    </row>
    <row r="211" spans="1:19" x14ac:dyDescent="0.25">
      <c r="A211" s="747" t="s">
        <v>1828</v>
      </c>
      <c r="B211" s="747" t="s">
        <v>1828</v>
      </c>
      <c r="C211" s="747" t="s">
        <v>1828</v>
      </c>
      <c r="D211" s="747" t="s">
        <v>1828</v>
      </c>
      <c r="E211" s="761" t="s">
        <v>1828</v>
      </c>
      <c r="F211" s="761" t="s">
        <v>1828</v>
      </c>
      <c r="G211" s="761" t="s">
        <v>1828</v>
      </c>
      <c r="H211" s="761" t="s">
        <v>1828</v>
      </c>
      <c r="I211" s="761" t="s">
        <v>1828</v>
      </c>
      <c r="J211" s="761" t="s">
        <v>1828</v>
      </c>
      <c r="K211" s="761" t="s">
        <v>1828</v>
      </c>
      <c r="L211" s="761" t="s">
        <v>1828</v>
      </c>
      <c r="M211" s="761" t="s">
        <v>1828</v>
      </c>
      <c r="N211" s="761" t="s">
        <v>1828</v>
      </c>
      <c r="O211" s="761" t="s">
        <v>1828</v>
      </c>
      <c r="P211" s="761" t="s">
        <v>1828</v>
      </c>
      <c r="Q211" s="761" t="s">
        <v>1828</v>
      </c>
      <c r="R211" s="761" t="s">
        <v>1828</v>
      </c>
      <c r="S211" s="761" t="s">
        <v>1828</v>
      </c>
    </row>
    <row r="212" spans="1:19" x14ac:dyDescent="0.25">
      <c r="A212" s="747" t="s">
        <v>1828</v>
      </c>
      <c r="B212" s="747" t="s">
        <v>1828</v>
      </c>
      <c r="C212" s="747" t="s">
        <v>1828</v>
      </c>
      <c r="D212" s="747" t="s">
        <v>1828</v>
      </c>
      <c r="E212" s="761" t="s">
        <v>1828</v>
      </c>
      <c r="F212" s="761" t="s">
        <v>1828</v>
      </c>
      <c r="G212" s="761" t="s">
        <v>1828</v>
      </c>
      <c r="H212" s="761" t="s">
        <v>1828</v>
      </c>
      <c r="I212" s="761" t="s">
        <v>1828</v>
      </c>
      <c r="J212" s="761" t="s">
        <v>1828</v>
      </c>
      <c r="K212" s="761" t="s">
        <v>1828</v>
      </c>
      <c r="L212" s="761" t="s">
        <v>1828</v>
      </c>
      <c r="M212" s="761" t="s">
        <v>1828</v>
      </c>
      <c r="N212" s="761" t="s">
        <v>1828</v>
      </c>
      <c r="O212" s="761" t="s">
        <v>1828</v>
      </c>
      <c r="P212" s="761" t="s">
        <v>1828</v>
      </c>
      <c r="Q212" s="761" t="s">
        <v>1828</v>
      </c>
      <c r="R212" s="761" t="s">
        <v>1828</v>
      </c>
      <c r="S212" s="761" t="s">
        <v>1828</v>
      </c>
    </row>
    <row r="213" spans="1:19" x14ac:dyDescent="0.25">
      <c r="A213" s="747" t="s">
        <v>1828</v>
      </c>
      <c r="B213" s="747" t="s">
        <v>1828</v>
      </c>
      <c r="C213" s="747" t="s">
        <v>1828</v>
      </c>
      <c r="D213" s="747" t="s">
        <v>1828</v>
      </c>
      <c r="E213" s="761" t="s">
        <v>1828</v>
      </c>
      <c r="F213" s="761" t="s">
        <v>1828</v>
      </c>
      <c r="G213" s="761" t="s">
        <v>1828</v>
      </c>
      <c r="H213" s="761" t="s">
        <v>1828</v>
      </c>
      <c r="I213" s="761" t="s">
        <v>1828</v>
      </c>
      <c r="J213" s="761" t="s">
        <v>1828</v>
      </c>
      <c r="K213" s="761" t="s">
        <v>1828</v>
      </c>
      <c r="L213" s="761" t="s">
        <v>1828</v>
      </c>
      <c r="M213" s="761" t="s">
        <v>1828</v>
      </c>
      <c r="N213" s="761" t="s">
        <v>1828</v>
      </c>
      <c r="O213" s="761" t="s">
        <v>1828</v>
      </c>
      <c r="P213" s="761" t="s">
        <v>1828</v>
      </c>
      <c r="Q213" s="761" t="s">
        <v>1828</v>
      </c>
      <c r="R213" s="761" t="s">
        <v>1828</v>
      </c>
      <c r="S213" s="761" t="s">
        <v>1828</v>
      </c>
    </row>
    <row r="214" spans="1:19" x14ac:dyDescent="0.25">
      <c r="A214" s="747" t="s">
        <v>1828</v>
      </c>
      <c r="B214" s="747" t="s">
        <v>1828</v>
      </c>
      <c r="C214" s="747" t="s">
        <v>1828</v>
      </c>
      <c r="D214" s="747" t="s">
        <v>1828</v>
      </c>
      <c r="E214" s="761" t="s">
        <v>1828</v>
      </c>
      <c r="F214" s="761" t="s">
        <v>1828</v>
      </c>
      <c r="G214" s="761" t="s">
        <v>1828</v>
      </c>
      <c r="H214" s="761" t="s">
        <v>1828</v>
      </c>
      <c r="I214" s="761" t="s">
        <v>1828</v>
      </c>
      <c r="J214" s="761" t="s">
        <v>1828</v>
      </c>
      <c r="K214" s="761" t="s">
        <v>1828</v>
      </c>
      <c r="L214" s="761" t="s">
        <v>1828</v>
      </c>
      <c r="M214" s="761" t="s">
        <v>1828</v>
      </c>
      <c r="N214" s="761" t="s">
        <v>1828</v>
      </c>
      <c r="O214" s="761" t="s">
        <v>1828</v>
      </c>
      <c r="P214" s="761" t="s">
        <v>1828</v>
      </c>
      <c r="Q214" s="761" t="s">
        <v>1828</v>
      </c>
      <c r="R214" s="761" t="s">
        <v>1828</v>
      </c>
      <c r="S214" s="761" t="s">
        <v>1828</v>
      </c>
    </row>
    <row r="215" spans="1:19" x14ac:dyDescent="0.25">
      <c r="A215" s="747" t="s">
        <v>1828</v>
      </c>
      <c r="B215" s="747" t="s">
        <v>1828</v>
      </c>
      <c r="C215" s="747" t="s">
        <v>1828</v>
      </c>
      <c r="D215" s="747" t="s">
        <v>1828</v>
      </c>
      <c r="E215" s="761" t="s">
        <v>1828</v>
      </c>
      <c r="F215" s="761" t="s">
        <v>1828</v>
      </c>
      <c r="G215" s="761" t="s">
        <v>1828</v>
      </c>
      <c r="H215" s="761" t="s">
        <v>1828</v>
      </c>
      <c r="I215" s="761" t="s">
        <v>1828</v>
      </c>
      <c r="J215" s="761" t="s">
        <v>1828</v>
      </c>
      <c r="K215" s="761" t="s">
        <v>1828</v>
      </c>
      <c r="L215" s="761" t="s">
        <v>1828</v>
      </c>
      <c r="M215" s="761" t="s">
        <v>1828</v>
      </c>
      <c r="N215" s="761" t="s">
        <v>1828</v>
      </c>
      <c r="O215" s="761" t="s">
        <v>1828</v>
      </c>
      <c r="P215" s="761" t="s">
        <v>1828</v>
      </c>
      <c r="Q215" s="761" t="s">
        <v>1828</v>
      </c>
      <c r="R215" s="761" t="s">
        <v>1828</v>
      </c>
      <c r="S215" s="761" t="s">
        <v>1828</v>
      </c>
    </row>
    <row r="216" spans="1:19" x14ac:dyDescent="0.25">
      <c r="A216" s="747" t="s">
        <v>1828</v>
      </c>
      <c r="B216" s="747" t="s">
        <v>1828</v>
      </c>
      <c r="C216" s="747" t="s">
        <v>1828</v>
      </c>
      <c r="D216" s="747" t="s">
        <v>1828</v>
      </c>
      <c r="E216" s="761" t="s">
        <v>1828</v>
      </c>
      <c r="F216" s="761" t="s">
        <v>1828</v>
      </c>
      <c r="G216" s="761" t="s">
        <v>1828</v>
      </c>
      <c r="H216" s="761" t="s">
        <v>1828</v>
      </c>
      <c r="I216" s="761" t="s">
        <v>1828</v>
      </c>
      <c r="J216" s="761" t="s">
        <v>1828</v>
      </c>
      <c r="K216" s="761" t="s">
        <v>1828</v>
      </c>
      <c r="L216" s="761" t="s">
        <v>1828</v>
      </c>
      <c r="M216" s="761" t="s">
        <v>1828</v>
      </c>
      <c r="N216" s="761" t="s">
        <v>1828</v>
      </c>
      <c r="O216" s="761" t="s">
        <v>1828</v>
      </c>
      <c r="P216" s="761" t="s">
        <v>1828</v>
      </c>
      <c r="Q216" s="761" t="s">
        <v>1828</v>
      </c>
      <c r="R216" s="761" t="s">
        <v>1828</v>
      </c>
      <c r="S216" s="761" t="s">
        <v>1828</v>
      </c>
    </row>
    <row r="217" spans="1:19" x14ac:dyDescent="0.25">
      <c r="A217" s="747" t="s">
        <v>1828</v>
      </c>
      <c r="B217" s="747" t="s">
        <v>1828</v>
      </c>
      <c r="C217" s="747" t="s">
        <v>1828</v>
      </c>
      <c r="D217" s="747" t="s">
        <v>1828</v>
      </c>
      <c r="E217" s="761" t="s">
        <v>1828</v>
      </c>
      <c r="F217" s="761" t="s">
        <v>1828</v>
      </c>
      <c r="G217" s="761" t="s">
        <v>1828</v>
      </c>
      <c r="H217" s="761" t="s">
        <v>1828</v>
      </c>
      <c r="I217" s="761" t="s">
        <v>1828</v>
      </c>
      <c r="J217" s="761" t="s">
        <v>1828</v>
      </c>
      <c r="K217" s="761" t="s">
        <v>1828</v>
      </c>
      <c r="L217" s="761" t="s">
        <v>1828</v>
      </c>
      <c r="M217" s="761" t="s">
        <v>1828</v>
      </c>
      <c r="N217" s="761" t="s">
        <v>1828</v>
      </c>
      <c r="O217" s="761" t="s">
        <v>1828</v>
      </c>
      <c r="P217" s="761" t="s">
        <v>1828</v>
      </c>
      <c r="Q217" s="761" t="s">
        <v>1828</v>
      </c>
      <c r="R217" s="761" t="s">
        <v>1828</v>
      </c>
      <c r="S217" s="761" t="s">
        <v>1828</v>
      </c>
    </row>
    <row r="218" spans="1:19" x14ac:dyDescent="0.25">
      <c r="A218" s="747" t="s">
        <v>1828</v>
      </c>
      <c r="B218" s="747" t="s">
        <v>1828</v>
      </c>
      <c r="C218" s="747" t="s">
        <v>1828</v>
      </c>
      <c r="D218" s="747" t="s">
        <v>1828</v>
      </c>
      <c r="E218" s="761" t="s">
        <v>1828</v>
      </c>
      <c r="F218" s="761" t="s">
        <v>1828</v>
      </c>
      <c r="G218" s="761" t="s">
        <v>1828</v>
      </c>
      <c r="H218" s="761" t="s">
        <v>1828</v>
      </c>
      <c r="I218" s="761" t="s">
        <v>1828</v>
      </c>
      <c r="J218" s="761" t="s">
        <v>1828</v>
      </c>
      <c r="K218" s="761" t="s">
        <v>1828</v>
      </c>
      <c r="L218" s="761" t="s">
        <v>1828</v>
      </c>
      <c r="M218" s="761" t="s">
        <v>1828</v>
      </c>
      <c r="N218" s="761" t="s">
        <v>1828</v>
      </c>
      <c r="O218" s="761" t="s">
        <v>1828</v>
      </c>
      <c r="P218" s="761" t="s">
        <v>1828</v>
      </c>
      <c r="Q218" s="761" t="s">
        <v>1828</v>
      </c>
      <c r="R218" s="761" t="s">
        <v>1828</v>
      </c>
      <c r="S218" s="761" t="s">
        <v>1828</v>
      </c>
    </row>
    <row r="219" spans="1:19" x14ac:dyDescent="0.25">
      <c r="A219" s="747" t="s">
        <v>1828</v>
      </c>
      <c r="B219" s="747" t="s">
        <v>1828</v>
      </c>
      <c r="C219" s="747" t="s">
        <v>1828</v>
      </c>
      <c r="D219" s="747" t="s">
        <v>1828</v>
      </c>
      <c r="E219" s="761" t="s">
        <v>1828</v>
      </c>
      <c r="F219" s="761" t="s">
        <v>1828</v>
      </c>
      <c r="G219" s="761" t="s">
        <v>1828</v>
      </c>
      <c r="H219" s="761" t="s">
        <v>1828</v>
      </c>
      <c r="I219" s="761" t="s">
        <v>1828</v>
      </c>
      <c r="J219" s="761" t="s">
        <v>1828</v>
      </c>
      <c r="K219" s="761" t="s">
        <v>1828</v>
      </c>
      <c r="L219" s="761" t="s">
        <v>1828</v>
      </c>
      <c r="M219" s="761" t="s">
        <v>1828</v>
      </c>
      <c r="N219" s="761" t="s">
        <v>1828</v>
      </c>
      <c r="O219" s="761" t="s">
        <v>1828</v>
      </c>
      <c r="P219" s="761" t="s">
        <v>1828</v>
      </c>
      <c r="Q219" s="761" t="s">
        <v>1828</v>
      </c>
      <c r="R219" s="761" t="s">
        <v>1828</v>
      </c>
      <c r="S219" s="761" t="s">
        <v>1828</v>
      </c>
    </row>
    <row r="220" spans="1:19" x14ac:dyDescent="0.25">
      <c r="A220" s="747" t="s">
        <v>1828</v>
      </c>
      <c r="B220" s="747" t="s">
        <v>1828</v>
      </c>
      <c r="C220" s="747" t="s">
        <v>1828</v>
      </c>
      <c r="D220" s="747" t="s">
        <v>1828</v>
      </c>
      <c r="E220" s="761" t="s">
        <v>1828</v>
      </c>
      <c r="F220" s="761" t="s">
        <v>1828</v>
      </c>
      <c r="G220" s="761" t="s">
        <v>1828</v>
      </c>
      <c r="H220" s="761" t="s">
        <v>1828</v>
      </c>
      <c r="I220" s="761" t="s">
        <v>1828</v>
      </c>
      <c r="J220" s="761" t="s">
        <v>1828</v>
      </c>
      <c r="K220" s="761" t="s">
        <v>1828</v>
      </c>
      <c r="L220" s="761" t="s">
        <v>1828</v>
      </c>
      <c r="M220" s="761" t="s">
        <v>1828</v>
      </c>
      <c r="N220" s="761" t="s">
        <v>1828</v>
      </c>
      <c r="O220" s="761" t="s">
        <v>1828</v>
      </c>
      <c r="P220" s="761" t="s">
        <v>1828</v>
      </c>
      <c r="Q220" s="761" t="s">
        <v>1828</v>
      </c>
      <c r="R220" s="761" t="s">
        <v>1828</v>
      </c>
      <c r="S220" s="761" t="s">
        <v>1828</v>
      </c>
    </row>
    <row r="221" spans="1:19" x14ac:dyDescent="0.25">
      <c r="A221" s="747" t="s">
        <v>1828</v>
      </c>
      <c r="B221" s="747" t="s">
        <v>1828</v>
      </c>
      <c r="C221" s="747" t="s">
        <v>1828</v>
      </c>
      <c r="D221" s="747" t="s">
        <v>1828</v>
      </c>
      <c r="E221" s="761" t="s">
        <v>1828</v>
      </c>
      <c r="F221" s="761" t="s">
        <v>1828</v>
      </c>
      <c r="G221" s="761" t="s">
        <v>1828</v>
      </c>
      <c r="H221" s="761" t="s">
        <v>1828</v>
      </c>
      <c r="I221" s="761" t="s">
        <v>1828</v>
      </c>
      <c r="J221" s="761" t="s">
        <v>1828</v>
      </c>
      <c r="K221" s="761" t="s">
        <v>1828</v>
      </c>
      <c r="L221" s="761" t="s">
        <v>1828</v>
      </c>
      <c r="M221" s="761" t="s">
        <v>1828</v>
      </c>
      <c r="N221" s="761" t="s">
        <v>1828</v>
      </c>
      <c r="O221" s="761" t="s">
        <v>1828</v>
      </c>
      <c r="P221" s="761" t="s">
        <v>1828</v>
      </c>
      <c r="Q221" s="761" t="s">
        <v>1828</v>
      </c>
      <c r="R221" s="761" t="s">
        <v>1828</v>
      </c>
      <c r="S221" s="761" t="s">
        <v>1828</v>
      </c>
    </row>
    <row r="222" spans="1:19" x14ac:dyDescent="0.25">
      <c r="A222" s="747" t="s">
        <v>1828</v>
      </c>
      <c r="B222" s="747" t="s">
        <v>1828</v>
      </c>
      <c r="C222" s="747" t="s">
        <v>1828</v>
      </c>
      <c r="D222" s="747" t="s">
        <v>1828</v>
      </c>
      <c r="E222" s="761" t="s">
        <v>1828</v>
      </c>
      <c r="F222" s="761" t="s">
        <v>1828</v>
      </c>
      <c r="G222" s="761" t="s">
        <v>1828</v>
      </c>
      <c r="H222" s="761" t="s">
        <v>1828</v>
      </c>
      <c r="I222" s="761" t="s">
        <v>1828</v>
      </c>
      <c r="J222" s="761" t="s">
        <v>1828</v>
      </c>
      <c r="K222" s="761" t="s">
        <v>1828</v>
      </c>
      <c r="L222" s="761" t="s">
        <v>1828</v>
      </c>
      <c r="M222" s="761" t="s">
        <v>1828</v>
      </c>
      <c r="N222" s="761" t="s">
        <v>1828</v>
      </c>
      <c r="O222" s="761" t="s">
        <v>1828</v>
      </c>
      <c r="P222" s="761" t="s">
        <v>1828</v>
      </c>
      <c r="Q222" s="761" t="s">
        <v>1828</v>
      </c>
      <c r="R222" s="761" t="s">
        <v>1828</v>
      </c>
      <c r="S222" s="761" t="s">
        <v>1828</v>
      </c>
    </row>
    <row r="223" spans="1:19" x14ac:dyDescent="0.25">
      <c r="A223" s="747" t="s">
        <v>1828</v>
      </c>
      <c r="B223" s="747" t="s">
        <v>1828</v>
      </c>
      <c r="C223" s="747" t="s">
        <v>1828</v>
      </c>
      <c r="D223" s="747" t="s">
        <v>1828</v>
      </c>
      <c r="E223" s="761" t="s">
        <v>1828</v>
      </c>
      <c r="F223" s="761" t="s">
        <v>1828</v>
      </c>
      <c r="G223" s="761" t="s">
        <v>1828</v>
      </c>
      <c r="H223" s="761" t="s">
        <v>1828</v>
      </c>
      <c r="I223" s="761" t="s">
        <v>1828</v>
      </c>
      <c r="J223" s="761" t="s">
        <v>1828</v>
      </c>
      <c r="K223" s="761" t="s">
        <v>1828</v>
      </c>
      <c r="L223" s="761" t="s">
        <v>1828</v>
      </c>
      <c r="M223" s="761" t="s">
        <v>1828</v>
      </c>
      <c r="N223" s="761" t="s">
        <v>1828</v>
      </c>
      <c r="O223" s="761" t="s">
        <v>1828</v>
      </c>
      <c r="P223" s="761" t="s">
        <v>1828</v>
      </c>
      <c r="Q223" s="761" t="s">
        <v>1828</v>
      </c>
      <c r="R223" s="761" t="s">
        <v>1828</v>
      </c>
      <c r="S223" s="761" t="s">
        <v>1828</v>
      </c>
    </row>
    <row r="224" spans="1:19" x14ac:dyDescent="0.25">
      <c r="A224" s="747" t="s">
        <v>1828</v>
      </c>
      <c r="B224" s="747" t="s">
        <v>1828</v>
      </c>
      <c r="C224" s="747" t="s">
        <v>1828</v>
      </c>
      <c r="D224" s="747" t="s">
        <v>1828</v>
      </c>
      <c r="E224" s="761" t="s">
        <v>1828</v>
      </c>
      <c r="F224" s="761" t="s">
        <v>1828</v>
      </c>
      <c r="G224" s="761" t="s">
        <v>1828</v>
      </c>
      <c r="H224" s="761" t="s">
        <v>1828</v>
      </c>
      <c r="I224" s="761" t="s">
        <v>1828</v>
      </c>
      <c r="J224" s="761" t="s">
        <v>1828</v>
      </c>
      <c r="K224" s="761" t="s">
        <v>1828</v>
      </c>
      <c r="L224" s="761" t="s">
        <v>1828</v>
      </c>
      <c r="M224" s="761" t="s">
        <v>1828</v>
      </c>
      <c r="N224" s="761" t="s">
        <v>1828</v>
      </c>
      <c r="O224" s="761" t="s">
        <v>1828</v>
      </c>
      <c r="P224" s="761" t="s">
        <v>1828</v>
      </c>
      <c r="Q224" s="761" t="s">
        <v>1828</v>
      </c>
      <c r="R224" s="761" t="s">
        <v>1828</v>
      </c>
      <c r="S224" s="761" t="s">
        <v>1828</v>
      </c>
    </row>
    <row r="225" spans="1:19" x14ac:dyDescent="0.25">
      <c r="A225" s="747" t="s">
        <v>1828</v>
      </c>
      <c r="B225" s="747" t="s">
        <v>1828</v>
      </c>
      <c r="C225" s="747" t="s">
        <v>1828</v>
      </c>
      <c r="D225" s="747" t="s">
        <v>1828</v>
      </c>
      <c r="E225" s="761" t="s">
        <v>1828</v>
      </c>
      <c r="F225" s="761" t="s">
        <v>1828</v>
      </c>
      <c r="G225" s="761" t="s">
        <v>1828</v>
      </c>
      <c r="H225" s="761" t="s">
        <v>1828</v>
      </c>
      <c r="I225" s="761" t="s">
        <v>1828</v>
      </c>
      <c r="J225" s="761" t="s">
        <v>1828</v>
      </c>
      <c r="K225" s="761" t="s">
        <v>1828</v>
      </c>
      <c r="L225" s="761" t="s">
        <v>1828</v>
      </c>
      <c r="M225" s="761" t="s">
        <v>1828</v>
      </c>
      <c r="N225" s="761" t="s">
        <v>1828</v>
      </c>
      <c r="O225" s="761" t="s">
        <v>1828</v>
      </c>
      <c r="P225" s="761" t="s">
        <v>1828</v>
      </c>
      <c r="Q225" s="761" t="s">
        <v>1828</v>
      </c>
      <c r="R225" s="761" t="s">
        <v>1828</v>
      </c>
      <c r="S225" s="761" t="s">
        <v>1828</v>
      </c>
    </row>
    <row r="226" spans="1:19" x14ac:dyDescent="0.25">
      <c r="A226" s="747" t="s">
        <v>1828</v>
      </c>
      <c r="B226" s="747" t="s">
        <v>1828</v>
      </c>
      <c r="C226" s="747" t="s">
        <v>1828</v>
      </c>
      <c r="D226" s="747" t="s">
        <v>1828</v>
      </c>
      <c r="E226" s="761" t="s">
        <v>1828</v>
      </c>
      <c r="F226" s="761" t="s">
        <v>1828</v>
      </c>
      <c r="G226" s="761" t="s">
        <v>1828</v>
      </c>
      <c r="H226" s="761" t="s">
        <v>1828</v>
      </c>
      <c r="I226" s="761" t="s">
        <v>1828</v>
      </c>
      <c r="J226" s="761" t="s">
        <v>1828</v>
      </c>
      <c r="K226" s="761" t="s">
        <v>1828</v>
      </c>
      <c r="L226" s="761" t="s">
        <v>1828</v>
      </c>
      <c r="M226" s="761" t="s">
        <v>1828</v>
      </c>
      <c r="N226" s="761" t="s">
        <v>1828</v>
      </c>
      <c r="O226" s="761" t="s">
        <v>1828</v>
      </c>
      <c r="P226" s="761" t="s">
        <v>1828</v>
      </c>
      <c r="Q226" s="761" t="s">
        <v>1828</v>
      </c>
      <c r="R226" s="761" t="s">
        <v>1828</v>
      </c>
      <c r="S226" s="761" t="s">
        <v>1828</v>
      </c>
    </row>
    <row r="227" spans="1:19" x14ac:dyDescent="0.25">
      <c r="A227" s="747" t="s">
        <v>1828</v>
      </c>
      <c r="B227" s="747" t="s">
        <v>1828</v>
      </c>
      <c r="C227" s="747" t="s">
        <v>1828</v>
      </c>
      <c r="D227" s="747" t="s">
        <v>1828</v>
      </c>
      <c r="E227" s="761" t="s">
        <v>1828</v>
      </c>
      <c r="F227" s="761" t="s">
        <v>1828</v>
      </c>
      <c r="G227" s="761" t="s">
        <v>1828</v>
      </c>
      <c r="H227" s="761" t="s">
        <v>1828</v>
      </c>
      <c r="I227" s="761" t="s">
        <v>1828</v>
      </c>
      <c r="J227" s="761" t="s">
        <v>1828</v>
      </c>
      <c r="K227" s="761" t="s">
        <v>1828</v>
      </c>
      <c r="L227" s="761" t="s">
        <v>1828</v>
      </c>
      <c r="M227" s="761" t="s">
        <v>1828</v>
      </c>
      <c r="N227" s="761" t="s">
        <v>1828</v>
      </c>
      <c r="O227" s="761" t="s">
        <v>1828</v>
      </c>
      <c r="P227" s="761" t="s">
        <v>1828</v>
      </c>
      <c r="Q227" s="761" t="s">
        <v>1828</v>
      </c>
      <c r="R227" s="761" t="s">
        <v>1828</v>
      </c>
      <c r="S227" s="761" t="s">
        <v>1828</v>
      </c>
    </row>
    <row r="228" spans="1:19" x14ac:dyDescent="0.25">
      <c r="A228" s="747" t="s">
        <v>1828</v>
      </c>
      <c r="B228" s="747" t="s">
        <v>1828</v>
      </c>
      <c r="C228" s="747" t="s">
        <v>1828</v>
      </c>
      <c r="D228" s="747" t="s">
        <v>1828</v>
      </c>
      <c r="E228" s="761" t="s">
        <v>1828</v>
      </c>
      <c r="F228" s="761" t="s">
        <v>1828</v>
      </c>
      <c r="G228" s="761" t="s">
        <v>1828</v>
      </c>
      <c r="H228" s="761" t="s">
        <v>1828</v>
      </c>
      <c r="I228" s="761" t="s">
        <v>1828</v>
      </c>
      <c r="J228" s="761" t="s">
        <v>1828</v>
      </c>
      <c r="K228" s="761" t="s">
        <v>1828</v>
      </c>
      <c r="L228" s="761" t="s">
        <v>1828</v>
      </c>
      <c r="M228" s="761" t="s">
        <v>1828</v>
      </c>
      <c r="N228" s="761" t="s">
        <v>1828</v>
      </c>
      <c r="O228" s="761" t="s">
        <v>1828</v>
      </c>
      <c r="P228" s="761" t="s">
        <v>1828</v>
      </c>
      <c r="Q228" s="761" t="s">
        <v>1828</v>
      </c>
      <c r="R228" s="761" t="s">
        <v>1828</v>
      </c>
      <c r="S228" s="761" t="s">
        <v>1828</v>
      </c>
    </row>
    <row r="229" spans="1:19" x14ac:dyDescent="0.25">
      <c r="A229" s="747" t="s">
        <v>1828</v>
      </c>
      <c r="B229" s="747" t="s">
        <v>1828</v>
      </c>
      <c r="C229" s="747" t="s">
        <v>1828</v>
      </c>
      <c r="D229" s="747" t="s">
        <v>1828</v>
      </c>
      <c r="E229" s="761" t="s">
        <v>1828</v>
      </c>
      <c r="F229" s="761" t="s">
        <v>1828</v>
      </c>
      <c r="G229" s="761" t="s">
        <v>1828</v>
      </c>
      <c r="H229" s="761" t="s">
        <v>1828</v>
      </c>
      <c r="I229" s="761" t="s">
        <v>1828</v>
      </c>
      <c r="J229" s="761" t="s">
        <v>1828</v>
      </c>
      <c r="K229" s="761" t="s">
        <v>1828</v>
      </c>
      <c r="L229" s="761" t="s">
        <v>1828</v>
      </c>
      <c r="M229" s="761" t="s">
        <v>1828</v>
      </c>
      <c r="N229" s="761" t="s">
        <v>1828</v>
      </c>
      <c r="O229" s="761" t="s">
        <v>1828</v>
      </c>
      <c r="P229" s="761" t="s">
        <v>1828</v>
      </c>
      <c r="Q229" s="761" t="s">
        <v>1828</v>
      </c>
      <c r="R229" s="761" t="s">
        <v>1828</v>
      </c>
      <c r="S229" s="761" t="s">
        <v>1828</v>
      </c>
    </row>
    <row r="230" spans="1:19" x14ac:dyDescent="0.25">
      <c r="A230" s="747" t="s">
        <v>1828</v>
      </c>
      <c r="B230" s="747" t="s">
        <v>1828</v>
      </c>
      <c r="C230" s="747" t="s">
        <v>1828</v>
      </c>
      <c r="D230" s="747" t="s">
        <v>1828</v>
      </c>
      <c r="E230" s="761" t="s">
        <v>1828</v>
      </c>
      <c r="F230" s="761" t="s">
        <v>1828</v>
      </c>
      <c r="G230" s="761" t="s">
        <v>1828</v>
      </c>
      <c r="H230" s="761" t="s">
        <v>1828</v>
      </c>
      <c r="I230" s="761" t="s">
        <v>1828</v>
      </c>
      <c r="J230" s="761" t="s">
        <v>1828</v>
      </c>
      <c r="K230" s="761" t="s">
        <v>1828</v>
      </c>
      <c r="L230" s="761" t="s">
        <v>1828</v>
      </c>
      <c r="M230" s="761" t="s">
        <v>1828</v>
      </c>
      <c r="N230" s="761" t="s">
        <v>1828</v>
      </c>
      <c r="O230" s="761" t="s">
        <v>1828</v>
      </c>
      <c r="P230" s="761" t="s">
        <v>1828</v>
      </c>
      <c r="Q230" s="761" t="s">
        <v>1828</v>
      </c>
      <c r="R230" s="761" t="s">
        <v>1828</v>
      </c>
      <c r="S230" s="761" t="s">
        <v>1828</v>
      </c>
    </row>
    <row r="231" spans="1:19" x14ac:dyDescent="0.25">
      <c r="A231" s="747" t="s">
        <v>1828</v>
      </c>
      <c r="B231" s="747" t="s">
        <v>1828</v>
      </c>
      <c r="C231" s="747" t="s">
        <v>1828</v>
      </c>
      <c r="D231" s="747" t="s">
        <v>1828</v>
      </c>
      <c r="E231" s="761" t="s">
        <v>1828</v>
      </c>
      <c r="F231" s="761" t="s">
        <v>1828</v>
      </c>
      <c r="G231" s="761" t="s">
        <v>1828</v>
      </c>
      <c r="H231" s="761" t="s">
        <v>1828</v>
      </c>
      <c r="I231" s="761" t="s">
        <v>1828</v>
      </c>
      <c r="J231" s="761" t="s">
        <v>1828</v>
      </c>
      <c r="K231" s="761" t="s">
        <v>1828</v>
      </c>
      <c r="L231" s="761" t="s">
        <v>1828</v>
      </c>
      <c r="M231" s="761" t="s">
        <v>1828</v>
      </c>
      <c r="N231" s="761" t="s">
        <v>1828</v>
      </c>
      <c r="O231" s="761" t="s">
        <v>1828</v>
      </c>
      <c r="P231" s="761" t="s">
        <v>1828</v>
      </c>
      <c r="Q231" s="761" t="s">
        <v>1828</v>
      </c>
      <c r="R231" s="761" t="s">
        <v>1828</v>
      </c>
      <c r="S231" s="761" t="s">
        <v>1828</v>
      </c>
    </row>
    <row r="232" spans="1:19" x14ac:dyDescent="0.25">
      <c r="A232" s="747" t="s">
        <v>1828</v>
      </c>
      <c r="B232" s="747" t="s">
        <v>1828</v>
      </c>
      <c r="C232" s="747" t="s">
        <v>1828</v>
      </c>
      <c r="D232" s="747" t="s">
        <v>1828</v>
      </c>
      <c r="E232" s="761" t="s">
        <v>1828</v>
      </c>
      <c r="F232" s="761" t="s">
        <v>1828</v>
      </c>
      <c r="G232" s="761" t="s">
        <v>1828</v>
      </c>
      <c r="H232" s="761" t="s">
        <v>1828</v>
      </c>
      <c r="I232" s="761" t="s">
        <v>1828</v>
      </c>
      <c r="J232" s="761" t="s">
        <v>1828</v>
      </c>
      <c r="K232" s="761" t="s">
        <v>1828</v>
      </c>
      <c r="L232" s="761" t="s">
        <v>1828</v>
      </c>
      <c r="M232" s="761" t="s">
        <v>1828</v>
      </c>
      <c r="N232" s="761" t="s">
        <v>1828</v>
      </c>
      <c r="O232" s="761" t="s">
        <v>1828</v>
      </c>
      <c r="P232" s="761" t="s">
        <v>1828</v>
      </c>
      <c r="Q232" s="761" t="s">
        <v>1828</v>
      </c>
      <c r="R232" s="761" t="s">
        <v>1828</v>
      </c>
      <c r="S232" s="761" t="s">
        <v>1828</v>
      </c>
    </row>
    <row r="233" spans="1:19" x14ac:dyDescent="0.25">
      <c r="A233" s="747" t="s">
        <v>1828</v>
      </c>
      <c r="B233" s="747" t="s">
        <v>1828</v>
      </c>
      <c r="C233" s="747" t="s">
        <v>1828</v>
      </c>
      <c r="D233" s="747" t="s">
        <v>1828</v>
      </c>
      <c r="E233" s="761" t="s">
        <v>1828</v>
      </c>
      <c r="F233" s="761" t="s">
        <v>1828</v>
      </c>
      <c r="G233" s="761" t="s">
        <v>1828</v>
      </c>
      <c r="H233" s="761" t="s">
        <v>1828</v>
      </c>
      <c r="I233" s="761" t="s">
        <v>1828</v>
      </c>
      <c r="J233" s="761" t="s">
        <v>1828</v>
      </c>
      <c r="K233" s="761" t="s">
        <v>1828</v>
      </c>
      <c r="L233" s="761" t="s">
        <v>1828</v>
      </c>
      <c r="M233" s="761" t="s">
        <v>1828</v>
      </c>
      <c r="N233" s="761" t="s">
        <v>1828</v>
      </c>
      <c r="O233" s="761" t="s">
        <v>1828</v>
      </c>
      <c r="P233" s="761" t="s">
        <v>1828</v>
      </c>
      <c r="Q233" s="761" t="s">
        <v>1828</v>
      </c>
      <c r="R233" s="761" t="s">
        <v>1828</v>
      </c>
      <c r="S233" s="761" t="s">
        <v>1828</v>
      </c>
    </row>
    <row r="234" spans="1:19" x14ac:dyDescent="0.25">
      <c r="A234" s="747" t="s">
        <v>1828</v>
      </c>
      <c r="B234" s="747" t="s">
        <v>1828</v>
      </c>
      <c r="C234" s="747" t="s">
        <v>1828</v>
      </c>
      <c r="D234" s="747" t="s">
        <v>1828</v>
      </c>
      <c r="E234" s="761" t="s">
        <v>1828</v>
      </c>
      <c r="F234" s="761" t="s">
        <v>1828</v>
      </c>
      <c r="G234" s="761" t="s">
        <v>1828</v>
      </c>
      <c r="H234" s="761" t="s">
        <v>1828</v>
      </c>
      <c r="I234" s="761" t="s">
        <v>1828</v>
      </c>
      <c r="J234" s="761" t="s">
        <v>1828</v>
      </c>
      <c r="K234" s="761" t="s">
        <v>1828</v>
      </c>
      <c r="L234" s="761" t="s">
        <v>1828</v>
      </c>
      <c r="M234" s="761" t="s">
        <v>1828</v>
      </c>
      <c r="N234" s="761" t="s">
        <v>1828</v>
      </c>
      <c r="O234" s="761" t="s">
        <v>1828</v>
      </c>
      <c r="P234" s="761" t="s">
        <v>1828</v>
      </c>
      <c r="Q234" s="761" t="s">
        <v>1828</v>
      </c>
      <c r="R234" s="761" t="s">
        <v>1828</v>
      </c>
      <c r="S234" s="761" t="s">
        <v>1828</v>
      </c>
    </row>
    <row r="235" spans="1:19" x14ac:dyDescent="0.25">
      <c r="A235" s="747" t="s">
        <v>1828</v>
      </c>
      <c r="B235" s="747" t="s">
        <v>1828</v>
      </c>
      <c r="C235" s="747" t="s">
        <v>1828</v>
      </c>
      <c r="D235" s="747" t="s">
        <v>1828</v>
      </c>
      <c r="E235" s="761" t="s">
        <v>1828</v>
      </c>
      <c r="F235" s="761" t="s">
        <v>1828</v>
      </c>
      <c r="G235" s="761" t="s">
        <v>1828</v>
      </c>
      <c r="H235" s="761" t="s">
        <v>1828</v>
      </c>
      <c r="I235" s="761" t="s">
        <v>1828</v>
      </c>
      <c r="J235" s="761" t="s">
        <v>1828</v>
      </c>
      <c r="K235" s="761" t="s">
        <v>1828</v>
      </c>
      <c r="L235" s="761" t="s">
        <v>1828</v>
      </c>
      <c r="M235" s="761" t="s">
        <v>1828</v>
      </c>
      <c r="N235" s="761" t="s">
        <v>1828</v>
      </c>
      <c r="O235" s="761" t="s">
        <v>1828</v>
      </c>
      <c r="P235" s="761" t="s">
        <v>1828</v>
      </c>
      <c r="Q235" s="761" t="s">
        <v>1828</v>
      </c>
      <c r="R235" s="761" t="s">
        <v>1828</v>
      </c>
      <c r="S235" s="761" t="s">
        <v>1828</v>
      </c>
    </row>
    <row r="236" spans="1:19" x14ac:dyDescent="0.25">
      <c r="A236" s="747" t="s">
        <v>1828</v>
      </c>
      <c r="B236" s="747" t="s">
        <v>1828</v>
      </c>
      <c r="C236" s="747" t="s">
        <v>1828</v>
      </c>
      <c r="D236" s="747" t="s">
        <v>1828</v>
      </c>
      <c r="E236" s="761" t="s">
        <v>1828</v>
      </c>
      <c r="F236" s="761" t="s">
        <v>1828</v>
      </c>
      <c r="G236" s="761" t="s">
        <v>1828</v>
      </c>
      <c r="H236" s="761" t="s">
        <v>1828</v>
      </c>
      <c r="I236" s="761" t="s">
        <v>1828</v>
      </c>
      <c r="J236" s="761" t="s">
        <v>1828</v>
      </c>
      <c r="K236" s="761" t="s">
        <v>1828</v>
      </c>
      <c r="L236" s="761" t="s">
        <v>1828</v>
      </c>
      <c r="M236" s="761" t="s">
        <v>1828</v>
      </c>
      <c r="N236" s="761" t="s">
        <v>1828</v>
      </c>
      <c r="O236" s="761" t="s">
        <v>1828</v>
      </c>
      <c r="P236" s="761" t="s">
        <v>1828</v>
      </c>
      <c r="Q236" s="761" t="s">
        <v>1828</v>
      </c>
      <c r="R236" s="761" t="s">
        <v>1828</v>
      </c>
      <c r="S236" s="761" t="s">
        <v>1828</v>
      </c>
    </row>
    <row r="237" spans="1:19" x14ac:dyDescent="0.25">
      <c r="A237" s="747" t="s">
        <v>1828</v>
      </c>
      <c r="B237" s="747" t="s">
        <v>1828</v>
      </c>
      <c r="C237" s="747" t="s">
        <v>1828</v>
      </c>
      <c r="D237" s="747" t="s">
        <v>1828</v>
      </c>
      <c r="E237" s="761" t="s">
        <v>1828</v>
      </c>
      <c r="F237" s="761" t="s">
        <v>1828</v>
      </c>
      <c r="G237" s="761" t="s">
        <v>1828</v>
      </c>
      <c r="H237" s="761" t="s">
        <v>1828</v>
      </c>
      <c r="I237" s="761" t="s">
        <v>1828</v>
      </c>
      <c r="J237" s="761" t="s">
        <v>1828</v>
      </c>
      <c r="K237" s="761" t="s">
        <v>1828</v>
      </c>
      <c r="L237" s="761" t="s">
        <v>1828</v>
      </c>
      <c r="M237" s="761" t="s">
        <v>1828</v>
      </c>
      <c r="N237" s="761" t="s">
        <v>1828</v>
      </c>
      <c r="O237" s="761" t="s">
        <v>1828</v>
      </c>
      <c r="P237" s="761" t="s">
        <v>1828</v>
      </c>
      <c r="Q237" s="761" t="s">
        <v>1828</v>
      </c>
      <c r="R237" s="761" t="s">
        <v>1828</v>
      </c>
      <c r="S237" s="761" t="s">
        <v>1828</v>
      </c>
    </row>
    <row r="238" spans="1:19" x14ac:dyDescent="0.25">
      <c r="A238" s="747" t="s">
        <v>1828</v>
      </c>
      <c r="B238" s="747" t="s">
        <v>1828</v>
      </c>
      <c r="C238" s="747" t="s">
        <v>1828</v>
      </c>
      <c r="D238" s="747" t="s">
        <v>1828</v>
      </c>
      <c r="E238" s="761" t="s">
        <v>1828</v>
      </c>
      <c r="F238" s="761" t="s">
        <v>1828</v>
      </c>
      <c r="G238" s="761" t="s">
        <v>1828</v>
      </c>
      <c r="H238" s="761" t="s">
        <v>1828</v>
      </c>
      <c r="I238" s="761" t="s">
        <v>1828</v>
      </c>
      <c r="J238" s="761" t="s">
        <v>1828</v>
      </c>
      <c r="K238" s="761" t="s">
        <v>1828</v>
      </c>
      <c r="L238" s="761" t="s">
        <v>1828</v>
      </c>
      <c r="M238" s="761" t="s">
        <v>1828</v>
      </c>
      <c r="N238" s="761" t="s">
        <v>1828</v>
      </c>
      <c r="O238" s="761" t="s">
        <v>1828</v>
      </c>
      <c r="P238" s="761" t="s">
        <v>1828</v>
      </c>
      <c r="Q238" s="761" t="s">
        <v>1828</v>
      </c>
      <c r="R238" s="761" t="s">
        <v>1828</v>
      </c>
      <c r="S238" s="761" t="s">
        <v>1828</v>
      </c>
    </row>
    <row r="239" spans="1:19" x14ac:dyDescent="0.25">
      <c r="A239" s="747" t="s">
        <v>1828</v>
      </c>
      <c r="B239" s="747" t="s">
        <v>1828</v>
      </c>
      <c r="C239" s="747" t="s">
        <v>1828</v>
      </c>
      <c r="D239" s="747" t="s">
        <v>1828</v>
      </c>
      <c r="E239" s="761" t="s">
        <v>1828</v>
      </c>
      <c r="F239" s="761" t="s">
        <v>1828</v>
      </c>
      <c r="G239" s="761" t="s">
        <v>1828</v>
      </c>
      <c r="H239" s="761" t="s">
        <v>1828</v>
      </c>
      <c r="I239" s="761" t="s">
        <v>1828</v>
      </c>
      <c r="J239" s="761" t="s">
        <v>1828</v>
      </c>
      <c r="K239" s="761" t="s">
        <v>1828</v>
      </c>
      <c r="L239" s="761" t="s">
        <v>1828</v>
      </c>
      <c r="M239" s="761" t="s">
        <v>1828</v>
      </c>
      <c r="N239" s="761" t="s">
        <v>1828</v>
      </c>
      <c r="O239" s="761" t="s">
        <v>1828</v>
      </c>
      <c r="P239" s="761" t="s">
        <v>1828</v>
      </c>
      <c r="Q239" s="761" t="s">
        <v>1828</v>
      </c>
      <c r="R239" s="761" t="s">
        <v>1828</v>
      </c>
      <c r="S239" s="761" t="s">
        <v>1828</v>
      </c>
    </row>
    <row r="240" spans="1:19" x14ac:dyDescent="0.25">
      <c r="A240" s="747" t="s">
        <v>1828</v>
      </c>
      <c r="B240" s="747" t="s">
        <v>1828</v>
      </c>
      <c r="C240" s="747" t="s">
        <v>1828</v>
      </c>
      <c r="D240" s="747" t="s">
        <v>1828</v>
      </c>
      <c r="E240" s="761" t="s">
        <v>1828</v>
      </c>
      <c r="F240" s="761" t="s">
        <v>1828</v>
      </c>
      <c r="G240" s="761" t="s">
        <v>1828</v>
      </c>
      <c r="H240" s="761" t="s">
        <v>1828</v>
      </c>
      <c r="I240" s="761" t="s">
        <v>1828</v>
      </c>
      <c r="J240" s="761" t="s">
        <v>1828</v>
      </c>
      <c r="K240" s="761" t="s">
        <v>1828</v>
      </c>
      <c r="L240" s="761" t="s">
        <v>1828</v>
      </c>
      <c r="M240" s="761" t="s">
        <v>1828</v>
      </c>
      <c r="N240" s="761" t="s">
        <v>1828</v>
      </c>
      <c r="O240" s="761" t="s">
        <v>1828</v>
      </c>
      <c r="P240" s="761" t="s">
        <v>1828</v>
      </c>
      <c r="Q240" s="761" t="s">
        <v>1828</v>
      </c>
      <c r="R240" s="761" t="s">
        <v>1828</v>
      </c>
      <c r="S240" s="761" t="s">
        <v>1828</v>
      </c>
    </row>
    <row r="241" spans="1:19" x14ac:dyDescent="0.25">
      <c r="A241" s="747" t="s">
        <v>1828</v>
      </c>
      <c r="B241" s="747" t="s">
        <v>1828</v>
      </c>
      <c r="C241" s="747" t="s">
        <v>1828</v>
      </c>
      <c r="D241" s="747" t="s">
        <v>1828</v>
      </c>
      <c r="E241" s="761" t="s">
        <v>1828</v>
      </c>
      <c r="F241" s="761" t="s">
        <v>1828</v>
      </c>
      <c r="G241" s="761" t="s">
        <v>1828</v>
      </c>
      <c r="H241" s="761" t="s">
        <v>1828</v>
      </c>
      <c r="I241" s="761" t="s">
        <v>1828</v>
      </c>
      <c r="J241" s="761" t="s">
        <v>1828</v>
      </c>
      <c r="K241" s="761" t="s">
        <v>1828</v>
      </c>
      <c r="L241" s="761" t="s">
        <v>1828</v>
      </c>
      <c r="M241" s="761" t="s">
        <v>1828</v>
      </c>
      <c r="N241" s="761" t="s">
        <v>1828</v>
      </c>
      <c r="O241" s="761" t="s">
        <v>1828</v>
      </c>
      <c r="P241" s="761" t="s">
        <v>1828</v>
      </c>
      <c r="Q241" s="761" t="s">
        <v>1828</v>
      </c>
      <c r="R241" s="761" t="s">
        <v>1828</v>
      </c>
      <c r="S241" s="761" t="s">
        <v>1828</v>
      </c>
    </row>
    <row r="242" spans="1:19" x14ac:dyDescent="0.25">
      <c r="A242" s="747" t="s">
        <v>1828</v>
      </c>
      <c r="B242" s="747" t="s">
        <v>1828</v>
      </c>
      <c r="C242" s="747" t="s">
        <v>1828</v>
      </c>
      <c r="D242" s="747" t="s">
        <v>1828</v>
      </c>
      <c r="E242" s="761" t="s">
        <v>1828</v>
      </c>
      <c r="F242" s="761" t="s">
        <v>1828</v>
      </c>
      <c r="G242" s="761" t="s">
        <v>1828</v>
      </c>
      <c r="H242" s="761" t="s">
        <v>1828</v>
      </c>
      <c r="I242" s="761" t="s">
        <v>1828</v>
      </c>
      <c r="J242" s="761" t="s">
        <v>1828</v>
      </c>
      <c r="K242" s="761" t="s">
        <v>1828</v>
      </c>
      <c r="L242" s="761" t="s">
        <v>1828</v>
      </c>
      <c r="M242" s="761" t="s">
        <v>1828</v>
      </c>
      <c r="N242" s="761" t="s">
        <v>1828</v>
      </c>
      <c r="O242" s="761" t="s">
        <v>1828</v>
      </c>
      <c r="P242" s="761" t="s">
        <v>1828</v>
      </c>
      <c r="Q242" s="761" t="s">
        <v>1828</v>
      </c>
      <c r="R242" s="761" t="s">
        <v>1828</v>
      </c>
      <c r="S242" s="761" t="s">
        <v>1828</v>
      </c>
    </row>
    <row r="243" spans="1:19" x14ac:dyDescent="0.25">
      <c r="A243" s="747" t="s">
        <v>1828</v>
      </c>
      <c r="B243" s="747" t="s">
        <v>1828</v>
      </c>
      <c r="C243" s="747" t="s">
        <v>1828</v>
      </c>
      <c r="D243" s="747" t="s">
        <v>1828</v>
      </c>
      <c r="E243" s="761" t="s">
        <v>1828</v>
      </c>
      <c r="F243" s="761" t="s">
        <v>1828</v>
      </c>
      <c r="G243" s="761" t="s">
        <v>1828</v>
      </c>
      <c r="H243" s="761" t="s">
        <v>1828</v>
      </c>
      <c r="I243" s="761" t="s">
        <v>1828</v>
      </c>
      <c r="J243" s="761" t="s">
        <v>1828</v>
      </c>
      <c r="K243" s="761" t="s">
        <v>1828</v>
      </c>
      <c r="L243" s="761" t="s">
        <v>1828</v>
      </c>
      <c r="M243" s="761" t="s">
        <v>1828</v>
      </c>
      <c r="N243" s="761" t="s">
        <v>1828</v>
      </c>
      <c r="O243" s="761" t="s">
        <v>1828</v>
      </c>
      <c r="P243" s="761" t="s">
        <v>1828</v>
      </c>
      <c r="Q243" s="761" t="s">
        <v>1828</v>
      </c>
      <c r="R243" s="761" t="s">
        <v>1828</v>
      </c>
      <c r="S243" s="761" t="s">
        <v>1828</v>
      </c>
    </row>
    <row r="244" spans="1:19" x14ac:dyDescent="0.25">
      <c r="A244" s="747" t="s">
        <v>1828</v>
      </c>
      <c r="B244" s="747" t="s">
        <v>1828</v>
      </c>
      <c r="C244" s="747" t="s">
        <v>1828</v>
      </c>
      <c r="D244" s="747" t="s">
        <v>1828</v>
      </c>
      <c r="E244" s="761" t="s">
        <v>1828</v>
      </c>
      <c r="F244" s="761" t="s">
        <v>1828</v>
      </c>
      <c r="G244" s="761" t="s">
        <v>1828</v>
      </c>
      <c r="H244" s="761" t="s">
        <v>1828</v>
      </c>
      <c r="I244" s="761" t="s">
        <v>1828</v>
      </c>
      <c r="J244" s="761" t="s">
        <v>1828</v>
      </c>
      <c r="K244" s="761" t="s">
        <v>1828</v>
      </c>
      <c r="L244" s="761" t="s">
        <v>1828</v>
      </c>
      <c r="M244" s="761" t="s">
        <v>1828</v>
      </c>
      <c r="N244" s="761" t="s">
        <v>1828</v>
      </c>
      <c r="O244" s="761" t="s">
        <v>1828</v>
      </c>
      <c r="P244" s="761" t="s">
        <v>1828</v>
      </c>
      <c r="Q244" s="761" t="s">
        <v>1828</v>
      </c>
      <c r="R244" s="761" t="s">
        <v>1828</v>
      </c>
      <c r="S244" s="761" t="s">
        <v>1828</v>
      </c>
    </row>
    <row r="245" spans="1:19" x14ac:dyDescent="0.25">
      <c r="A245" s="747" t="s">
        <v>1828</v>
      </c>
      <c r="B245" s="747" t="s">
        <v>1828</v>
      </c>
      <c r="C245" s="747" t="s">
        <v>1828</v>
      </c>
      <c r="D245" s="747" t="s">
        <v>1828</v>
      </c>
      <c r="E245" s="761" t="s">
        <v>1828</v>
      </c>
      <c r="F245" s="761" t="s">
        <v>1828</v>
      </c>
      <c r="G245" s="761" t="s">
        <v>1828</v>
      </c>
      <c r="H245" s="761" t="s">
        <v>1828</v>
      </c>
      <c r="I245" s="761" t="s">
        <v>1828</v>
      </c>
      <c r="J245" s="761" t="s">
        <v>1828</v>
      </c>
      <c r="K245" s="761" t="s">
        <v>1828</v>
      </c>
      <c r="L245" s="761" t="s">
        <v>1828</v>
      </c>
      <c r="M245" s="761" t="s">
        <v>1828</v>
      </c>
      <c r="N245" s="761" t="s">
        <v>1828</v>
      </c>
      <c r="O245" s="761" t="s">
        <v>1828</v>
      </c>
      <c r="P245" s="761" t="s">
        <v>1828</v>
      </c>
      <c r="Q245" s="761" t="s">
        <v>1828</v>
      </c>
      <c r="R245" s="761" t="s">
        <v>1828</v>
      </c>
      <c r="S245" s="761" t="s">
        <v>1828</v>
      </c>
    </row>
    <row r="246" spans="1:19" x14ac:dyDescent="0.25">
      <c r="A246" s="747" t="s">
        <v>1828</v>
      </c>
      <c r="B246" s="747" t="s">
        <v>1828</v>
      </c>
      <c r="C246" s="747" t="s">
        <v>1828</v>
      </c>
      <c r="D246" s="747" t="s">
        <v>1828</v>
      </c>
      <c r="E246" s="761" t="s">
        <v>1828</v>
      </c>
      <c r="F246" s="761" t="s">
        <v>1828</v>
      </c>
      <c r="G246" s="761" t="s">
        <v>1828</v>
      </c>
      <c r="H246" s="761" t="s">
        <v>1828</v>
      </c>
      <c r="I246" s="761" t="s">
        <v>1828</v>
      </c>
      <c r="J246" s="761" t="s">
        <v>1828</v>
      </c>
      <c r="K246" s="761" t="s">
        <v>1828</v>
      </c>
      <c r="L246" s="761" t="s">
        <v>1828</v>
      </c>
      <c r="M246" s="761" t="s">
        <v>1828</v>
      </c>
      <c r="N246" s="761" t="s">
        <v>1828</v>
      </c>
      <c r="O246" s="761" t="s">
        <v>1828</v>
      </c>
      <c r="P246" s="761" t="s">
        <v>1828</v>
      </c>
      <c r="Q246" s="761" t="s">
        <v>1828</v>
      </c>
      <c r="R246" s="761" t="s">
        <v>1828</v>
      </c>
      <c r="S246" s="761" t="s">
        <v>1828</v>
      </c>
    </row>
    <row r="247" spans="1:19" x14ac:dyDescent="0.25">
      <c r="A247" s="747" t="s">
        <v>1828</v>
      </c>
      <c r="B247" s="747" t="s">
        <v>1828</v>
      </c>
      <c r="C247" s="747" t="s">
        <v>1828</v>
      </c>
      <c r="D247" s="747" t="s">
        <v>1828</v>
      </c>
      <c r="E247" s="761" t="s">
        <v>1828</v>
      </c>
      <c r="F247" s="761" t="s">
        <v>1828</v>
      </c>
      <c r="G247" s="761" t="s">
        <v>1828</v>
      </c>
      <c r="H247" s="761" t="s">
        <v>1828</v>
      </c>
      <c r="I247" s="761" t="s">
        <v>1828</v>
      </c>
      <c r="J247" s="761" t="s">
        <v>1828</v>
      </c>
      <c r="K247" s="761" t="s">
        <v>1828</v>
      </c>
      <c r="L247" s="761" t="s">
        <v>1828</v>
      </c>
      <c r="M247" s="761" t="s">
        <v>1828</v>
      </c>
      <c r="N247" s="761" t="s">
        <v>1828</v>
      </c>
      <c r="O247" s="761" t="s">
        <v>1828</v>
      </c>
      <c r="P247" s="761" t="s">
        <v>1828</v>
      </c>
      <c r="Q247" s="761" t="s">
        <v>1828</v>
      </c>
      <c r="R247" s="761" t="s">
        <v>1828</v>
      </c>
      <c r="S247" s="761" t="s">
        <v>1828</v>
      </c>
    </row>
    <row r="248" spans="1:19" x14ac:dyDescent="0.25">
      <c r="A248" s="747" t="s">
        <v>1828</v>
      </c>
      <c r="B248" s="747" t="s">
        <v>1828</v>
      </c>
      <c r="C248" s="747" t="s">
        <v>1828</v>
      </c>
      <c r="D248" s="747" t="s">
        <v>1828</v>
      </c>
      <c r="E248" s="761" t="s">
        <v>1828</v>
      </c>
      <c r="F248" s="761" t="s">
        <v>1828</v>
      </c>
      <c r="G248" s="761" t="s">
        <v>1828</v>
      </c>
      <c r="H248" s="761" t="s">
        <v>1828</v>
      </c>
      <c r="I248" s="761" t="s">
        <v>1828</v>
      </c>
      <c r="J248" s="761" t="s">
        <v>1828</v>
      </c>
      <c r="K248" s="761" t="s">
        <v>1828</v>
      </c>
      <c r="L248" s="761" t="s">
        <v>1828</v>
      </c>
      <c r="M248" s="761" t="s">
        <v>1828</v>
      </c>
      <c r="N248" s="761" t="s">
        <v>1828</v>
      </c>
      <c r="O248" s="761" t="s">
        <v>1828</v>
      </c>
      <c r="P248" s="761" t="s">
        <v>1828</v>
      </c>
      <c r="Q248" s="761" t="s">
        <v>1828</v>
      </c>
      <c r="R248" s="761" t="s">
        <v>1828</v>
      </c>
      <c r="S248" s="761" t="s">
        <v>1828</v>
      </c>
    </row>
    <row r="249" spans="1:19" x14ac:dyDescent="0.25">
      <c r="A249" s="747" t="s">
        <v>1828</v>
      </c>
      <c r="B249" s="747" t="s">
        <v>1828</v>
      </c>
      <c r="C249" s="747" t="s">
        <v>1828</v>
      </c>
      <c r="D249" s="747" t="s">
        <v>1828</v>
      </c>
      <c r="E249" s="761" t="s">
        <v>1828</v>
      </c>
      <c r="F249" s="761" t="s">
        <v>1828</v>
      </c>
      <c r="G249" s="761" t="s">
        <v>1828</v>
      </c>
      <c r="H249" s="761" t="s">
        <v>1828</v>
      </c>
      <c r="I249" s="761" t="s">
        <v>1828</v>
      </c>
      <c r="J249" s="761" t="s">
        <v>1828</v>
      </c>
      <c r="K249" s="761" t="s">
        <v>1828</v>
      </c>
      <c r="L249" s="761" t="s">
        <v>1828</v>
      </c>
      <c r="M249" s="761" t="s">
        <v>1828</v>
      </c>
      <c r="N249" s="761" t="s">
        <v>1828</v>
      </c>
      <c r="O249" s="761" t="s">
        <v>1828</v>
      </c>
      <c r="P249" s="761" t="s">
        <v>1828</v>
      </c>
      <c r="Q249" s="761" t="s">
        <v>1828</v>
      </c>
      <c r="R249" s="761" t="s">
        <v>1828</v>
      </c>
      <c r="S249" s="761" t="s">
        <v>1828</v>
      </c>
    </row>
    <row r="250" spans="1:19" x14ac:dyDescent="0.25">
      <c r="A250" s="747" t="s">
        <v>1828</v>
      </c>
      <c r="B250" s="747" t="s">
        <v>1828</v>
      </c>
      <c r="C250" s="747" t="s">
        <v>1828</v>
      </c>
      <c r="D250" s="747" t="s">
        <v>1828</v>
      </c>
      <c r="E250" s="761" t="s">
        <v>1828</v>
      </c>
      <c r="F250" s="761" t="s">
        <v>1828</v>
      </c>
      <c r="G250" s="761" t="s">
        <v>1828</v>
      </c>
      <c r="H250" s="761" t="s">
        <v>1828</v>
      </c>
      <c r="I250" s="761" t="s">
        <v>1828</v>
      </c>
      <c r="J250" s="761" t="s">
        <v>1828</v>
      </c>
      <c r="K250" s="761" t="s">
        <v>1828</v>
      </c>
      <c r="L250" s="761" t="s">
        <v>1828</v>
      </c>
      <c r="M250" s="761" t="s">
        <v>1828</v>
      </c>
      <c r="N250" s="761" t="s">
        <v>1828</v>
      </c>
      <c r="O250" s="761" t="s">
        <v>1828</v>
      </c>
      <c r="P250" s="761" t="s">
        <v>1828</v>
      </c>
      <c r="Q250" s="761" t="s">
        <v>1828</v>
      </c>
      <c r="R250" s="761" t="s">
        <v>1828</v>
      </c>
      <c r="S250" s="761" t="s">
        <v>1828</v>
      </c>
    </row>
    <row r="251" spans="1:19" x14ac:dyDescent="0.25">
      <c r="A251" s="747" t="s">
        <v>1828</v>
      </c>
      <c r="B251" s="747" t="s">
        <v>1828</v>
      </c>
      <c r="C251" s="747" t="s">
        <v>1828</v>
      </c>
      <c r="D251" s="747" t="s">
        <v>1828</v>
      </c>
      <c r="E251" s="761" t="s">
        <v>1828</v>
      </c>
      <c r="F251" s="761" t="s">
        <v>1828</v>
      </c>
      <c r="G251" s="761" t="s">
        <v>1828</v>
      </c>
      <c r="H251" s="761" t="s">
        <v>1828</v>
      </c>
      <c r="I251" s="761" t="s">
        <v>1828</v>
      </c>
      <c r="J251" s="761" t="s">
        <v>1828</v>
      </c>
      <c r="K251" s="761" t="s">
        <v>1828</v>
      </c>
      <c r="L251" s="761" t="s">
        <v>1828</v>
      </c>
      <c r="M251" s="761" t="s">
        <v>1828</v>
      </c>
      <c r="N251" s="761" t="s">
        <v>1828</v>
      </c>
      <c r="O251" s="761" t="s">
        <v>1828</v>
      </c>
      <c r="P251" s="761" t="s">
        <v>1828</v>
      </c>
      <c r="Q251" s="761" t="s">
        <v>1828</v>
      </c>
      <c r="R251" s="761" t="s">
        <v>1828</v>
      </c>
      <c r="S251" s="761" t="s">
        <v>1828</v>
      </c>
    </row>
    <row r="252" spans="1:19" x14ac:dyDescent="0.25">
      <c r="A252" s="747" t="s">
        <v>1828</v>
      </c>
      <c r="B252" s="747" t="s">
        <v>1828</v>
      </c>
      <c r="C252" s="747" t="s">
        <v>1828</v>
      </c>
      <c r="D252" s="747" t="s">
        <v>1828</v>
      </c>
      <c r="E252" s="761" t="s">
        <v>1828</v>
      </c>
      <c r="F252" s="761" t="s">
        <v>1828</v>
      </c>
      <c r="G252" s="761" t="s">
        <v>1828</v>
      </c>
      <c r="H252" s="761" t="s">
        <v>1828</v>
      </c>
      <c r="I252" s="761" t="s">
        <v>1828</v>
      </c>
      <c r="J252" s="761" t="s">
        <v>1828</v>
      </c>
      <c r="K252" s="761" t="s">
        <v>1828</v>
      </c>
      <c r="L252" s="761" t="s">
        <v>1828</v>
      </c>
      <c r="M252" s="761" t="s">
        <v>1828</v>
      </c>
      <c r="N252" s="761" t="s">
        <v>1828</v>
      </c>
      <c r="O252" s="761" t="s">
        <v>1828</v>
      </c>
      <c r="P252" s="761" t="s">
        <v>1828</v>
      </c>
      <c r="Q252" s="761" t="s">
        <v>1828</v>
      </c>
      <c r="R252" s="761" t="s">
        <v>1828</v>
      </c>
      <c r="S252" s="761" t="s">
        <v>1828</v>
      </c>
    </row>
    <row r="253" spans="1:19" x14ac:dyDescent="0.25">
      <c r="A253" s="747" t="s">
        <v>1828</v>
      </c>
      <c r="B253" s="747" t="s">
        <v>1828</v>
      </c>
      <c r="C253" s="747" t="s">
        <v>1828</v>
      </c>
      <c r="D253" s="747" t="s">
        <v>1828</v>
      </c>
      <c r="E253" s="761" t="s">
        <v>1828</v>
      </c>
      <c r="F253" s="761" t="s">
        <v>1828</v>
      </c>
      <c r="G253" s="761" t="s">
        <v>1828</v>
      </c>
      <c r="H253" s="761" t="s">
        <v>1828</v>
      </c>
      <c r="I253" s="761" t="s">
        <v>1828</v>
      </c>
      <c r="J253" s="761" t="s">
        <v>1828</v>
      </c>
      <c r="K253" s="761" t="s">
        <v>1828</v>
      </c>
      <c r="L253" s="761" t="s">
        <v>1828</v>
      </c>
      <c r="M253" s="761" t="s">
        <v>1828</v>
      </c>
      <c r="N253" s="761" t="s">
        <v>1828</v>
      </c>
      <c r="O253" s="761" t="s">
        <v>1828</v>
      </c>
      <c r="P253" s="761" t="s">
        <v>1828</v>
      </c>
      <c r="Q253" s="761" t="s">
        <v>1828</v>
      </c>
      <c r="R253" s="761" t="s">
        <v>1828</v>
      </c>
      <c r="S253" s="761" t="s">
        <v>1828</v>
      </c>
    </row>
    <row r="254" spans="1:19" x14ac:dyDescent="0.25">
      <c r="A254" s="747" t="s">
        <v>1828</v>
      </c>
      <c r="B254" s="747" t="s">
        <v>1828</v>
      </c>
      <c r="C254" s="747" t="s">
        <v>1828</v>
      </c>
      <c r="D254" s="747" t="s">
        <v>1828</v>
      </c>
      <c r="E254" s="761" t="s">
        <v>1828</v>
      </c>
      <c r="F254" s="761" t="s">
        <v>1828</v>
      </c>
      <c r="G254" s="761" t="s">
        <v>1828</v>
      </c>
      <c r="H254" s="761" t="s">
        <v>1828</v>
      </c>
      <c r="I254" s="761" t="s">
        <v>1828</v>
      </c>
      <c r="J254" s="761" t="s">
        <v>1828</v>
      </c>
      <c r="K254" s="761" t="s">
        <v>1828</v>
      </c>
      <c r="L254" s="761" t="s">
        <v>1828</v>
      </c>
      <c r="M254" s="761" t="s">
        <v>1828</v>
      </c>
      <c r="N254" s="761" t="s">
        <v>1828</v>
      </c>
      <c r="O254" s="761" t="s">
        <v>1828</v>
      </c>
      <c r="P254" s="761" t="s">
        <v>1828</v>
      </c>
      <c r="Q254" s="761" t="s">
        <v>1828</v>
      </c>
      <c r="R254" s="761" t="s">
        <v>1828</v>
      </c>
      <c r="S254" s="761" t="s">
        <v>1828</v>
      </c>
    </row>
    <row r="255" spans="1:19" x14ac:dyDescent="0.25">
      <c r="A255" s="747" t="s">
        <v>1828</v>
      </c>
      <c r="B255" s="747" t="s">
        <v>1828</v>
      </c>
      <c r="C255" s="747" t="s">
        <v>1828</v>
      </c>
      <c r="D255" s="747" t="s">
        <v>1828</v>
      </c>
      <c r="E255" s="761" t="s">
        <v>1828</v>
      </c>
      <c r="F255" s="761" t="s">
        <v>1828</v>
      </c>
      <c r="G255" s="761" t="s">
        <v>1828</v>
      </c>
      <c r="H255" s="761" t="s">
        <v>1828</v>
      </c>
      <c r="I255" s="761" t="s">
        <v>1828</v>
      </c>
      <c r="J255" s="761" t="s">
        <v>1828</v>
      </c>
      <c r="K255" s="761" t="s">
        <v>1828</v>
      </c>
      <c r="L255" s="761" t="s">
        <v>1828</v>
      </c>
      <c r="M255" s="761" t="s">
        <v>1828</v>
      </c>
      <c r="N255" s="761" t="s">
        <v>1828</v>
      </c>
      <c r="O255" s="761" t="s">
        <v>1828</v>
      </c>
      <c r="P255" s="761" t="s">
        <v>1828</v>
      </c>
      <c r="Q255" s="761" t="s">
        <v>1828</v>
      </c>
      <c r="R255" s="761" t="s">
        <v>1828</v>
      </c>
      <c r="S255" s="761" t="s">
        <v>1828</v>
      </c>
    </row>
    <row r="256" spans="1:19" x14ac:dyDescent="0.25">
      <c r="A256" s="747" t="s">
        <v>1828</v>
      </c>
      <c r="B256" s="747" t="s">
        <v>1828</v>
      </c>
      <c r="C256" s="747" t="s">
        <v>1828</v>
      </c>
      <c r="D256" s="747" t="s">
        <v>1828</v>
      </c>
      <c r="E256" s="761" t="s">
        <v>1828</v>
      </c>
      <c r="F256" s="761" t="s">
        <v>1828</v>
      </c>
      <c r="G256" s="761" t="s">
        <v>1828</v>
      </c>
      <c r="H256" s="761" t="s">
        <v>1828</v>
      </c>
      <c r="I256" s="761" t="s">
        <v>1828</v>
      </c>
      <c r="J256" s="761" t="s">
        <v>1828</v>
      </c>
      <c r="K256" s="761" t="s">
        <v>1828</v>
      </c>
      <c r="L256" s="761" t="s">
        <v>1828</v>
      </c>
      <c r="M256" s="761" t="s">
        <v>1828</v>
      </c>
      <c r="N256" s="761" t="s">
        <v>1828</v>
      </c>
      <c r="O256" s="761" t="s">
        <v>1828</v>
      </c>
      <c r="P256" s="761" t="s">
        <v>1828</v>
      </c>
      <c r="Q256" s="761" t="s">
        <v>1828</v>
      </c>
      <c r="R256" s="761" t="s">
        <v>1828</v>
      </c>
      <c r="S256" s="761" t="s">
        <v>1828</v>
      </c>
    </row>
    <row r="257" spans="1:19" x14ac:dyDescent="0.25">
      <c r="A257" s="747" t="s">
        <v>1828</v>
      </c>
      <c r="B257" s="747" t="s">
        <v>1828</v>
      </c>
      <c r="C257" s="747" t="s">
        <v>1828</v>
      </c>
      <c r="D257" s="747" t="s">
        <v>1828</v>
      </c>
      <c r="E257" s="761" t="s">
        <v>1828</v>
      </c>
      <c r="F257" s="761" t="s">
        <v>1828</v>
      </c>
      <c r="G257" s="761" t="s">
        <v>1828</v>
      </c>
      <c r="H257" s="761" t="s">
        <v>1828</v>
      </c>
      <c r="I257" s="761" t="s">
        <v>1828</v>
      </c>
      <c r="J257" s="761" t="s">
        <v>1828</v>
      </c>
      <c r="K257" s="761" t="s">
        <v>1828</v>
      </c>
      <c r="L257" s="761" t="s">
        <v>1828</v>
      </c>
      <c r="M257" s="761" t="s">
        <v>1828</v>
      </c>
      <c r="N257" s="761" t="s">
        <v>1828</v>
      </c>
      <c r="O257" s="761" t="s">
        <v>1828</v>
      </c>
      <c r="P257" s="761" t="s">
        <v>1828</v>
      </c>
      <c r="Q257" s="761" t="s">
        <v>1828</v>
      </c>
      <c r="R257" s="761" t="s">
        <v>1828</v>
      </c>
      <c r="S257" s="761" t="s">
        <v>1828</v>
      </c>
    </row>
    <row r="258" spans="1:19" x14ac:dyDescent="0.25">
      <c r="A258" s="747" t="s">
        <v>1828</v>
      </c>
      <c r="B258" s="747" t="s">
        <v>1828</v>
      </c>
      <c r="C258" s="747" t="s">
        <v>1828</v>
      </c>
      <c r="D258" s="747" t="s">
        <v>1828</v>
      </c>
      <c r="E258" s="761" t="s">
        <v>1828</v>
      </c>
      <c r="F258" s="761" t="s">
        <v>1828</v>
      </c>
      <c r="G258" s="761" t="s">
        <v>1828</v>
      </c>
      <c r="H258" s="761" t="s">
        <v>1828</v>
      </c>
      <c r="I258" s="761" t="s">
        <v>1828</v>
      </c>
      <c r="J258" s="761" t="s">
        <v>1828</v>
      </c>
      <c r="K258" s="761" t="s">
        <v>1828</v>
      </c>
      <c r="L258" s="761" t="s">
        <v>1828</v>
      </c>
      <c r="M258" s="761" t="s">
        <v>1828</v>
      </c>
      <c r="N258" s="761" t="s">
        <v>1828</v>
      </c>
      <c r="O258" s="761" t="s">
        <v>1828</v>
      </c>
      <c r="P258" s="761" t="s">
        <v>1828</v>
      </c>
      <c r="Q258" s="761" t="s">
        <v>1828</v>
      </c>
      <c r="R258" s="761" t="s">
        <v>1828</v>
      </c>
      <c r="S258" s="761" t="s">
        <v>1828</v>
      </c>
    </row>
    <row r="259" spans="1:19" x14ac:dyDescent="0.25">
      <c r="A259" s="747" t="s">
        <v>1828</v>
      </c>
      <c r="B259" s="747" t="s">
        <v>1828</v>
      </c>
      <c r="C259" s="747" t="s">
        <v>1828</v>
      </c>
      <c r="D259" s="747" t="s">
        <v>1828</v>
      </c>
      <c r="E259" s="761" t="s">
        <v>1828</v>
      </c>
      <c r="F259" s="761" t="s">
        <v>1828</v>
      </c>
      <c r="G259" s="761" t="s">
        <v>1828</v>
      </c>
      <c r="H259" s="761" t="s">
        <v>1828</v>
      </c>
      <c r="I259" s="761" t="s">
        <v>1828</v>
      </c>
      <c r="J259" s="761" t="s">
        <v>1828</v>
      </c>
      <c r="K259" s="761" t="s">
        <v>1828</v>
      </c>
      <c r="L259" s="761" t="s">
        <v>1828</v>
      </c>
      <c r="M259" s="761" t="s">
        <v>1828</v>
      </c>
      <c r="N259" s="761" t="s">
        <v>1828</v>
      </c>
      <c r="O259" s="761" t="s">
        <v>1828</v>
      </c>
      <c r="P259" s="761" t="s">
        <v>1828</v>
      </c>
      <c r="Q259" s="761" t="s">
        <v>1828</v>
      </c>
      <c r="R259" s="761" t="s">
        <v>1828</v>
      </c>
      <c r="S259" s="761" t="s">
        <v>1828</v>
      </c>
    </row>
    <row r="260" spans="1:19" x14ac:dyDescent="0.25">
      <c r="A260" s="747" t="s">
        <v>1828</v>
      </c>
      <c r="B260" s="747" t="s">
        <v>1828</v>
      </c>
      <c r="C260" s="747" t="s">
        <v>1828</v>
      </c>
      <c r="D260" s="747" t="s">
        <v>1828</v>
      </c>
      <c r="E260" s="761" t="s">
        <v>1828</v>
      </c>
      <c r="F260" s="761" t="s">
        <v>1828</v>
      </c>
      <c r="G260" s="761" t="s">
        <v>1828</v>
      </c>
      <c r="H260" s="761" t="s">
        <v>1828</v>
      </c>
      <c r="I260" s="761" t="s">
        <v>1828</v>
      </c>
      <c r="J260" s="761" t="s">
        <v>1828</v>
      </c>
      <c r="K260" s="761" t="s">
        <v>1828</v>
      </c>
      <c r="L260" s="761" t="s">
        <v>1828</v>
      </c>
      <c r="M260" s="761" t="s">
        <v>1828</v>
      </c>
      <c r="N260" s="761" t="s">
        <v>1828</v>
      </c>
      <c r="O260" s="761" t="s">
        <v>1828</v>
      </c>
      <c r="P260" s="761" t="s">
        <v>1828</v>
      </c>
      <c r="Q260" s="761" t="s">
        <v>1828</v>
      </c>
      <c r="R260" s="761" t="s">
        <v>1828</v>
      </c>
      <c r="S260" s="761" t="s">
        <v>1828</v>
      </c>
    </row>
    <row r="261" spans="1:19" x14ac:dyDescent="0.25">
      <c r="A261" s="747" t="s">
        <v>1828</v>
      </c>
      <c r="B261" s="747" t="s">
        <v>1828</v>
      </c>
      <c r="C261" s="747" t="s">
        <v>1828</v>
      </c>
      <c r="D261" s="747" t="s">
        <v>1828</v>
      </c>
      <c r="E261" s="761" t="s">
        <v>1828</v>
      </c>
      <c r="F261" s="761" t="s">
        <v>1828</v>
      </c>
      <c r="G261" s="761" t="s">
        <v>1828</v>
      </c>
      <c r="H261" s="761" t="s">
        <v>1828</v>
      </c>
      <c r="I261" s="761" t="s">
        <v>1828</v>
      </c>
      <c r="J261" s="761" t="s">
        <v>1828</v>
      </c>
      <c r="K261" s="761" t="s">
        <v>1828</v>
      </c>
      <c r="L261" s="761" t="s">
        <v>1828</v>
      </c>
      <c r="M261" s="761" t="s">
        <v>1828</v>
      </c>
      <c r="N261" s="761" t="s">
        <v>1828</v>
      </c>
      <c r="O261" s="761" t="s">
        <v>1828</v>
      </c>
      <c r="P261" s="761" t="s">
        <v>1828</v>
      </c>
      <c r="Q261" s="761" t="s">
        <v>1828</v>
      </c>
      <c r="R261" s="761" t="s">
        <v>1828</v>
      </c>
      <c r="S261" s="761" t="s">
        <v>1828</v>
      </c>
    </row>
    <row r="262" spans="1:19" x14ac:dyDescent="0.25">
      <c r="A262" s="747" t="s">
        <v>1828</v>
      </c>
      <c r="B262" s="747" t="s">
        <v>1828</v>
      </c>
      <c r="C262" s="747" t="s">
        <v>1828</v>
      </c>
      <c r="D262" s="747" t="s">
        <v>1828</v>
      </c>
      <c r="E262" s="761" t="s">
        <v>1828</v>
      </c>
      <c r="F262" s="761" t="s">
        <v>1828</v>
      </c>
      <c r="G262" s="761" t="s">
        <v>1828</v>
      </c>
      <c r="H262" s="761" t="s">
        <v>1828</v>
      </c>
      <c r="I262" s="761" t="s">
        <v>1828</v>
      </c>
      <c r="J262" s="761" t="s">
        <v>1828</v>
      </c>
      <c r="K262" s="761" t="s">
        <v>1828</v>
      </c>
      <c r="L262" s="761" t="s">
        <v>1828</v>
      </c>
      <c r="M262" s="761" t="s">
        <v>1828</v>
      </c>
      <c r="N262" s="761" t="s">
        <v>1828</v>
      </c>
      <c r="O262" s="761" t="s">
        <v>1828</v>
      </c>
      <c r="P262" s="761" t="s">
        <v>1828</v>
      </c>
      <c r="Q262" s="761" t="s">
        <v>1828</v>
      </c>
      <c r="R262" s="761" t="s">
        <v>1828</v>
      </c>
      <c r="S262" s="761" t="s">
        <v>1828</v>
      </c>
    </row>
    <row r="263" spans="1:19" x14ac:dyDescent="0.25">
      <c r="A263" s="747" t="s">
        <v>1828</v>
      </c>
      <c r="B263" s="747" t="s">
        <v>1828</v>
      </c>
      <c r="C263" s="747" t="s">
        <v>1828</v>
      </c>
      <c r="D263" s="747" t="s">
        <v>1828</v>
      </c>
      <c r="E263" s="761" t="s">
        <v>1828</v>
      </c>
      <c r="F263" s="761" t="s">
        <v>1828</v>
      </c>
      <c r="G263" s="761" t="s">
        <v>1828</v>
      </c>
      <c r="H263" s="761" t="s">
        <v>1828</v>
      </c>
      <c r="I263" s="761" t="s">
        <v>1828</v>
      </c>
      <c r="J263" s="761" t="s">
        <v>1828</v>
      </c>
      <c r="K263" s="761" t="s">
        <v>1828</v>
      </c>
      <c r="L263" s="761" t="s">
        <v>1828</v>
      </c>
      <c r="M263" s="761" t="s">
        <v>1828</v>
      </c>
      <c r="N263" s="761" t="s">
        <v>1828</v>
      </c>
      <c r="O263" s="761" t="s">
        <v>1828</v>
      </c>
      <c r="P263" s="761" t="s">
        <v>1828</v>
      </c>
      <c r="Q263" s="761" t="s">
        <v>1828</v>
      </c>
      <c r="R263" s="761" t="s">
        <v>1828</v>
      </c>
      <c r="S263" s="761" t="s">
        <v>1828</v>
      </c>
    </row>
    <row r="264" spans="1:19" x14ac:dyDescent="0.25">
      <c r="A264" s="747" t="s">
        <v>1828</v>
      </c>
      <c r="B264" s="747" t="s">
        <v>1828</v>
      </c>
      <c r="C264" s="747" t="s">
        <v>1828</v>
      </c>
      <c r="D264" s="747" t="s">
        <v>1828</v>
      </c>
      <c r="E264" s="761" t="s">
        <v>1828</v>
      </c>
      <c r="F264" s="761" t="s">
        <v>1828</v>
      </c>
      <c r="G264" s="761" t="s">
        <v>1828</v>
      </c>
      <c r="H264" s="761" t="s">
        <v>1828</v>
      </c>
      <c r="I264" s="761" t="s">
        <v>1828</v>
      </c>
      <c r="J264" s="761" t="s">
        <v>1828</v>
      </c>
      <c r="K264" s="761" t="s">
        <v>1828</v>
      </c>
      <c r="L264" s="761" t="s">
        <v>1828</v>
      </c>
      <c r="M264" s="761" t="s">
        <v>1828</v>
      </c>
      <c r="N264" s="761" t="s">
        <v>1828</v>
      </c>
      <c r="O264" s="761" t="s">
        <v>1828</v>
      </c>
      <c r="P264" s="761" t="s">
        <v>1828</v>
      </c>
      <c r="Q264" s="761" t="s">
        <v>1828</v>
      </c>
      <c r="R264" s="761" t="s">
        <v>1828</v>
      </c>
      <c r="S264" s="761" t="s">
        <v>1828</v>
      </c>
    </row>
    <row r="265" spans="1:19" x14ac:dyDescent="0.25">
      <c r="A265" s="747" t="s">
        <v>1828</v>
      </c>
      <c r="B265" s="747" t="s">
        <v>1828</v>
      </c>
      <c r="C265" s="747" t="s">
        <v>1828</v>
      </c>
      <c r="D265" s="747" t="s">
        <v>1828</v>
      </c>
      <c r="E265" s="761" t="s">
        <v>1828</v>
      </c>
      <c r="F265" s="761" t="s">
        <v>1828</v>
      </c>
      <c r="G265" s="761" t="s">
        <v>1828</v>
      </c>
      <c r="H265" s="761" t="s">
        <v>1828</v>
      </c>
      <c r="I265" s="761" t="s">
        <v>1828</v>
      </c>
      <c r="J265" s="761" t="s">
        <v>1828</v>
      </c>
      <c r="K265" s="761" t="s">
        <v>1828</v>
      </c>
      <c r="L265" s="761" t="s">
        <v>1828</v>
      </c>
      <c r="M265" s="761" t="s">
        <v>1828</v>
      </c>
      <c r="N265" s="761" t="s">
        <v>1828</v>
      </c>
      <c r="O265" s="761" t="s">
        <v>1828</v>
      </c>
      <c r="P265" s="761" t="s">
        <v>1828</v>
      </c>
      <c r="Q265" s="761" t="s">
        <v>1828</v>
      </c>
      <c r="R265" s="761" t="s">
        <v>1828</v>
      </c>
      <c r="S265" s="761" t="s">
        <v>1828</v>
      </c>
    </row>
    <row r="266" spans="1:19" x14ac:dyDescent="0.25">
      <c r="A266" s="747" t="s">
        <v>1828</v>
      </c>
      <c r="B266" s="747" t="s">
        <v>1828</v>
      </c>
      <c r="C266" s="747" t="s">
        <v>1828</v>
      </c>
      <c r="D266" s="747" t="s">
        <v>1828</v>
      </c>
      <c r="E266" s="761" t="s">
        <v>1828</v>
      </c>
      <c r="F266" s="761" t="s">
        <v>1828</v>
      </c>
      <c r="G266" s="761" t="s">
        <v>1828</v>
      </c>
      <c r="H266" s="761" t="s">
        <v>1828</v>
      </c>
      <c r="I266" s="761" t="s">
        <v>1828</v>
      </c>
      <c r="J266" s="761" t="s">
        <v>1828</v>
      </c>
      <c r="K266" s="761" t="s">
        <v>1828</v>
      </c>
      <c r="L266" s="761" t="s">
        <v>1828</v>
      </c>
      <c r="M266" s="761" t="s">
        <v>1828</v>
      </c>
      <c r="N266" s="761" t="s">
        <v>1828</v>
      </c>
      <c r="O266" s="761" t="s">
        <v>1828</v>
      </c>
      <c r="P266" s="761" t="s">
        <v>1828</v>
      </c>
      <c r="Q266" s="761" t="s">
        <v>1828</v>
      </c>
      <c r="R266" s="761" t="s">
        <v>1828</v>
      </c>
      <c r="S266" s="761" t="s">
        <v>1828</v>
      </c>
    </row>
    <row r="267" spans="1:19" x14ac:dyDescent="0.25">
      <c r="A267" s="747" t="s">
        <v>1828</v>
      </c>
      <c r="B267" s="747" t="s">
        <v>1828</v>
      </c>
      <c r="C267" s="747" t="s">
        <v>1828</v>
      </c>
      <c r="D267" s="747" t="s">
        <v>1828</v>
      </c>
      <c r="E267" s="761" t="s">
        <v>1828</v>
      </c>
      <c r="F267" s="761" t="s">
        <v>1828</v>
      </c>
      <c r="G267" s="761" t="s">
        <v>1828</v>
      </c>
      <c r="H267" s="761" t="s">
        <v>1828</v>
      </c>
      <c r="I267" s="761" t="s">
        <v>1828</v>
      </c>
      <c r="J267" s="761" t="s">
        <v>1828</v>
      </c>
      <c r="K267" s="761" t="s">
        <v>1828</v>
      </c>
      <c r="L267" s="761" t="s">
        <v>1828</v>
      </c>
      <c r="M267" s="761" t="s">
        <v>1828</v>
      </c>
      <c r="N267" s="761" t="s">
        <v>1828</v>
      </c>
      <c r="O267" s="761" t="s">
        <v>1828</v>
      </c>
      <c r="P267" s="761" t="s">
        <v>1828</v>
      </c>
      <c r="Q267" s="761" t="s">
        <v>1828</v>
      </c>
      <c r="R267" s="761" t="s">
        <v>1828</v>
      </c>
      <c r="S267" s="761" t="s">
        <v>1828</v>
      </c>
    </row>
    <row r="268" spans="1:19" x14ac:dyDescent="0.25">
      <c r="A268" s="747" t="s">
        <v>1828</v>
      </c>
      <c r="B268" s="747" t="s">
        <v>1828</v>
      </c>
      <c r="C268" s="747" t="s">
        <v>1828</v>
      </c>
      <c r="D268" s="747" t="s">
        <v>1828</v>
      </c>
      <c r="E268" s="761" t="s">
        <v>1828</v>
      </c>
      <c r="F268" s="761" t="s">
        <v>1828</v>
      </c>
      <c r="G268" s="761" t="s">
        <v>1828</v>
      </c>
      <c r="H268" s="761" t="s">
        <v>1828</v>
      </c>
      <c r="I268" s="761" t="s">
        <v>1828</v>
      </c>
      <c r="J268" s="761" t="s">
        <v>1828</v>
      </c>
      <c r="K268" s="761" t="s">
        <v>1828</v>
      </c>
      <c r="L268" s="761" t="s">
        <v>1828</v>
      </c>
      <c r="M268" s="761" t="s">
        <v>1828</v>
      </c>
      <c r="N268" s="761" t="s">
        <v>1828</v>
      </c>
      <c r="O268" s="761" t="s">
        <v>1828</v>
      </c>
      <c r="P268" s="761" t="s">
        <v>1828</v>
      </c>
      <c r="Q268" s="761" t="s">
        <v>1828</v>
      </c>
      <c r="R268" s="761" t="s">
        <v>1828</v>
      </c>
      <c r="S268" s="761" t="s">
        <v>1828</v>
      </c>
    </row>
    <row r="269" spans="1:19" x14ac:dyDescent="0.25">
      <c r="A269" s="747" t="s">
        <v>1828</v>
      </c>
      <c r="B269" s="747" t="s">
        <v>1828</v>
      </c>
      <c r="C269" s="747" t="s">
        <v>1828</v>
      </c>
      <c r="D269" s="747" t="s">
        <v>1828</v>
      </c>
      <c r="E269" s="761" t="s">
        <v>1828</v>
      </c>
      <c r="F269" s="761" t="s">
        <v>1828</v>
      </c>
      <c r="G269" s="761" t="s">
        <v>1828</v>
      </c>
      <c r="H269" s="761" t="s">
        <v>1828</v>
      </c>
      <c r="I269" s="761" t="s">
        <v>1828</v>
      </c>
      <c r="J269" s="761" t="s">
        <v>1828</v>
      </c>
      <c r="K269" s="761" t="s">
        <v>1828</v>
      </c>
      <c r="L269" s="761" t="s">
        <v>1828</v>
      </c>
      <c r="M269" s="761" t="s">
        <v>1828</v>
      </c>
      <c r="N269" s="761" t="s">
        <v>1828</v>
      </c>
      <c r="O269" s="761" t="s">
        <v>1828</v>
      </c>
      <c r="P269" s="761" t="s">
        <v>1828</v>
      </c>
      <c r="Q269" s="761" t="s">
        <v>1828</v>
      </c>
      <c r="R269" s="761" t="s">
        <v>1828</v>
      </c>
      <c r="S269" s="761" t="s">
        <v>1828</v>
      </c>
    </row>
    <row r="270" spans="1:19" x14ac:dyDescent="0.25">
      <c r="A270" s="747" t="s">
        <v>1828</v>
      </c>
      <c r="B270" s="747" t="s">
        <v>1828</v>
      </c>
      <c r="C270" s="747" t="s">
        <v>1828</v>
      </c>
      <c r="D270" s="747" t="s">
        <v>1828</v>
      </c>
      <c r="E270" s="761" t="s">
        <v>1828</v>
      </c>
      <c r="F270" s="761" t="s">
        <v>1828</v>
      </c>
      <c r="G270" s="761" t="s">
        <v>1828</v>
      </c>
      <c r="H270" s="761" t="s">
        <v>1828</v>
      </c>
      <c r="I270" s="761" t="s">
        <v>1828</v>
      </c>
      <c r="J270" s="761" t="s">
        <v>1828</v>
      </c>
      <c r="K270" s="761" t="s">
        <v>1828</v>
      </c>
      <c r="L270" s="761" t="s">
        <v>1828</v>
      </c>
      <c r="M270" s="761" t="s">
        <v>1828</v>
      </c>
      <c r="N270" s="761" t="s">
        <v>1828</v>
      </c>
      <c r="O270" s="761" t="s">
        <v>1828</v>
      </c>
      <c r="P270" s="761" t="s">
        <v>1828</v>
      </c>
      <c r="Q270" s="761" t="s">
        <v>1828</v>
      </c>
      <c r="R270" s="761" t="s">
        <v>1828</v>
      </c>
      <c r="S270" s="761" t="s">
        <v>1828</v>
      </c>
    </row>
    <row r="271" spans="1:19" x14ac:dyDescent="0.25">
      <c r="A271" s="747" t="s">
        <v>1828</v>
      </c>
      <c r="B271" s="747" t="s">
        <v>1828</v>
      </c>
      <c r="C271" s="747" t="s">
        <v>1828</v>
      </c>
      <c r="D271" s="747" t="s">
        <v>1828</v>
      </c>
      <c r="E271" s="761" t="s">
        <v>1828</v>
      </c>
      <c r="F271" s="761" t="s">
        <v>1828</v>
      </c>
      <c r="G271" s="761" t="s">
        <v>1828</v>
      </c>
      <c r="H271" s="761" t="s">
        <v>1828</v>
      </c>
      <c r="I271" s="761" t="s">
        <v>1828</v>
      </c>
      <c r="J271" s="761" t="s">
        <v>1828</v>
      </c>
      <c r="K271" s="761" t="s">
        <v>1828</v>
      </c>
      <c r="L271" s="761" t="s">
        <v>1828</v>
      </c>
      <c r="M271" s="761" t="s">
        <v>1828</v>
      </c>
      <c r="N271" s="761" t="s">
        <v>1828</v>
      </c>
      <c r="O271" s="761" t="s">
        <v>1828</v>
      </c>
      <c r="P271" s="761" t="s">
        <v>1828</v>
      </c>
      <c r="Q271" s="761" t="s">
        <v>1828</v>
      </c>
      <c r="R271" s="761" t="s">
        <v>1828</v>
      </c>
      <c r="S271" s="761" t="s">
        <v>1828</v>
      </c>
    </row>
    <row r="272" spans="1:19" x14ac:dyDescent="0.25">
      <c r="A272" s="747" t="s">
        <v>1828</v>
      </c>
      <c r="B272" s="747" t="s">
        <v>1828</v>
      </c>
      <c r="C272" s="747" t="s">
        <v>1828</v>
      </c>
      <c r="D272" s="747" t="s">
        <v>1828</v>
      </c>
      <c r="E272" s="761" t="s">
        <v>1828</v>
      </c>
      <c r="F272" s="761" t="s">
        <v>1828</v>
      </c>
      <c r="G272" s="761" t="s">
        <v>1828</v>
      </c>
      <c r="H272" s="761" t="s">
        <v>1828</v>
      </c>
      <c r="I272" s="761" t="s">
        <v>1828</v>
      </c>
      <c r="J272" s="761" t="s">
        <v>1828</v>
      </c>
      <c r="K272" s="761" t="s">
        <v>1828</v>
      </c>
      <c r="L272" s="761" t="s">
        <v>1828</v>
      </c>
      <c r="M272" s="761" t="s">
        <v>1828</v>
      </c>
      <c r="N272" s="761" t="s">
        <v>1828</v>
      </c>
      <c r="O272" s="761" t="s">
        <v>1828</v>
      </c>
      <c r="P272" s="761" t="s">
        <v>1828</v>
      </c>
      <c r="Q272" s="761" t="s">
        <v>1828</v>
      </c>
      <c r="R272" s="761" t="s">
        <v>1828</v>
      </c>
      <c r="S272" s="761" t="s">
        <v>1828</v>
      </c>
    </row>
    <row r="273" spans="1:19" x14ac:dyDescent="0.25">
      <c r="A273" s="747" t="s">
        <v>1828</v>
      </c>
      <c r="B273" s="747" t="s">
        <v>1828</v>
      </c>
      <c r="C273" s="747" t="s">
        <v>1828</v>
      </c>
      <c r="D273" s="747" t="s">
        <v>1828</v>
      </c>
      <c r="E273" s="761" t="s">
        <v>1828</v>
      </c>
      <c r="F273" s="761" t="s">
        <v>1828</v>
      </c>
      <c r="G273" s="761" t="s">
        <v>1828</v>
      </c>
      <c r="H273" s="761" t="s">
        <v>1828</v>
      </c>
      <c r="I273" s="761" t="s">
        <v>1828</v>
      </c>
      <c r="J273" s="761" t="s">
        <v>1828</v>
      </c>
      <c r="K273" s="761" t="s">
        <v>1828</v>
      </c>
      <c r="L273" s="761" t="s">
        <v>1828</v>
      </c>
      <c r="M273" s="761" t="s">
        <v>1828</v>
      </c>
      <c r="N273" s="761" t="s">
        <v>1828</v>
      </c>
      <c r="O273" s="761" t="s">
        <v>1828</v>
      </c>
      <c r="P273" s="761" t="s">
        <v>1828</v>
      </c>
      <c r="Q273" s="761" t="s">
        <v>1828</v>
      </c>
      <c r="R273" s="761" t="s">
        <v>1828</v>
      </c>
      <c r="S273" s="761" t="s">
        <v>1828</v>
      </c>
    </row>
    <row r="274" spans="1:19" x14ac:dyDescent="0.25">
      <c r="A274" s="747" t="s">
        <v>1828</v>
      </c>
      <c r="B274" s="747" t="s">
        <v>1828</v>
      </c>
      <c r="C274" s="747" t="s">
        <v>1828</v>
      </c>
      <c r="D274" s="747" t="s">
        <v>1828</v>
      </c>
      <c r="E274" s="761" t="s">
        <v>1828</v>
      </c>
      <c r="F274" s="761" t="s">
        <v>1828</v>
      </c>
      <c r="G274" s="761" t="s">
        <v>1828</v>
      </c>
      <c r="H274" s="761" t="s">
        <v>1828</v>
      </c>
      <c r="I274" s="761" t="s">
        <v>1828</v>
      </c>
      <c r="J274" s="761" t="s">
        <v>1828</v>
      </c>
      <c r="K274" s="761" t="s">
        <v>1828</v>
      </c>
      <c r="L274" s="761" t="s">
        <v>1828</v>
      </c>
      <c r="M274" s="761" t="s">
        <v>1828</v>
      </c>
      <c r="N274" s="761" t="s">
        <v>1828</v>
      </c>
      <c r="O274" s="761" t="s">
        <v>1828</v>
      </c>
      <c r="P274" s="761" t="s">
        <v>1828</v>
      </c>
      <c r="Q274" s="761" t="s">
        <v>1828</v>
      </c>
      <c r="R274" s="761" t="s">
        <v>1828</v>
      </c>
      <c r="S274" s="761" t="s">
        <v>1828</v>
      </c>
    </row>
    <row r="275" spans="1:19" x14ac:dyDescent="0.25">
      <c r="A275" s="747" t="s">
        <v>1828</v>
      </c>
      <c r="B275" s="747" t="s">
        <v>1828</v>
      </c>
      <c r="C275" s="747" t="s">
        <v>1828</v>
      </c>
      <c r="D275" s="747" t="s">
        <v>1828</v>
      </c>
      <c r="E275" s="761" t="s">
        <v>1828</v>
      </c>
      <c r="F275" s="761" t="s">
        <v>1828</v>
      </c>
      <c r="G275" s="761" t="s">
        <v>1828</v>
      </c>
      <c r="H275" s="761" t="s">
        <v>1828</v>
      </c>
      <c r="I275" s="761" t="s">
        <v>1828</v>
      </c>
      <c r="J275" s="761" t="s">
        <v>1828</v>
      </c>
      <c r="K275" s="761" t="s">
        <v>1828</v>
      </c>
      <c r="L275" s="761" t="s">
        <v>1828</v>
      </c>
      <c r="M275" s="761" t="s">
        <v>1828</v>
      </c>
      <c r="N275" s="761" t="s">
        <v>1828</v>
      </c>
      <c r="O275" s="761" t="s">
        <v>1828</v>
      </c>
      <c r="P275" s="761" t="s">
        <v>1828</v>
      </c>
      <c r="Q275" s="761" t="s">
        <v>1828</v>
      </c>
      <c r="R275" s="761" t="s">
        <v>1828</v>
      </c>
      <c r="S275" s="761" t="s">
        <v>1828</v>
      </c>
    </row>
    <row r="276" spans="1:19" x14ac:dyDescent="0.25">
      <c r="A276" s="747" t="s">
        <v>1828</v>
      </c>
      <c r="B276" s="747" t="s">
        <v>1828</v>
      </c>
      <c r="C276" s="747" t="s">
        <v>1828</v>
      </c>
      <c r="D276" s="747" t="s">
        <v>1828</v>
      </c>
      <c r="E276" s="761" t="s">
        <v>1828</v>
      </c>
      <c r="F276" s="761" t="s">
        <v>1828</v>
      </c>
      <c r="G276" s="761" t="s">
        <v>1828</v>
      </c>
      <c r="H276" s="761" t="s">
        <v>1828</v>
      </c>
      <c r="I276" s="761" t="s">
        <v>1828</v>
      </c>
      <c r="J276" s="761" t="s">
        <v>1828</v>
      </c>
      <c r="K276" s="761" t="s">
        <v>1828</v>
      </c>
      <c r="L276" s="761" t="s">
        <v>1828</v>
      </c>
      <c r="M276" s="761" t="s">
        <v>1828</v>
      </c>
      <c r="N276" s="761" t="s">
        <v>1828</v>
      </c>
      <c r="O276" s="761" t="s">
        <v>1828</v>
      </c>
      <c r="P276" s="761" t="s">
        <v>1828</v>
      </c>
      <c r="Q276" s="761" t="s">
        <v>1828</v>
      </c>
      <c r="R276" s="761" t="s">
        <v>1828</v>
      </c>
      <c r="S276" s="761" t="s">
        <v>1828</v>
      </c>
    </row>
    <row r="277" spans="1:19" x14ac:dyDescent="0.25">
      <c r="A277" s="747" t="s">
        <v>1828</v>
      </c>
      <c r="B277" s="747" t="s">
        <v>1828</v>
      </c>
      <c r="C277" s="747" t="s">
        <v>1828</v>
      </c>
      <c r="D277" s="747" t="s">
        <v>1828</v>
      </c>
      <c r="E277" s="761" t="s">
        <v>1828</v>
      </c>
      <c r="F277" s="761" t="s">
        <v>1828</v>
      </c>
      <c r="G277" s="761" t="s">
        <v>1828</v>
      </c>
      <c r="H277" s="761" t="s">
        <v>1828</v>
      </c>
      <c r="I277" s="761" t="s">
        <v>1828</v>
      </c>
      <c r="J277" s="761" t="s">
        <v>1828</v>
      </c>
      <c r="K277" s="761" t="s">
        <v>1828</v>
      </c>
      <c r="L277" s="761" t="s">
        <v>1828</v>
      </c>
      <c r="M277" s="761" t="s">
        <v>1828</v>
      </c>
      <c r="N277" s="761" t="s">
        <v>1828</v>
      </c>
      <c r="O277" s="761" t="s">
        <v>1828</v>
      </c>
      <c r="P277" s="761" t="s">
        <v>1828</v>
      </c>
      <c r="Q277" s="761" t="s">
        <v>1828</v>
      </c>
      <c r="R277" s="761" t="s">
        <v>1828</v>
      </c>
      <c r="S277" s="761" t="s">
        <v>1828</v>
      </c>
    </row>
    <row r="278" spans="1:19" x14ac:dyDescent="0.25">
      <c r="A278" s="747" t="s">
        <v>1828</v>
      </c>
      <c r="B278" s="747" t="s">
        <v>1828</v>
      </c>
      <c r="C278" s="747" t="s">
        <v>1828</v>
      </c>
      <c r="D278" s="747" t="s">
        <v>1828</v>
      </c>
      <c r="E278" s="761" t="s">
        <v>1828</v>
      </c>
      <c r="F278" s="761" t="s">
        <v>1828</v>
      </c>
      <c r="G278" s="761" t="s">
        <v>1828</v>
      </c>
      <c r="H278" s="761" t="s">
        <v>1828</v>
      </c>
      <c r="I278" s="761" t="s">
        <v>1828</v>
      </c>
      <c r="J278" s="761" t="s">
        <v>1828</v>
      </c>
      <c r="K278" s="761" t="s">
        <v>1828</v>
      </c>
      <c r="L278" s="761" t="s">
        <v>1828</v>
      </c>
      <c r="M278" s="761" t="s">
        <v>1828</v>
      </c>
      <c r="N278" s="761" t="s">
        <v>1828</v>
      </c>
      <c r="O278" s="761" t="s">
        <v>1828</v>
      </c>
      <c r="P278" s="761" t="s">
        <v>1828</v>
      </c>
      <c r="Q278" s="761" t="s">
        <v>1828</v>
      </c>
      <c r="R278" s="761" t="s">
        <v>1828</v>
      </c>
      <c r="S278" s="761" t="s">
        <v>1828</v>
      </c>
    </row>
    <row r="279" spans="1:19" x14ac:dyDescent="0.25">
      <c r="A279" s="747" t="s">
        <v>1828</v>
      </c>
      <c r="B279" s="747" t="s">
        <v>1828</v>
      </c>
      <c r="C279" s="747" t="s">
        <v>1828</v>
      </c>
      <c r="D279" s="747" t="s">
        <v>1828</v>
      </c>
      <c r="E279" s="761" t="s">
        <v>1828</v>
      </c>
      <c r="F279" s="761" t="s">
        <v>1828</v>
      </c>
      <c r="G279" s="761" t="s">
        <v>1828</v>
      </c>
      <c r="H279" s="761" t="s">
        <v>1828</v>
      </c>
      <c r="I279" s="761" t="s">
        <v>1828</v>
      </c>
      <c r="J279" s="761" t="s">
        <v>1828</v>
      </c>
      <c r="K279" s="761" t="s">
        <v>1828</v>
      </c>
      <c r="L279" s="761" t="s">
        <v>1828</v>
      </c>
      <c r="M279" s="761" t="s">
        <v>1828</v>
      </c>
      <c r="N279" s="761" t="s">
        <v>1828</v>
      </c>
      <c r="O279" s="761" t="s">
        <v>1828</v>
      </c>
      <c r="P279" s="761" t="s">
        <v>1828</v>
      </c>
      <c r="Q279" s="761" t="s">
        <v>1828</v>
      </c>
      <c r="R279" s="761" t="s">
        <v>1828</v>
      </c>
      <c r="S279" s="761" t="s">
        <v>1828</v>
      </c>
    </row>
    <row r="280" spans="1:19" x14ac:dyDescent="0.25">
      <c r="A280" s="747" t="s">
        <v>1828</v>
      </c>
      <c r="B280" s="747" t="s">
        <v>1828</v>
      </c>
      <c r="C280" s="747" t="s">
        <v>1828</v>
      </c>
      <c r="D280" s="747" t="s">
        <v>1828</v>
      </c>
      <c r="E280" s="761" t="s">
        <v>1828</v>
      </c>
      <c r="F280" s="761" t="s">
        <v>1828</v>
      </c>
      <c r="G280" s="761" t="s">
        <v>1828</v>
      </c>
      <c r="H280" s="761" t="s">
        <v>1828</v>
      </c>
      <c r="I280" s="761" t="s">
        <v>1828</v>
      </c>
      <c r="J280" s="761" t="s">
        <v>1828</v>
      </c>
      <c r="K280" s="761" t="s">
        <v>1828</v>
      </c>
      <c r="L280" s="761" t="s">
        <v>1828</v>
      </c>
      <c r="M280" s="761" t="s">
        <v>1828</v>
      </c>
      <c r="N280" s="761" t="s">
        <v>1828</v>
      </c>
      <c r="O280" s="761" t="s">
        <v>1828</v>
      </c>
      <c r="P280" s="761" t="s">
        <v>1828</v>
      </c>
      <c r="Q280" s="761" t="s">
        <v>1828</v>
      </c>
      <c r="R280" s="761" t="s">
        <v>1828</v>
      </c>
      <c r="S280" s="761" t="s">
        <v>1828</v>
      </c>
    </row>
    <row r="281" spans="1:19" x14ac:dyDescent="0.25">
      <c r="A281" s="747" t="s">
        <v>1828</v>
      </c>
      <c r="B281" s="747" t="s">
        <v>1828</v>
      </c>
      <c r="C281" s="747" t="s">
        <v>1828</v>
      </c>
      <c r="D281" s="747" t="s">
        <v>1828</v>
      </c>
      <c r="E281" s="761" t="s">
        <v>1828</v>
      </c>
      <c r="F281" s="761" t="s">
        <v>1828</v>
      </c>
      <c r="G281" s="761" t="s">
        <v>1828</v>
      </c>
      <c r="H281" s="761" t="s">
        <v>1828</v>
      </c>
      <c r="I281" s="761" t="s">
        <v>1828</v>
      </c>
      <c r="J281" s="761" t="s">
        <v>1828</v>
      </c>
      <c r="K281" s="761" t="s">
        <v>1828</v>
      </c>
      <c r="L281" s="761" t="s">
        <v>1828</v>
      </c>
      <c r="M281" s="761" t="s">
        <v>1828</v>
      </c>
      <c r="N281" s="761" t="s">
        <v>1828</v>
      </c>
      <c r="O281" s="761" t="s">
        <v>1828</v>
      </c>
      <c r="P281" s="761" t="s">
        <v>1828</v>
      </c>
      <c r="Q281" s="761" t="s">
        <v>1828</v>
      </c>
      <c r="R281" s="761" t="s">
        <v>1828</v>
      </c>
      <c r="S281" s="761" t="s">
        <v>1828</v>
      </c>
    </row>
    <row r="282" spans="1:19" x14ac:dyDescent="0.25">
      <c r="A282" s="747" t="s">
        <v>1828</v>
      </c>
      <c r="B282" s="747" t="s">
        <v>1828</v>
      </c>
      <c r="C282" s="747" t="s">
        <v>1828</v>
      </c>
      <c r="D282" s="747" t="s">
        <v>1828</v>
      </c>
      <c r="E282" s="761" t="s">
        <v>1828</v>
      </c>
      <c r="F282" s="761" t="s">
        <v>1828</v>
      </c>
      <c r="G282" s="761" t="s">
        <v>1828</v>
      </c>
      <c r="H282" s="761" t="s">
        <v>1828</v>
      </c>
      <c r="I282" s="761" t="s">
        <v>1828</v>
      </c>
      <c r="J282" s="761" t="s">
        <v>1828</v>
      </c>
      <c r="K282" s="761" t="s">
        <v>1828</v>
      </c>
      <c r="L282" s="761" t="s">
        <v>1828</v>
      </c>
      <c r="M282" s="761" t="s">
        <v>1828</v>
      </c>
      <c r="N282" s="761" t="s">
        <v>1828</v>
      </c>
      <c r="O282" s="761" t="s">
        <v>1828</v>
      </c>
      <c r="P282" s="761" t="s">
        <v>1828</v>
      </c>
      <c r="Q282" s="761" t="s">
        <v>1828</v>
      </c>
      <c r="R282" s="761" t="s">
        <v>1828</v>
      </c>
      <c r="S282" s="761" t="s">
        <v>1828</v>
      </c>
    </row>
    <row r="283" spans="1:19" x14ac:dyDescent="0.25">
      <c r="A283" s="747" t="s">
        <v>1828</v>
      </c>
      <c r="B283" s="747" t="s">
        <v>1828</v>
      </c>
      <c r="C283" s="747" t="s">
        <v>1828</v>
      </c>
      <c r="D283" s="747" t="s">
        <v>1828</v>
      </c>
      <c r="E283" s="761" t="s">
        <v>1828</v>
      </c>
      <c r="F283" s="761" t="s">
        <v>1828</v>
      </c>
      <c r="G283" s="761" t="s">
        <v>1828</v>
      </c>
      <c r="H283" s="761" t="s">
        <v>1828</v>
      </c>
      <c r="I283" s="761" t="s">
        <v>1828</v>
      </c>
      <c r="J283" s="761" t="s">
        <v>1828</v>
      </c>
      <c r="K283" s="761" t="s">
        <v>1828</v>
      </c>
      <c r="L283" s="761" t="s">
        <v>1828</v>
      </c>
      <c r="M283" s="761" t="s">
        <v>1828</v>
      </c>
      <c r="N283" s="761" t="s">
        <v>1828</v>
      </c>
      <c r="O283" s="761" t="s">
        <v>1828</v>
      </c>
      <c r="P283" s="761" t="s">
        <v>1828</v>
      </c>
      <c r="Q283" s="761" t="s">
        <v>1828</v>
      </c>
      <c r="R283" s="761" t="s">
        <v>1828</v>
      </c>
      <c r="S283" s="761" t="s">
        <v>1828</v>
      </c>
    </row>
    <row r="284" spans="1:19" x14ac:dyDescent="0.25">
      <c r="A284" s="747" t="s">
        <v>1828</v>
      </c>
      <c r="B284" s="747" t="s">
        <v>1828</v>
      </c>
      <c r="C284" s="747" t="s">
        <v>1828</v>
      </c>
      <c r="D284" s="747" t="s">
        <v>1828</v>
      </c>
      <c r="E284" s="761" t="s">
        <v>1828</v>
      </c>
      <c r="F284" s="761" t="s">
        <v>1828</v>
      </c>
      <c r="G284" s="761" t="s">
        <v>1828</v>
      </c>
      <c r="H284" s="761" t="s">
        <v>1828</v>
      </c>
      <c r="I284" s="761" t="s">
        <v>1828</v>
      </c>
      <c r="J284" s="761" t="s">
        <v>1828</v>
      </c>
      <c r="K284" s="761" t="s">
        <v>1828</v>
      </c>
      <c r="L284" s="761" t="s">
        <v>1828</v>
      </c>
      <c r="M284" s="761" t="s">
        <v>1828</v>
      </c>
      <c r="N284" s="761" t="s">
        <v>1828</v>
      </c>
      <c r="O284" s="761" t="s">
        <v>1828</v>
      </c>
      <c r="P284" s="761" t="s">
        <v>1828</v>
      </c>
      <c r="Q284" s="761" t="s">
        <v>1828</v>
      </c>
      <c r="R284" s="761" t="s">
        <v>1828</v>
      </c>
      <c r="S284" s="761" t="s">
        <v>1828</v>
      </c>
    </row>
    <row r="285" spans="1:19" x14ac:dyDescent="0.25">
      <c r="A285" s="747" t="s">
        <v>1828</v>
      </c>
      <c r="B285" s="747" t="s">
        <v>1828</v>
      </c>
      <c r="C285" s="747" t="s">
        <v>1828</v>
      </c>
      <c r="D285" s="747" t="s">
        <v>1828</v>
      </c>
      <c r="E285" s="761" t="s">
        <v>1828</v>
      </c>
      <c r="F285" s="761" t="s">
        <v>1828</v>
      </c>
      <c r="G285" s="761" t="s">
        <v>1828</v>
      </c>
      <c r="H285" s="761" t="s">
        <v>1828</v>
      </c>
      <c r="I285" s="761" t="s">
        <v>1828</v>
      </c>
      <c r="J285" s="761" t="s">
        <v>1828</v>
      </c>
      <c r="K285" s="761" t="s">
        <v>1828</v>
      </c>
      <c r="L285" s="761" t="s">
        <v>1828</v>
      </c>
      <c r="M285" s="761" t="s">
        <v>1828</v>
      </c>
      <c r="N285" s="761" t="s">
        <v>1828</v>
      </c>
      <c r="O285" s="761" t="s">
        <v>1828</v>
      </c>
      <c r="P285" s="761" t="s">
        <v>1828</v>
      </c>
      <c r="Q285" s="761" t="s">
        <v>1828</v>
      </c>
      <c r="R285" s="761" t="s">
        <v>1828</v>
      </c>
      <c r="S285" s="761" t="s">
        <v>1828</v>
      </c>
    </row>
    <row r="286" spans="1:19" x14ac:dyDescent="0.25">
      <c r="A286" s="747" t="s">
        <v>1828</v>
      </c>
      <c r="B286" s="747" t="s">
        <v>1828</v>
      </c>
      <c r="C286" s="747" t="s">
        <v>1828</v>
      </c>
      <c r="D286" s="747" t="s">
        <v>1828</v>
      </c>
      <c r="E286" s="761" t="s">
        <v>1828</v>
      </c>
      <c r="F286" s="761" t="s">
        <v>1828</v>
      </c>
      <c r="G286" s="761" t="s">
        <v>1828</v>
      </c>
      <c r="H286" s="761" t="s">
        <v>1828</v>
      </c>
      <c r="I286" s="761" t="s">
        <v>1828</v>
      </c>
      <c r="J286" s="761" t="s">
        <v>1828</v>
      </c>
      <c r="K286" s="761" t="s">
        <v>1828</v>
      </c>
      <c r="L286" s="761" t="s">
        <v>1828</v>
      </c>
      <c r="M286" s="761" t="s">
        <v>1828</v>
      </c>
      <c r="N286" s="761" t="s">
        <v>1828</v>
      </c>
      <c r="O286" s="761" t="s">
        <v>1828</v>
      </c>
      <c r="P286" s="761" t="s">
        <v>1828</v>
      </c>
      <c r="Q286" s="761" t="s">
        <v>1828</v>
      </c>
      <c r="R286" s="761" t="s">
        <v>1828</v>
      </c>
      <c r="S286" s="761" t="s">
        <v>1828</v>
      </c>
    </row>
    <row r="287" spans="1:19" x14ac:dyDescent="0.25">
      <c r="A287" s="747" t="s">
        <v>1828</v>
      </c>
      <c r="B287" s="747" t="s">
        <v>1828</v>
      </c>
      <c r="C287" s="747" t="s">
        <v>1828</v>
      </c>
      <c r="D287" s="747" t="s">
        <v>1828</v>
      </c>
      <c r="E287" s="761" t="s">
        <v>1828</v>
      </c>
      <c r="F287" s="761" t="s">
        <v>1828</v>
      </c>
      <c r="G287" s="761" t="s">
        <v>1828</v>
      </c>
      <c r="H287" s="761" t="s">
        <v>1828</v>
      </c>
      <c r="I287" s="761" t="s">
        <v>1828</v>
      </c>
      <c r="J287" s="761" t="s">
        <v>1828</v>
      </c>
      <c r="K287" s="761" t="s">
        <v>1828</v>
      </c>
      <c r="L287" s="761" t="s">
        <v>1828</v>
      </c>
      <c r="M287" s="761" t="s">
        <v>1828</v>
      </c>
      <c r="N287" s="761" t="s">
        <v>1828</v>
      </c>
      <c r="O287" s="761" t="s">
        <v>1828</v>
      </c>
      <c r="P287" s="761" t="s">
        <v>1828</v>
      </c>
      <c r="Q287" s="761" t="s">
        <v>1828</v>
      </c>
      <c r="R287" s="761" t="s">
        <v>1828</v>
      </c>
      <c r="S287" s="761" t="s">
        <v>1828</v>
      </c>
    </row>
    <row r="288" spans="1:19" x14ac:dyDescent="0.25">
      <c r="A288" s="747" t="s">
        <v>1828</v>
      </c>
      <c r="B288" s="747" t="s">
        <v>1828</v>
      </c>
      <c r="C288" s="747" t="s">
        <v>1828</v>
      </c>
      <c r="D288" s="747" t="s">
        <v>1828</v>
      </c>
      <c r="E288" s="761" t="s">
        <v>1828</v>
      </c>
      <c r="F288" s="761" t="s">
        <v>1828</v>
      </c>
      <c r="G288" s="761" t="s">
        <v>1828</v>
      </c>
      <c r="H288" s="761" t="s">
        <v>1828</v>
      </c>
      <c r="I288" s="761" t="s">
        <v>1828</v>
      </c>
      <c r="J288" s="761" t="s">
        <v>1828</v>
      </c>
      <c r="K288" s="761" t="s">
        <v>1828</v>
      </c>
      <c r="L288" s="761" t="s">
        <v>1828</v>
      </c>
      <c r="M288" s="761" t="s">
        <v>1828</v>
      </c>
      <c r="N288" s="761" t="s">
        <v>1828</v>
      </c>
      <c r="O288" s="761" t="s">
        <v>1828</v>
      </c>
      <c r="P288" s="761" t="s">
        <v>1828</v>
      </c>
      <c r="Q288" s="761" t="s">
        <v>1828</v>
      </c>
      <c r="R288" s="761" t="s">
        <v>1828</v>
      </c>
      <c r="S288" s="761" t="s">
        <v>1828</v>
      </c>
    </row>
    <row r="289" spans="1:19" x14ac:dyDescent="0.25">
      <c r="A289" s="747" t="s">
        <v>1828</v>
      </c>
      <c r="B289" s="747" t="s">
        <v>1828</v>
      </c>
      <c r="C289" s="747" t="s">
        <v>1828</v>
      </c>
      <c r="D289" s="747" t="s">
        <v>1828</v>
      </c>
      <c r="E289" s="761" t="s">
        <v>1828</v>
      </c>
      <c r="F289" s="761" t="s">
        <v>1828</v>
      </c>
      <c r="G289" s="761" t="s">
        <v>1828</v>
      </c>
      <c r="H289" s="761" t="s">
        <v>1828</v>
      </c>
      <c r="I289" s="761" t="s">
        <v>1828</v>
      </c>
      <c r="J289" s="761" t="s">
        <v>1828</v>
      </c>
      <c r="K289" s="761" t="s">
        <v>1828</v>
      </c>
      <c r="L289" s="761" t="s">
        <v>1828</v>
      </c>
      <c r="M289" s="761" t="s">
        <v>1828</v>
      </c>
      <c r="N289" s="761" t="s">
        <v>1828</v>
      </c>
      <c r="O289" s="761" t="s">
        <v>1828</v>
      </c>
      <c r="P289" s="761" t="s">
        <v>1828</v>
      </c>
      <c r="Q289" s="761" t="s">
        <v>1828</v>
      </c>
      <c r="R289" s="761" t="s">
        <v>1828</v>
      </c>
      <c r="S289" s="761" t="s">
        <v>1828</v>
      </c>
    </row>
    <row r="290" spans="1:19" x14ac:dyDescent="0.25">
      <c r="A290" s="747" t="s">
        <v>1828</v>
      </c>
      <c r="B290" s="747" t="s">
        <v>1828</v>
      </c>
      <c r="C290" s="747" t="s">
        <v>1828</v>
      </c>
      <c r="D290" s="747" t="s">
        <v>1828</v>
      </c>
      <c r="E290" s="761" t="s">
        <v>1828</v>
      </c>
      <c r="F290" s="761" t="s">
        <v>1828</v>
      </c>
      <c r="G290" s="761" t="s">
        <v>1828</v>
      </c>
      <c r="H290" s="761" t="s">
        <v>1828</v>
      </c>
      <c r="I290" s="761" t="s">
        <v>1828</v>
      </c>
      <c r="J290" s="761" t="s">
        <v>1828</v>
      </c>
      <c r="K290" s="761" t="s">
        <v>1828</v>
      </c>
      <c r="L290" s="761" t="s">
        <v>1828</v>
      </c>
      <c r="M290" s="761" t="s">
        <v>1828</v>
      </c>
      <c r="N290" s="761" t="s">
        <v>1828</v>
      </c>
      <c r="O290" s="761" t="s">
        <v>1828</v>
      </c>
      <c r="P290" s="761" t="s">
        <v>1828</v>
      </c>
      <c r="Q290" s="761" t="s">
        <v>1828</v>
      </c>
      <c r="R290" s="761" t="s">
        <v>1828</v>
      </c>
      <c r="S290" s="761" t="s">
        <v>1828</v>
      </c>
    </row>
    <row r="291" spans="1:19" x14ac:dyDescent="0.25">
      <c r="A291" s="747" t="s">
        <v>1828</v>
      </c>
      <c r="B291" s="747" t="s">
        <v>1828</v>
      </c>
      <c r="C291" s="747" t="s">
        <v>1828</v>
      </c>
      <c r="D291" s="747" t="s">
        <v>1828</v>
      </c>
      <c r="E291" s="761" t="s">
        <v>1828</v>
      </c>
      <c r="F291" s="761" t="s">
        <v>1828</v>
      </c>
      <c r="G291" s="761" t="s">
        <v>1828</v>
      </c>
      <c r="H291" s="761" t="s">
        <v>1828</v>
      </c>
      <c r="I291" s="761" t="s">
        <v>1828</v>
      </c>
      <c r="J291" s="761" t="s">
        <v>1828</v>
      </c>
      <c r="K291" s="761" t="s">
        <v>1828</v>
      </c>
      <c r="L291" s="761" t="s">
        <v>1828</v>
      </c>
      <c r="M291" s="761" t="s">
        <v>1828</v>
      </c>
      <c r="N291" s="761" t="s">
        <v>1828</v>
      </c>
      <c r="O291" s="761" t="s">
        <v>1828</v>
      </c>
      <c r="P291" s="761" t="s">
        <v>1828</v>
      </c>
      <c r="Q291" s="761" t="s">
        <v>1828</v>
      </c>
      <c r="R291" s="761" t="s">
        <v>1828</v>
      </c>
      <c r="S291" s="761" t="s">
        <v>1828</v>
      </c>
    </row>
    <row r="292" spans="1:19" x14ac:dyDescent="0.25">
      <c r="A292" s="747" t="s">
        <v>1828</v>
      </c>
      <c r="B292" s="747" t="s">
        <v>1828</v>
      </c>
      <c r="C292" s="747" t="s">
        <v>1828</v>
      </c>
      <c r="D292" s="747" t="s">
        <v>1828</v>
      </c>
      <c r="E292" s="761" t="s">
        <v>1828</v>
      </c>
      <c r="F292" s="761" t="s">
        <v>1828</v>
      </c>
      <c r="G292" s="761" t="s">
        <v>1828</v>
      </c>
      <c r="H292" s="761" t="s">
        <v>1828</v>
      </c>
      <c r="I292" s="761" t="s">
        <v>1828</v>
      </c>
      <c r="J292" s="761" t="s">
        <v>1828</v>
      </c>
      <c r="K292" s="761" t="s">
        <v>1828</v>
      </c>
      <c r="L292" s="761" t="s">
        <v>1828</v>
      </c>
      <c r="M292" s="761" t="s">
        <v>1828</v>
      </c>
      <c r="N292" s="761" t="s">
        <v>1828</v>
      </c>
      <c r="O292" s="761" t="s">
        <v>1828</v>
      </c>
      <c r="P292" s="761" t="s">
        <v>1828</v>
      </c>
      <c r="Q292" s="761" t="s">
        <v>1828</v>
      </c>
      <c r="R292" s="761" t="s">
        <v>1828</v>
      </c>
      <c r="S292" s="761" t="s">
        <v>1828</v>
      </c>
    </row>
    <row r="293" spans="1:19" x14ac:dyDescent="0.25">
      <c r="A293" s="747" t="s">
        <v>1828</v>
      </c>
      <c r="B293" s="747" t="s">
        <v>1828</v>
      </c>
      <c r="C293" s="747" t="s">
        <v>1828</v>
      </c>
      <c r="D293" s="747" t="s">
        <v>1828</v>
      </c>
      <c r="E293" s="761" t="s">
        <v>1828</v>
      </c>
      <c r="F293" s="761" t="s">
        <v>1828</v>
      </c>
      <c r="G293" s="761" t="s">
        <v>1828</v>
      </c>
      <c r="H293" s="761" t="s">
        <v>1828</v>
      </c>
      <c r="I293" s="761" t="s">
        <v>1828</v>
      </c>
      <c r="J293" s="761" t="s">
        <v>1828</v>
      </c>
      <c r="K293" s="761" t="s">
        <v>1828</v>
      </c>
      <c r="L293" s="761" t="s">
        <v>1828</v>
      </c>
      <c r="M293" s="761" t="s">
        <v>1828</v>
      </c>
      <c r="N293" s="761" t="s">
        <v>1828</v>
      </c>
      <c r="O293" s="761" t="s">
        <v>1828</v>
      </c>
      <c r="P293" s="761" t="s">
        <v>1828</v>
      </c>
      <c r="Q293" s="761" t="s">
        <v>1828</v>
      </c>
      <c r="R293" s="761" t="s">
        <v>1828</v>
      </c>
      <c r="S293" s="761" t="s">
        <v>1828</v>
      </c>
    </row>
    <row r="294" spans="1:19" x14ac:dyDescent="0.25">
      <c r="A294" s="747" t="s">
        <v>1828</v>
      </c>
      <c r="B294" s="747" t="s">
        <v>1828</v>
      </c>
      <c r="C294" s="747" t="s">
        <v>1828</v>
      </c>
      <c r="D294" s="747" t="s">
        <v>1828</v>
      </c>
      <c r="E294" s="761" t="s">
        <v>1828</v>
      </c>
      <c r="F294" s="761" t="s">
        <v>1828</v>
      </c>
      <c r="G294" s="761" t="s">
        <v>1828</v>
      </c>
      <c r="H294" s="761" t="s">
        <v>1828</v>
      </c>
      <c r="I294" s="761" t="s">
        <v>1828</v>
      </c>
      <c r="J294" s="761" t="s">
        <v>1828</v>
      </c>
      <c r="K294" s="761" t="s">
        <v>1828</v>
      </c>
      <c r="L294" s="761" t="s">
        <v>1828</v>
      </c>
      <c r="M294" s="761" t="s">
        <v>1828</v>
      </c>
      <c r="N294" s="761" t="s">
        <v>1828</v>
      </c>
      <c r="O294" s="761" t="s">
        <v>1828</v>
      </c>
      <c r="P294" s="761" t="s">
        <v>1828</v>
      </c>
      <c r="Q294" s="761" t="s">
        <v>1828</v>
      </c>
      <c r="R294" s="761" t="s">
        <v>1828</v>
      </c>
      <c r="S294" s="761" t="s">
        <v>1828</v>
      </c>
    </row>
    <row r="295" spans="1:19" x14ac:dyDescent="0.25">
      <c r="A295" s="747" t="s">
        <v>1828</v>
      </c>
      <c r="B295" s="747" t="s">
        <v>1828</v>
      </c>
      <c r="C295" s="747" t="s">
        <v>1828</v>
      </c>
      <c r="D295" s="747" t="s">
        <v>1828</v>
      </c>
      <c r="E295" s="761" t="s">
        <v>1828</v>
      </c>
      <c r="F295" s="761" t="s">
        <v>1828</v>
      </c>
      <c r="G295" s="761" t="s">
        <v>1828</v>
      </c>
      <c r="H295" s="761" t="s">
        <v>1828</v>
      </c>
      <c r="I295" s="761" t="s">
        <v>1828</v>
      </c>
      <c r="J295" s="761" t="s">
        <v>1828</v>
      </c>
      <c r="K295" s="761" t="s">
        <v>1828</v>
      </c>
      <c r="L295" s="761" t="s">
        <v>1828</v>
      </c>
      <c r="M295" s="761" t="s">
        <v>1828</v>
      </c>
      <c r="N295" s="761" t="s">
        <v>1828</v>
      </c>
      <c r="O295" s="761" t="s">
        <v>1828</v>
      </c>
      <c r="P295" s="761" t="s">
        <v>1828</v>
      </c>
      <c r="Q295" s="761" t="s">
        <v>1828</v>
      </c>
      <c r="R295" s="761" t="s">
        <v>1828</v>
      </c>
      <c r="S295" s="761" t="s">
        <v>1828</v>
      </c>
    </row>
    <row r="296" spans="1:19" x14ac:dyDescent="0.25">
      <c r="A296" s="747" t="s">
        <v>1828</v>
      </c>
      <c r="B296" s="747" t="s">
        <v>1828</v>
      </c>
      <c r="C296" s="747" t="s">
        <v>1828</v>
      </c>
      <c r="D296" s="747" t="s">
        <v>1828</v>
      </c>
      <c r="E296" s="761" t="s">
        <v>1828</v>
      </c>
      <c r="F296" s="761" t="s">
        <v>1828</v>
      </c>
      <c r="G296" s="761" t="s">
        <v>1828</v>
      </c>
      <c r="H296" s="761" t="s">
        <v>1828</v>
      </c>
      <c r="I296" s="761" t="s">
        <v>1828</v>
      </c>
      <c r="J296" s="761" t="s">
        <v>1828</v>
      </c>
      <c r="K296" s="761" t="s">
        <v>1828</v>
      </c>
      <c r="L296" s="761" t="s">
        <v>1828</v>
      </c>
      <c r="M296" s="761" t="s">
        <v>1828</v>
      </c>
      <c r="N296" s="761" t="s">
        <v>1828</v>
      </c>
      <c r="O296" s="761" t="s">
        <v>1828</v>
      </c>
      <c r="P296" s="761" t="s">
        <v>1828</v>
      </c>
      <c r="Q296" s="761" t="s">
        <v>1828</v>
      </c>
      <c r="R296" s="761" t="s">
        <v>1828</v>
      </c>
      <c r="S296" s="761" t="s">
        <v>1828</v>
      </c>
    </row>
    <row r="297" spans="1:19" x14ac:dyDescent="0.25">
      <c r="A297" s="747" t="s">
        <v>1828</v>
      </c>
      <c r="B297" s="747" t="s">
        <v>1828</v>
      </c>
      <c r="C297" s="747" t="s">
        <v>1828</v>
      </c>
      <c r="D297" s="747" t="s">
        <v>1828</v>
      </c>
      <c r="E297" s="761" t="s">
        <v>1828</v>
      </c>
      <c r="F297" s="761" t="s">
        <v>1828</v>
      </c>
      <c r="G297" s="761" t="s">
        <v>1828</v>
      </c>
      <c r="H297" s="761" t="s">
        <v>1828</v>
      </c>
      <c r="I297" s="761" t="s">
        <v>1828</v>
      </c>
      <c r="J297" s="761" t="s">
        <v>1828</v>
      </c>
      <c r="K297" s="761" t="s">
        <v>1828</v>
      </c>
      <c r="L297" s="761" t="s">
        <v>1828</v>
      </c>
      <c r="M297" s="761" t="s">
        <v>1828</v>
      </c>
      <c r="N297" s="761" t="s">
        <v>1828</v>
      </c>
      <c r="O297" s="761" t="s">
        <v>1828</v>
      </c>
      <c r="P297" s="761" t="s">
        <v>1828</v>
      </c>
      <c r="Q297" s="761" t="s">
        <v>1828</v>
      </c>
      <c r="R297" s="761" t="s">
        <v>1828</v>
      </c>
      <c r="S297" s="761" t="s">
        <v>1828</v>
      </c>
    </row>
    <row r="298" spans="1:19" x14ac:dyDescent="0.25">
      <c r="A298" s="747" t="s">
        <v>1828</v>
      </c>
      <c r="B298" s="747" t="s">
        <v>1828</v>
      </c>
      <c r="C298" s="747" t="s">
        <v>1828</v>
      </c>
      <c r="D298" s="747" t="s">
        <v>1828</v>
      </c>
      <c r="E298" s="761" t="s">
        <v>1828</v>
      </c>
      <c r="F298" s="761" t="s">
        <v>1828</v>
      </c>
      <c r="G298" s="761" t="s">
        <v>1828</v>
      </c>
      <c r="H298" s="761" t="s">
        <v>1828</v>
      </c>
      <c r="I298" s="761" t="s">
        <v>1828</v>
      </c>
      <c r="J298" s="761" t="s">
        <v>1828</v>
      </c>
      <c r="K298" s="761" t="s">
        <v>1828</v>
      </c>
      <c r="L298" s="761" t="s">
        <v>1828</v>
      </c>
      <c r="M298" s="761" t="s">
        <v>1828</v>
      </c>
      <c r="N298" s="761" t="s">
        <v>1828</v>
      </c>
      <c r="O298" s="761" t="s">
        <v>1828</v>
      </c>
      <c r="P298" s="761" t="s">
        <v>1828</v>
      </c>
      <c r="Q298" s="761" t="s">
        <v>1828</v>
      </c>
      <c r="R298" s="761" t="s">
        <v>1828</v>
      </c>
      <c r="S298" s="761" t="s">
        <v>1828</v>
      </c>
    </row>
    <row r="299" spans="1:19" x14ac:dyDescent="0.25">
      <c r="A299" s="747" t="s">
        <v>1828</v>
      </c>
      <c r="B299" s="747" t="s">
        <v>1828</v>
      </c>
      <c r="C299" s="747" t="s">
        <v>1828</v>
      </c>
      <c r="D299" s="747" t="s">
        <v>1828</v>
      </c>
      <c r="E299" s="761" t="s">
        <v>1828</v>
      </c>
      <c r="F299" s="761" t="s">
        <v>1828</v>
      </c>
      <c r="G299" s="761" t="s">
        <v>1828</v>
      </c>
      <c r="H299" s="761" t="s">
        <v>1828</v>
      </c>
      <c r="I299" s="761" t="s">
        <v>1828</v>
      </c>
      <c r="J299" s="761" t="s">
        <v>1828</v>
      </c>
      <c r="K299" s="761" t="s">
        <v>1828</v>
      </c>
      <c r="L299" s="761" t="s">
        <v>1828</v>
      </c>
      <c r="M299" s="761" t="s">
        <v>1828</v>
      </c>
      <c r="N299" s="761" t="s">
        <v>1828</v>
      </c>
      <c r="O299" s="761" t="s">
        <v>1828</v>
      </c>
      <c r="P299" s="761" t="s">
        <v>1828</v>
      </c>
      <c r="Q299" s="761" t="s">
        <v>1828</v>
      </c>
      <c r="R299" s="761" t="s">
        <v>1828</v>
      </c>
      <c r="S299" s="761" t="s">
        <v>1828</v>
      </c>
    </row>
    <row r="300" spans="1:19" x14ac:dyDescent="0.25">
      <c r="A300" s="747" t="s">
        <v>1828</v>
      </c>
      <c r="B300" s="747" t="s">
        <v>1828</v>
      </c>
      <c r="C300" s="747" t="s">
        <v>1828</v>
      </c>
      <c r="D300" s="747" t="s">
        <v>1828</v>
      </c>
      <c r="E300" s="761" t="s">
        <v>1828</v>
      </c>
      <c r="F300" s="761" t="s">
        <v>1828</v>
      </c>
      <c r="G300" s="761" t="s">
        <v>1828</v>
      </c>
      <c r="H300" s="761" t="s">
        <v>1828</v>
      </c>
      <c r="I300" s="761" t="s">
        <v>1828</v>
      </c>
      <c r="J300" s="761" t="s">
        <v>1828</v>
      </c>
      <c r="K300" s="761" t="s">
        <v>1828</v>
      </c>
      <c r="L300" s="761" t="s">
        <v>1828</v>
      </c>
      <c r="M300" s="761" t="s">
        <v>1828</v>
      </c>
      <c r="N300" s="761" t="s">
        <v>1828</v>
      </c>
      <c r="O300" s="761" t="s">
        <v>1828</v>
      </c>
      <c r="P300" s="761" t="s">
        <v>1828</v>
      </c>
      <c r="Q300" s="761" t="s">
        <v>1828</v>
      </c>
      <c r="R300" s="761" t="s">
        <v>1828</v>
      </c>
      <c r="S300" s="761" t="s">
        <v>1828</v>
      </c>
    </row>
    <row r="301" spans="1:19" x14ac:dyDescent="0.25">
      <c r="A301" s="747" t="s">
        <v>1828</v>
      </c>
      <c r="B301" s="747" t="s">
        <v>1828</v>
      </c>
      <c r="C301" s="747" t="s">
        <v>1828</v>
      </c>
      <c r="D301" s="747" t="s">
        <v>1828</v>
      </c>
      <c r="E301" s="761" t="s">
        <v>1828</v>
      </c>
      <c r="F301" s="761" t="s">
        <v>1828</v>
      </c>
      <c r="G301" s="761" t="s">
        <v>1828</v>
      </c>
      <c r="H301" s="761" t="s">
        <v>1828</v>
      </c>
      <c r="I301" s="761" t="s">
        <v>1828</v>
      </c>
      <c r="J301" s="761" t="s">
        <v>1828</v>
      </c>
      <c r="K301" s="761" t="s">
        <v>1828</v>
      </c>
      <c r="L301" s="761" t="s">
        <v>1828</v>
      </c>
      <c r="M301" s="761" t="s">
        <v>1828</v>
      </c>
      <c r="N301" s="761" t="s">
        <v>1828</v>
      </c>
      <c r="O301" s="761" t="s">
        <v>1828</v>
      </c>
      <c r="P301" s="761" t="s">
        <v>1828</v>
      </c>
      <c r="Q301" s="761" t="s">
        <v>1828</v>
      </c>
      <c r="R301" s="761" t="s">
        <v>1828</v>
      </c>
      <c r="S301" s="761" t="s">
        <v>1828</v>
      </c>
    </row>
    <row r="302" spans="1:19" x14ac:dyDescent="0.25">
      <c r="A302" s="747" t="s">
        <v>1828</v>
      </c>
      <c r="B302" s="747" t="s">
        <v>1828</v>
      </c>
      <c r="C302" s="747" t="s">
        <v>1828</v>
      </c>
      <c r="D302" s="747" t="s">
        <v>1828</v>
      </c>
      <c r="E302" s="761" t="s">
        <v>1828</v>
      </c>
      <c r="F302" s="761" t="s">
        <v>1828</v>
      </c>
      <c r="G302" s="761" t="s">
        <v>1828</v>
      </c>
      <c r="H302" s="761" t="s">
        <v>1828</v>
      </c>
      <c r="I302" s="761" t="s">
        <v>1828</v>
      </c>
      <c r="J302" s="761" t="s">
        <v>1828</v>
      </c>
      <c r="K302" s="761" t="s">
        <v>1828</v>
      </c>
      <c r="L302" s="761" t="s">
        <v>1828</v>
      </c>
      <c r="M302" s="761" t="s">
        <v>1828</v>
      </c>
      <c r="N302" s="761" t="s">
        <v>1828</v>
      </c>
      <c r="O302" s="761" t="s">
        <v>1828</v>
      </c>
      <c r="P302" s="761" t="s">
        <v>1828</v>
      </c>
      <c r="Q302" s="761" t="s">
        <v>1828</v>
      </c>
      <c r="R302" s="761" t="s">
        <v>1828</v>
      </c>
      <c r="S302" s="761" t="s">
        <v>1828</v>
      </c>
    </row>
    <row r="303" spans="1:19" x14ac:dyDescent="0.25">
      <c r="A303" s="747" t="s">
        <v>1828</v>
      </c>
      <c r="B303" s="747" t="s">
        <v>1828</v>
      </c>
      <c r="C303" s="747" t="s">
        <v>1828</v>
      </c>
      <c r="D303" s="747" t="s">
        <v>1828</v>
      </c>
      <c r="E303" s="761" t="s">
        <v>1828</v>
      </c>
      <c r="F303" s="761" t="s">
        <v>1828</v>
      </c>
      <c r="G303" s="761" t="s">
        <v>1828</v>
      </c>
      <c r="H303" s="761" t="s">
        <v>1828</v>
      </c>
      <c r="I303" s="761" t="s">
        <v>1828</v>
      </c>
      <c r="J303" s="761" t="s">
        <v>1828</v>
      </c>
      <c r="K303" s="761" t="s">
        <v>1828</v>
      </c>
      <c r="L303" s="761" t="s">
        <v>1828</v>
      </c>
      <c r="M303" s="761" t="s">
        <v>1828</v>
      </c>
      <c r="N303" s="761" t="s">
        <v>1828</v>
      </c>
      <c r="O303" s="761" t="s">
        <v>1828</v>
      </c>
      <c r="P303" s="761" t="s">
        <v>1828</v>
      </c>
      <c r="Q303" s="761" t="s">
        <v>1828</v>
      </c>
      <c r="R303" s="761" t="s">
        <v>1828</v>
      </c>
      <c r="S303" s="761" t="s">
        <v>1828</v>
      </c>
    </row>
    <row r="304" spans="1:19" x14ac:dyDescent="0.25">
      <c r="A304" s="747" t="s">
        <v>1828</v>
      </c>
      <c r="B304" s="747" t="s">
        <v>1828</v>
      </c>
      <c r="C304" s="747" t="s">
        <v>1828</v>
      </c>
      <c r="D304" s="747" t="s">
        <v>1828</v>
      </c>
      <c r="E304" s="761" t="s">
        <v>1828</v>
      </c>
      <c r="F304" s="761" t="s">
        <v>1828</v>
      </c>
      <c r="G304" s="761" t="s">
        <v>1828</v>
      </c>
      <c r="H304" s="761" t="s">
        <v>1828</v>
      </c>
      <c r="I304" s="761" t="s">
        <v>1828</v>
      </c>
      <c r="J304" s="761" t="s">
        <v>1828</v>
      </c>
      <c r="K304" s="761" t="s">
        <v>1828</v>
      </c>
      <c r="L304" s="761" t="s">
        <v>1828</v>
      </c>
      <c r="M304" s="761" t="s">
        <v>1828</v>
      </c>
      <c r="N304" s="761" t="s">
        <v>1828</v>
      </c>
      <c r="O304" s="761" t="s">
        <v>1828</v>
      </c>
      <c r="P304" s="761" t="s">
        <v>1828</v>
      </c>
      <c r="Q304" s="761" t="s">
        <v>1828</v>
      </c>
      <c r="R304" s="761" t="s">
        <v>1828</v>
      </c>
      <c r="S304" s="761" t="s">
        <v>1828</v>
      </c>
    </row>
    <row r="305" spans="1:19" x14ac:dyDescent="0.25">
      <c r="A305" s="747" t="s">
        <v>1828</v>
      </c>
      <c r="B305" s="747" t="s">
        <v>1828</v>
      </c>
      <c r="C305" s="747" t="s">
        <v>1828</v>
      </c>
      <c r="D305" s="747" t="s">
        <v>1828</v>
      </c>
      <c r="E305" s="761" t="s">
        <v>1828</v>
      </c>
      <c r="F305" s="761" t="s">
        <v>1828</v>
      </c>
      <c r="G305" s="761" t="s">
        <v>1828</v>
      </c>
      <c r="H305" s="761" t="s">
        <v>1828</v>
      </c>
      <c r="I305" s="761" t="s">
        <v>1828</v>
      </c>
      <c r="J305" s="761" t="s">
        <v>1828</v>
      </c>
      <c r="K305" s="761" t="s">
        <v>1828</v>
      </c>
      <c r="L305" s="761" t="s">
        <v>1828</v>
      </c>
      <c r="M305" s="761" t="s">
        <v>1828</v>
      </c>
      <c r="N305" s="761" t="s">
        <v>1828</v>
      </c>
      <c r="O305" s="761" t="s">
        <v>1828</v>
      </c>
      <c r="P305" s="761" t="s">
        <v>1828</v>
      </c>
      <c r="Q305" s="761" t="s">
        <v>1828</v>
      </c>
      <c r="R305" s="761" t="s">
        <v>1828</v>
      </c>
      <c r="S305" s="761" t="s">
        <v>1828</v>
      </c>
    </row>
    <row r="306" spans="1:19" x14ac:dyDescent="0.25">
      <c r="A306" s="747" t="s">
        <v>1828</v>
      </c>
      <c r="B306" s="747" t="s">
        <v>1828</v>
      </c>
      <c r="C306" s="747" t="s">
        <v>1828</v>
      </c>
      <c r="D306" s="747" t="s">
        <v>1828</v>
      </c>
      <c r="E306" s="761" t="s">
        <v>1828</v>
      </c>
      <c r="F306" s="761" t="s">
        <v>1828</v>
      </c>
      <c r="G306" s="761" t="s">
        <v>1828</v>
      </c>
      <c r="H306" s="761" t="s">
        <v>1828</v>
      </c>
      <c r="I306" s="761" t="s">
        <v>1828</v>
      </c>
      <c r="J306" s="761" t="s">
        <v>1828</v>
      </c>
      <c r="K306" s="761" t="s">
        <v>1828</v>
      </c>
      <c r="L306" s="761" t="s">
        <v>1828</v>
      </c>
      <c r="M306" s="761" t="s">
        <v>1828</v>
      </c>
      <c r="N306" s="761" t="s">
        <v>1828</v>
      </c>
      <c r="O306" s="761" t="s">
        <v>1828</v>
      </c>
      <c r="P306" s="761" t="s">
        <v>1828</v>
      </c>
      <c r="Q306" s="761" t="s">
        <v>1828</v>
      </c>
      <c r="R306" s="761" t="s">
        <v>1828</v>
      </c>
      <c r="S306" s="761" t="s">
        <v>1828</v>
      </c>
    </row>
    <row r="307" spans="1:19" x14ac:dyDescent="0.25">
      <c r="A307" s="747" t="s">
        <v>1828</v>
      </c>
      <c r="B307" s="747" t="s">
        <v>1828</v>
      </c>
      <c r="C307" s="747" t="s">
        <v>1828</v>
      </c>
      <c r="D307" s="747" t="s">
        <v>1828</v>
      </c>
      <c r="E307" s="761" t="s">
        <v>1828</v>
      </c>
      <c r="F307" s="761" t="s">
        <v>1828</v>
      </c>
      <c r="G307" s="761" t="s">
        <v>1828</v>
      </c>
      <c r="H307" s="761" t="s">
        <v>1828</v>
      </c>
      <c r="I307" s="761" t="s">
        <v>1828</v>
      </c>
      <c r="J307" s="761" t="s">
        <v>1828</v>
      </c>
      <c r="K307" s="761" t="s">
        <v>1828</v>
      </c>
      <c r="L307" s="761" t="s">
        <v>1828</v>
      </c>
      <c r="M307" s="761" t="s">
        <v>1828</v>
      </c>
      <c r="N307" s="761" t="s">
        <v>1828</v>
      </c>
      <c r="O307" s="761" t="s">
        <v>1828</v>
      </c>
      <c r="P307" s="761" t="s">
        <v>1828</v>
      </c>
      <c r="Q307" s="761" t="s">
        <v>1828</v>
      </c>
      <c r="R307" s="761" t="s">
        <v>1828</v>
      </c>
      <c r="S307" s="761" t="s">
        <v>1828</v>
      </c>
    </row>
    <row r="308" spans="1:19" x14ac:dyDescent="0.25">
      <c r="A308" s="747" t="s">
        <v>1828</v>
      </c>
      <c r="B308" s="747" t="s">
        <v>1828</v>
      </c>
      <c r="C308" s="747" t="s">
        <v>1828</v>
      </c>
      <c r="D308" s="747" t="s">
        <v>1828</v>
      </c>
      <c r="E308" s="761" t="s">
        <v>1828</v>
      </c>
      <c r="F308" s="761" t="s">
        <v>1828</v>
      </c>
      <c r="G308" s="761" t="s">
        <v>1828</v>
      </c>
      <c r="H308" s="761" t="s">
        <v>1828</v>
      </c>
      <c r="I308" s="761" t="s">
        <v>1828</v>
      </c>
      <c r="J308" s="761" t="s">
        <v>1828</v>
      </c>
      <c r="K308" s="761" t="s">
        <v>1828</v>
      </c>
      <c r="L308" s="761" t="s">
        <v>1828</v>
      </c>
      <c r="M308" s="761" t="s">
        <v>1828</v>
      </c>
      <c r="N308" s="761" t="s">
        <v>1828</v>
      </c>
      <c r="O308" s="761" t="s">
        <v>1828</v>
      </c>
      <c r="P308" s="761" t="s">
        <v>1828</v>
      </c>
      <c r="Q308" s="761" t="s">
        <v>1828</v>
      </c>
      <c r="R308" s="761" t="s">
        <v>1828</v>
      </c>
      <c r="S308" s="761" t="s">
        <v>1828</v>
      </c>
    </row>
    <row r="309" spans="1:19" x14ac:dyDescent="0.25">
      <c r="A309" s="747" t="s">
        <v>1828</v>
      </c>
      <c r="B309" s="747" t="s">
        <v>1828</v>
      </c>
      <c r="C309" s="747" t="s">
        <v>1828</v>
      </c>
      <c r="D309" s="747" t="s">
        <v>1828</v>
      </c>
      <c r="E309" s="761" t="s">
        <v>1828</v>
      </c>
      <c r="F309" s="761" t="s">
        <v>1828</v>
      </c>
      <c r="G309" s="761" t="s">
        <v>1828</v>
      </c>
      <c r="H309" s="761" t="s">
        <v>1828</v>
      </c>
      <c r="I309" s="761" t="s">
        <v>1828</v>
      </c>
      <c r="J309" s="761" t="s">
        <v>1828</v>
      </c>
      <c r="K309" s="761" t="s">
        <v>1828</v>
      </c>
      <c r="L309" s="761" t="s">
        <v>1828</v>
      </c>
      <c r="M309" s="761" t="s">
        <v>1828</v>
      </c>
      <c r="N309" s="761" t="s">
        <v>1828</v>
      </c>
      <c r="O309" s="761" t="s">
        <v>1828</v>
      </c>
      <c r="P309" s="761" t="s">
        <v>1828</v>
      </c>
      <c r="Q309" s="761" t="s">
        <v>1828</v>
      </c>
      <c r="R309" s="761" t="s">
        <v>1828</v>
      </c>
      <c r="S309" s="761" t="s">
        <v>1828</v>
      </c>
    </row>
    <row r="310" spans="1:19" x14ac:dyDescent="0.25">
      <c r="A310" s="747" t="s">
        <v>1828</v>
      </c>
      <c r="B310" s="747" t="s">
        <v>1828</v>
      </c>
      <c r="C310" s="747" t="s">
        <v>1828</v>
      </c>
      <c r="D310" s="747" t="s">
        <v>1828</v>
      </c>
      <c r="E310" s="761" t="s">
        <v>1828</v>
      </c>
      <c r="F310" s="761" t="s">
        <v>1828</v>
      </c>
      <c r="G310" s="761" t="s">
        <v>1828</v>
      </c>
      <c r="H310" s="761" t="s">
        <v>1828</v>
      </c>
      <c r="I310" s="761" t="s">
        <v>1828</v>
      </c>
      <c r="J310" s="761" t="s">
        <v>1828</v>
      </c>
      <c r="K310" s="761" t="s">
        <v>1828</v>
      </c>
      <c r="L310" s="761" t="s">
        <v>1828</v>
      </c>
      <c r="M310" s="761" t="s">
        <v>1828</v>
      </c>
      <c r="N310" s="761" t="s">
        <v>1828</v>
      </c>
      <c r="O310" s="761" t="s">
        <v>1828</v>
      </c>
      <c r="P310" s="761" t="s">
        <v>1828</v>
      </c>
      <c r="Q310" s="761" t="s">
        <v>1828</v>
      </c>
      <c r="R310" s="761" t="s">
        <v>1828</v>
      </c>
      <c r="S310" s="761" t="s">
        <v>1828</v>
      </c>
    </row>
  </sheetData>
  <mergeCells count="14">
    <mergeCell ref="K9:N9"/>
    <mergeCell ref="P9:S9"/>
    <mergeCell ref="B2:E2"/>
    <mergeCell ref="B3:E3"/>
    <mergeCell ref="B6:C10"/>
    <mergeCell ref="D6:S6"/>
    <mergeCell ref="D7:D10"/>
    <mergeCell ref="E7:I7"/>
    <mergeCell ref="J7:N7"/>
    <mergeCell ref="O7:S7"/>
    <mergeCell ref="E8:I8"/>
    <mergeCell ref="J8:N8"/>
    <mergeCell ref="O8:S8"/>
    <mergeCell ref="F9:I9"/>
  </mergeCells>
  <pageMargins left="0.7" right="0.7" top="0.75" bottom="0.75" header="0.3" footer="0.3"/>
  <pageSetup orientation="portrait" horizontalDpi="200" verticalDpi="200"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9EF4B-D81F-43AF-B695-E901100379A2}">
  <dimension ref="A1:AJ27"/>
  <sheetViews>
    <sheetView showGridLines="0" workbookViewId="0">
      <selection activeCell="B4" sqref="B4"/>
    </sheetView>
  </sheetViews>
  <sheetFormatPr baseColWidth="10" defaultColWidth="9.140625" defaultRowHeight="15" x14ac:dyDescent="0.25"/>
  <cols>
    <col min="2" max="2" width="5.7109375" style="667" customWidth="1"/>
    <col min="3" max="3" width="87.85546875" customWidth="1"/>
    <col min="4" max="35" width="10.7109375" customWidth="1"/>
  </cols>
  <sheetData>
    <row r="1" spans="1:36" x14ac:dyDescent="0.25">
      <c r="A1" s="684" t="s">
        <v>1828</v>
      </c>
      <c r="B1" s="775" t="s">
        <v>1828</v>
      </c>
      <c r="C1" s="684" t="s">
        <v>1828</v>
      </c>
      <c r="D1" s="684" t="s">
        <v>1828</v>
      </c>
      <c r="E1" s="684" t="s">
        <v>1828</v>
      </c>
      <c r="F1" s="684" t="s">
        <v>1828</v>
      </c>
      <c r="G1" s="684" t="s">
        <v>1828</v>
      </c>
      <c r="H1" s="684" t="s">
        <v>1828</v>
      </c>
      <c r="I1" s="684" t="s">
        <v>1828</v>
      </c>
      <c r="J1" s="684" t="s">
        <v>1828</v>
      </c>
      <c r="K1" s="684" t="s">
        <v>1828</v>
      </c>
      <c r="L1" s="684" t="s">
        <v>1828</v>
      </c>
      <c r="M1" s="684" t="s">
        <v>1828</v>
      </c>
      <c r="N1" s="684" t="s">
        <v>1828</v>
      </c>
      <c r="O1" s="684" t="s">
        <v>1828</v>
      </c>
      <c r="P1" s="684" t="s">
        <v>1828</v>
      </c>
      <c r="Q1" s="684" t="s">
        <v>1828</v>
      </c>
      <c r="R1" s="684" t="s">
        <v>1828</v>
      </c>
      <c r="S1" s="684" t="s">
        <v>1828</v>
      </c>
      <c r="T1" s="684" t="s">
        <v>1828</v>
      </c>
      <c r="U1" s="684" t="s">
        <v>1828</v>
      </c>
      <c r="V1" s="684" t="s">
        <v>1828</v>
      </c>
      <c r="W1" s="684" t="s">
        <v>1828</v>
      </c>
      <c r="X1" s="684" t="s">
        <v>1828</v>
      </c>
      <c r="Y1" s="684" t="s">
        <v>1828</v>
      </c>
      <c r="Z1" s="684" t="s">
        <v>1828</v>
      </c>
      <c r="AA1" s="684" t="s">
        <v>1828</v>
      </c>
      <c r="AB1" s="684" t="s">
        <v>1828</v>
      </c>
      <c r="AC1" s="684" t="s">
        <v>1828</v>
      </c>
      <c r="AD1" s="684" t="s">
        <v>1828</v>
      </c>
      <c r="AE1" s="684" t="s">
        <v>1828</v>
      </c>
      <c r="AF1" s="684" t="s">
        <v>1828</v>
      </c>
      <c r="AG1" s="684" t="s">
        <v>1828</v>
      </c>
      <c r="AH1" s="684" t="s">
        <v>1828</v>
      </c>
      <c r="AI1" s="684" t="s">
        <v>1828</v>
      </c>
      <c r="AJ1" s="684" t="s">
        <v>1828</v>
      </c>
    </row>
    <row r="2" spans="1:36" ht="18.75" x14ac:dyDescent="0.3">
      <c r="A2" s="684" t="s">
        <v>1828</v>
      </c>
      <c r="B2" s="1246" t="s">
        <v>2069</v>
      </c>
      <c r="C2" s="1246"/>
      <c r="D2" s="1246"/>
      <c r="E2" s="1246"/>
      <c r="F2" s="1246"/>
      <c r="G2" s="684" t="s">
        <v>1828</v>
      </c>
      <c r="H2" s="684" t="s">
        <v>1828</v>
      </c>
      <c r="I2" s="684" t="s">
        <v>1828</v>
      </c>
      <c r="J2" s="684" t="s">
        <v>1828</v>
      </c>
      <c r="K2" s="684" t="s">
        <v>1828</v>
      </c>
      <c r="L2" s="684" t="s">
        <v>1828</v>
      </c>
      <c r="M2" s="684" t="s">
        <v>1828</v>
      </c>
      <c r="N2" s="684" t="s">
        <v>1828</v>
      </c>
      <c r="O2" s="684" t="s">
        <v>1828</v>
      </c>
      <c r="P2" s="684" t="s">
        <v>1828</v>
      </c>
      <c r="Q2" s="684" t="s">
        <v>1828</v>
      </c>
      <c r="R2" s="684" t="s">
        <v>1828</v>
      </c>
      <c r="S2" s="684" t="s">
        <v>1828</v>
      </c>
      <c r="T2" s="684" t="s">
        <v>1828</v>
      </c>
      <c r="U2" s="684" t="s">
        <v>1828</v>
      </c>
      <c r="V2" s="684" t="s">
        <v>1828</v>
      </c>
      <c r="W2" s="684" t="s">
        <v>1828</v>
      </c>
      <c r="X2" s="684" t="s">
        <v>1828</v>
      </c>
      <c r="Y2" s="684" t="s">
        <v>1828</v>
      </c>
      <c r="Z2" s="684" t="s">
        <v>1828</v>
      </c>
      <c r="AA2" s="684" t="s">
        <v>1828</v>
      </c>
      <c r="AB2" s="684" t="s">
        <v>1828</v>
      </c>
      <c r="AC2" s="684" t="s">
        <v>1828</v>
      </c>
      <c r="AD2" s="684" t="s">
        <v>1828</v>
      </c>
      <c r="AE2" s="684" t="s">
        <v>1828</v>
      </c>
      <c r="AF2" s="684" t="s">
        <v>1828</v>
      </c>
      <c r="AG2" s="684" t="s">
        <v>1828</v>
      </c>
      <c r="AH2" s="684" t="s">
        <v>1828</v>
      </c>
      <c r="AI2" s="684" t="s">
        <v>1828</v>
      </c>
      <c r="AJ2" s="684" t="s">
        <v>1828</v>
      </c>
    </row>
    <row r="3" spans="1:36" x14ac:dyDescent="0.25">
      <c r="A3" s="684" t="s">
        <v>1828</v>
      </c>
      <c r="B3" s="1270">
        <v>45657</v>
      </c>
      <c r="C3" s="1139"/>
      <c r="D3" s="1139"/>
      <c r="E3" s="1139"/>
      <c r="F3" s="684" t="s">
        <v>1828</v>
      </c>
      <c r="G3" s="684" t="s">
        <v>1828</v>
      </c>
      <c r="H3" s="684" t="s">
        <v>1828</v>
      </c>
      <c r="I3" s="684" t="s">
        <v>1828</v>
      </c>
      <c r="J3" s="684" t="s">
        <v>1828</v>
      </c>
      <c r="K3" s="684" t="s">
        <v>1828</v>
      </c>
      <c r="L3" s="684" t="s">
        <v>1828</v>
      </c>
      <c r="M3" s="684" t="s">
        <v>1828</v>
      </c>
      <c r="N3" s="684" t="s">
        <v>1828</v>
      </c>
      <c r="O3" s="684" t="s">
        <v>1828</v>
      </c>
      <c r="P3" s="684" t="s">
        <v>1828</v>
      </c>
      <c r="Q3" s="684" t="s">
        <v>1828</v>
      </c>
      <c r="R3" s="684" t="s">
        <v>1828</v>
      </c>
      <c r="S3" s="684" t="s">
        <v>1828</v>
      </c>
      <c r="T3" s="684" t="s">
        <v>1828</v>
      </c>
      <c r="U3" s="684" t="s">
        <v>1828</v>
      </c>
      <c r="V3" s="684" t="s">
        <v>1828</v>
      </c>
      <c r="W3" s="684" t="s">
        <v>1828</v>
      </c>
      <c r="X3" s="684" t="s">
        <v>1828</v>
      </c>
      <c r="Y3" s="684" t="s">
        <v>1828</v>
      </c>
      <c r="Z3" s="684" t="s">
        <v>1828</v>
      </c>
      <c r="AA3" s="684" t="s">
        <v>1828</v>
      </c>
      <c r="AB3" s="684" t="s">
        <v>1828</v>
      </c>
      <c r="AC3" s="684" t="s">
        <v>1828</v>
      </c>
      <c r="AD3" s="684" t="s">
        <v>1828</v>
      </c>
      <c r="AE3" s="684" t="s">
        <v>1828</v>
      </c>
      <c r="AF3" s="670"/>
      <c r="AG3" s="670"/>
      <c r="AH3" s="670"/>
      <c r="AI3" s="670"/>
      <c r="AJ3" s="684" t="s">
        <v>1828</v>
      </c>
    </row>
    <row r="4" spans="1:36" x14ac:dyDescent="0.25">
      <c r="A4" s="684"/>
      <c r="B4" s="775"/>
      <c r="C4" s="684"/>
      <c r="D4" s="684"/>
      <c r="E4" s="684"/>
      <c r="F4" s="684"/>
      <c r="G4" s="684"/>
      <c r="H4" s="684"/>
      <c r="I4" s="684"/>
      <c r="J4" s="684"/>
      <c r="K4" s="684"/>
      <c r="L4" s="684"/>
      <c r="M4" s="684"/>
      <c r="N4" s="684"/>
      <c r="O4" s="684"/>
      <c r="P4" s="684"/>
      <c r="Q4" s="684"/>
      <c r="R4" s="684"/>
      <c r="S4" s="684"/>
      <c r="T4" s="684"/>
      <c r="U4" s="684"/>
      <c r="V4" s="684"/>
      <c r="W4" s="684"/>
      <c r="X4" s="684"/>
      <c r="Y4" s="684"/>
      <c r="Z4" s="684"/>
      <c r="AA4" s="684"/>
      <c r="AB4" s="684"/>
      <c r="AC4" s="684"/>
      <c r="AD4" s="684"/>
      <c r="AE4" s="684"/>
      <c r="AF4" s="670"/>
      <c r="AG4" s="670"/>
      <c r="AH4" s="670"/>
      <c r="AI4" s="670"/>
      <c r="AJ4" s="684"/>
    </row>
    <row r="5" spans="1:36" s="5" customFormat="1" x14ac:dyDescent="0.25">
      <c r="A5" s="772" t="s">
        <v>1828</v>
      </c>
      <c r="B5" s="1264" t="s">
        <v>2070</v>
      </c>
      <c r="C5" s="1265"/>
      <c r="D5" s="741" t="s">
        <v>197</v>
      </c>
      <c r="E5" s="741" t="s">
        <v>198</v>
      </c>
      <c r="F5" s="741" t="s">
        <v>199</v>
      </c>
      <c r="G5" s="741" t="s">
        <v>239</v>
      </c>
      <c r="H5" s="741" t="s">
        <v>240</v>
      </c>
      <c r="I5" s="741" t="s">
        <v>303</v>
      </c>
      <c r="J5" s="741" t="s">
        <v>304</v>
      </c>
      <c r="K5" s="741" t="s">
        <v>369</v>
      </c>
      <c r="L5" s="741" t="s">
        <v>809</v>
      </c>
      <c r="M5" s="741" t="s">
        <v>810</v>
      </c>
      <c r="N5" s="741" t="s">
        <v>811</v>
      </c>
      <c r="O5" s="741" t="s">
        <v>812</v>
      </c>
      <c r="P5" s="741" t="s">
        <v>813</v>
      </c>
      <c r="Q5" s="741" t="s">
        <v>1078</v>
      </c>
      <c r="R5" s="741" t="s">
        <v>1079</v>
      </c>
      <c r="S5" s="741" t="s">
        <v>1269</v>
      </c>
      <c r="T5" s="741" t="s">
        <v>1270</v>
      </c>
      <c r="U5" s="741" t="s">
        <v>2071</v>
      </c>
      <c r="V5" s="741" t="s">
        <v>2072</v>
      </c>
      <c r="W5" s="741" t="s">
        <v>2073</v>
      </c>
      <c r="X5" s="741" t="s">
        <v>2074</v>
      </c>
      <c r="Y5" s="741" t="s">
        <v>2075</v>
      </c>
      <c r="Z5" s="741" t="s">
        <v>2076</v>
      </c>
      <c r="AA5" s="741" t="s">
        <v>381</v>
      </c>
      <c r="AB5" s="741" t="s">
        <v>1476</v>
      </c>
      <c r="AC5" s="741" t="s">
        <v>2077</v>
      </c>
      <c r="AD5" s="741" t="s">
        <v>2078</v>
      </c>
      <c r="AE5" s="741" t="s">
        <v>2079</v>
      </c>
      <c r="AF5" s="741" t="s">
        <v>2080</v>
      </c>
      <c r="AG5" s="741" t="s">
        <v>2081</v>
      </c>
      <c r="AH5" s="741" t="s">
        <v>2082</v>
      </c>
      <c r="AI5" s="741" t="s">
        <v>2083</v>
      </c>
      <c r="AJ5" s="772" t="s">
        <v>1828</v>
      </c>
    </row>
    <row r="6" spans="1:36" s="5" customFormat="1" x14ac:dyDescent="0.25">
      <c r="A6" s="772" t="s">
        <v>1828</v>
      </c>
      <c r="B6" s="1266"/>
      <c r="C6" s="1267"/>
      <c r="D6" s="1258" t="s">
        <v>2084</v>
      </c>
      <c r="E6" s="1258"/>
      <c r="F6" s="1258"/>
      <c r="G6" s="1258"/>
      <c r="H6" s="1258"/>
      <c r="I6" s="1258"/>
      <c r="J6" s="1258"/>
      <c r="K6" s="1258"/>
      <c r="L6" s="1258"/>
      <c r="M6" s="1258"/>
      <c r="N6" s="1258"/>
      <c r="O6" s="1258"/>
      <c r="P6" s="1258"/>
      <c r="Q6" s="1258"/>
      <c r="R6" s="1258"/>
      <c r="S6" s="1258"/>
      <c r="T6" s="1259" t="s">
        <v>2085</v>
      </c>
      <c r="U6" s="1258"/>
      <c r="V6" s="1258"/>
      <c r="W6" s="1258"/>
      <c r="X6" s="1258"/>
      <c r="Y6" s="1258"/>
      <c r="Z6" s="1258"/>
      <c r="AA6" s="1258"/>
      <c r="AB6" s="1258"/>
      <c r="AC6" s="1258"/>
      <c r="AD6" s="1258"/>
      <c r="AE6" s="1258"/>
      <c r="AF6" s="1258"/>
      <c r="AG6" s="1258"/>
      <c r="AH6" s="1258"/>
      <c r="AI6" s="1260"/>
      <c r="AJ6" s="772" t="s">
        <v>1828</v>
      </c>
    </row>
    <row r="7" spans="1:36" s="5" customFormat="1" x14ac:dyDescent="0.25">
      <c r="A7" s="772" t="s">
        <v>1828</v>
      </c>
      <c r="B7" s="1266"/>
      <c r="C7" s="1267"/>
      <c r="D7" s="1261" t="s">
        <v>2028</v>
      </c>
      <c r="E7" s="1261"/>
      <c r="F7" s="1261"/>
      <c r="G7" s="1261"/>
      <c r="H7" s="1262"/>
      <c r="I7" s="1261" t="s">
        <v>2029</v>
      </c>
      <c r="J7" s="1261"/>
      <c r="K7" s="1261"/>
      <c r="L7" s="1261"/>
      <c r="M7" s="1262"/>
      <c r="N7" s="1261" t="s">
        <v>2030</v>
      </c>
      <c r="O7" s="1261"/>
      <c r="P7" s="1261"/>
      <c r="Q7" s="1261"/>
      <c r="R7" s="1261"/>
      <c r="S7" s="773" t="s">
        <v>1828</v>
      </c>
      <c r="T7" s="1263" t="s">
        <v>2028</v>
      </c>
      <c r="U7" s="1261"/>
      <c r="V7" s="1261"/>
      <c r="W7" s="1261"/>
      <c r="X7" s="1262"/>
      <c r="Y7" s="1261" t="s">
        <v>2029</v>
      </c>
      <c r="Z7" s="1261"/>
      <c r="AA7" s="1261"/>
      <c r="AB7" s="1261"/>
      <c r="AC7" s="1262"/>
      <c r="AD7" s="1261" t="s">
        <v>2030</v>
      </c>
      <c r="AE7" s="1261"/>
      <c r="AF7" s="1261"/>
      <c r="AG7" s="1261"/>
      <c r="AH7" s="1261"/>
      <c r="AI7" s="1262"/>
      <c r="AJ7" s="772" t="s">
        <v>1828</v>
      </c>
    </row>
    <row r="8" spans="1:36" s="3" customFormat="1" ht="28.5" customHeight="1" x14ac:dyDescent="0.25">
      <c r="A8" s="774" t="s">
        <v>1828</v>
      </c>
      <c r="B8" s="1266"/>
      <c r="C8" s="1267"/>
      <c r="D8" s="1256" t="s">
        <v>2086</v>
      </c>
      <c r="E8" s="1256"/>
      <c r="F8" s="1256"/>
      <c r="G8" s="1256"/>
      <c r="H8" s="1257"/>
      <c r="I8" s="1256" t="s">
        <v>2086</v>
      </c>
      <c r="J8" s="1256"/>
      <c r="K8" s="1256"/>
      <c r="L8" s="1256"/>
      <c r="M8" s="1257"/>
      <c r="N8" s="1256" t="s">
        <v>2086</v>
      </c>
      <c r="O8" s="1256"/>
      <c r="P8" s="1256"/>
      <c r="Q8" s="1256"/>
      <c r="R8" s="1257"/>
      <c r="S8" s="1196" t="s">
        <v>2087</v>
      </c>
      <c r="T8" s="1256" t="s">
        <v>2088</v>
      </c>
      <c r="U8" s="1256"/>
      <c r="V8" s="1256"/>
      <c r="W8" s="1256"/>
      <c r="X8" s="1257"/>
      <c r="Y8" s="1256" t="s">
        <v>2088</v>
      </c>
      <c r="Z8" s="1256"/>
      <c r="AA8" s="1256"/>
      <c r="AB8" s="1256"/>
      <c r="AC8" s="1257"/>
      <c r="AD8" s="1256" t="s">
        <v>2088</v>
      </c>
      <c r="AE8" s="1256"/>
      <c r="AF8" s="1256"/>
      <c r="AG8" s="1256"/>
      <c r="AH8" s="1257"/>
      <c r="AI8" s="1180" t="s">
        <v>2089</v>
      </c>
      <c r="AJ8" s="774" t="s">
        <v>1828</v>
      </c>
    </row>
    <row r="9" spans="1:36" s="3" customFormat="1" x14ac:dyDescent="0.25">
      <c r="A9" s="774" t="s">
        <v>1828</v>
      </c>
      <c r="B9" s="1266"/>
      <c r="C9" s="1267"/>
      <c r="D9" s="774" t="s">
        <v>1828</v>
      </c>
      <c r="E9" s="1271" t="s">
        <v>2090</v>
      </c>
      <c r="F9" s="1256"/>
      <c r="G9" s="1256"/>
      <c r="H9" s="1257"/>
      <c r="I9" s="774" t="s">
        <v>1828</v>
      </c>
      <c r="J9" s="1271" t="s">
        <v>2090</v>
      </c>
      <c r="K9" s="1256"/>
      <c r="L9" s="1256"/>
      <c r="M9" s="1257"/>
      <c r="N9" s="774" t="s">
        <v>1828</v>
      </c>
      <c r="O9" s="1271" t="s">
        <v>2090</v>
      </c>
      <c r="P9" s="1256"/>
      <c r="Q9" s="1256"/>
      <c r="R9" s="1257"/>
      <c r="S9" s="1180"/>
      <c r="T9" s="774" t="s">
        <v>1828</v>
      </c>
      <c r="U9" s="1271" t="s">
        <v>2090</v>
      </c>
      <c r="V9" s="1256"/>
      <c r="W9" s="1256"/>
      <c r="X9" s="1257"/>
      <c r="Y9" s="774" t="s">
        <v>1828</v>
      </c>
      <c r="Z9" s="1271" t="s">
        <v>2090</v>
      </c>
      <c r="AA9" s="1256"/>
      <c r="AB9" s="1256"/>
      <c r="AC9" s="1257"/>
      <c r="AD9" s="774" t="s">
        <v>1828</v>
      </c>
      <c r="AE9" s="1271" t="s">
        <v>2090</v>
      </c>
      <c r="AF9" s="1256"/>
      <c r="AG9" s="1256"/>
      <c r="AH9" s="1257"/>
      <c r="AI9" s="1180"/>
      <c r="AJ9" s="774" t="s">
        <v>1828</v>
      </c>
    </row>
    <row r="10" spans="1:36" s="3" customFormat="1" ht="60" x14ac:dyDescent="0.25">
      <c r="A10" s="774" t="s">
        <v>1828</v>
      </c>
      <c r="B10" s="1268"/>
      <c r="C10" s="1269"/>
      <c r="D10" s="731" t="s">
        <v>1828</v>
      </c>
      <c r="E10" s="731" t="s">
        <v>1828</v>
      </c>
      <c r="F10" s="733" t="s">
        <v>2033</v>
      </c>
      <c r="G10" s="762" t="s">
        <v>2034</v>
      </c>
      <c r="H10" s="762" t="s">
        <v>2035</v>
      </c>
      <c r="I10" s="731" t="s">
        <v>1828</v>
      </c>
      <c r="J10" s="731" t="s">
        <v>1828</v>
      </c>
      <c r="K10" s="733" t="s">
        <v>2033</v>
      </c>
      <c r="L10" s="762" t="s">
        <v>2036</v>
      </c>
      <c r="M10" s="762" t="s">
        <v>2035</v>
      </c>
      <c r="N10" s="731" t="s">
        <v>1828</v>
      </c>
      <c r="O10" s="731" t="s">
        <v>1828</v>
      </c>
      <c r="P10" s="733" t="s">
        <v>2033</v>
      </c>
      <c r="Q10" s="762" t="s">
        <v>2037</v>
      </c>
      <c r="R10" s="762" t="s">
        <v>2035</v>
      </c>
      <c r="S10" s="1181"/>
      <c r="T10" s="731" t="s">
        <v>1828</v>
      </c>
      <c r="U10" s="731" t="s">
        <v>1828</v>
      </c>
      <c r="V10" s="733" t="s">
        <v>2033</v>
      </c>
      <c r="W10" s="762" t="s">
        <v>2034</v>
      </c>
      <c r="X10" s="762" t="s">
        <v>2035</v>
      </c>
      <c r="Y10" s="731" t="s">
        <v>1828</v>
      </c>
      <c r="Z10" s="731" t="s">
        <v>1828</v>
      </c>
      <c r="AA10" s="733" t="s">
        <v>2033</v>
      </c>
      <c r="AB10" s="762" t="s">
        <v>2036</v>
      </c>
      <c r="AC10" s="762" t="s">
        <v>2035</v>
      </c>
      <c r="AD10" s="731" t="s">
        <v>1828</v>
      </c>
      <c r="AE10" s="731" t="s">
        <v>1828</v>
      </c>
      <c r="AF10" s="733" t="s">
        <v>2033</v>
      </c>
      <c r="AG10" s="762" t="s">
        <v>2037</v>
      </c>
      <c r="AH10" s="762" t="s">
        <v>2035</v>
      </c>
      <c r="AI10" s="1181"/>
      <c r="AJ10" s="774" t="s">
        <v>1828</v>
      </c>
    </row>
    <row r="11" spans="1:36" x14ac:dyDescent="0.25">
      <c r="A11" s="684" t="s">
        <v>1828</v>
      </c>
      <c r="B11" s="757">
        <v>1</v>
      </c>
      <c r="C11" s="771" t="s">
        <v>2091</v>
      </c>
      <c r="D11" s="433">
        <v>0.50019999999999998</v>
      </c>
      <c r="E11" s="433">
        <v>6.0199999999999997E-2</v>
      </c>
      <c r="F11" s="433">
        <v>5.9400000000000001E-2</v>
      </c>
      <c r="G11" s="433">
        <v>0</v>
      </c>
      <c r="H11" s="433">
        <v>1E-4</v>
      </c>
      <c r="I11" s="433">
        <v>1E-4</v>
      </c>
      <c r="J11" s="388">
        <v>0</v>
      </c>
      <c r="K11" s="388">
        <v>0</v>
      </c>
      <c r="L11" s="388">
        <v>0</v>
      </c>
      <c r="M11" s="388">
        <v>0</v>
      </c>
      <c r="N11" s="433">
        <v>0.50019999999999998</v>
      </c>
      <c r="O11" s="433">
        <v>6.0199999999999997E-2</v>
      </c>
      <c r="P11" s="433">
        <v>5.9400000000000001E-2</v>
      </c>
      <c r="Q11" s="388">
        <v>0</v>
      </c>
      <c r="R11" s="433">
        <v>1E-4</v>
      </c>
      <c r="S11" s="433">
        <v>1</v>
      </c>
      <c r="T11" s="433">
        <v>0.88449999999999995</v>
      </c>
      <c r="U11" s="433">
        <v>0.15989999999999999</v>
      </c>
      <c r="V11" s="433">
        <v>0.1583</v>
      </c>
      <c r="W11" s="388">
        <v>0</v>
      </c>
      <c r="X11" s="433">
        <v>1E-4</v>
      </c>
      <c r="Y11" s="388">
        <v>0</v>
      </c>
      <c r="Z11" s="388">
        <v>0</v>
      </c>
      <c r="AA11" s="388">
        <v>0</v>
      </c>
      <c r="AB11" s="388">
        <v>0</v>
      </c>
      <c r="AC11" s="388">
        <v>0</v>
      </c>
      <c r="AD11" s="433">
        <v>0.88449999999999995</v>
      </c>
      <c r="AE11" s="433">
        <v>0.15989999999999999</v>
      </c>
      <c r="AF11" s="433">
        <v>0.1583</v>
      </c>
      <c r="AG11" s="388">
        <v>0</v>
      </c>
      <c r="AH11" s="433">
        <v>1E-4</v>
      </c>
      <c r="AI11" s="433">
        <v>1</v>
      </c>
      <c r="AJ11" s="684" t="s">
        <v>1828</v>
      </c>
    </row>
    <row r="12" spans="1:36" ht="15" customHeight="1" x14ac:dyDescent="0.25">
      <c r="A12" s="684" t="s">
        <v>1828</v>
      </c>
      <c r="B12" s="757">
        <v>2</v>
      </c>
      <c r="C12" s="693" t="s">
        <v>2039</v>
      </c>
      <c r="D12" s="433">
        <v>0.50019999999999998</v>
      </c>
      <c r="E12" s="433">
        <v>6.0199999999999997E-2</v>
      </c>
      <c r="F12" s="433">
        <v>5.9400000000000001E-2</v>
      </c>
      <c r="G12" s="388">
        <v>0</v>
      </c>
      <c r="H12" s="433">
        <v>1E-4</v>
      </c>
      <c r="I12" s="433">
        <v>1E-4</v>
      </c>
      <c r="J12" s="388">
        <v>0</v>
      </c>
      <c r="K12" s="388">
        <v>0</v>
      </c>
      <c r="L12" s="388">
        <v>0</v>
      </c>
      <c r="M12" s="388">
        <v>0</v>
      </c>
      <c r="N12" s="433">
        <v>0.50019999999999998</v>
      </c>
      <c r="O12" s="388">
        <v>0</v>
      </c>
      <c r="P12" s="388">
        <v>0</v>
      </c>
      <c r="Q12" s="388">
        <v>0</v>
      </c>
      <c r="R12" s="433">
        <v>1E-4</v>
      </c>
      <c r="S12" s="433">
        <v>1</v>
      </c>
      <c r="T12" s="826">
        <v>0.88449999999999995</v>
      </c>
      <c r="U12" s="433">
        <v>0.15989999999999999</v>
      </c>
      <c r="V12" s="433">
        <v>0.1583</v>
      </c>
      <c r="W12" s="388">
        <v>0</v>
      </c>
      <c r="X12" s="433">
        <v>1E-4</v>
      </c>
      <c r="Y12" s="388">
        <v>0</v>
      </c>
      <c r="Z12" s="388">
        <v>0</v>
      </c>
      <c r="AA12" s="388">
        <v>0</v>
      </c>
      <c r="AB12" s="388">
        <v>0</v>
      </c>
      <c r="AC12" s="388">
        <v>0</v>
      </c>
      <c r="AD12" s="433">
        <v>0.88449999999999995</v>
      </c>
      <c r="AE12" s="433">
        <v>0.15989999999999999</v>
      </c>
      <c r="AF12" s="433">
        <v>0.1583</v>
      </c>
      <c r="AG12" s="388">
        <v>0</v>
      </c>
      <c r="AH12" s="433">
        <v>1E-4</v>
      </c>
      <c r="AI12" s="433">
        <v>1</v>
      </c>
      <c r="AJ12" s="684" t="s">
        <v>1828</v>
      </c>
    </row>
    <row r="13" spans="1:36" ht="15" customHeight="1" x14ac:dyDescent="0.25">
      <c r="A13" s="684" t="s">
        <v>1828</v>
      </c>
      <c r="B13" s="757">
        <v>3</v>
      </c>
      <c r="C13" s="693" t="s">
        <v>2092</v>
      </c>
      <c r="D13" s="433">
        <v>5.1999999999999998E-3</v>
      </c>
      <c r="E13" s="388">
        <v>0</v>
      </c>
      <c r="F13" s="388">
        <v>0</v>
      </c>
      <c r="G13" s="388">
        <v>0</v>
      </c>
      <c r="H13" s="388">
        <v>0</v>
      </c>
      <c r="I13" s="433">
        <v>1E-4</v>
      </c>
      <c r="J13" s="388">
        <v>0</v>
      </c>
      <c r="K13" s="388">
        <v>0</v>
      </c>
      <c r="L13" s="388">
        <v>0</v>
      </c>
      <c r="M13" s="388">
        <v>0</v>
      </c>
      <c r="N13" s="433">
        <v>5.3E-3</v>
      </c>
      <c r="O13" s="388">
        <v>0</v>
      </c>
      <c r="P13" s="388">
        <v>0</v>
      </c>
      <c r="Q13" s="388">
        <v>0</v>
      </c>
      <c r="R13" s="388">
        <v>0</v>
      </c>
      <c r="S13" s="433">
        <v>1.0500000000000001E-2</v>
      </c>
      <c r="T13" s="433">
        <v>3.5900000000000001E-2</v>
      </c>
      <c r="U13" s="433">
        <v>1.6000000000000001E-3</v>
      </c>
      <c r="V13" s="388">
        <v>0</v>
      </c>
      <c r="W13" s="388">
        <v>0</v>
      </c>
      <c r="X13" s="433">
        <v>1E-4</v>
      </c>
      <c r="Y13" s="388">
        <v>0</v>
      </c>
      <c r="Z13" s="388">
        <v>0</v>
      </c>
      <c r="AA13" s="388">
        <v>0</v>
      </c>
      <c r="AB13" s="388">
        <v>0</v>
      </c>
      <c r="AC13" s="388">
        <v>0</v>
      </c>
      <c r="AD13" s="433">
        <v>3.5900000000000001E-2</v>
      </c>
      <c r="AE13" s="433">
        <v>1.6000000000000001E-3</v>
      </c>
      <c r="AF13" s="388">
        <v>0</v>
      </c>
      <c r="AG13" s="388">
        <v>0</v>
      </c>
      <c r="AH13" s="433">
        <v>1E-4</v>
      </c>
      <c r="AI13" s="433">
        <v>4.0599999999999997E-2</v>
      </c>
      <c r="AJ13" s="684" t="s">
        <v>1828</v>
      </c>
    </row>
    <row r="14" spans="1:36" ht="15" customHeight="1" x14ac:dyDescent="0.25">
      <c r="A14" s="684" t="s">
        <v>1828</v>
      </c>
      <c r="B14" s="757">
        <v>4</v>
      </c>
      <c r="C14" s="693" t="s">
        <v>324</v>
      </c>
      <c r="D14" s="433">
        <v>5.1999999999999998E-3</v>
      </c>
      <c r="E14" s="388">
        <v>0</v>
      </c>
      <c r="F14" s="388">
        <v>0</v>
      </c>
      <c r="G14" s="388">
        <v>0</v>
      </c>
      <c r="H14" s="388">
        <v>0</v>
      </c>
      <c r="I14" s="433">
        <v>1E-4</v>
      </c>
      <c r="J14" s="388">
        <v>0</v>
      </c>
      <c r="K14" s="388">
        <v>0</v>
      </c>
      <c r="L14" s="388">
        <v>0</v>
      </c>
      <c r="M14" s="388">
        <v>0</v>
      </c>
      <c r="N14" s="433">
        <v>5.3E-3</v>
      </c>
      <c r="O14" s="388">
        <v>0</v>
      </c>
      <c r="P14" s="388">
        <v>0</v>
      </c>
      <c r="Q14" s="388">
        <v>0</v>
      </c>
      <c r="R14" s="388">
        <v>0</v>
      </c>
      <c r="S14" s="433">
        <v>1.0500000000000001E-2</v>
      </c>
      <c r="T14" s="433">
        <v>3.5900000000000001E-2</v>
      </c>
      <c r="U14" s="433">
        <v>1.6000000000000001E-3</v>
      </c>
      <c r="V14" s="388">
        <v>0</v>
      </c>
      <c r="W14" s="388">
        <v>0</v>
      </c>
      <c r="X14" s="433">
        <v>1E-4</v>
      </c>
      <c r="Y14" s="388">
        <v>0</v>
      </c>
      <c r="Z14" s="388">
        <v>0</v>
      </c>
      <c r="AA14" s="388">
        <v>0</v>
      </c>
      <c r="AB14" s="388">
        <v>0</v>
      </c>
      <c r="AC14" s="388">
        <v>0</v>
      </c>
      <c r="AD14" s="433">
        <v>3.5900000000000001E-2</v>
      </c>
      <c r="AE14" s="433">
        <v>1.6000000000000001E-3</v>
      </c>
      <c r="AF14" s="388">
        <v>0</v>
      </c>
      <c r="AG14" s="388">
        <v>0</v>
      </c>
      <c r="AH14" s="433">
        <v>1E-4</v>
      </c>
      <c r="AI14" s="433">
        <v>4.0599999999999997E-2</v>
      </c>
      <c r="AJ14" s="684" t="s">
        <v>1828</v>
      </c>
    </row>
    <row r="15" spans="1:36" ht="15" customHeight="1" x14ac:dyDescent="0.25">
      <c r="A15" s="684" t="s">
        <v>1828</v>
      </c>
      <c r="B15" s="757">
        <v>5</v>
      </c>
      <c r="C15" s="693" t="s">
        <v>1101</v>
      </c>
      <c r="D15" s="388">
        <v>0</v>
      </c>
      <c r="E15" s="388">
        <v>0</v>
      </c>
      <c r="F15" s="388">
        <v>0</v>
      </c>
      <c r="G15" s="388">
        <v>0</v>
      </c>
      <c r="H15" s="388">
        <v>0</v>
      </c>
      <c r="I15" s="388">
        <v>0</v>
      </c>
      <c r="J15" s="388">
        <v>0</v>
      </c>
      <c r="K15" s="388">
        <v>0</v>
      </c>
      <c r="L15" s="388">
        <v>0</v>
      </c>
      <c r="M15" s="388">
        <v>0</v>
      </c>
      <c r="N15" s="388">
        <v>0</v>
      </c>
      <c r="O15" s="388">
        <v>0</v>
      </c>
      <c r="P15" s="388">
        <v>0</v>
      </c>
      <c r="Q15" s="388">
        <v>0</v>
      </c>
      <c r="R15" s="388">
        <v>0</v>
      </c>
      <c r="S15" s="388">
        <v>0</v>
      </c>
      <c r="T15" s="388">
        <v>0</v>
      </c>
      <c r="U15" s="388">
        <v>0</v>
      </c>
      <c r="V15" s="388">
        <v>0</v>
      </c>
      <c r="W15" s="388">
        <v>0</v>
      </c>
      <c r="X15" s="388">
        <v>0</v>
      </c>
      <c r="Y15" s="388">
        <v>0</v>
      </c>
      <c r="Z15" s="388">
        <v>0</v>
      </c>
      <c r="AA15" s="388">
        <v>0</v>
      </c>
      <c r="AB15" s="388">
        <v>0</v>
      </c>
      <c r="AC15" s="388">
        <v>0</v>
      </c>
      <c r="AD15" s="388">
        <v>0</v>
      </c>
      <c r="AE15" s="388">
        <v>0</v>
      </c>
      <c r="AF15" s="388">
        <v>0</v>
      </c>
      <c r="AG15" s="388">
        <v>0</v>
      </c>
      <c r="AH15" s="388">
        <v>0</v>
      </c>
      <c r="AI15" s="388">
        <v>0</v>
      </c>
      <c r="AJ15" s="684" t="s">
        <v>1828</v>
      </c>
    </row>
    <row r="16" spans="1:36" ht="15" customHeight="1" x14ac:dyDescent="0.25">
      <c r="A16" s="684" t="s">
        <v>1828</v>
      </c>
      <c r="B16" s="757">
        <v>6</v>
      </c>
      <c r="C16" s="693" t="s">
        <v>2042</v>
      </c>
      <c r="D16" s="388">
        <v>0</v>
      </c>
      <c r="E16" s="388">
        <v>0</v>
      </c>
      <c r="F16" s="388">
        <v>0</v>
      </c>
      <c r="G16" s="388">
        <v>0</v>
      </c>
      <c r="H16" s="388">
        <v>0</v>
      </c>
      <c r="I16" s="388">
        <v>0</v>
      </c>
      <c r="J16" s="388">
        <v>0</v>
      </c>
      <c r="K16" s="388">
        <v>0</v>
      </c>
      <c r="L16" s="388">
        <v>0</v>
      </c>
      <c r="M16" s="388">
        <v>0</v>
      </c>
      <c r="N16" s="388">
        <v>0</v>
      </c>
      <c r="O16" s="388">
        <v>0</v>
      </c>
      <c r="P16" s="388">
        <v>0</v>
      </c>
      <c r="Q16" s="388">
        <v>0</v>
      </c>
      <c r="R16" s="388">
        <v>0</v>
      </c>
      <c r="S16" s="388">
        <v>0</v>
      </c>
      <c r="T16" s="388">
        <v>0</v>
      </c>
      <c r="U16" s="388">
        <v>0</v>
      </c>
      <c r="V16" s="388">
        <v>0</v>
      </c>
      <c r="W16" s="388">
        <v>0</v>
      </c>
      <c r="X16" s="388">
        <v>0</v>
      </c>
      <c r="Y16" s="388">
        <v>0</v>
      </c>
      <c r="Z16" s="388">
        <v>0</v>
      </c>
      <c r="AA16" s="388">
        <v>0</v>
      </c>
      <c r="AB16" s="388">
        <v>0</v>
      </c>
      <c r="AC16" s="388">
        <v>0</v>
      </c>
      <c r="AD16" s="388">
        <v>0</v>
      </c>
      <c r="AE16" s="388">
        <v>0</v>
      </c>
      <c r="AF16" s="388">
        <v>0</v>
      </c>
      <c r="AG16" s="388">
        <v>0</v>
      </c>
      <c r="AH16" s="388">
        <v>0</v>
      </c>
      <c r="AI16" s="388">
        <v>0</v>
      </c>
      <c r="AJ16" s="684" t="s">
        <v>1828</v>
      </c>
    </row>
    <row r="17" spans="1:36" ht="15" customHeight="1" x14ac:dyDescent="0.25">
      <c r="A17" s="684" t="s">
        <v>1828</v>
      </c>
      <c r="B17" s="757">
        <v>7</v>
      </c>
      <c r="C17" s="693" t="s">
        <v>2093</v>
      </c>
      <c r="D17" s="388">
        <v>0</v>
      </c>
      <c r="E17" s="388">
        <v>0</v>
      </c>
      <c r="F17" s="388">
        <v>0</v>
      </c>
      <c r="G17" s="388">
        <v>0</v>
      </c>
      <c r="H17" s="388">
        <v>0</v>
      </c>
      <c r="I17" s="388">
        <v>0</v>
      </c>
      <c r="J17" s="388">
        <v>0</v>
      </c>
      <c r="K17" s="388">
        <v>0</v>
      </c>
      <c r="L17" s="388">
        <v>0</v>
      </c>
      <c r="M17" s="388">
        <v>0</v>
      </c>
      <c r="N17" s="388">
        <v>0</v>
      </c>
      <c r="O17" s="388">
        <v>0</v>
      </c>
      <c r="P17" s="388">
        <v>0</v>
      </c>
      <c r="Q17" s="388">
        <v>0</v>
      </c>
      <c r="R17" s="388">
        <v>0</v>
      </c>
      <c r="S17" s="388">
        <v>0</v>
      </c>
      <c r="T17" s="388">
        <v>0</v>
      </c>
      <c r="U17" s="388">
        <v>0</v>
      </c>
      <c r="V17" s="388">
        <v>0</v>
      </c>
      <c r="W17" s="388">
        <v>0</v>
      </c>
      <c r="X17" s="388">
        <v>0</v>
      </c>
      <c r="Y17" s="388">
        <v>0</v>
      </c>
      <c r="Z17" s="388">
        <v>0</v>
      </c>
      <c r="AA17" s="388">
        <v>0</v>
      </c>
      <c r="AB17" s="388">
        <v>0</v>
      </c>
      <c r="AC17" s="388">
        <v>0</v>
      </c>
      <c r="AD17" s="388">
        <v>0</v>
      </c>
      <c r="AE17" s="388">
        <v>0</v>
      </c>
      <c r="AF17" s="388">
        <v>0</v>
      </c>
      <c r="AG17" s="388">
        <v>0</v>
      </c>
      <c r="AH17" s="388">
        <v>0</v>
      </c>
      <c r="AI17" s="388">
        <v>0</v>
      </c>
      <c r="AJ17" s="684" t="s">
        <v>1828</v>
      </c>
    </row>
    <row r="18" spans="1:36" ht="15" customHeight="1" x14ac:dyDescent="0.25">
      <c r="A18" s="684" t="s">
        <v>1828</v>
      </c>
      <c r="B18" s="757">
        <v>8</v>
      </c>
      <c r="C18" s="693" t="s">
        <v>2044</v>
      </c>
      <c r="D18" s="388">
        <v>0</v>
      </c>
      <c r="E18" s="388">
        <v>0</v>
      </c>
      <c r="F18" s="388">
        <v>0</v>
      </c>
      <c r="G18" s="388">
        <v>0</v>
      </c>
      <c r="H18" s="388">
        <v>0</v>
      </c>
      <c r="I18" s="388">
        <v>0</v>
      </c>
      <c r="J18" s="388">
        <v>0</v>
      </c>
      <c r="K18" s="388">
        <v>0</v>
      </c>
      <c r="L18" s="388">
        <v>0</v>
      </c>
      <c r="M18" s="388">
        <v>0</v>
      </c>
      <c r="N18" s="388">
        <v>0</v>
      </c>
      <c r="O18" s="388">
        <v>0</v>
      </c>
      <c r="P18" s="388">
        <v>0</v>
      </c>
      <c r="Q18" s="388">
        <v>0</v>
      </c>
      <c r="R18" s="388">
        <v>0</v>
      </c>
      <c r="S18" s="388">
        <v>0</v>
      </c>
      <c r="T18" s="388">
        <v>0</v>
      </c>
      <c r="U18" s="388">
        <v>0</v>
      </c>
      <c r="V18" s="388">
        <v>0</v>
      </c>
      <c r="W18" s="388">
        <v>0</v>
      </c>
      <c r="X18" s="388">
        <v>0</v>
      </c>
      <c r="Y18" s="388">
        <v>0</v>
      </c>
      <c r="Z18" s="388">
        <v>0</v>
      </c>
      <c r="AA18" s="388">
        <v>0</v>
      </c>
      <c r="AB18" s="388">
        <v>0</v>
      </c>
      <c r="AC18" s="388">
        <v>0</v>
      </c>
      <c r="AD18" s="388">
        <v>0</v>
      </c>
      <c r="AE18" s="388">
        <v>0</v>
      </c>
      <c r="AF18" s="388">
        <v>0</v>
      </c>
      <c r="AG18" s="388">
        <v>0</v>
      </c>
      <c r="AH18" s="388">
        <v>0</v>
      </c>
      <c r="AI18" s="388">
        <v>0</v>
      </c>
      <c r="AJ18" s="684" t="s">
        <v>1828</v>
      </c>
    </row>
    <row r="19" spans="1:36" ht="15" customHeight="1" x14ac:dyDescent="0.25">
      <c r="A19" s="684" t="s">
        <v>1828</v>
      </c>
      <c r="B19" s="757">
        <v>9</v>
      </c>
      <c r="C19" s="693" t="s">
        <v>2094</v>
      </c>
      <c r="D19" s="433">
        <v>1.8E-3</v>
      </c>
      <c r="E19" s="433">
        <v>4.0000000000000002E-4</v>
      </c>
      <c r="F19" s="388">
        <v>0</v>
      </c>
      <c r="G19" s="388">
        <v>0</v>
      </c>
      <c r="H19" s="433">
        <v>1E-4</v>
      </c>
      <c r="I19" s="388">
        <v>0</v>
      </c>
      <c r="J19" s="388">
        <v>0</v>
      </c>
      <c r="K19" s="388">
        <v>0</v>
      </c>
      <c r="L19" s="388">
        <v>0</v>
      </c>
      <c r="M19" s="388">
        <v>0</v>
      </c>
      <c r="N19" s="433">
        <v>1.8E-3</v>
      </c>
      <c r="O19" s="433">
        <v>4.0000000000000002E-4</v>
      </c>
      <c r="P19" s="388">
        <v>0</v>
      </c>
      <c r="Q19" s="388">
        <v>0</v>
      </c>
      <c r="R19" s="433">
        <v>1E-4</v>
      </c>
      <c r="S19" s="433">
        <v>3.7000000000000002E-3</v>
      </c>
      <c r="T19" s="388">
        <v>0</v>
      </c>
      <c r="U19" s="388">
        <v>0</v>
      </c>
      <c r="V19" s="388">
        <v>0</v>
      </c>
      <c r="W19" s="388">
        <v>0</v>
      </c>
      <c r="X19" s="388">
        <v>0</v>
      </c>
      <c r="Y19" s="388">
        <v>0</v>
      </c>
      <c r="Z19" s="388">
        <v>0</v>
      </c>
      <c r="AA19" s="388">
        <v>0</v>
      </c>
      <c r="AB19" s="388">
        <v>0</v>
      </c>
      <c r="AC19" s="388">
        <v>0</v>
      </c>
      <c r="AD19" s="388">
        <v>0</v>
      </c>
      <c r="AE19" s="388">
        <v>0</v>
      </c>
      <c r="AF19" s="388">
        <v>0</v>
      </c>
      <c r="AG19" s="388">
        <v>0</v>
      </c>
      <c r="AH19" s="388">
        <v>0</v>
      </c>
      <c r="AI19" s="388">
        <v>0</v>
      </c>
      <c r="AJ19" s="684" t="s">
        <v>1828</v>
      </c>
    </row>
    <row r="20" spans="1:36" ht="15" customHeight="1" x14ac:dyDescent="0.25">
      <c r="A20" s="684" t="s">
        <v>1828</v>
      </c>
      <c r="B20" s="757">
        <v>10</v>
      </c>
      <c r="C20" s="693" t="s">
        <v>1107</v>
      </c>
      <c r="D20" s="433">
        <v>0.49309999999999998</v>
      </c>
      <c r="E20" s="433">
        <v>5.9400000000000001E-2</v>
      </c>
      <c r="F20" s="433">
        <v>5.9400000000000001E-2</v>
      </c>
      <c r="G20" s="388">
        <v>0</v>
      </c>
      <c r="H20" s="388">
        <v>0</v>
      </c>
      <c r="I20" s="694"/>
      <c r="J20" s="694"/>
      <c r="K20" s="694"/>
      <c r="L20" s="694"/>
      <c r="M20" s="694"/>
      <c r="N20" s="433">
        <v>0.49309999999999998</v>
      </c>
      <c r="O20" s="433">
        <v>0.06</v>
      </c>
      <c r="P20" s="433">
        <v>0.06</v>
      </c>
      <c r="Q20" s="388">
        <v>0</v>
      </c>
      <c r="R20" s="388">
        <v>0</v>
      </c>
      <c r="S20" s="433">
        <v>0.98580000000000001</v>
      </c>
      <c r="T20" s="433">
        <v>0.84860000000000002</v>
      </c>
      <c r="U20" s="433">
        <v>0.1583</v>
      </c>
      <c r="V20" s="433">
        <v>0.1583</v>
      </c>
      <c r="W20" s="388">
        <v>0</v>
      </c>
      <c r="X20" s="388">
        <v>0</v>
      </c>
      <c r="Y20" s="694"/>
      <c r="Z20" s="694"/>
      <c r="AA20" s="694"/>
      <c r="AB20" s="694"/>
      <c r="AC20" s="694"/>
      <c r="AD20" s="433">
        <v>0.84860000000000002</v>
      </c>
      <c r="AE20" s="433">
        <v>0.1583</v>
      </c>
      <c r="AF20" s="433">
        <v>0.1583</v>
      </c>
      <c r="AG20" s="388">
        <v>0</v>
      </c>
      <c r="AH20" s="388">
        <v>0</v>
      </c>
      <c r="AI20" s="433">
        <v>0.95940000000000003</v>
      </c>
      <c r="AJ20" s="684" t="s">
        <v>1828</v>
      </c>
    </row>
    <row r="21" spans="1:36" ht="15" customHeight="1" x14ac:dyDescent="0.25">
      <c r="A21" s="684" t="s">
        <v>1828</v>
      </c>
      <c r="B21" s="757">
        <v>11</v>
      </c>
      <c r="C21" s="693" t="s">
        <v>2046</v>
      </c>
      <c r="D21" s="433">
        <v>0.47289999999999999</v>
      </c>
      <c r="E21" s="433">
        <v>5.45E-2</v>
      </c>
      <c r="F21" s="433">
        <v>5.45E-2</v>
      </c>
      <c r="G21" s="388">
        <v>0</v>
      </c>
      <c r="H21" s="388">
        <v>0</v>
      </c>
      <c r="I21" s="694"/>
      <c r="J21" s="694"/>
      <c r="K21" s="694"/>
      <c r="L21" s="694"/>
      <c r="M21" s="694"/>
      <c r="N21" s="433">
        <v>0.47289999999999999</v>
      </c>
      <c r="O21" s="433">
        <v>0.05</v>
      </c>
      <c r="P21" s="433">
        <v>0.05</v>
      </c>
      <c r="Q21" s="388">
        <v>0</v>
      </c>
      <c r="R21" s="388">
        <v>0</v>
      </c>
      <c r="S21" s="433">
        <v>0.94530000000000003</v>
      </c>
      <c r="T21" s="433">
        <v>0.54690000000000005</v>
      </c>
      <c r="U21" s="433">
        <v>4.6100000000000002E-2</v>
      </c>
      <c r="V21" s="433">
        <v>4.6100000000000002E-2</v>
      </c>
      <c r="W21" s="388">
        <v>0</v>
      </c>
      <c r="X21" s="388">
        <v>0</v>
      </c>
      <c r="Y21" s="694"/>
      <c r="Z21" s="694"/>
      <c r="AA21" s="694"/>
      <c r="AB21" s="694"/>
      <c r="AC21" s="694"/>
      <c r="AD21" s="433">
        <v>0.54690000000000005</v>
      </c>
      <c r="AE21" s="433">
        <v>4.6100000000000002E-2</v>
      </c>
      <c r="AF21" s="433">
        <v>4.6100000000000002E-2</v>
      </c>
      <c r="AG21" s="388">
        <v>0</v>
      </c>
      <c r="AH21" s="388">
        <v>0</v>
      </c>
      <c r="AI21" s="433">
        <v>0.61829999999999996</v>
      </c>
      <c r="AJ21" s="684" t="s">
        <v>1828</v>
      </c>
    </row>
    <row r="22" spans="1:36" ht="15" customHeight="1" x14ac:dyDescent="0.25">
      <c r="A22" s="684" t="s">
        <v>1828</v>
      </c>
      <c r="B22" s="757">
        <v>12</v>
      </c>
      <c r="C22" s="693" t="s">
        <v>2047</v>
      </c>
      <c r="D22" s="433">
        <v>1.1299999999999999E-2</v>
      </c>
      <c r="E22" s="433">
        <v>5.0000000000000001E-3</v>
      </c>
      <c r="F22" s="433">
        <v>5.0000000000000001E-3</v>
      </c>
      <c r="G22" s="388">
        <v>0</v>
      </c>
      <c r="H22" s="388">
        <v>0</v>
      </c>
      <c r="I22" s="694"/>
      <c r="J22" s="694"/>
      <c r="K22" s="694"/>
      <c r="L22" s="694"/>
      <c r="M22" s="694"/>
      <c r="N22" s="433">
        <v>1.1299999999999999E-2</v>
      </c>
      <c r="O22" s="433">
        <v>5.0000000000000001E-3</v>
      </c>
      <c r="P22" s="433">
        <v>5.0000000000000001E-3</v>
      </c>
      <c r="Q22" s="388">
        <v>0</v>
      </c>
      <c r="R22" s="388">
        <v>0</v>
      </c>
      <c r="S22" s="433">
        <v>2.2599999999999999E-2</v>
      </c>
      <c r="T22" s="433">
        <v>0.18820000000000001</v>
      </c>
      <c r="U22" s="433">
        <v>0.11219999999999999</v>
      </c>
      <c r="V22" s="433">
        <v>0.11219999999999999</v>
      </c>
      <c r="W22" s="388">
        <v>0</v>
      </c>
      <c r="X22" s="388">
        <v>0</v>
      </c>
      <c r="Y22" s="694"/>
      <c r="Z22" s="694"/>
      <c r="AA22" s="694"/>
      <c r="AB22" s="694"/>
      <c r="AC22" s="694"/>
      <c r="AD22" s="433">
        <v>0.18820000000000001</v>
      </c>
      <c r="AE22" s="433">
        <v>0.11219999999999999</v>
      </c>
      <c r="AF22" s="433">
        <v>0.11219999999999999</v>
      </c>
      <c r="AG22" s="388">
        <v>0</v>
      </c>
      <c r="AH22" s="388">
        <v>0</v>
      </c>
      <c r="AI22" s="433">
        <v>0.21279999999999999</v>
      </c>
      <c r="AJ22" s="684" t="s">
        <v>1828</v>
      </c>
    </row>
    <row r="23" spans="1:36" ht="15" customHeight="1" x14ac:dyDescent="0.25">
      <c r="A23" s="684" t="s">
        <v>1828</v>
      </c>
      <c r="B23" s="757">
        <v>13</v>
      </c>
      <c r="C23" s="693" t="s">
        <v>2048</v>
      </c>
      <c r="D23" s="433">
        <v>8.8999999999999999E-3</v>
      </c>
      <c r="E23" s="388">
        <v>0</v>
      </c>
      <c r="F23" s="388">
        <v>0</v>
      </c>
      <c r="G23" s="388">
        <v>0</v>
      </c>
      <c r="H23" s="388">
        <v>0</v>
      </c>
      <c r="I23" s="694"/>
      <c r="J23" s="694"/>
      <c r="K23" s="694"/>
      <c r="L23" s="694"/>
      <c r="M23" s="694"/>
      <c r="N23" s="433">
        <v>8.8999999999999999E-3</v>
      </c>
      <c r="O23" s="388">
        <v>0</v>
      </c>
      <c r="P23" s="388">
        <v>0</v>
      </c>
      <c r="Q23" s="388">
        <v>0</v>
      </c>
      <c r="R23" s="388">
        <v>0</v>
      </c>
      <c r="S23" s="433">
        <v>1.78E-2</v>
      </c>
      <c r="T23" s="433">
        <v>0.1135</v>
      </c>
      <c r="U23" s="388">
        <v>0</v>
      </c>
      <c r="V23" s="388">
        <v>0</v>
      </c>
      <c r="W23" s="388">
        <v>0</v>
      </c>
      <c r="X23" s="388">
        <v>0</v>
      </c>
      <c r="Y23" s="694"/>
      <c r="Z23" s="694"/>
      <c r="AA23" s="694"/>
      <c r="AB23" s="694"/>
      <c r="AC23" s="694"/>
      <c r="AD23" s="433">
        <v>0.1135</v>
      </c>
      <c r="AE23" s="388">
        <v>0</v>
      </c>
      <c r="AF23" s="388">
        <v>0</v>
      </c>
      <c r="AG23" s="388">
        <v>0</v>
      </c>
      <c r="AH23" s="388">
        <v>0</v>
      </c>
      <c r="AI23" s="433">
        <v>0.1283</v>
      </c>
      <c r="AJ23" s="684" t="s">
        <v>1828</v>
      </c>
    </row>
    <row r="24" spans="1:36" ht="15" customHeight="1" x14ac:dyDescent="0.25">
      <c r="A24" s="684" t="s">
        <v>1828</v>
      </c>
      <c r="B24" s="757">
        <v>14</v>
      </c>
      <c r="C24" s="693" t="s">
        <v>2095</v>
      </c>
      <c r="D24" s="388">
        <v>0</v>
      </c>
      <c r="E24" s="388">
        <v>0</v>
      </c>
      <c r="F24" s="388">
        <v>0</v>
      </c>
      <c r="G24" s="388">
        <v>0</v>
      </c>
      <c r="H24" s="388">
        <v>0</v>
      </c>
      <c r="I24" s="694"/>
      <c r="J24" s="694"/>
      <c r="K24" s="694"/>
      <c r="L24" s="694"/>
      <c r="M24" s="694"/>
      <c r="N24" s="388">
        <v>0</v>
      </c>
      <c r="O24" s="388">
        <v>0</v>
      </c>
      <c r="P24" s="388">
        <v>0</v>
      </c>
      <c r="Q24" s="388">
        <v>0</v>
      </c>
      <c r="R24" s="388">
        <v>0</v>
      </c>
      <c r="S24" s="388">
        <v>0</v>
      </c>
      <c r="T24" s="388">
        <v>0</v>
      </c>
      <c r="U24" s="388">
        <v>0</v>
      </c>
      <c r="V24" s="388">
        <v>0</v>
      </c>
      <c r="W24" s="388">
        <v>0</v>
      </c>
      <c r="X24" s="388">
        <v>0</v>
      </c>
      <c r="Y24" s="694"/>
      <c r="Z24" s="694"/>
      <c r="AA24" s="694"/>
      <c r="AB24" s="694"/>
      <c r="AC24" s="694"/>
      <c r="AD24" s="388">
        <v>0</v>
      </c>
      <c r="AE24" s="388">
        <v>0</v>
      </c>
      <c r="AF24" s="388">
        <v>0</v>
      </c>
      <c r="AG24" s="388">
        <v>0</v>
      </c>
      <c r="AH24" s="388">
        <v>0</v>
      </c>
      <c r="AI24" s="388">
        <v>0</v>
      </c>
      <c r="AJ24" s="684" t="s">
        <v>1828</v>
      </c>
    </row>
    <row r="25" spans="1:36" ht="15" customHeight="1" x14ac:dyDescent="0.25">
      <c r="A25" s="684" t="s">
        <v>1828</v>
      </c>
      <c r="B25" s="757">
        <v>15</v>
      </c>
      <c r="C25" s="683" t="s">
        <v>2050</v>
      </c>
      <c r="D25" s="388">
        <v>0</v>
      </c>
      <c r="E25" s="388">
        <v>0</v>
      </c>
      <c r="F25" s="388">
        <v>0</v>
      </c>
      <c r="G25" s="388">
        <v>0</v>
      </c>
      <c r="H25" s="388">
        <v>0</v>
      </c>
      <c r="I25" s="694"/>
      <c r="J25" s="694"/>
      <c r="K25" s="694"/>
      <c r="L25" s="694"/>
      <c r="M25" s="694"/>
      <c r="N25" s="388">
        <v>0</v>
      </c>
      <c r="O25" s="388">
        <v>0</v>
      </c>
      <c r="P25" s="388">
        <v>0</v>
      </c>
      <c r="Q25" s="388">
        <v>0</v>
      </c>
      <c r="R25" s="388">
        <v>0</v>
      </c>
      <c r="S25" s="388">
        <v>0</v>
      </c>
      <c r="T25" s="388">
        <v>0</v>
      </c>
      <c r="U25" s="388">
        <v>0</v>
      </c>
      <c r="V25" s="388">
        <v>0</v>
      </c>
      <c r="W25" s="388">
        <v>0</v>
      </c>
      <c r="X25" s="388">
        <v>0</v>
      </c>
      <c r="Y25" s="694"/>
      <c r="Z25" s="694"/>
      <c r="AA25" s="694"/>
      <c r="AB25" s="694"/>
      <c r="AC25" s="694"/>
      <c r="AD25" s="388">
        <v>0</v>
      </c>
      <c r="AE25" s="388">
        <v>0</v>
      </c>
      <c r="AF25" s="388">
        <v>0</v>
      </c>
      <c r="AG25" s="388">
        <v>0</v>
      </c>
      <c r="AH25" s="388">
        <v>0</v>
      </c>
      <c r="AI25" s="388">
        <v>0</v>
      </c>
      <c r="AJ25" s="684" t="s">
        <v>1828</v>
      </c>
    </row>
    <row r="26" spans="1:36" ht="15" customHeight="1" x14ac:dyDescent="0.25">
      <c r="A26" s="684" t="s">
        <v>1828</v>
      </c>
      <c r="B26" s="757">
        <v>16</v>
      </c>
      <c r="C26" s="683" t="s">
        <v>2051</v>
      </c>
      <c r="D26" s="388">
        <v>0</v>
      </c>
      <c r="E26" s="388">
        <v>0</v>
      </c>
      <c r="F26" s="388">
        <v>0</v>
      </c>
      <c r="G26" s="388">
        <v>0</v>
      </c>
      <c r="H26" s="388">
        <v>0</v>
      </c>
      <c r="I26" s="388">
        <v>0</v>
      </c>
      <c r="J26" s="388">
        <v>0</v>
      </c>
      <c r="K26" s="388">
        <v>0</v>
      </c>
      <c r="L26" s="388">
        <v>0</v>
      </c>
      <c r="M26" s="388">
        <v>0</v>
      </c>
      <c r="N26" s="388">
        <v>0</v>
      </c>
      <c r="O26" s="388">
        <v>0</v>
      </c>
      <c r="P26" s="388">
        <v>0</v>
      </c>
      <c r="Q26" s="388">
        <v>0</v>
      </c>
      <c r="R26" s="388">
        <v>0</v>
      </c>
      <c r="S26" s="388">
        <v>0</v>
      </c>
      <c r="T26" s="388">
        <v>0</v>
      </c>
      <c r="U26" s="388">
        <v>0</v>
      </c>
      <c r="V26" s="388">
        <v>0</v>
      </c>
      <c r="W26" s="388">
        <v>0</v>
      </c>
      <c r="X26" s="388">
        <v>0</v>
      </c>
      <c r="Y26" s="388">
        <v>0</v>
      </c>
      <c r="Z26" s="388">
        <v>0</v>
      </c>
      <c r="AA26" s="388">
        <v>0</v>
      </c>
      <c r="AB26" s="388">
        <v>0</v>
      </c>
      <c r="AC26" s="388">
        <v>0</v>
      </c>
      <c r="AD26" s="388">
        <v>0</v>
      </c>
      <c r="AE26" s="388">
        <v>0</v>
      </c>
      <c r="AF26" s="388">
        <v>0</v>
      </c>
      <c r="AG26" s="388">
        <v>0</v>
      </c>
      <c r="AH26" s="388">
        <v>0</v>
      </c>
      <c r="AI26" s="388">
        <v>0</v>
      </c>
      <c r="AJ26" s="684" t="s">
        <v>1828</v>
      </c>
    </row>
    <row r="27" spans="1:36" ht="15" customHeight="1" x14ac:dyDescent="0.25">
      <c r="A27" s="684" t="s">
        <v>1828</v>
      </c>
      <c r="B27" s="757">
        <v>17</v>
      </c>
      <c r="C27" s="693" t="s">
        <v>2052</v>
      </c>
      <c r="D27" s="388">
        <v>0</v>
      </c>
      <c r="E27" s="388">
        <v>0</v>
      </c>
      <c r="F27" s="388">
        <v>0</v>
      </c>
      <c r="G27" s="388">
        <v>0</v>
      </c>
      <c r="H27" s="388">
        <v>0</v>
      </c>
      <c r="I27" s="694"/>
      <c r="J27" s="694"/>
      <c r="K27" s="694"/>
      <c r="L27" s="694"/>
      <c r="M27" s="694"/>
      <c r="N27" s="388">
        <v>0</v>
      </c>
      <c r="O27" s="388">
        <v>0</v>
      </c>
      <c r="P27" s="388">
        <v>0</v>
      </c>
      <c r="Q27" s="388">
        <v>0</v>
      </c>
      <c r="R27" s="388">
        <v>0</v>
      </c>
      <c r="S27" s="388">
        <v>0</v>
      </c>
      <c r="T27" s="388">
        <v>0</v>
      </c>
      <c r="U27" s="388">
        <v>0</v>
      </c>
      <c r="V27" s="388">
        <v>0</v>
      </c>
      <c r="W27" s="388">
        <v>0</v>
      </c>
      <c r="X27" s="388">
        <v>0</v>
      </c>
      <c r="Y27" s="694"/>
      <c r="Z27" s="694"/>
      <c r="AA27" s="694"/>
      <c r="AB27" s="694"/>
      <c r="AC27" s="694"/>
      <c r="AD27" s="388">
        <v>0</v>
      </c>
      <c r="AE27" s="388">
        <v>0</v>
      </c>
      <c r="AF27" s="388">
        <v>0</v>
      </c>
      <c r="AG27" s="388">
        <v>0</v>
      </c>
      <c r="AH27" s="388">
        <v>0</v>
      </c>
      <c r="AI27" s="388">
        <v>0</v>
      </c>
      <c r="AJ27" s="684" t="s">
        <v>1828</v>
      </c>
    </row>
  </sheetData>
  <mergeCells count="25">
    <mergeCell ref="B2:F2"/>
    <mergeCell ref="B5:C10"/>
    <mergeCell ref="B3:E3"/>
    <mergeCell ref="AD8:AH8"/>
    <mergeCell ref="AI8:AI10"/>
    <mergeCell ref="E9:H9"/>
    <mergeCell ref="J9:M9"/>
    <mergeCell ref="O9:R9"/>
    <mergeCell ref="U9:X9"/>
    <mergeCell ref="Z9:AC9"/>
    <mergeCell ref="AE9:AH9"/>
    <mergeCell ref="D8:H8"/>
    <mergeCell ref="I8:M8"/>
    <mergeCell ref="N8:R8"/>
    <mergeCell ref="S8:S10"/>
    <mergeCell ref="T8:X8"/>
    <mergeCell ref="Y8:AC8"/>
    <mergeCell ref="D6:S6"/>
    <mergeCell ref="T6:AI6"/>
    <mergeCell ref="D7:H7"/>
    <mergeCell ref="I7:M7"/>
    <mergeCell ref="N7:R7"/>
    <mergeCell ref="T7:X7"/>
    <mergeCell ref="Y7:AC7"/>
    <mergeCell ref="AD7:AI7"/>
  </mergeCells>
  <pageMargins left="0.7" right="0.7" top="0.75" bottom="0.75" header="0.3" footer="0.3"/>
  <pageSetup orientation="portrait" horizontalDpi="200" verticalDpi="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C937B-273D-403B-88C5-CC3E39BEDB91}">
  <sheetPr>
    <pageSetUpPr fitToPage="1"/>
  </sheetPr>
  <dimension ref="B2:H22"/>
  <sheetViews>
    <sheetView showGridLines="0" zoomScaleNormal="100" workbookViewId="0"/>
  </sheetViews>
  <sheetFormatPr baseColWidth="10" defaultColWidth="9.140625" defaultRowHeight="15" x14ac:dyDescent="0.25"/>
  <cols>
    <col min="1" max="1" width="7.85546875" customWidth="1"/>
    <col min="2" max="2" width="8.5703125" style="3" customWidth="1"/>
    <col min="3" max="3" width="96.85546875" customWidth="1"/>
    <col min="4" max="8" width="14.7109375" customWidth="1"/>
    <col min="9" max="9" width="25.42578125" customWidth="1"/>
  </cols>
  <sheetData>
    <row r="2" spans="2:8" s="76" customFormat="1" ht="18.75" x14ac:dyDescent="0.3">
      <c r="B2" s="540" t="s">
        <v>350</v>
      </c>
    </row>
    <row r="3" spans="2:8" x14ac:dyDescent="0.25">
      <c r="B3" t="str">
        <f>'OV1'!B3</f>
        <v>31.12.2024 - in EUR million</v>
      </c>
    </row>
    <row r="5" spans="2:8" x14ac:dyDescent="0.25">
      <c r="B5"/>
      <c r="D5" s="513" t="s">
        <v>197</v>
      </c>
      <c r="E5" s="513" t="s">
        <v>198</v>
      </c>
      <c r="F5" s="513" t="s">
        <v>199</v>
      </c>
      <c r="G5" s="513" t="s">
        <v>239</v>
      </c>
      <c r="H5" s="513" t="s">
        <v>240</v>
      </c>
    </row>
    <row r="6" spans="2:8" x14ac:dyDescent="0.25">
      <c r="B6"/>
      <c r="D6" s="931" t="s">
        <v>236</v>
      </c>
      <c r="E6" s="931" t="s">
        <v>351</v>
      </c>
      <c r="F6" s="931"/>
      <c r="G6" s="931"/>
      <c r="H6" s="931"/>
    </row>
    <row r="7" spans="2:8" ht="30" x14ac:dyDescent="0.25">
      <c r="B7"/>
      <c r="D7" s="931"/>
      <c r="E7" s="513" t="s">
        <v>352</v>
      </c>
      <c r="F7" s="513" t="s">
        <v>353</v>
      </c>
      <c r="G7" s="98" t="s">
        <v>354</v>
      </c>
      <c r="H7" s="513" t="s">
        <v>355</v>
      </c>
    </row>
    <row r="8" spans="2:8" x14ac:dyDescent="0.25">
      <c r="B8" s="99">
        <v>1</v>
      </c>
      <c r="C8" s="97" t="s">
        <v>356</v>
      </c>
      <c r="D8" s="625">
        <v>70867</v>
      </c>
      <c r="E8" s="626">
        <v>67141</v>
      </c>
      <c r="F8" s="626">
        <v>3081</v>
      </c>
      <c r="G8" s="627">
        <v>644</v>
      </c>
      <c r="H8" s="388">
        <v>0</v>
      </c>
    </row>
    <row r="9" spans="2:8" x14ac:dyDescent="0.25">
      <c r="B9" s="99">
        <v>2</v>
      </c>
      <c r="C9" s="97" t="s">
        <v>357</v>
      </c>
      <c r="D9" s="388">
        <v>0</v>
      </c>
      <c r="E9" s="388">
        <v>0</v>
      </c>
      <c r="F9" s="388">
        <v>0</v>
      </c>
      <c r="G9" s="388">
        <v>0</v>
      </c>
      <c r="H9" s="388">
        <v>0</v>
      </c>
    </row>
    <row r="10" spans="2:8" x14ac:dyDescent="0.25">
      <c r="B10" s="99">
        <v>3</v>
      </c>
      <c r="C10" s="97" t="s">
        <v>358</v>
      </c>
      <c r="D10" s="388">
        <v>70867</v>
      </c>
      <c r="E10" s="388">
        <v>0</v>
      </c>
      <c r="F10" s="388">
        <v>0</v>
      </c>
      <c r="G10" s="388">
        <v>0</v>
      </c>
      <c r="H10" s="388">
        <v>0</v>
      </c>
    </row>
    <row r="11" spans="2:8" x14ac:dyDescent="0.25">
      <c r="B11" s="99">
        <v>4</v>
      </c>
      <c r="C11" s="97" t="s">
        <v>359</v>
      </c>
      <c r="D11" s="388">
        <v>9150</v>
      </c>
      <c r="E11" s="388">
        <v>4192</v>
      </c>
      <c r="F11" s="388">
        <v>4958</v>
      </c>
      <c r="G11" s="388"/>
      <c r="H11" s="388">
        <v>0</v>
      </c>
    </row>
    <row r="12" spans="2:8" x14ac:dyDescent="0.25">
      <c r="B12" s="513">
        <v>5</v>
      </c>
      <c r="C12" s="100" t="s">
        <v>360</v>
      </c>
      <c r="D12" s="388">
        <v>0</v>
      </c>
      <c r="E12" s="388">
        <v>0</v>
      </c>
      <c r="F12" s="388">
        <v>0</v>
      </c>
      <c r="G12" s="388">
        <v>0</v>
      </c>
      <c r="H12" s="388">
        <v>0</v>
      </c>
    </row>
    <row r="13" spans="2:8" x14ac:dyDescent="0.25">
      <c r="B13" s="513">
        <v>6</v>
      </c>
      <c r="C13" s="100" t="s">
        <v>361</v>
      </c>
      <c r="D13" s="388">
        <v>-238</v>
      </c>
      <c r="E13" s="388">
        <v>0</v>
      </c>
      <c r="F13" s="388">
        <v>0</v>
      </c>
      <c r="G13" s="388">
        <v>-238</v>
      </c>
      <c r="H13" s="388">
        <v>0</v>
      </c>
    </row>
    <row r="14" spans="2:8" x14ac:dyDescent="0.25">
      <c r="B14" s="513">
        <v>7</v>
      </c>
      <c r="C14" s="100" t="s">
        <v>362</v>
      </c>
      <c r="D14" s="388">
        <v>193</v>
      </c>
      <c r="E14" s="388">
        <v>193</v>
      </c>
      <c r="F14" s="388">
        <v>0</v>
      </c>
      <c r="G14" s="388">
        <v>0</v>
      </c>
      <c r="H14" s="388">
        <v>0</v>
      </c>
    </row>
    <row r="15" spans="2:8" x14ac:dyDescent="0.25">
      <c r="B15" s="513">
        <v>8</v>
      </c>
      <c r="C15" s="100" t="s">
        <v>363</v>
      </c>
      <c r="D15" s="388">
        <v>-1239</v>
      </c>
      <c r="E15" s="388">
        <v>-1239</v>
      </c>
      <c r="F15" s="388">
        <v>0</v>
      </c>
      <c r="G15" s="388">
        <v>0</v>
      </c>
      <c r="H15" s="388">
        <v>0</v>
      </c>
    </row>
    <row r="16" spans="2:8" x14ac:dyDescent="0.25">
      <c r="B16" s="513">
        <v>9</v>
      </c>
      <c r="C16" s="100" t="s">
        <v>364</v>
      </c>
      <c r="D16" s="388">
        <v>-6711</v>
      </c>
      <c r="E16" s="388">
        <v>-6711</v>
      </c>
      <c r="F16" s="388">
        <v>0</v>
      </c>
      <c r="G16" s="388">
        <v>0</v>
      </c>
      <c r="H16" s="388">
        <v>0</v>
      </c>
    </row>
    <row r="17" spans="2:8" x14ac:dyDescent="0.25">
      <c r="B17" s="513">
        <v>10</v>
      </c>
      <c r="C17" s="100" t="s">
        <v>365</v>
      </c>
      <c r="D17" s="388">
        <v>0</v>
      </c>
      <c r="E17" s="388">
        <v>0</v>
      </c>
      <c r="F17" s="388">
        <v>0</v>
      </c>
      <c r="G17" s="388">
        <v>0</v>
      </c>
      <c r="H17" s="388">
        <v>0</v>
      </c>
    </row>
    <row r="18" spans="2:8" x14ac:dyDescent="0.25">
      <c r="B18" s="513">
        <v>11</v>
      </c>
      <c r="C18" s="100" t="s">
        <v>366</v>
      </c>
      <c r="D18" s="388">
        <v>0</v>
      </c>
      <c r="E18" s="388">
        <v>0</v>
      </c>
      <c r="F18" s="388">
        <v>0</v>
      </c>
      <c r="G18" s="388">
        <v>0</v>
      </c>
      <c r="H18" s="388">
        <v>0</v>
      </c>
    </row>
    <row r="19" spans="2:8" x14ac:dyDescent="0.25">
      <c r="B19" s="99">
        <v>12</v>
      </c>
      <c r="C19" s="97" t="s">
        <v>367</v>
      </c>
      <c r="D19" s="628">
        <v>71509</v>
      </c>
      <c r="E19" s="628">
        <v>63083</v>
      </c>
      <c r="F19" s="628">
        <v>8020</v>
      </c>
      <c r="G19" s="629">
        <v>406</v>
      </c>
      <c r="H19" s="397">
        <v>0</v>
      </c>
    </row>
    <row r="22" spans="2:8" x14ac:dyDescent="0.25">
      <c r="D22" s="441"/>
    </row>
  </sheetData>
  <mergeCells count="2">
    <mergeCell ref="D6:D7"/>
    <mergeCell ref="E6:H6"/>
  </mergeCells>
  <pageMargins left="0.70866141732283472" right="0.70866141732283472" top="0.74803149606299213" bottom="0.74803149606299213" header="0.31496062992125984" footer="0.31496062992125984"/>
  <pageSetup paperSize="9" scale="70" orientation="landscape" horizontalDpi="1200" verticalDpi="1200" r:id="rId1"/>
  <headerFooter>
    <oddHeader>&amp;CEN
Annex 5</oddHeader>
    <oddFooter>&amp;C&amp;P</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E985-FBAF-4717-98E1-9FF158FA882E}">
  <dimension ref="A1:J27"/>
  <sheetViews>
    <sheetView showGridLines="0" workbookViewId="0">
      <selection activeCell="F45" sqref="F45"/>
    </sheetView>
  </sheetViews>
  <sheetFormatPr baseColWidth="10" defaultColWidth="9.140625" defaultRowHeight="15" x14ac:dyDescent="0.25"/>
  <cols>
    <col min="2" max="2" width="9.140625" style="667"/>
    <col min="3" max="3" width="21.140625" customWidth="1"/>
    <col min="4" max="4" width="64.7109375" customWidth="1"/>
    <col min="5" max="7" width="22.140625" customWidth="1"/>
    <col min="8" max="8" width="23.42578125" customWidth="1"/>
  </cols>
  <sheetData>
    <row r="1" spans="1:10" x14ac:dyDescent="0.25">
      <c r="A1" s="675" t="s">
        <v>1828</v>
      </c>
      <c r="B1" s="686" t="s">
        <v>1828</v>
      </c>
      <c r="C1" s="675" t="s">
        <v>1828</v>
      </c>
      <c r="D1" s="675" t="s">
        <v>1828</v>
      </c>
      <c r="E1" s="675" t="s">
        <v>1828</v>
      </c>
      <c r="F1" s="675" t="s">
        <v>1828</v>
      </c>
      <c r="G1" s="675" t="s">
        <v>1828</v>
      </c>
      <c r="H1" s="675" t="s">
        <v>1828</v>
      </c>
    </row>
    <row r="2" spans="1:10" x14ac:dyDescent="0.25">
      <c r="A2" s="675" t="s">
        <v>1828</v>
      </c>
      <c r="B2" s="776" t="s">
        <v>2096</v>
      </c>
      <c r="C2" s="776"/>
      <c r="D2" s="776"/>
      <c r="E2" s="776"/>
      <c r="F2" s="776"/>
      <c r="G2" s="776"/>
      <c r="H2" s="776"/>
      <c r="I2" s="776"/>
      <c r="J2" s="776"/>
    </row>
    <row r="3" spans="1:10" x14ac:dyDescent="0.25">
      <c r="A3" s="675" t="s">
        <v>1828</v>
      </c>
      <c r="B3" s="1139" t="str">
        <f>'OV1'!B3</f>
        <v>31.12.2024 - in EUR million</v>
      </c>
      <c r="C3" s="1139"/>
      <c r="D3" s="1139"/>
      <c r="E3" s="1139"/>
      <c r="F3" s="675" t="s">
        <v>1828</v>
      </c>
      <c r="G3" s="675" t="s">
        <v>1828</v>
      </c>
      <c r="H3" s="675" t="s">
        <v>1828</v>
      </c>
    </row>
    <row r="4" spans="1:10" x14ac:dyDescent="0.25">
      <c r="A4" s="675"/>
      <c r="B4" s="686"/>
      <c r="C4" s="675"/>
      <c r="D4" s="675"/>
      <c r="E4" s="675"/>
      <c r="F4" s="675"/>
      <c r="G4" s="675"/>
      <c r="H4" s="675"/>
    </row>
    <row r="5" spans="1:10" s="5" customFormat="1" x14ac:dyDescent="0.25">
      <c r="A5" s="689" t="s">
        <v>1828</v>
      </c>
      <c r="B5" s="689" t="s">
        <v>1828</v>
      </c>
      <c r="C5" s="695" t="s">
        <v>197</v>
      </c>
      <c r="D5" s="690" t="s">
        <v>198</v>
      </c>
      <c r="E5" s="690" t="s">
        <v>199</v>
      </c>
      <c r="F5" s="690" t="s">
        <v>239</v>
      </c>
      <c r="G5" s="690" t="s">
        <v>240</v>
      </c>
      <c r="H5" s="690" t="s">
        <v>303</v>
      </c>
    </row>
    <row r="6" spans="1:10" x14ac:dyDescent="0.25">
      <c r="A6" s="675" t="s">
        <v>1828</v>
      </c>
      <c r="B6" s="686" t="s">
        <v>1828</v>
      </c>
      <c r="C6" s="1180" t="s">
        <v>2097</v>
      </c>
      <c r="D6" s="1273" t="s">
        <v>2098</v>
      </c>
      <c r="E6" s="1275" t="s">
        <v>2099</v>
      </c>
      <c r="F6" s="1277" t="s">
        <v>2100</v>
      </c>
      <c r="G6" s="1277" t="s">
        <v>2101</v>
      </c>
      <c r="H6" s="1279" t="s">
        <v>2102</v>
      </c>
    </row>
    <row r="7" spans="1:10" ht="35.25" customHeight="1" x14ac:dyDescent="0.25">
      <c r="A7" s="675" t="s">
        <v>1828</v>
      </c>
      <c r="B7" s="686" t="s">
        <v>1828</v>
      </c>
      <c r="C7" s="1272"/>
      <c r="D7" s="1274"/>
      <c r="E7" s="1276"/>
      <c r="F7" s="1278"/>
      <c r="G7" s="1278"/>
      <c r="H7" s="1280"/>
    </row>
    <row r="8" spans="1:10" x14ac:dyDescent="0.25">
      <c r="A8" s="675" t="s">
        <v>1828</v>
      </c>
      <c r="B8" s="687">
        <v>1</v>
      </c>
      <c r="C8" s="1281" t="s">
        <v>2103</v>
      </c>
      <c r="D8" s="678" t="s">
        <v>2092</v>
      </c>
      <c r="E8" s="825" t="s">
        <v>210</v>
      </c>
      <c r="F8" s="825" t="s">
        <v>210</v>
      </c>
      <c r="G8" s="825" t="s">
        <v>210</v>
      </c>
      <c r="H8" s="825" t="s">
        <v>210</v>
      </c>
    </row>
    <row r="9" spans="1:10" x14ac:dyDescent="0.25">
      <c r="A9" s="675" t="s">
        <v>1828</v>
      </c>
      <c r="B9" s="688">
        <v>2</v>
      </c>
      <c r="C9" s="1281"/>
      <c r="D9" s="678" t="s">
        <v>1103</v>
      </c>
      <c r="E9" s="825" t="s">
        <v>210</v>
      </c>
      <c r="F9" s="825" t="s">
        <v>210</v>
      </c>
      <c r="G9" s="825" t="s">
        <v>210</v>
      </c>
      <c r="H9" s="825" t="s">
        <v>210</v>
      </c>
    </row>
    <row r="10" spans="1:10" x14ac:dyDescent="0.25">
      <c r="A10" s="675" t="s">
        <v>1828</v>
      </c>
      <c r="B10" s="688">
        <v>3</v>
      </c>
      <c r="C10" s="1281"/>
      <c r="D10" s="678" t="s">
        <v>1926</v>
      </c>
      <c r="E10" s="825" t="s">
        <v>210</v>
      </c>
      <c r="F10" s="825" t="s">
        <v>210</v>
      </c>
      <c r="G10" s="825" t="s">
        <v>210</v>
      </c>
      <c r="H10" s="825" t="s">
        <v>210</v>
      </c>
    </row>
    <row r="11" spans="1:10" x14ac:dyDescent="0.25">
      <c r="A11" s="675" t="s">
        <v>1828</v>
      </c>
      <c r="B11" s="688">
        <v>4</v>
      </c>
      <c r="C11" s="1281"/>
      <c r="D11" s="678" t="s">
        <v>1107</v>
      </c>
      <c r="E11" s="825" t="s">
        <v>210</v>
      </c>
      <c r="F11" s="825" t="s">
        <v>210</v>
      </c>
      <c r="G11" s="825" t="s">
        <v>210</v>
      </c>
      <c r="H11" s="825" t="s">
        <v>210</v>
      </c>
    </row>
    <row r="12" spans="1:10" x14ac:dyDescent="0.25">
      <c r="A12" s="675" t="s">
        <v>1828</v>
      </c>
      <c r="B12" s="688">
        <v>5</v>
      </c>
      <c r="C12" s="1281"/>
      <c r="D12" s="678" t="s">
        <v>1927</v>
      </c>
      <c r="E12" s="825" t="s">
        <v>210</v>
      </c>
      <c r="F12" s="825" t="s">
        <v>210</v>
      </c>
      <c r="G12" s="825" t="s">
        <v>210</v>
      </c>
      <c r="H12" s="825" t="s">
        <v>210</v>
      </c>
    </row>
    <row r="13" spans="1:10" x14ac:dyDescent="0.25">
      <c r="A13" s="675" t="s">
        <v>1828</v>
      </c>
      <c r="B13" s="688">
        <v>6</v>
      </c>
      <c r="C13" s="1281"/>
      <c r="D13" s="678" t="s">
        <v>2104</v>
      </c>
      <c r="E13" s="825" t="s">
        <v>210</v>
      </c>
      <c r="F13" s="825" t="s">
        <v>210</v>
      </c>
      <c r="G13" s="825" t="s">
        <v>210</v>
      </c>
      <c r="H13" s="825" t="s">
        <v>210</v>
      </c>
    </row>
    <row r="14" spans="1:10" x14ac:dyDescent="0.25">
      <c r="A14" s="675" t="s">
        <v>1828</v>
      </c>
      <c r="B14" s="688">
        <v>7</v>
      </c>
      <c r="C14" s="1282"/>
      <c r="D14" s="678" t="s">
        <v>2105</v>
      </c>
      <c r="E14" s="825" t="s">
        <v>210</v>
      </c>
      <c r="F14" s="825" t="s">
        <v>210</v>
      </c>
      <c r="G14" s="825" t="s">
        <v>210</v>
      </c>
      <c r="H14" s="825" t="s">
        <v>210</v>
      </c>
    </row>
    <row r="15" spans="1:10" x14ac:dyDescent="0.25">
      <c r="A15" s="675" t="s">
        <v>1828</v>
      </c>
      <c r="B15" s="688">
        <v>8</v>
      </c>
      <c r="C15" s="1281" t="s">
        <v>2106</v>
      </c>
      <c r="D15" s="678" t="s">
        <v>2092</v>
      </c>
      <c r="E15" s="825" t="s">
        <v>210</v>
      </c>
      <c r="F15" s="825" t="s">
        <v>210</v>
      </c>
      <c r="G15" s="825" t="s">
        <v>210</v>
      </c>
      <c r="H15" s="825" t="s">
        <v>210</v>
      </c>
    </row>
    <row r="16" spans="1:10" x14ac:dyDescent="0.25">
      <c r="A16" s="675" t="s">
        <v>1828</v>
      </c>
      <c r="B16" s="688">
        <v>9</v>
      </c>
      <c r="C16" s="1281"/>
      <c r="D16" s="678" t="s">
        <v>1103</v>
      </c>
      <c r="E16" s="825" t="s">
        <v>210</v>
      </c>
      <c r="F16" s="825" t="s">
        <v>210</v>
      </c>
      <c r="G16" s="825" t="s">
        <v>210</v>
      </c>
      <c r="H16" s="825" t="s">
        <v>210</v>
      </c>
    </row>
    <row r="17" spans="1:8" x14ac:dyDescent="0.25">
      <c r="A17" s="675" t="s">
        <v>1828</v>
      </c>
      <c r="B17" s="688">
        <v>10</v>
      </c>
      <c r="C17" s="1281"/>
      <c r="D17" s="678" t="s">
        <v>1926</v>
      </c>
      <c r="E17" s="825" t="s">
        <v>210</v>
      </c>
      <c r="F17" s="825" t="s">
        <v>210</v>
      </c>
      <c r="G17" s="825" t="s">
        <v>210</v>
      </c>
      <c r="H17" s="825" t="s">
        <v>210</v>
      </c>
    </row>
    <row r="18" spans="1:8" x14ac:dyDescent="0.25">
      <c r="A18" s="675" t="s">
        <v>1828</v>
      </c>
      <c r="B18" s="688">
        <v>11</v>
      </c>
      <c r="C18" s="1281"/>
      <c r="D18" s="678" t="s">
        <v>1107</v>
      </c>
      <c r="E18" s="825" t="s">
        <v>210</v>
      </c>
      <c r="F18" s="825" t="s">
        <v>210</v>
      </c>
      <c r="G18" s="825" t="s">
        <v>210</v>
      </c>
      <c r="H18" s="825" t="s">
        <v>210</v>
      </c>
    </row>
    <row r="19" spans="1:8" x14ac:dyDescent="0.25">
      <c r="A19" s="675" t="s">
        <v>1828</v>
      </c>
      <c r="B19" s="688">
        <v>12</v>
      </c>
      <c r="C19" s="1281"/>
      <c r="D19" s="678" t="s">
        <v>1927</v>
      </c>
      <c r="E19" s="825" t="s">
        <v>210</v>
      </c>
      <c r="F19" s="825" t="s">
        <v>210</v>
      </c>
      <c r="G19" s="825" t="s">
        <v>210</v>
      </c>
      <c r="H19" s="825" t="s">
        <v>210</v>
      </c>
    </row>
    <row r="20" spans="1:8" x14ac:dyDescent="0.25">
      <c r="A20" s="675" t="s">
        <v>1828</v>
      </c>
      <c r="B20" s="688">
        <v>13</v>
      </c>
      <c r="C20" s="1281"/>
      <c r="D20" s="678" t="s">
        <v>2104</v>
      </c>
      <c r="E20" s="825" t="s">
        <v>210</v>
      </c>
      <c r="F20" s="825" t="s">
        <v>210</v>
      </c>
      <c r="G20" s="825" t="s">
        <v>210</v>
      </c>
      <c r="H20" s="825" t="s">
        <v>210</v>
      </c>
    </row>
    <row r="21" spans="1:8" x14ac:dyDescent="0.25">
      <c r="A21" s="675" t="s">
        <v>1828</v>
      </c>
      <c r="B21" s="688">
        <v>14</v>
      </c>
      <c r="C21" s="1282"/>
      <c r="D21" s="678" t="s">
        <v>2105</v>
      </c>
      <c r="E21" s="825" t="s">
        <v>210</v>
      </c>
      <c r="F21" s="825" t="s">
        <v>210</v>
      </c>
      <c r="G21" s="825" t="s">
        <v>210</v>
      </c>
      <c r="H21" s="825" t="s">
        <v>210</v>
      </c>
    </row>
    <row r="23" spans="1:8" x14ac:dyDescent="0.25">
      <c r="C23" s="48"/>
      <c r="D23" s="48"/>
      <c r="E23" s="48"/>
      <c r="F23" s="48"/>
      <c r="G23" s="48"/>
      <c r="H23" s="48"/>
    </row>
    <row r="24" spans="1:8" x14ac:dyDescent="0.25">
      <c r="C24" s="1186" t="s">
        <v>2107</v>
      </c>
      <c r="D24" s="1186"/>
      <c r="E24" s="1186"/>
      <c r="F24" s="1186"/>
      <c r="G24" s="1186"/>
      <c r="H24" s="1186"/>
    </row>
    <row r="25" spans="1:8" x14ac:dyDescent="0.25">
      <c r="C25" s="1187"/>
      <c r="D25" s="1187"/>
      <c r="E25" s="1187"/>
      <c r="F25" s="1187"/>
      <c r="G25" s="1187"/>
      <c r="H25" s="1187"/>
    </row>
    <row r="26" spans="1:8" x14ac:dyDescent="0.25">
      <c r="C26" s="1187"/>
      <c r="D26" s="1187"/>
      <c r="E26" s="1187"/>
      <c r="F26" s="1187"/>
      <c r="G26" s="1187"/>
      <c r="H26" s="1187"/>
    </row>
    <row r="27" spans="1:8" x14ac:dyDescent="0.25">
      <c r="C27" s="1188"/>
      <c r="D27" s="1188"/>
      <c r="E27" s="1188"/>
      <c r="F27" s="1188"/>
      <c r="G27" s="1188"/>
      <c r="H27" s="1188"/>
    </row>
  </sheetData>
  <mergeCells count="10">
    <mergeCell ref="C24:H27"/>
    <mergeCell ref="G6:G7"/>
    <mergeCell ref="H6:H7"/>
    <mergeCell ref="C8:C14"/>
    <mergeCell ref="C15:C21"/>
    <mergeCell ref="B3:E3"/>
    <mergeCell ref="C6:C7"/>
    <mergeCell ref="D6:D7"/>
    <mergeCell ref="E6:E7"/>
    <mergeCell ref="F6:F7"/>
  </mergeCells>
  <pageMargins left="0.7" right="0.7" top="0.75" bottom="0.75" header="0.3" footer="0.3"/>
  <pageSetup orientation="portrait" horizontalDpi="200" verticalDpi="200"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D018-F5A2-4598-AD5B-A85C13D47F37}">
  <sheetPr>
    <pageSetUpPr fitToPage="1"/>
  </sheetPr>
  <dimension ref="A2:R23"/>
  <sheetViews>
    <sheetView showGridLines="0" zoomScaleNormal="100" zoomScaleSheetLayoutView="85" workbookViewId="0"/>
  </sheetViews>
  <sheetFormatPr baseColWidth="10" defaultColWidth="11.42578125" defaultRowHeight="15" x14ac:dyDescent="0.25"/>
  <cols>
    <col min="1" max="1" width="13.85546875" style="324" customWidth="1"/>
    <col min="2" max="2" width="29.7109375" style="324" customWidth="1"/>
    <col min="3" max="13" width="9.5703125" style="324" customWidth="1"/>
    <col min="14" max="14" width="9.85546875" style="324" customWidth="1"/>
    <col min="15" max="15" width="10.28515625" style="324" customWidth="1"/>
    <col min="16" max="16" width="2.28515625" style="324" bestFit="1" customWidth="1"/>
    <col min="17" max="16384" width="11.42578125" style="324"/>
  </cols>
  <sheetData>
    <row r="2" spans="1:18" ht="18.75" x14ac:dyDescent="0.3">
      <c r="B2" s="334" t="s">
        <v>2108</v>
      </c>
    </row>
    <row r="3" spans="1:18" x14ac:dyDescent="0.25">
      <c r="B3" s="324" t="s">
        <v>2109</v>
      </c>
    </row>
    <row r="4" spans="1:18" ht="20.25" customHeight="1" x14ac:dyDescent="0.25">
      <c r="B4" s="326"/>
      <c r="C4" s="327"/>
      <c r="D4" s="327"/>
      <c r="E4" s="327"/>
      <c r="F4" s="327"/>
      <c r="G4" s="327"/>
      <c r="H4" s="327"/>
      <c r="I4" s="327"/>
      <c r="J4" s="327"/>
      <c r="K4" s="327"/>
      <c r="L4" s="327"/>
      <c r="M4" s="327"/>
      <c r="N4" s="327"/>
      <c r="O4" s="327"/>
      <c r="P4" s="327"/>
      <c r="Q4" s="327"/>
    </row>
    <row r="5" spans="1:18" ht="9" customHeight="1" x14ac:dyDescent="0.25">
      <c r="B5" s="326"/>
      <c r="C5" s="327"/>
      <c r="D5" s="327"/>
      <c r="E5" s="327"/>
      <c r="F5" s="327"/>
      <c r="G5" s="327"/>
      <c r="H5" s="327"/>
      <c r="I5" s="327"/>
      <c r="J5" s="327"/>
      <c r="K5" s="327"/>
      <c r="L5" s="327"/>
      <c r="M5" s="327"/>
      <c r="N5" s="327"/>
      <c r="O5" s="327"/>
      <c r="P5" s="327"/>
      <c r="Q5" s="327"/>
    </row>
    <row r="6" spans="1:18" s="321" customFormat="1" x14ac:dyDescent="0.25">
      <c r="A6" s="319"/>
      <c r="B6" s="324"/>
      <c r="C6" s="324"/>
      <c r="D6" s="324"/>
      <c r="E6" s="324"/>
      <c r="F6" s="324"/>
      <c r="G6" s="324"/>
      <c r="H6" s="324"/>
      <c r="I6" s="324"/>
      <c r="J6" s="324"/>
      <c r="K6" s="324"/>
      <c r="L6" s="324"/>
      <c r="M6" s="324"/>
      <c r="N6" s="324"/>
      <c r="O6" s="324"/>
      <c r="P6" s="324"/>
      <c r="Q6" s="320"/>
    </row>
    <row r="7" spans="1:18" ht="6.75" customHeight="1" x14ac:dyDescent="0.25">
      <c r="A7" s="322"/>
      <c r="Q7" s="327"/>
    </row>
    <row r="8" spans="1:18" ht="39" customHeight="1" x14ac:dyDescent="0.25">
      <c r="A8" s="323"/>
      <c r="B8" s="328">
        <f>'OV1'!D7</f>
        <v>45657</v>
      </c>
      <c r="C8" s="329" t="s">
        <v>2110</v>
      </c>
      <c r="D8" s="329" t="s">
        <v>2111</v>
      </c>
      <c r="E8" s="329" t="s">
        <v>2112</v>
      </c>
      <c r="F8" s="329" t="s">
        <v>2113</v>
      </c>
      <c r="G8" s="329" t="s">
        <v>2114</v>
      </c>
      <c r="H8" s="329" t="s">
        <v>2115</v>
      </c>
      <c r="I8" s="329" t="s">
        <v>2116</v>
      </c>
      <c r="J8" s="329" t="s">
        <v>2117</v>
      </c>
      <c r="K8" s="329" t="s">
        <v>2118</v>
      </c>
      <c r="L8" s="329" t="s">
        <v>2119</v>
      </c>
      <c r="M8" s="329" t="s">
        <v>2120</v>
      </c>
      <c r="N8" s="330" t="s">
        <v>2121</v>
      </c>
      <c r="Q8" s="327"/>
      <c r="R8" s="193"/>
    </row>
    <row r="9" spans="1:18" x14ac:dyDescent="0.25">
      <c r="A9" s="323"/>
      <c r="B9" s="331" t="s">
        <v>2122</v>
      </c>
      <c r="C9" s="620">
        <v>0.97</v>
      </c>
      <c r="D9" s="620">
        <v>0.97</v>
      </c>
      <c r="E9" s="620">
        <v>0.97</v>
      </c>
      <c r="F9" s="620">
        <v>0.97</v>
      </c>
      <c r="G9" s="620">
        <v>0.97</v>
      </c>
      <c r="H9" s="620">
        <v>0.97</v>
      </c>
      <c r="I9" s="620">
        <v>0.98</v>
      </c>
      <c r="J9" s="620">
        <v>0.98</v>
      </c>
      <c r="K9" s="620">
        <v>0.98</v>
      </c>
      <c r="L9" s="620">
        <v>0.98</v>
      </c>
      <c r="M9" s="620">
        <v>0.97</v>
      </c>
      <c r="N9" s="621">
        <v>0.99</v>
      </c>
      <c r="Q9" s="327"/>
    </row>
    <row r="10" spans="1:18" x14ac:dyDescent="0.25">
      <c r="A10" s="327"/>
      <c r="B10" s="331" t="s">
        <v>2123</v>
      </c>
      <c r="C10" s="620">
        <v>0.97</v>
      </c>
      <c r="D10" s="620">
        <v>0.97</v>
      </c>
      <c r="E10" s="620">
        <v>0.97</v>
      </c>
      <c r="F10" s="620">
        <v>0.98</v>
      </c>
      <c r="G10" s="620">
        <v>0.98</v>
      </c>
      <c r="H10" s="620">
        <v>0.98</v>
      </c>
      <c r="I10" s="620">
        <v>0.98</v>
      </c>
      <c r="J10" s="620">
        <v>0.98</v>
      </c>
      <c r="K10" s="620">
        <v>0.98</v>
      </c>
      <c r="L10" s="620">
        <v>0.98</v>
      </c>
      <c r="M10" s="620">
        <v>0.99</v>
      </c>
      <c r="N10" s="621">
        <v>0.97</v>
      </c>
      <c r="Q10" s="327"/>
    </row>
    <row r="11" spans="1:18" hidden="1" x14ac:dyDescent="0.25">
      <c r="A11" s="327"/>
      <c r="B11" s="331" t="s">
        <v>2124</v>
      </c>
      <c r="C11" s="332"/>
      <c r="D11" s="332"/>
      <c r="E11" s="332"/>
      <c r="F11" s="332"/>
      <c r="G11" s="332"/>
      <c r="H11" s="332"/>
      <c r="I11" s="332"/>
      <c r="J11" s="332"/>
      <c r="K11" s="332"/>
      <c r="L11" s="332"/>
      <c r="M11" s="332"/>
      <c r="N11" s="333"/>
      <c r="Q11" s="327"/>
    </row>
    <row r="14" spans="1:18" ht="45.75" customHeight="1" x14ac:dyDescent="0.25">
      <c r="B14" s="1283" t="s">
        <v>2125</v>
      </c>
      <c r="C14" s="1284"/>
      <c r="D14" s="1284"/>
      <c r="E14" s="1284"/>
      <c r="F14" s="1284"/>
      <c r="G14" s="1284"/>
      <c r="H14" s="1284"/>
      <c r="I14" s="1284"/>
      <c r="J14" s="1284"/>
      <c r="K14" s="1284"/>
      <c r="L14" s="1284"/>
      <c r="M14" s="1284"/>
      <c r="N14" s="1284"/>
      <c r="R14" s="193"/>
    </row>
    <row r="23" ht="27" customHeight="1" x14ac:dyDescent="0.25"/>
  </sheetData>
  <mergeCells count="1">
    <mergeCell ref="B14:N14"/>
  </mergeCells>
  <pageMargins left="0.70866141732283472" right="0.70866141732283472" top="0.59055118110236227" bottom="0.59055118110236227" header="0.31496062992125984" footer="0.31496062992125984"/>
  <pageSetup paperSize="9" scale="85" orientation="landscape" r:id="rId1"/>
  <headerFooter>
    <oddFooter>&amp;C&amp;A&amp;RSeite &amp;P</oddFooter>
  </headerFooter>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C3215-7BA0-4418-A244-BFE461996E10}">
  <dimension ref="B1:O39"/>
  <sheetViews>
    <sheetView showGridLines="0" zoomScale="120" zoomScaleNormal="120" workbookViewId="0"/>
  </sheetViews>
  <sheetFormatPr baseColWidth="10" defaultColWidth="11.42578125" defaultRowHeight="15" x14ac:dyDescent="0.25"/>
  <cols>
    <col min="1" max="1" width="9.7109375" style="324" customWidth="1"/>
    <col min="2" max="2" width="70.7109375" style="324" customWidth="1"/>
    <col min="3" max="4" width="15.7109375" style="324" customWidth="1"/>
    <col min="5" max="5" width="39.85546875" style="324" customWidth="1"/>
    <col min="6" max="6" width="21.7109375" style="324" customWidth="1"/>
    <col min="7" max="8" width="11.42578125" style="324"/>
    <col min="9" max="9" width="57.140625" style="324" customWidth="1"/>
    <col min="10" max="16384" width="11.42578125" style="324"/>
  </cols>
  <sheetData>
    <row r="1" spans="2:15" x14ac:dyDescent="0.25">
      <c r="B1" s="193"/>
    </row>
    <row r="2" spans="2:15" ht="57" customHeight="1" x14ac:dyDescent="0.3">
      <c r="B2" s="346" t="s">
        <v>2126</v>
      </c>
      <c r="C2" s="335"/>
      <c r="D2" s="335"/>
      <c r="E2" s="335"/>
      <c r="F2" s="335"/>
      <c r="G2" s="335"/>
      <c r="H2" s="335"/>
      <c r="I2" s="335"/>
      <c r="J2" s="335"/>
      <c r="K2" s="335"/>
      <c r="L2" s="335"/>
      <c r="M2" s="335"/>
      <c r="N2" s="335"/>
      <c r="O2" s="335"/>
    </row>
    <row r="3" spans="2:15" x14ac:dyDescent="0.25">
      <c r="B3" s="324" t="s">
        <v>2127</v>
      </c>
      <c r="E3" s="336"/>
      <c r="F3" s="336"/>
      <c r="G3" s="336"/>
      <c r="H3" s="336"/>
      <c r="I3" s="336"/>
      <c r="J3" s="336"/>
      <c r="K3" s="336"/>
      <c r="L3" s="336"/>
      <c r="M3" s="336"/>
      <c r="N3" s="336"/>
      <c r="O3" s="336"/>
    </row>
    <row r="4" spans="2:15" x14ac:dyDescent="0.25">
      <c r="E4" s="336"/>
      <c r="F4" s="336"/>
      <c r="G4" s="336"/>
      <c r="H4" s="336"/>
      <c r="I4" s="336"/>
      <c r="J4" s="336"/>
      <c r="K4" s="336"/>
      <c r="L4" s="336"/>
      <c r="M4" s="336"/>
      <c r="N4" s="336"/>
      <c r="O4" s="336"/>
    </row>
    <row r="5" spans="2:15" x14ac:dyDescent="0.25">
      <c r="B5" s="192" t="s">
        <v>2128</v>
      </c>
      <c r="C5" s="193"/>
      <c r="E5" s="336"/>
      <c r="F5" s="336"/>
      <c r="G5" s="336"/>
      <c r="H5" s="336"/>
      <c r="I5" s="336"/>
      <c r="J5" s="336"/>
      <c r="K5" s="336"/>
      <c r="L5" s="336"/>
      <c r="M5" s="336"/>
      <c r="N5" s="336"/>
      <c r="O5" s="336"/>
    </row>
    <row r="6" spans="2:15" ht="30" x14ac:dyDescent="0.25">
      <c r="B6" s="839" t="s">
        <v>2129</v>
      </c>
      <c r="C6" s="193"/>
      <c r="E6" s="336"/>
      <c r="F6" s="336"/>
      <c r="G6" s="336"/>
      <c r="H6" s="336"/>
      <c r="I6" s="336"/>
      <c r="J6" s="336"/>
      <c r="K6" s="336"/>
      <c r="L6" s="336"/>
      <c r="M6" s="336"/>
      <c r="N6" s="336"/>
      <c r="O6" s="336"/>
    </row>
    <row r="7" spans="2:15" x14ac:dyDescent="0.25">
      <c r="B7" s="192" t="s">
        <v>2130</v>
      </c>
      <c r="C7" s="193"/>
      <c r="E7" s="336"/>
      <c r="F7" s="336"/>
      <c r="G7" s="336"/>
      <c r="H7" s="336"/>
      <c r="I7" s="336"/>
      <c r="J7" s="336"/>
      <c r="K7" s="336"/>
      <c r="L7" s="336"/>
      <c r="M7" s="336"/>
      <c r="N7" s="336"/>
      <c r="O7" s="336"/>
    </row>
    <row r="8" spans="2:15" x14ac:dyDescent="0.25">
      <c r="B8" s="192" t="s">
        <v>2131</v>
      </c>
    </row>
    <row r="9" spans="2:15" x14ac:dyDescent="0.25">
      <c r="B9" s="192" t="s">
        <v>2132</v>
      </c>
    </row>
    <row r="10" spans="2:15" x14ac:dyDescent="0.25">
      <c r="B10" s="192"/>
    </row>
    <row r="11" spans="2:15" x14ac:dyDescent="0.25">
      <c r="B11" s="622" t="s">
        <v>2133</v>
      </c>
    </row>
    <row r="12" spans="2:15" x14ac:dyDescent="0.25">
      <c r="B12" s="192"/>
    </row>
    <row r="13" spans="2:15" x14ac:dyDescent="0.25">
      <c r="B13" s="325" t="s">
        <v>2134</v>
      </c>
      <c r="D13" s="194"/>
    </row>
    <row r="14" spans="2:15" ht="41.25" customHeight="1" x14ac:dyDescent="0.25">
      <c r="B14" s="337" t="str">
        <f>'OV1'!B3</f>
        <v>31.12.2024 - in EUR million</v>
      </c>
      <c r="C14" s="338"/>
      <c r="D14" s="339" t="s">
        <v>2133</v>
      </c>
    </row>
    <row r="15" spans="2:15" x14ac:dyDescent="0.25">
      <c r="B15" s="338" t="s">
        <v>236</v>
      </c>
      <c r="C15" s="331"/>
      <c r="D15" s="340">
        <v>542</v>
      </c>
    </row>
    <row r="16" spans="2:15" x14ac:dyDescent="0.25">
      <c r="B16" s="331" t="s">
        <v>2135</v>
      </c>
      <c r="C16" s="331"/>
      <c r="D16" s="341">
        <v>16</v>
      </c>
    </row>
    <row r="17" spans="2:5" x14ac:dyDescent="0.25">
      <c r="B17" s="331" t="s">
        <v>2136</v>
      </c>
      <c r="C17" s="331"/>
      <c r="D17" s="341">
        <v>3</v>
      </c>
    </row>
    <row r="18" spans="2:5" x14ac:dyDescent="0.25">
      <c r="B18" s="331" t="s">
        <v>2137</v>
      </c>
      <c r="C18" s="338"/>
      <c r="D18" s="341">
        <v>3</v>
      </c>
    </row>
    <row r="20" spans="2:5" x14ac:dyDescent="0.25">
      <c r="E20" s="574"/>
    </row>
    <row r="21" spans="2:5" x14ac:dyDescent="0.25">
      <c r="E21" s="574"/>
    </row>
    <row r="22" spans="2:5" x14ac:dyDescent="0.25">
      <c r="B22" s="342" t="s">
        <v>2138</v>
      </c>
    </row>
    <row r="23" spans="2:5" ht="41.25" customHeight="1" x14ac:dyDescent="0.25">
      <c r="B23" s="337" t="str">
        <f>'OV1'!B12</f>
        <v>EU 4a</v>
      </c>
      <c r="C23" s="343" t="s">
        <v>2133</v>
      </c>
      <c r="D23" s="339" t="s">
        <v>2139</v>
      </c>
    </row>
    <row r="24" spans="2:5" x14ac:dyDescent="0.25">
      <c r="B24" s="344" t="s">
        <v>2140</v>
      </c>
      <c r="C24" s="806"/>
      <c r="D24" s="807"/>
    </row>
    <row r="25" spans="2:5" x14ac:dyDescent="0.25">
      <c r="B25" s="331" t="s">
        <v>2141</v>
      </c>
      <c r="C25" s="623">
        <v>23</v>
      </c>
      <c r="D25" s="623">
        <v>23</v>
      </c>
    </row>
    <row r="26" spans="2:5" x14ac:dyDescent="0.25">
      <c r="B26" s="331" t="s">
        <v>2142</v>
      </c>
      <c r="C26" s="623">
        <v>163</v>
      </c>
      <c r="D26" s="623">
        <v>163</v>
      </c>
    </row>
    <row r="27" spans="2:5" x14ac:dyDescent="0.25">
      <c r="B27" s="331" t="s">
        <v>2143</v>
      </c>
      <c r="C27" s="623">
        <v>323</v>
      </c>
      <c r="D27" s="623">
        <v>323</v>
      </c>
    </row>
    <row r="28" spans="2:5" x14ac:dyDescent="0.25">
      <c r="B28" s="331" t="s">
        <v>2144</v>
      </c>
      <c r="C28" s="623">
        <v>32</v>
      </c>
      <c r="D28" s="623">
        <v>32</v>
      </c>
    </row>
    <row r="29" spans="2:5" x14ac:dyDescent="0.25">
      <c r="B29" s="331" t="s">
        <v>2145</v>
      </c>
      <c r="C29" s="623">
        <v>2</v>
      </c>
      <c r="D29" s="623">
        <v>2</v>
      </c>
    </row>
    <row r="30" spans="2:5" x14ac:dyDescent="0.25">
      <c r="B30" s="344" t="s">
        <v>236</v>
      </c>
      <c r="C30" s="340">
        <v>542</v>
      </c>
      <c r="D30" s="340">
        <v>542</v>
      </c>
    </row>
    <row r="31" spans="2:5" x14ac:dyDescent="0.25">
      <c r="C31" s="194"/>
      <c r="D31" s="194"/>
    </row>
    <row r="32" spans="2:5" x14ac:dyDescent="0.25">
      <c r="B32" s="342" t="s">
        <v>2146</v>
      </c>
      <c r="C32" s="194"/>
      <c r="D32" s="194"/>
    </row>
    <row r="33" spans="2:5" x14ac:dyDescent="0.25">
      <c r="B33" s="342"/>
      <c r="C33" s="194"/>
      <c r="D33" s="194"/>
    </row>
    <row r="34" spans="2:5" x14ac:dyDescent="0.25">
      <c r="B34" s="344" t="s">
        <v>2147</v>
      </c>
      <c r="C34" s="338"/>
      <c r="D34" s="345">
        <v>45657</v>
      </c>
    </row>
    <row r="35" spans="2:5" x14ac:dyDescent="0.25">
      <c r="B35" s="344" t="s">
        <v>2148</v>
      </c>
      <c r="C35" s="331"/>
      <c r="D35" s="330" t="s">
        <v>2149</v>
      </c>
    </row>
    <row r="36" spans="2:5" x14ac:dyDescent="0.25">
      <c r="B36" s="331" t="s">
        <v>1648</v>
      </c>
      <c r="C36" s="331"/>
      <c r="D36" s="845">
        <v>0.19600000000000001</v>
      </c>
      <c r="E36" s="663"/>
    </row>
    <row r="37" spans="2:5" x14ac:dyDescent="0.25">
      <c r="B37" s="331" t="s">
        <v>2150</v>
      </c>
      <c r="C37" s="331"/>
      <c r="D37" s="845">
        <v>5.8000000000000003E-2</v>
      </c>
      <c r="E37" s="663"/>
    </row>
    <row r="38" spans="2:5" x14ac:dyDescent="0.25">
      <c r="B38" s="331" t="s">
        <v>2151</v>
      </c>
      <c r="C38" s="331"/>
      <c r="D38" s="845">
        <v>6.0000000000000001E-3</v>
      </c>
      <c r="E38" s="663"/>
    </row>
    <row r="39" spans="2:5" x14ac:dyDescent="0.25">
      <c r="B39" s="344" t="s">
        <v>236</v>
      </c>
      <c r="C39" s="344"/>
      <c r="D39" s="846">
        <v>6.7000000000000004E-2</v>
      </c>
      <c r="E39" s="663"/>
    </row>
  </sheetData>
  <pageMargins left="0.7" right="0.7" top="0.78740157499999996" bottom="0.78740157499999996" header="0.3" footer="0.3"/>
  <pageSetup paperSize="9" orientation="portrait" horizontalDpi="200" verticalDpi="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611-80D7-4E4E-9C43-0580F948DAF9}">
  <sheetPr>
    <pageSetUpPr fitToPage="1"/>
  </sheetPr>
  <dimension ref="B2:I14"/>
  <sheetViews>
    <sheetView showGridLines="0" zoomScaleNormal="100" workbookViewId="0"/>
  </sheetViews>
  <sheetFormatPr baseColWidth="10" defaultColWidth="9.140625" defaultRowHeight="15" x14ac:dyDescent="0.25"/>
  <cols>
    <col min="2" max="2" width="52.42578125" customWidth="1"/>
    <col min="3" max="3" width="27.28515625" customWidth="1"/>
    <col min="4" max="8" width="14.7109375" customWidth="1"/>
    <col min="9" max="9" width="26.42578125" customWidth="1"/>
  </cols>
  <sheetData>
    <row r="2" spans="2:9" s="76" customFormat="1" ht="18.75" x14ac:dyDescent="0.3">
      <c r="B2" s="540" t="s">
        <v>368</v>
      </c>
    </row>
    <row r="3" spans="2:9" x14ac:dyDescent="0.25">
      <c r="B3" s="793">
        <f>'OV1'!D7</f>
        <v>45657</v>
      </c>
    </row>
    <row r="5" spans="2:9" x14ac:dyDescent="0.25">
      <c r="B5" s="479" t="s">
        <v>197</v>
      </c>
      <c r="C5" s="514" t="s">
        <v>198</v>
      </c>
      <c r="D5" s="479" t="s">
        <v>199</v>
      </c>
      <c r="E5" s="479" t="s">
        <v>239</v>
      </c>
      <c r="F5" s="479" t="s">
        <v>240</v>
      </c>
      <c r="G5" s="479" t="s">
        <v>303</v>
      </c>
      <c r="H5" s="479" t="s">
        <v>304</v>
      </c>
      <c r="I5" s="514" t="s">
        <v>369</v>
      </c>
    </row>
    <row r="6" spans="2:9" x14ac:dyDescent="0.25">
      <c r="B6" s="935" t="s">
        <v>370</v>
      </c>
      <c r="C6" s="936" t="s">
        <v>371</v>
      </c>
      <c r="D6" s="937" t="s">
        <v>372</v>
      </c>
      <c r="E6" s="938"/>
      <c r="F6" s="938"/>
      <c r="G6" s="938"/>
      <c r="H6" s="939"/>
      <c r="I6" s="479" t="s">
        <v>373</v>
      </c>
    </row>
    <row r="7" spans="2:9" ht="45" x14ac:dyDescent="0.25">
      <c r="B7" s="935"/>
      <c r="C7" s="936"/>
      <c r="D7" s="479" t="s">
        <v>374</v>
      </c>
      <c r="E7" s="479" t="s">
        <v>375</v>
      </c>
      <c r="F7" s="479" t="s">
        <v>376</v>
      </c>
      <c r="G7" s="479" t="s">
        <v>377</v>
      </c>
      <c r="H7" s="479" t="s">
        <v>378</v>
      </c>
      <c r="I7" s="606"/>
    </row>
    <row r="8" spans="2:9" x14ac:dyDescent="0.25">
      <c r="B8" s="92" t="s">
        <v>379</v>
      </c>
      <c r="C8" s="526" t="s">
        <v>380</v>
      </c>
      <c r="D8" s="526" t="s">
        <v>381</v>
      </c>
      <c r="E8" s="526"/>
      <c r="F8" s="526"/>
      <c r="G8" s="526"/>
      <c r="H8" s="92"/>
      <c r="I8" s="526" t="s">
        <v>382</v>
      </c>
    </row>
    <row r="9" spans="2:9" x14ac:dyDescent="0.25">
      <c r="B9" s="92" t="s">
        <v>383</v>
      </c>
      <c r="C9" s="526" t="s">
        <v>374</v>
      </c>
      <c r="D9" s="526"/>
      <c r="E9" s="526"/>
      <c r="F9" s="526"/>
      <c r="G9" s="526" t="s">
        <v>381</v>
      </c>
      <c r="H9" s="92"/>
      <c r="I9" s="526" t="s">
        <v>384</v>
      </c>
    </row>
    <row r="10" spans="2:9" x14ac:dyDescent="0.25">
      <c r="B10" s="92" t="s">
        <v>385</v>
      </c>
      <c r="C10" s="526" t="s">
        <v>380</v>
      </c>
      <c r="D10" s="526"/>
      <c r="E10" s="526" t="s">
        <v>381</v>
      </c>
      <c r="F10" s="526"/>
      <c r="G10" s="526"/>
      <c r="H10" s="92"/>
      <c r="I10" s="526" t="s">
        <v>382</v>
      </c>
    </row>
    <row r="11" spans="2:9" x14ac:dyDescent="0.25">
      <c r="B11" s="92" t="s">
        <v>386</v>
      </c>
      <c r="C11" s="526" t="s">
        <v>380</v>
      </c>
      <c r="D11" s="526" t="s">
        <v>381</v>
      </c>
      <c r="E11" s="526"/>
      <c r="F11" s="526"/>
      <c r="G11" s="526"/>
      <c r="H11" s="92"/>
      <c r="I11" s="526" t="s">
        <v>387</v>
      </c>
    </row>
    <row r="12" spans="2:9" x14ac:dyDescent="0.25">
      <c r="B12" s="92" t="s">
        <v>388</v>
      </c>
      <c r="C12" s="526" t="s">
        <v>380</v>
      </c>
      <c r="D12" s="526"/>
      <c r="E12" s="526" t="s">
        <v>381</v>
      </c>
      <c r="F12" s="526"/>
      <c r="G12" s="526"/>
      <c r="H12" s="92"/>
      <c r="I12" s="526" t="s">
        <v>384</v>
      </c>
    </row>
    <row r="13" spans="2:9" x14ac:dyDescent="0.25">
      <c r="B13" s="92" t="s">
        <v>389</v>
      </c>
      <c r="C13" s="526" t="s">
        <v>380</v>
      </c>
      <c r="D13" s="526" t="s">
        <v>381</v>
      </c>
      <c r="E13" s="526"/>
      <c r="F13" s="526"/>
      <c r="G13" s="526"/>
      <c r="H13" s="92"/>
      <c r="I13" s="526" t="s">
        <v>382</v>
      </c>
    </row>
    <row r="14" spans="2:9" x14ac:dyDescent="0.25">
      <c r="B14" s="92" t="s">
        <v>390</v>
      </c>
      <c r="C14" s="526" t="s">
        <v>380</v>
      </c>
      <c r="D14" s="526" t="s">
        <v>381</v>
      </c>
      <c r="E14" s="526"/>
      <c r="F14" s="526"/>
      <c r="G14" s="526"/>
      <c r="H14" s="92"/>
      <c r="I14" s="526" t="s">
        <v>382</v>
      </c>
    </row>
  </sheetData>
  <mergeCells count="3">
    <mergeCell ref="B6:B7"/>
    <mergeCell ref="C6:C7"/>
    <mergeCell ref="D6:H6"/>
  </mergeCells>
  <pageMargins left="0.70866141732283472" right="0.70866141732283472" top="0.74803149606299213" bottom="0.74803149606299213" header="0.31496062992125984" footer="0.31496062992125984"/>
  <pageSetup paperSize="9" scale="88" orientation="landscape" r:id="rId1"/>
  <headerFooter>
    <oddHeader>&amp;CEN
Annex 5</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19"/>
  <sheetViews>
    <sheetView showGridLines="0" topLeftCell="A85" zoomScaleNormal="100" workbookViewId="0">
      <selection activeCell="D103" sqref="D103"/>
    </sheetView>
  </sheetViews>
  <sheetFormatPr baseColWidth="10" defaultColWidth="9.140625" defaultRowHeight="15" x14ac:dyDescent="0.25"/>
  <cols>
    <col min="1" max="1" width="5.7109375" customWidth="1"/>
    <col min="2" max="2" width="9.140625" style="5"/>
    <col min="3" max="3" width="64.85546875" style="202" customWidth="1"/>
    <col min="4" max="4" width="24.5703125" style="362" customWidth="1"/>
    <col min="5" max="5" width="31" customWidth="1"/>
    <col min="6" max="6" width="15.7109375" customWidth="1"/>
  </cols>
  <sheetData>
    <row r="2" spans="2:8" ht="18.75" x14ac:dyDescent="0.3">
      <c r="B2" s="75" t="s">
        <v>391</v>
      </c>
    </row>
    <row r="3" spans="2:8" x14ac:dyDescent="0.25">
      <c r="B3" t="str">
        <f>'OV1'!B3</f>
        <v>31.12.2024 - in EUR million</v>
      </c>
    </row>
    <row r="4" spans="2:8" ht="18.75" x14ac:dyDescent="0.3">
      <c r="B4" s="352"/>
    </row>
    <row r="5" spans="2:8" x14ac:dyDescent="0.25">
      <c r="D5" s="559" t="s">
        <v>392</v>
      </c>
      <c r="E5" s="559" t="s">
        <v>393</v>
      </c>
    </row>
    <row r="6" spans="2:8" ht="60" x14ac:dyDescent="0.25">
      <c r="C6" s="852"/>
      <c r="D6" s="559" t="s">
        <v>394</v>
      </c>
      <c r="E6" s="559" t="s">
        <v>395</v>
      </c>
    </row>
    <row r="7" spans="2:8" x14ac:dyDescent="0.25">
      <c r="B7" s="943" t="s">
        <v>396</v>
      </c>
      <c r="C7" s="944"/>
      <c r="D7" s="944"/>
      <c r="E7" s="945"/>
    </row>
    <row r="8" spans="2:8" x14ac:dyDescent="0.25">
      <c r="B8" s="481">
        <v>1</v>
      </c>
      <c r="C8" s="850" t="s">
        <v>397</v>
      </c>
      <c r="D8" s="434">
        <v>79</v>
      </c>
      <c r="E8" s="541">
        <v>1</v>
      </c>
      <c r="H8" s="441"/>
    </row>
    <row r="9" spans="2:8" x14ac:dyDescent="0.25">
      <c r="B9" s="481"/>
      <c r="C9" s="850" t="s">
        <v>398</v>
      </c>
      <c r="D9" s="434">
        <v>79</v>
      </c>
      <c r="E9" s="388">
        <v>0</v>
      </c>
      <c r="H9" s="441"/>
    </row>
    <row r="10" spans="2:8" x14ac:dyDescent="0.25">
      <c r="B10" s="481"/>
      <c r="C10" s="850" t="s">
        <v>399</v>
      </c>
      <c r="D10" s="388">
        <v>0</v>
      </c>
      <c r="E10" s="388">
        <v>0</v>
      </c>
      <c r="H10" s="441"/>
    </row>
    <row r="11" spans="2:8" x14ac:dyDescent="0.25">
      <c r="B11" s="481"/>
      <c r="C11" s="850" t="s">
        <v>400</v>
      </c>
      <c r="D11" s="388">
        <v>0</v>
      </c>
      <c r="E11" s="388">
        <v>0</v>
      </c>
      <c r="H11" s="441"/>
    </row>
    <row r="12" spans="2:8" x14ac:dyDescent="0.25">
      <c r="B12" s="481">
        <v>2</v>
      </c>
      <c r="C12" s="850" t="s">
        <v>401</v>
      </c>
      <c r="D12" s="435">
        <v>2719</v>
      </c>
      <c r="E12" s="541" t="s">
        <v>402</v>
      </c>
      <c r="H12" s="441"/>
    </row>
    <row r="13" spans="2:8" x14ac:dyDescent="0.25">
      <c r="B13" s="481">
        <v>3</v>
      </c>
      <c r="C13" s="850" t="s">
        <v>403</v>
      </c>
      <c r="D13" s="435">
        <v>298</v>
      </c>
      <c r="E13" s="541" t="s">
        <v>404</v>
      </c>
      <c r="H13" s="441"/>
    </row>
    <row r="14" spans="2:8" x14ac:dyDescent="0.25">
      <c r="B14" s="481" t="s">
        <v>405</v>
      </c>
      <c r="C14" s="850" t="s">
        <v>406</v>
      </c>
      <c r="D14" s="435">
        <v>9</v>
      </c>
      <c r="E14" s="541" t="s">
        <v>405</v>
      </c>
      <c r="H14" s="441"/>
    </row>
    <row r="15" spans="2:8" x14ac:dyDescent="0.25">
      <c r="B15" s="481">
        <v>4</v>
      </c>
      <c r="C15" s="850" t="s">
        <v>407</v>
      </c>
      <c r="D15" s="388">
        <v>0</v>
      </c>
      <c r="E15" s="388">
        <v>0</v>
      </c>
      <c r="H15" s="441"/>
    </row>
    <row r="16" spans="2:8" x14ac:dyDescent="0.25">
      <c r="B16" s="481">
        <v>5</v>
      </c>
      <c r="C16" s="850" t="s">
        <v>408</v>
      </c>
      <c r="D16" s="388">
        <v>0</v>
      </c>
      <c r="E16" s="388">
        <v>0</v>
      </c>
      <c r="G16" s="12"/>
      <c r="H16" s="441"/>
    </row>
    <row r="17" spans="2:8" x14ac:dyDescent="0.25">
      <c r="B17" s="481" t="s">
        <v>409</v>
      </c>
      <c r="C17" s="850" t="s">
        <v>410</v>
      </c>
      <c r="D17" s="388">
        <v>310</v>
      </c>
      <c r="E17" s="388">
        <v>0</v>
      </c>
      <c r="G17" s="441"/>
      <c r="H17" s="441"/>
    </row>
    <row r="18" spans="2:8" x14ac:dyDescent="0.25">
      <c r="B18" s="69">
        <v>6</v>
      </c>
      <c r="C18" s="70" t="s">
        <v>411</v>
      </c>
      <c r="D18" s="436">
        <v>2413</v>
      </c>
      <c r="E18" s="388">
        <v>0</v>
      </c>
      <c r="F18" s="441"/>
      <c r="G18" s="441"/>
      <c r="H18" s="441"/>
    </row>
    <row r="19" spans="2:8" x14ac:dyDescent="0.25">
      <c r="B19" s="940" t="s">
        <v>412</v>
      </c>
      <c r="C19" s="941"/>
      <c r="D19" s="941"/>
      <c r="E19" s="942"/>
      <c r="H19" s="441"/>
    </row>
    <row r="20" spans="2:8" x14ac:dyDescent="0.25">
      <c r="B20" s="481">
        <v>7</v>
      </c>
      <c r="C20" s="565" t="s">
        <v>413</v>
      </c>
      <c r="D20" s="435">
        <v>4</v>
      </c>
      <c r="E20" s="388">
        <v>0</v>
      </c>
      <c r="H20" s="441"/>
    </row>
    <row r="21" spans="2:8" x14ac:dyDescent="0.25">
      <c r="B21" s="481">
        <v>8</v>
      </c>
      <c r="C21" s="565" t="s">
        <v>414</v>
      </c>
      <c r="D21" s="435">
        <v>415</v>
      </c>
      <c r="E21" s="541">
        <v>8</v>
      </c>
      <c r="H21" s="441"/>
    </row>
    <row r="22" spans="2:8" x14ac:dyDescent="0.25">
      <c r="B22" s="353">
        <v>9</v>
      </c>
      <c r="C22" s="238" t="s">
        <v>216</v>
      </c>
      <c r="D22" s="388">
        <v>0</v>
      </c>
      <c r="E22" s="388">
        <v>0</v>
      </c>
      <c r="H22" s="441"/>
    </row>
    <row r="23" spans="2:8" ht="45" x14ac:dyDescent="0.25">
      <c r="B23" s="481">
        <v>10</v>
      </c>
      <c r="C23" s="565" t="s">
        <v>415</v>
      </c>
      <c r="D23" s="435">
        <v>1</v>
      </c>
      <c r="E23" s="388">
        <v>0</v>
      </c>
      <c r="H23" s="441"/>
    </row>
    <row r="24" spans="2:8" ht="30" x14ac:dyDescent="0.25">
      <c r="B24" s="481">
        <v>11</v>
      </c>
      <c r="C24" s="565" t="s">
        <v>416</v>
      </c>
      <c r="D24" s="435">
        <v>-68</v>
      </c>
      <c r="E24" s="541">
        <v>11</v>
      </c>
      <c r="H24" s="441"/>
    </row>
    <row r="25" spans="2:8" ht="30" x14ac:dyDescent="0.25">
      <c r="B25" s="481">
        <v>12</v>
      </c>
      <c r="C25" s="565" t="s">
        <v>417</v>
      </c>
      <c r="D25" s="388">
        <v>21</v>
      </c>
      <c r="E25" s="388">
        <v>0</v>
      </c>
      <c r="H25" s="441"/>
    </row>
    <row r="26" spans="2:8" ht="30" x14ac:dyDescent="0.25">
      <c r="B26" s="481">
        <v>13</v>
      </c>
      <c r="C26" s="565" t="s">
        <v>418</v>
      </c>
      <c r="D26" s="388"/>
      <c r="E26" s="388">
        <v>0</v>
      </c>
      <c r="H26" s="441"/>
    </row>
    <row r="27" spans="2:8" ht="30" x14ac:dyDescent="0.25">
      <c r="B27" s="481">
        <v>14</v>
      </c>
      <c r="C27" s="565" t="s">
        <v>419</v>
      </c>
      <c r="D27" s="435">
        <v>2</v>
      </c>
      <c r="E27" s="541">
        <v>14</v>
      </c>
      <c r="F27" s="441"/>
      <c r="G27" s="441"/>
      <c r="H27" s="441"/>
    </row>
    <row r="28" spans="2:8" x14ac:dyDescent="0.25">
      <c r="B28" s="481">
        <v>15</v>
      </c>
      <c r="C28" s="565" t="s">
        <v>420</v>
      </c>
      <c r="D28" s="388">
        <v>0</v>
      </c>
      <c r="E28" s="388">
        <v>0</v>
      </c>
      <c r="H28" s="441"/>
    </row>
    <row r="29" spans="2:8" ht="30" x14ac:dyDescent="0.25">
      <c r="B29" s="481">
        <v>16</v>
      </c>
      <c r="C29" s="565" t="s">
        <v>421</v>
      </c>
      <c r="D29" s="388">
        <v>0</v>
      </c>
      <c r="E29" s="388">
        <v>16</v>
      </c>
      <c r="H29" s="441"/>
    </row>
    <row r="30" spans="2:8" ht="60" x14ac:dyDescent="0.25">
      <c r="B30" s="481">
        <v>17</v>
      </c>
      <c r="C30" s="565" t="s">
        <v>422</v>
      </c>
      <c r="D30" s="388">
        <v>0</v>
      </c>
      <c r="E30" s="388">
        <v>0</v>
      </c>
      <c r="H30" s="441"/>
    </row>
    <row r="31" spans="2:8" ht="60" x14ac:dyDescent="0.25">
      <c r="B31" s="481">
        <v>18</v>
      </c>
      <c r="C31" s="565" t="s">
        <v>423</v>
      </c>
      <c r="D31" s="388">
        <v>0</v>
      </c>
      <c r="E31" s="388">
        <v>0</v>
      </c>
      <c r="H31" s="441"/>
    </row>
    <row r="32" spans="2:8" ht="60" x14ac:dyDescent="0.25">
      <c r="B32" s="481">
        <v>19</v>
      </c>
      <c r="C32" s="565" t="s">
        <v>424</v>
      </c>
      <c r="D32" s="388">
        <v>0</v>
      </c>
      <c r="E32" s="388">
        <v>0</v>
      </c>
      <c r="H32" s="441"/>
    </row>
    <row r="33" spans="2:8" x14ac:dyDescent="0.25">
      <c r="B33" s="353">
        <v>20</v>
      </c>
      <c r="C33" s="238" t="s">
        <v>216</v>
      </c>
      <c r="D33" s="388">
        <v>0</v>
      </c>
      <c r="E33" s="388">
        <v>0</v>
      </c>
      <c r="H33" s="441"/>
    </row>
    <row r="34" spans="2:8" ht="30" x14ac:dyDescent="0.25">
      <c r="B34" s="481" t="s">
        <v>425</v>
      </c>
      <c r="C34" s="565" t="s">
        <v>426</v>
      </c>
      <c r="D34" s="388">
        <v>29</v>
      </c>
      <c r="E34" s="388">
        <v>0</v>
      </c>
      <c r="H34" s="441"/>
    </row>
    <row r="35" spans="2:8" ht="30" x14ac:dyDescent="0.25">
      <c r="B35" s="481" t="s">
        <v>427</v>
      </c>
      <c r="C35" s="565" t="s">
        <v>428</v>
      </c>
      <c r="D35" s="388">
        <v>0</v>
      </c>
      <c r="E35" s="388">
        <v>0</v>
      </c>
      <c r="H35" s="441"/>
    </row>
    <row r="36" spans="2:8" x14ac:dyDescent="0.25">
      <c r="B36" s="481" t="s">
        <v>429</v>
      </c>
      <c r="C36" s="565" t="s">
        <v>430</v>
      </c>
      <c r="D36" s="388">
        <v>29</v>
      </c>
      <c r="E36" s="388">
        <v>0</v>
      </c>
      <c r="H36" s="441"/>
    </row>
    <row r="37" spans="2:8" x14ac:dyDescent="0.25">
      <c r="B37" s="481" t="s">
        <v>431</v>
      </c>
      <c r="C37" s="565" t="s">
        <v>432</v>
      </c>
      <c r="D37" s="388">
        <v>0</v>
      </c>
      <c r="E37" s="388">
        <v>0</v>
      </c>
      <c r="H37" s="441"/>
    </row>
    <row r="38" spans="2:8" ht="45" x14ac:dyDescent="0.25">
      <c r="B38" s="481">
        <v>21</v>
      </c>
      <c r="C38" s="565" t="s">
        <v>433</v>
      </c>
      <c r="D38" s="388">
        <v>0</v>
      </c>
      <c r="E38" s="388">
        <v>0</v>
      </c>
      <c r="H38" s="441"/>
    </row>
    <row r="39" spans="2:8" x14ac:dyDescent="0.25">
      <c r="B39" s="481">
        <v>22</v>
      </c>
      <c r="C39" s="565" t="s">
        <v>434</v>
      </c>
      <c r="D39" s="388">
        <v>0</v>
      </c>
      <c r="E39" s="388">
        <v>0</v>
      </c>
      <c r="H39" s="441"/>
    </row>
    <row r="40" spans="2:8" ht="45" x14ac:dyDescent="0.25">
      <c r="B40" s="481">
        <v>23</v>
      </c>
      <c r="C40" s="565" t="s">
        <v>435</v>
      </c>
      <c r="D40" s="388">
        <v>0</v>
      </c>
      <c r="E40" s="388">
        <v>0</v>
      </c>
      <c r="H40" s="441"/>
    </row>
    <row r="41" spans="2:8" x14ac:dyDescent="0.25">
      <c r="B41" s="353">
        <v>24</v>
      </c>
      <c r="C41" s="238" t="s">
        <v>216</v>
      </c>
      <c r="D41" s="388">
        <v>0</v>
      </c>
      <c r="E41" s="388">
        <v>0</v>
      </c>
      <c r="H41" s="441"/>
    </row>
    <row r="42" spans="2:8" x14ac:dyDescent="0.25">
      <c r="B42" s="481">
        <v>25</v>
      </c>
      <c r="C42" s="565" t="s">
        <v>436</v>
      </c>
      <c r="D42" s="388">
        <v>0</v>
      </c>
      <c r="E42" s="388">
        <v>0</v>
      </c>
      <c r="H42" s="441"/>
    </row>
    <row r="43" spans="2:8" x14ac:dyDescent="0.25">
      <c r="B43" s="481" t="s">
        <v>437</v>
      </c>
      <c r="C43" s="565" t="s">
        <v>438</v>
      </c>
      <c r="D43" s="388">
        <v>0</v>
      </c>
      <c r="E43" s="388">
        <v>0</v>
      </c>
      <c r="H43" s="441"/>
    </row>
    <row r="44" spans="2:8" ht="60" x14ac:dyDescent="0.25">
      <c r="B44" s="481" t="s">
        <v>439</v>
      </c>
      <c r="C44" s="565" t="s">
        <v>440</v>
      </c>
      <c r="D44" s="388">
        <v>0</v>
      </c>
      <c r="E44" s="388">
        <v>0</v>
      </c>
      <c r="H44" s="441"/>
    </row>
    <row r="45" spans="2:8" x14ac:dyDescent="0.25">
      <c r="B45" s="353">
        <v>26</v>
      </c>
      <c r="C45" s="238" t="s">
        <v>216</v>
      </c>
      <c r="D45" s="388">
        <v>0</v>
      </c>
      <c r="E45" s="388">
        <v>0</v>
      </c>
      <c r="H45" s="441"/>
    </row>
    <row r="46" spans="2:8" ht="30" x14ac:dyDescent="0.25">
      <c r="B46" s="481">
        <v>27</v>
      </c>
      <c r="C46" s="565" t="s">
        <v>441</v>
      </c>
      <c r="D46" s="388">
        <v>0</v>
      </c>
      <c r="E46" s="388">
        <v>0</v>
      </c>
      <c r="H46" s="441"/>
    </row>
    <row r="47" spans="2:8" ht="30" x14ac:dyDescent="0.25">
      <c r="B47" s="481" t="s">
        <v>442</v>
      </c>
      <c r="C47" s="565" t="s">
        <v>443</v>
      </c>
      <c r="D47" s="435">
        <v>37</v>
      </c>
      <c r="E47" s="388">
        <v>0</v>
      </c>
      <c r="H47" s="441"/>
    </row>
    <row r="48" spans="2:8" x14ac:dyDescent="0.25">
      <c r="B48" s="481">
        <v>28</v>
      </c>
      <c r="C48" s="297" t="s">
        <v>444</v>
      </c>
      <c r="D48" s="436">
        <v>441</v>
      </c>
      <c r="E48" s="388">
        <v>0</v>
      </c>
      <c r="F48" s="441"/>
      <c r="G48" s="441"/>
      <c r="H48" s="441"/>
    </row>
    <row r="49" spans="1:8" x14ac:dyDescent="0.25">
      <c r="B49" s="481">
        <v>29</v>
      </c>
      <c r="C49" s="297" t="s">
        <v>445</v>
      </c>
      <c r="D49" s="436">
        <v>2972</v>
      </c>
      <c r="E49" s="397">
        <v>0</v>
      </c>
      <c r="H49" s="441"/>
    </row>
    <row r="50" spans="1:8" x14ac:dyDescent="0.25">
      <c r="B50" s="940" t="s">
        <v>446</v>
      </c>
      <c r="C50" s="941"/>
      <c r="D50" s="941"/>
      <c r="E50" s="942"/>
      <c r="H50" s="441"/>
    </row>
    <row r="51" spans="1:8" x14ac:dyDescent="0.25">
      <c r="B51" s="481">
        <v>30</v>
      </c>
      <c r="C51" s="565" t="s">
        <v>397</v>
      </c>
      <c r="D51" s="435">
        <v>675</v>
      </c>
      <c r="E51" s="541">
        <v>30</v>
      </c>
      <c r="H51" s="441"/>
    </row>
    <row r="52" spans="1:8" x14ac:dyDescent="0.25">
      <c r="B52" s="481">
        <v>31</v>
      </c>
      <c r="C52" s="565" t="s">
        <v>447</v>
      </c>
      <c r="D52" s="388">
        <v>675</v>
      </c>
      <c r="E52" s="388">
        <v>0</v>
      </c>
      <c r="H52" s="441"/>
    </row>
    <row r="53" spans="1:8" ht="30" x14ac:dyDescent="0.25">
      <c r="B53" s="481">
        <v>32</v>
      </c>
      <c r="C53" s="565" t="s">
        <v>448</v>
      </c>
      <c r="D53" s="388">
        <v>0</v>
      </c>
      <c r="E53" s="388">
        <v>0</v>
      </c>
      <c r="H53" s="441"/>
    </row>
    <row r="54" spans="1:8" ht="45" x14ac:dyDescent="0.25">
      <c r="B54" s="481">
        <v>33</v>
      </c>
      <c r="C54" s="565" t="s">
        <v>449</v>
      </c>
      <c r="D54" s="388">
        <v>0</v>
      </c>
      <c r="E54" s="388">
        <v>0</v>
      </c>
      <c r="H54" s="441"/>
    </row>
    <row r="55" spans="1:8" ht="30" x14ac:dyDescent="0.25">
      <c r="A55" s="12"/>
      <c r="B55" s="481" t="s">
        <v>450</v>
      </c>
      <c r="C55" s="565" t="s">
        <v>451</v>
      </c>
      <c r="D55" s="388">
        <v>0</v>
      </c>
      <c r="E55" s="388">
        <v>0</v>
      </c>
      <c r="H55" s="441"/>
    </row>
    <row r="56" spans="1:8" ht="30" x14ac:dyDescent="0.25">
      <c r="A56" s="12"/>
      <c r="B56" s="481" t="s">
        <v>452</v>
      </c>
      <c r="C56" s="565" t="s">
        <v>453</v>
      </c>
      <c r="D56" s="388">
        <v>0</v>
      </c>
      <c r="E56" s="388">
        <v>0</v>
      </c>
      <c r="H56" s="441"/>
    </row>
    <row r="57" spans="1:8" ht="45" x14ac:dyDescent="0.25">
      <c r="B57" s="481">
        <v>34</v>
      </c>
      <c r="C57" s="565" t="s">
        <v>454</v>
      </c>
      <c r="D57" s="388">
        <v>0</v>
      </c>
      <c r="E57" s="388">
        <v>0</v>
      </c>
      <c r="H57" s="441"/>
    </row>
    <row r="58" spans="1:8" x14ac:dyDescent="0.25">
      <c r="B58" s="481">
        <v>35</v>
      </c>
      <c r="C58" s="565" t="s">
        <v>455</v>
      </c>
      <c r="D58" s="388">
        <v>0</v>
      </c>
      <c r="E58" s="388">
        <v>0</v>
      </c>
      <c r="H58" s="441"/>
    </row>
    <row r="59" spans="1:8" x14ac:dyDescent="0.25">
      <c r="B59" s="69">
        <v>36</v>
      </c>
      <c r="C59" s="297" t="s">
        <v>456</v>
      </c>
      <c r="D59" s="436">
        <v>675</v>
      </c>
      <c r="E59" s="388">
        <v>0</v>
      </c>
      <c r="H59" s="441"/>
    </row>
    <row r="60" spans="1:8" x14ac:dyDescent="0.25">
      <c r="B60" s="940" t="s">
        <v>457</v>
      </c>
      <c r="C60" s="941"/>
      <c r="D60" s="941"/>
      <c r="E60" s="942"/>
      <c r="H60" s="441"/>
    </row>
    <row r="61" spans="1:8" ht="30" x14ac:dyDescent="0.25">
      <c r="B61" s="481">
        <v>37</v>
      </c>
      <c r="C61" s="565" t="s">
        <v>458</v>
      </c>
      <c r="D61" s="388">
        <v>0</v>
      </c>
      <c r="E61" s="388">
        <v>0</v>
      </c>
      <c r="G61" s="441"/>
      <c r="H61" s="441"/>
    </row>
    <row r="62" spans="1:8" ht="60" x14ac:dyDescent="0.25">
      <c r="B62" s="481">
        <v>38</v>
      </c>
      <c r="C62" s="565" t="s">
        <v>459</v>
      </c>
      <c r="D62" s="388">
        <v>0</v>
      </c>
      <c r="E62" s="388">
        <v>0</v>
      </c>
      <c r="H62" s="441"/>
    </row>
    <row r="63" spans="1:8" ht="60" x14ac:dyDescent="0.25">
      <c r="B63" s="481">
        <v>39</v>
      </c>
      <c r="C63" s="565" t="s">
        <v>460</v>
      </c>
      <c r="D63" s="388">
        <v>0</v>
      </c>
      <c r="E63" s="388">
        <v>0</v>
      </c>
      <c r="H63" s="441"/>
    </row>
    <row r="64" spans="1:8" ht="60" x14ac:dyDescent="0.25">
      <c r="B64" s="481">
        <v>40</v>
      </c>
      <c r="C64" s="565" t="s">
        <v>461</v>
      </c>
      <c r="D64" s="388">
        <v>72</v>
      </c>
      <c r="E64" s="388">
        <v>0</v>
      </c>
      <c r="H64" s="441"/>
    </row>
    <row r="65" spans="1:8" x14ac:dyDescent="0.25">
      <c r="B65" s="353">
        <v>41</v>
      </c>
      <c r="C65" s="238" t="s">
        <v>216</v>
      </c>
      <c r="D65" s="388">
        <v>0</v>
      </c>
      <c r="E65" s="388">
        <v>0</v>
      </c>
      <c r="H65" s="441"/>
    </row>
    <row r="66" spans="1:8" ht="30" x14ac:dyDescent="0.25">
      <c r="B66" s="481">
        <v>42</v>
      </c>
      <c r="C66" s="565" t="s">
        <v>462</v>
      </c>
      <c r="D66" s="388">
        <v>0</v>
      </c>
      <c r="E66" s="388">
        <v>0</v>
      </c>
      <c r="H66" s="441"/>
    </row>
    <row r="67" spans="1:8" x14ac:dyDescent="0.25">
      <c r="B67" s="481" t="s">
        <v>463</v>
      </c>
      <c r="C67" s="565" t="s">
        <v>464</v>
      </c>
      <c r="D67" s="388">
        <v>0</v>
      </c>
      <c r="E67" s="388">
        <v>0</v>
      </c>
      <c r="H67" s="441"/>
    </row>
    <row r="68" spans="1:8" x14ac:dyDescent="0.25">
      <c r="B68" s="69">
        <v>43</v>
      </c>
      <c r="C68" s="297" t="s">
        <v>465</v>
      </c>
      <c r="D68" s="435">
        <v>72</v>
      </c>
      <c r="E68" s="388">
        <v>0</v>
      </c>
      <c r="H68" s="441"/>
    </row>
    <row r="69" spans="1:8" x14ac:dyDescent="0.25">
      <c r="B69" s="69">
        <v>44</v>
      </c>
      <c r="C69" s="297" t="s">
        <v>466</v>
      </c>
      <c r="D69" s="436">
        <v>603</v>
      </c>
      <c r="E69" s="388">
        <v>0</v>
      </c>
      <c r="F69" s="441"/>
      <c r="G69" s="441"/>
      <c r="H69" s="441"/>
    </row>
    <row r="70" spans="1:8" x14ac:dyDescent="0.25">
      <c r="B70" s="69">
        <v>45</v>
      </c>
      <c r="C70" s="297" t="s">
        <v>467</v>
      </c>
      <c r="D70" s="436">
        <v>3575</v>
      </c>
      <c r="E70" s="388">
        <v>0</v>
      </c>
      <c r="F70" s="441"/>
      <c r="G70" s="441"/>
      <c r="H70" s="441"/>
    </row>
    <row r="71" spans="1:8" x14ac:dyDescent="0.25">
      <c r="B71" s="940" t="s">
        <v>468</v>
      </c>
      <c r="C71" s="941"/>
      <c r="D71" s="941"/>
      <c r="E71" s="942"/>
      <c r="H71" s="441"/>
    </row>
    <row r="72" spans="1:8" x14ac:dyDescent="0.25">
      <c r="B72" s="481">
        <v>46</v>
      </c>
      <c r="C72" s="565" t="s">
        <v>469</v>
      </c>
      <c r="D72" s="435">
        <v>631</v>
      </c>
      <c r="E72" s="388">
        <v>0</v>
      </c>
      <c r="F72" s="358"/>
      <c r="H72" s="441"/>
    </row>
    <row r="73" spans="1:8" ht="45" x14ac:dyDescent="0.25">
      <c r="B73" s="481">
        <v>47</v>
      </c>
      <c r="C73" s="565" t="s">
        <v>470</v>
      </c>
      <c r="D73" s="388">
        <v>0</v>
      </c>
      <c r="E73" s="388">
        <v>0</v>
      </c>
      <c r="F73" s="358"/>
      <c r="H73" s="441"/>
    </row>
    <row r="74" spans="1:8" ht="30" x14ac:dyDescent="0.25">
      <c r="A74" s="11"/>
      <c r="B74" s="481" t="s">
        <v>471</v>
      </c>
      <c r="C74" s="565" t="s">
        <v>472</v>
      </c>
      <c r="D74" s="388">
        <v>0</v>
      </c>
      <c r="E74" s="388">
        <v>0</v>
      </c>
      <c r="F74" s="358"/>
      <c r="H74" s="441"/>
    </row>
    <row r="75" spans="1:8" ht="30" x14ac:dyDescent="0.25">
      <c r="A75" s="11"/>
      <c r="B75" s="481" t="s">
        <v>473</v>
      </c>
      <c r="C75" s="565" t="s">
        <v>474</v>
      </c>
      <c r="D75" s="388">
        <v>0</v>
      </c>
      <c r="E75" s="388">
        <v>0</v>
      </c>
      <c r="F75" s="358"/>
      <c r="H75" s="441"/>
    </row>
    <row r="76" spans="1:8" ht="45" x14ac:dyDescent="0.25">
      <c r="B76" s="481">
        <v>48</v>
      </c>
      <c r="C76" s="565" t="s">
        <v>475</v>
      </c>
      <c r="D76" s="435">
        <v>8</v>
      </c>
      <c r="E76" s="388">
        <v>0</v>
      </c>
      <c r="H76" s="441"/>
    </row>
    <row r="77" spans="1:8" x14ac:dyDescent="0.25">
      <c r="B77" s="481">
        <v>49</v>
      </c>
      <c r="C77" s="565" t="s">
        <v>476</v>
      </c>
      <c r="D77" s="435">
        <v>8</v>
      </c>
      <c r="E77" s="388">
        <v>0</v>
      </c>
      <c r="H77" s="441"/>
    </row>
    <row r="78" spans="1:8" x14ac:dyDescent="0.25">
      <c r="B78" s="481">
        <v>50</v>
      </c>
      <c r="C78" s="565" t="s">
        <v>477</v>
      </c>
      <c r="D78" s="435">
        <v>0</v>
      </c>
      <c r="E78" s="388">
        <v>0</v>
      </c>
      <c r="H78" s="441"/>
    </row>
    <row r="79" spans="1:8" x14ac:dyDescent="0.25">
      <c r="B79" s="69">
        <v>51</v>
      </c>
      <c r="C79" s="297" t="s">
        <v>478</v>
      </c>
      <c r="D79" s="436">
        <v>638</v>
      </c>
      <c r="E79" s="388">
        <v>0</v>
      </c>
      <c r="F79" s="441"/>
      <c r="G79" s="441"/>
      <c r="H79" s="441"/>
    </row>
    <row r="80" spans="1:8" x14ac:dyDescent="0.25">
      <c r="B80" s="940" t="s">
        <v>479</v>
      </c>
      <c r="C80" s="941"/>
      <c r="D80" s="941"/>
      <c r="E80" s="942"/>
      <c r="H80" s="441"/>
    </row>
    <row r="81" spans="2:8 16383:16383" ht="30" x14ac:dyDescent="0.25">
      <c r="B81" s="481">
        <v>52</v>
      </c>
      <c r="C81" s="565" t="s">
        <v>480</v>
      </c>
      <c r="D81" s="388">
        <v>0</v>
      </c>
      <c r="E81" s="388">
        <v>0</v>
      </c>
      <c r="F81" s="441"/>
      <c r="H81" s="441"/>
    </row>
    <row r="82" spans="2:8 16383:16383" ht="60" x14ac:dyDescent="0.25">
      <c r="B82" s="481">
        <v>53</v>
      </c>
      <c r="C82" s="565" t="s">
        <v>481</v>
      </c>
      <c r="D82" s="388">
        <v>0</v>
      </c>
      <c r="E82" s="388">
        <v>0</v>
      </c>
      <c r="H82" s="441"/>
    </row>
    <row r="83" spans="2:8 16383:16383" ht="75" x14ac:dyDescent="0.25">
      <c r="B83" s="481">
        <v>54</v>
      </c>
      <c r="C83" s="565" t="s">
        <v>482</v>
      </c>
      <c r="D83" s="388">
        <v>0</v>
      </c>
      <c r="E83" s="388">
        <v>0</v>
      </c>
      <c r="H83" s="441"/>
    </row>
    <row r="84" spans="2:8 16383:16383" x14ac:dyDescent="0.25">
      <c r="B84" s="353" t="s">
        <v>483</v>
      </c>
      <c r="C84" s="238" t="s">
        <v>216</v>
      </c>
      <c r="D84" s="388">
        <v>0</v>
      </c>
      <c r="E84" s="388">
        <v>0</v>
      </c>
      <c r="H84" s="441"/>
    </row>
    <row r="85" spans="2:8 16383:16383" ht="60" x14ac:dyDescent="0.25">
      <c r="B85" s="481">
        <v>55</v>
      </c>
      <c r="C85" s="565" t="s">
        <v>484</v>
      </c>
      <c r="D85" s="435">
        <v>0</v>
      </c>
      <c r="E85" s="388">
        <v>0</v>
      </c>
      <c r="H85" s="441"/>
    </row>
    <row r="86" spans="2:8 16383:16383" x14ac:dyDescent="0.25">
      <c r="B86" s="481">
        <v>56</v>
      </c>
      <c r="C86" s="565" t="s">
        <v>216</v>
      </c>
      <c r="D86" s="388">
        <v>0</v>
      </c>
      <c r="E86" s="388">
        <v>0</v>
      </c>
      <c r="H86" s="441"/>
    </row>
    <row r="87" spans="2:8 16383:16383" ht="30" x14ac:dyDescent="0.25">
      <c r="B87" s="481" t="s">
        <v>485</v>
      </c>
      <c r="C87" s="565" t="s">
        <v>486</v>
      </c>
      <c r="D87" s="388">
        <v>0</v>
      </c>
      <c r="E87" s="388">
        <v>0</v>
      </c>
      <c r="H87" s="441"/>
    </row>
    <row r="88" spans="2:8 16383:16383" x14ac:dyDescent="0.25">
      <c r="B88" s="481" t="s">
        <v>487</v>
      </c>
      <c r="C88" s="565" t="s">
        <v>488</v>
      </c>
      <c r="D88" s="388">
        <v>0</v>
      </c>
      <c r="E88" s="388">
        <v>0</v>
      </c>
      <c r="H88" s="441"/>
    </row>
    <row r="89" spans="2:8 16383:16383" x14ac:dyDescent="0.25">
      <c r="B89" s="69">
        <v>57</v>
      </c>
      <c r="C89" s="297" t="s">
        <v>489</v>
      </c>
      <c r="D89" s="436">
        <v>0</v>
      </c>
      <c r="E89" s="388">
        <v>0</v>
      </c>
      <c r="H89" s="441"/>
    </row>
    <row r="90" spans="2:8 16383:16383" x14ac:dyDescent="0.25">
      <c r="B90" s="69">
        <v>58</v>
      </c>
      <c r="C90" s="297" t="s">
        <v>490</v>
      </c>
      <c r="D90" s="436">
        <v>638</v>
      </c>
      <c r="E90" s="388">
        <v>0</v>
      </c>
      <c r="F90" s="441"/>
      <c r="G90" s="441"/>
      <c r="H90" s="441"/>
    </row>
    <row r="91" spans="2:8 16383:16383" x14ac:dyDescent="0.25">
      <c r="B91" s="69">
        <v>59</v>
      </c>
      <c r="C91" s="297" t="s">
        <v>491</v>
      </c>
      <c r="D91" s="436">
        <v>4213</v>
      </c>
      <c r="E91" s="388">
        <v>0</v>
      </c>
      <c r="F91" s="441"/>
      <c r="G91" s="441"/>
      <c r="H91" s="441"/>
      <c r="XFC91" s="441"/>
    </row>
    <row r="92" spans="2:8 16383:16383" x14ac:dyDescent="0.25">
      <c r="B92" s="69">
        <v>60</v>
      </c>
      <c r="C92" s="297" t="s">
        <v>492</v>
      </c>
      <c r="D92" s="436">
        <v>20627</v>
      </c>
      <c r="E92" s="388">
        <v>0</v>
      </c>
      <c r="G92" s="443"/>
      <c r="H92" s="441"/>
    </row>
    <row r="93" spans="2:8 16383:16383" x14ac:dyDescent="0.25">
      <c r="B93" s="940" t="s">
        <v>493</v>
      </c>
      <c r="C93" s="941"/>
      <c r="D93" s="941"/>
      <c r="E93" s="942"/>
      <c r="G93" s="443"/>
      <c r="H93" s="441"/>
    </row>
    <row r="94" spans="2:8 16383:16383" x14ac:dyDescent="0.25">
      <c r="B94" s="481">
        <v>61</v>
      </c>
      <c r="C94" s="565" t="s">
        <v>494</v>
      </c>
      <c r="D94" s="433">
        <v>0.14410000000000001</v>
      </c>
      <c r="E94" s="388">
        <v>0</v>
      </c>
      <c r="F94" s="598"/>
      <c r="G94" s="443"/>
      <c r="H94" s="441"/>
    </row>
    <row r="95" spans="2:8 16383:16383" x14ac:dyDescent="0.25">
      <c r="B95" s="481">
        <v>62</v>
      </c>
      <c r="C95" s="565" t="s">
        <v>495</v>
      </c>
      <c r="D95" s="433">
        <v>0.17330000000000001</v>
      </c>
      <c r="E95" s="388">
        <v>0</v>
      </c>
      <c r="H95" s="441"/>
    </row>
    <row r="96" spans="2:8 16383:16383" x14ac:dyDescent="0.25">
      <c r="B96" s="481">
        <v>63</v>
      </c>
      <c r="C96" s="565" t="s">
        <v>496</v>
      </c>
      <c r="D96" s="433">
        <v>0.20430000000000001</v>
      </c>
      <c r="E96" s="388">
        <v>0</v>
      </c>
      <c r="H96" s="441"/>
    </row>
    <row r="97" spans="2:8" x14ac:dyDescent="0.25">
      <c r="B97" s="481">
        <v>64</v>
      </c>
      <c r="C97" s="565" t="s">
        <v>497</v>
      </c>
      <c r="D97" s="433">
        <v>0.1037</v>
      </c>
      <c r="E97" s="388">
        <v>0</v>
      </c>
      <c r="H97" s="441"/>
    </row>
    <row r="98" spans="2:8" x14ac:dyDescent="0.25">
      <c r="B98" s="481">
        <v>65</v>
      </c>
      <c r="C98" s="565" t="s">
        <v>498</v>
      </c>
      <c r="D98" s="433">
        <v>2.5000000000000001E-2</v>
      </c>
      <c r="E98" s="388">
        <v>0</v>
      </c>
      <c r="H98" s="441"/>
    </row>
    <row r="99" spans="2:8" x14ac:dyDescent="0.25">
      <c r="B99" s="481">
        <v>66</v>
      </c>
      <c r="C99" s="565" t="s">
        <v>499</v>
      </c>
      <c r="D99" s="433">
        <v>5.5999999999999999E-3</v>
      </c>
      <c r="E99" s="388">
        <v>0</v>
      </c>
      <c r="H99" s="441"/>
    </row>
    <row r="100" spans="2:8" x14ac:dyDescent="0.25">
      <c r="B100" s="481">
        <v>67</v>
      </c>
      <c r="C100" s="565" t="s">
        <v>500</v>
      </c>
      <c r="D100" s="433">
        <v>5.0000000000000001E-3</v>
      </c>
      <c r="E100" s="388">
        <v>0</v>
      </c>
      <c r="H100" s="441"/>
    </row>
    <row r="101" spans="2:8" ht="30" x14ac:dyDescent="0.25">
      <c r="B101" s="481" t="s">
        <v>501</v>
      </c>
      <c r="C101" s="565" t="s">
        <v>502</v>
      </c>
      <c r="D101" s="433">
        <v>8.9999999999999993E-3</v>
      </c>
      <c r="E101" s="388">
        <v>0</v>
      </c>
      <c r="H101" s="441"/>
    </row>
    <row r="102" spans="2:8" ht="30" x14ac:dyDescent="0.25">
      <c r="B102" s="481" t="s">
        <v>503</v>
      </c>
      <c r="C102" s="565" t="s">
        <v>504</v>
      </c>
      <c r="D102" s="433">
        <v>1.4100000000000001E-2</v>
      </c>
      <c r="E102" s="388">
        <v>0</v>
      </c>
      <c r="H102" s="441"/>
    </row>
    <row r="103" spans="2:8" ht="30" x14ac:dyDescent="0.25">
      <c r="B103" s="481">
        <v>68</v>
      </c>
      <c r="C103" s="297" t="s">
        <v>505</v>
      </c>
      <c r="D103" s="588">
        <v>8.5000000000000006E-2</v>
      </c>
      <c r="E103" s="388">
        <v>0</v>
      </c>
      <c r="F103" s="598"/>
      <c r="G103" s="598"/>
      <c r="H103" s="441"/>
    </row>
    <row r="104" spans="2:8" x14ac:dyDescent="0.25">
      <c r="B104" s="940" t="s">
        <v>506</v>
      </c>
      <c r="C104" s="941"/>
      <c r="D104" s="941"/>
      <c r="E104" s="942"/>
      <c r="H104" s="441"/>
    </row>
    <row r="105" spans="2:8" x14ac:dyDescent="0.25">
      <c r="B105" s="353">
        <v>69</v>
      </c>
      <c r="C105" s="238" t="s">
        <v>507</v>
      </c>
      <c r="D105" s="388">
        <v>0</v>
      </c>
      <c r="E105" s="388">
        <v>0</v>
      </c>
      <c r="H105" s="441"/>
    </row>
    <row r="106" spans="2:8" x14ac:dyDescent="0.25">
      <c r="B106" s="353">
        <v>70</v>
      </c>
      <c r="C106" s="238" t="s">
        <v>507</v>
      </c>
      <c r="D106" s="388">
        <v>0</v>
      </c>
      <c r="E106" s="388">
        <v>0</v>
      </c>
      <c r="H106" s="441"/>
    </row>
    <row r="107" spans="2:8" x14ac:dyDescent="0.25">
      <c r="B107" s="353">
        <v>71</v>
      </c>
      <c r="C107" s="238" t="s">
        <v>507</v>
      </c>
      <c r="D107" s="388">
        <v>0</v>
      </c>
      <c r="E107" s="388">
        <v>0</v>
      </c>
      <c r="H107" s="441"/>
    </row>
    <row r="108" spans="2:8" x14ac:dyDescent="0.25">
      <c r="B108" s="940" t="s">
        <v>508</v>
      </c>
      <c r="C108" s="941"/>
      <c r="D108" s="941"/>
      <c r="E108" s="942"/>
      <c r="H108" s="441"/>
    </row>
    <row r="109" spans="2:8" ht="60" x14ac:dyDescent="0.25">
      <c r="B109" s="547">
        <v>72</v>
      </c>
      <c r="C109" s="203" t="s">
        <v>509</v>
      </c>
      <c r="D109" s="435">
        <v>147</v>
      </c>
      <c r="E109" s="388">
        <v>0</v>
      </c>
      <c r="H109" s="441"/>
    </row>
    <row r="110" spans="2:8" ht="60" x14ac:dyDescent="0.25">
      <c r="B110" s="481">
        <v>73</v>
      </c>
      <c r="C110" s="565" t="s">
        <v>510</v>
      </c>
      <c r="D110" s="435">
        <v>192</v>
      </c>
      <c r="E110" s="388">
        <v>0</v>
      </c>
      <c r="H110" s="441"/>
    </row>
    <row r="111" spans="2:8" x14ac:dyDescent="0.25">
      <c r="B111" s="353">
        <v>74</v>
      </c>
      <c r="C111" s="238" t="s">
        <v>216</v>
      </c>
      <c r="D111" s="388">
        <v>0</v>
      </c>
      <c r="E111" s="388">
        <v>0</v>
      </c>
      <c r="H111" s="441"/>
    </row>
    <row r="112" spans="2:8" ht="45" x14ac:dyDescent="0.25">
      <c r="B112" s="481">
        <v>75</v>
      </c>
      <c r="C112" s="565" t="s">
        <v>511</v>
      </c>
      <c r="D112" s="435">
        <v>111</v>
      </c>
      <c r="E112" s="388">
        <v>0</v>
      </c>
      <c r="H112" s="441"/>
    </row>
    <row r="113" spans="2:8" x14ac:dyDescent="0.25">
      <c r="B113" s="940" t="s">
        <v>512</v>
      </c>
      <c r="C113" s="941"/>
      <c r="D113" s="941"/>
      <c r="E113" s="942"/>
      <c r="H113" s="441"/>
    </row>
    <row r="114" spans="2:8" ht="30" x14ac:dyDescent="0.25">
      <c r="B114" s="481">
        <v>76</v>
      </c>
      <c r="C114" s="565" t="s">
        <v>513</v>
      </c>
      <c r="D114" s="388">
        <v>0</v>
      </c>
      <c r="E114" s="388">
        <v>0</v>
      </c>
      <c r="H114" s="441"/>
    </row>
    <row r="115" spans="2:8" ht="30" x14ac:dyDescent="0.25">
      <c r="B115" s="481">
        <v>77</v>
      </c>
      <c r="C115" s="565" t="s">
        <v>514</v>
      </c>
      <c r="D115" s="388">
        <v>0</v>
      </c>
      <c r="E115" s="388">
        <v>0</v>
      </c>
      <c r="H115" s="441"/>
    </row>
    <row r="116" spans="2:8" ht="30" x14ac:dyDescent="0.25">
      <c r="B116" s="481">
        <v>78</v>
      </c>
      <c r="C116" s="565" t="s">
        <v>515</v>
      </c>
      <c r="D116" s="435">
        <v>0</v>
      </c>
      <c r="E116" s="388">
        <v>0</v>
      </c>
      <c r="H116" s="441"/>
    </row>
    <row r="117" spans="2:8" ht="30" x14ac:dyDescent="0.25">
      <c r="B117" s="481">
        <v>79</v>
      </c>
      <c r="C117" s="565" t="s">
        <v>516</v>
      </c>
      <c r="D117" s="435">
        <v>34</v>
      </c>
      <c r="E117" s="388">
        <v>0</v>
      </c>
      <c r="H117" s="441"/>
    </row>
    <row r="118" spans="2:8" x14ac:dyDescent="0.25">
      <c r="B118" s="3"/>
    </row>
    <row r="119" spans="2:8" x14ac:dyDescent="0.25">
      <c r="B119" s="512"/>
      <c r="C119" s="851"/>
      <c r="D119" s="363"/>
    </row>
  </sheetData>
  <mergeCells count="10">
    <mergeCell ref="B113:E113"/>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f:FireProperties xmlns:f="urn://firesys.de/fireProperties">
  <f:p name="{A44787D4-0540-4523-9961-78E4036D8C6D}" lastModified="2024-08-01T15:52:18.3645438Z">{C5265FEA-5BF8-4FAC-87AC-1EDF586886EA}</f:p>
  <f:p name="ContentTypeId" lastModified="2024-08-01T15:52:18.3645438Z">0x0101003EA0A0EF918E4B4DA7D31AAEE3C43A34</f:p>
  <f:p name="MSIP_Label_b0e4137d-3c3f-4cec-9f07-da88235b25cd_Enabled" lastModified="2024-08-01T15:52:18.3645438Z">true</f:p>
  <f:p name="MSIP_Label_b0e4137d-3c3f-4cec-9f07-da88235b25cd_SetDate" lastModified="2024-08-01T15:52:18.3645438Z">2021-08-09T13:02:06Z</f:p>
  <f:p name="MSIP_Label_b0e4137d-3c3f-4cec-9f07-da88235b25cd_Method" lastModified="2024-08-01T15:52:18.3645438Z">Privileged</f:p>
  <f:p name="MSIP_Label_b0e4137d-3c3f-4cec-9f07-da88235b25cd_Name" lastModified="2024-08-01T15:52:18.3655464Z">Internal</f:p>
  <f:p name="MSIP_Label_b0e4137d-3c3f-4cec-9f07-da88235b25cd_SiteId" lastModified="2024-08-01T15:52:18.3655464Z">6c57600f-285e-42b1-b384-86c271614b79</f:p>
  <f:p name="MSIP_Label_b0e4137d-3c3f-4cec-9f07-da88235b25cd_ActionId" lastModified="2024-08-01T15:52:18.3655464Z">70233b74-14e8-416d-9e19-ed331459680e</f:p>
  <f:p name="MSIP_Label_b0e4137d-3c3f-4cec-9f07-da88235b25cd_ContentBits" lastModified="2024-08-01T15:52:18.3655464Z">0</f:p>
</f:Fire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83996ac6-8e15-41d9-88bf-09b791fb875c">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42a5cfff-cc17-4c81-ae0d-0550212e12d4">
      <Terms xmlns="http://schemas.microsoft.com/office/infopath/2007/PartnerControls"/>
    </lcf76f155ced4ddcb4097134ff3c332f>
    <TaxCatchAll xmlns="83996ac6-8e15-41d9-88bf-09b791fb875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kument" ma:contentTypeID="0x010100060A7F46C822C744ACD16FCA460D1FE0" ma:contentTypeVersion="17" ma:contentTypeDescription="Ein neues Dokument erstellen." ma:contentTypeScope="" ma:versionID="203918899727a7478b0e4bb1b2ba8deb">
  <xsd:schema xmlns:xsd="http://www.w3.org/2001/XMLSchema" xmlns:xs="http://www.w3.org/2001/XMLSchema" xmlns:p="http://schemas.microsoft.com/office/2006/metadata/properties" xmlns:ns2="42a5cfff-cc17-4c81-ae0d-0550212e12d4" xmlns:ns3="83996ac6-8e15-41d9-88bf-09b791fb875c" targetNamespace="http://schemas.microsoft.com/office/2006/metadata/properties" ma:root="true" ma:fieldsID="a8469ddf9d7280344ce0a57848938bd6" ns2:_="" ns3:_="">
    <xsd:import namespace="42a5cfff-cc17-4c81-ae0d-0550212e12d4"/>
    <xsd:import namespace="83996ac6-8e15-41d9-88bf-09b791fb875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5cfff-cc17-4c81-ae0d-0550212e1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996ac6-8e15-41d9-88bf-09b791fb875c"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59315cd7-8206-4142-a58f-2c2e8fd93fd1}" ma:internalName="TaxCatchAll" ma:showField="CatchAllData" ma:web="83996ac6-8e15-41d9-88bf-09b791fb87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C6701F-5F7C-4FF7-845D-E2E46EE3D6C9}">
  <ds:schemaRefs>
    <ds:schemaRef ds:uri="urn://firesys.de/fireProperties"/>
  </ds:schemaRefs>
</ds:datastoreItem>
</file>

<file path=customXml/itemProps2.xml><?xml version="1.0" encoding="utf-8"?>
<ds:datastoreItem xmlns:ds="http://schemas.openxmlformats.org/officeDocument/2006/customXml" ds:itemID="{9760395B-4FD8-48F2-A333-874ED42B9DEC}">
  <ds:schemaRefs>
    <ds:schemaRef ds:uri="http://schemas.microsoft.com/office/2006/metadata/properties"/>
    <ds:schemaRef ds:uri="http://schemas.microsoft.com/office/infopath/2007/PartnerControls"/>
    <ds:schemaRef ds:uri="83996ac6-8e15-41d9-88bf-09b791fb875c"/>
    <ds:schemaRef ds:uri="42a5cfff-cc17-4c81-ae0d-0550212e12d4"/>
  </ds:schemaRefs>
</ds:datastoreItem>
</file>

<file path=customXml/itemProps3.xml><?xml version="1.0" encoding="utf-8"?>
<ds:datastoreItem xmlns:ds="http://schemas.openxmlformats.org/officeDocument/2006/customXml" ds:itemID="{70952263-460E-46A7-9B25-46DAC6DA031C}">
  <ds:schemaRefs>
    <ds:schemaRef ds:uri="http://schemas.microsoft.com/sharepoint/v3/contenttype/forms"/>
  </ds:schemaRefs>
</ds:datastoreItem>
</file>

<file path=customXml/itemProps4.xml><?xml version="1.0" encoding="utf-8"?>
<ds:datastoreItem xmlns:ds="http://schemas.openxmlformats.org/officeDocument/2006/customXml" ds:itemID="{F8CBD0FE-8658-44AC-85E9-52F22C134F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5cfff-cc17-4c81-ae0d-0550212e12d4"/>
    <ds:schemaRef ds:uri="83996ac6-8e15-41d9-88bf-09b791fb87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72</vt:i4>
      </vt:variant>
      <vt:variant>
        <vt:lpstr>Benannte Bereiche</vt:lpstr>
      </vt:variant>
      <vt:variant>
        <vt:i4>25</vt:i4>
      </vt:variant>
    </vt:vector>
  </HeadingPairs>
  <TitlesOfParts>
    <vt:vector size="97" baseType="lpstr">
      <vt:lpstr>Index</vt:lpstr>
      <vt:lpstr>Disclaimer</vt:lpstr>
      <vt:lpstr>OV1</vt:lpstr>
      <vt:lpstr>KM1</vt:lpstr>
      <vt:lpstr>INS1</vt:lpstr>
      <vt:lpstr>LI1 </vt:lpstr>
      <vt:lpstr>LI2</vt:lpstr>
      <vt:lpstr>LI3</vt:lpstr>
      <vt:lpstr>CC1</vt:lpstr>
      <vt:lpstr>CC2 </vt:lpstr>
      <vt:lpstr>CCA  </vt:lpstr>
      <vt:lpstr>CCyB1</vt:lpstr>
      <vt:lpstr>CCyB2</vt:lpstr>
      <vt:lpstr>LR1</vt:lpstr>
      <vt:lpstr>LR2</vt:lpstr>
      <vt:lpstr>LR3</vt:lpstr>
      <vt:lpstr>LIQ1</vt:lpstr>
      <vt:lpstr>LIQ2</vt:lpstr>
      <vt:lpstr>CR1</vt:lpstr>
      <vt:lpstr>CR1-A</vt:lpstr>
      <vt:lpstr>CR2</vt:lpstr>
      <vt:lpstr>CQ1</vt:lpstr>
      <vt:lpstr>CQ3</vt:lpstr>
      <vt:lpstr>CQ4</vt:lpstr>
      <vt:lpstr>CQ5</vt:lpstr>
      <vt:lpstr>CQ7</vt:lpstr>
      <vt:lpstr>CR3</vt:lpstr>
      <vt:lpstr>CR4</vt:lpstr>
      <vt:lpstr>CR5</vt:lpstr>
      <vt:lpstr>CR6</vt:lpstr>
      <vt:lpstr>CR6-A</vt:lpstr>
      <vt:lpstr>CR7</vt:lpstr>
      <vt:lpstr>CR7-A</vt:lpstr>
      <vt:lpstr>CR8</vt:lpstr>
      <vt:lpstr>CR9</vt:lpstr>
      <vt:lpstr>CR10.1</vt:lpstr>
      <vt:lpstr>CR10.5</vt:lpstr>
      <vt:lpstr>CCR1</vt:lpstr>
      <vt:lpstr>CCR2</vt:lpstr>
      <vt:lpstr>CCR3</vt:lpstr>
      <vt:lpstr>CCR4</vt:lpstr>
      <vt:lpstr>CCR5</vt:lpstr>
      <vt:lpstr>CCR6</vt:lpstr>
      <vt:lpstr>CCR8</vt:lpstr>
      <vt:lpstr>SEC1</vt:lpstr>
      <vt:lpstr>SEC3</vt:lpstr>
      <vt:lpstr>SEC4</vt:lpstr>
      <vt:lpstr>SEC5</vt:lpstr>
      <vt:lpstr>OR1</vt:lpstr>
      <vt:lpstr>REM1</vt:lpstr>
      <vt:lpstr>REM2</vt:lpstr>
      <vt:lpstr>REM3</vt:lpstr>
      <vt:lpstr>REM4</vt:lpstr>
      <vt:lpstr>REM5</vt:lpstr>
      <vt:lpstr>AE1</vt:lpstr>
      <vt:lpstr>AE2</vt:lpstr>
      <vt:lpstr>AE3</vt:lpstr>
      <vt:lpstr>KM2</vt:lpstr>
      <vt:lpstr>TLAC 1</vt:lpstr>
      <vt:lpstr>TLAC3</vt:lpstr>
      <vt:lpstr>IRRBB1</vt:lpstr>
      <vt:lpstr>1.CC</vt:lpstr>
      <vt:lpstr>2.CC</vt:lpstr>
      <vt:lpstr>3.CC</vt:lpstr>
      <vt:lpstr>4.CC</vt:lpstr>
      <vt:lpstr>5.CC</vt:lpstr>
      <vt:lpstr>6.CC</vt:lpstr>
      <vt:lpstr>7.CC</vt:lpstr>
      <vt:lpstr>8.CC</vt:lpstr>
      <vt:lpstr>10.CC</vt:lpstr>
      <vt:lpstr>ZISTDER</vt:lpstr>
      <vt:lpstr>FXTT</vt:lpstr>
      <vt:lpstr>FXTT!_Toc41990782</vt:lpstr>
      <vt:lpstr>FXTT!_Toc41990783</vt:lpstr>
      <vt:lpstr>FXTT!_Toc45120852</vt:lpstr>
      <vt:lpstr>'LI1 '!_Toc483499698</vt:lpstr>
      <vt:lpstr>'CCR2'!Druckbereich</vt:lpstr>
      <vt:lpstr>'CCR5'!Druckbereich</vt:lpstr>
      <vt:lpstr>'CR4'!Druckbereich</vt:lpstr>
      <vt:lpstr>'CR5'!Druckbereich</vt:lpstr>
      <vt:lpstr>'CR6'!Druckbereich</vt:lpstr>
      <vt:lpstr>'CR6-A'!Druckbereich</vt:lpstr>
      <vt:lpstr>'CR7'!Druckbereich</vt:lpstr>
      <vt:lpstr>'CR7-A'!Druckbereich</vt:lpstr>
      <vt:lpstr>'CR8'!Druckbereich</vt:lpstr>
      <vt:lpstr>'CR9'!Druckbereich</vt:lpstr>
      <vt:lpstr>'KM2'!Druckbereich</vt:lpstr>
      <vt:lpstr>'LI1 '!Druckbereich</vt:lpstr>
      <vt:lpstr>'LIQ1'!Druckbereich</vt:lpstr>
      <vt:lpstr>'LR1'!Druckbereich</vt:lpstr>
      <vt:lpstr>'LR2'!Druckbereich</vt:lpstr>
      <vt:lpstr>'LR3'!Druckbereich</vt:lpstr>
      <vt:lpstr>'SEC5'!Druckbereich</vt:lpstr>
      <vt:lpstr>'TLAC 1'!Druckbereich</vt:lpstr>
      <vt:lpstr>TLAC3!Druckbereich</vt:lpstr>
      <vt:lpstr>ZISTDER!Druckbereich</vt:lpstr>
      <vt:lpstr>'TLAC 1'!Drucktitel</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Bejvl, Karin</cp:lastModifiedBy>
  <cp:revision/>
  <dcterms:created xsi:type="dcterms:W3CDTF">2012-12-18T10:53:22Z</dcterms:created>
  <dcterms:modified xsi:type="dcterms:W3CDTF">2025-10-20T07:33:04Z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0x010100060A7F46C822C744ACD16FCA460D1FE0</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