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https://bawagpsk.sharepoint.com/sites/Offenlegung_quantitativ/Freigegebene Dokumente/General/Quantitativ/Archiv/2023/2023_12/Veröffentlicht/"/>
    </mc:Choice>
  </mc:AlternateContent>
  <xr:revisionPtr revIDLastSave="101" documentId="8_{36D4EEC5-D5A0-41BC-8E69-A965D25F4D18}" xr6:coauthVersionLast="47" xr6:coauthVersionMax="47" xr10:uidLastSave="{24A037D3-9398-4B43-AB06-BFFCA8119E22}"/>
  <bookViews>
    <workbookView xWindow="19200" yWindow="0" windowWidth="19200" windowHeight="21000" tabRatio="908" activeTab="24" xr2:uid="{00000000-000D-0000-FFFF-FFFF00000000}"/>
  </bookViews>
  <sheets>
    <sheet name="Index" sheetId="31" r:id="rId1"/>
    <sheet name="Disclaimer" sheetId="106" r:id="rId2"/>
    <sheet name="OV1" sheetId="49" r:id="rId3"/>
    <sheet name="KM1" sheetId="50" r:id="rId4"/>
    <sheet name="INS1" sheetId="51" r:id="rId5"/>
    <sheet name="LI1 " sheetId="77" r:id="rId6"/>
    <sheet name="LI2" sheetId="78" r:id="rId7"/>
    <sheet name="LI3" sheetId="79" r:id="rId8"/>
    <sheet name="CC1" sheetId="36" r:id="rId9"/>
    <sheet name="CC2 " sheetId="80" r:id="rId10"/>
    <sheet name="CCA  " sheetId="81" r:id="rId11"/>
    <sheet name="CCyB1" sheetId="82" r:id="rId12"/>
    <sheet name="CCyB2" sheetId="83" r:id="rId13"/>
    <sheet name="LR1" sheetId="46" r:id="rId14"/>
    <sheet name="LR2" sheetId="47" r:id="rId15"/>
    <sheet name="LR3" sheetId="48" r:id="rId16"/>
    <sheet name="LIQ1" sheetId="38" r:id="rId17"/>
    <sheet name="LIQ2" sheetId="41" r:id="rId18"/>
    <sheet name="CR1" sheetId="67" r:id="rId19"/>
    <sheet name="CR1-A" sheetId="84" r:id="rId20"/>
    <sheet name="CR2" sheetId="68" r:id="rId21"/>
    <sheet name="CQ1" sheetId="69" r:id="rId22"/>
    <sheet name="CQ3" sheetId="71" r:id="rId23"/>
    <sheet name="CQ4" sheetId="72" r:id="rId24"/>
    <sheet name="CQ5" sheetId="73" r:id="rId25"/>
    <sheet name="CQ7" sheetId="75" r:id="rId26"/>
    <sheet name="CR3" sheetId="53" r:id="rId27"/>
    <sheet name="CR4" sheetId="39" r:id="rId28"/>
    <sheet name="CR5" sheetId="40" r:id="rId29"/>
    <sheet name="CR6" sheetId="54" r:id="rId30"/>
    <sheet name="CR6-A" sheetId="55" r:id="rId31"/>
    <sheet name="CR7" sheetId="56" r:id="rId32"/>
    <sheet name="CR7-A" sheetId="57" r:id="rId33"/>
    <sheet name="CR8" sheetId="58" r:id="rId34"/>
    <sheet name="CR9" sheetId="59" r:id="rId35"/>
    <sheet name="CR10.1" sheetId="61" r:id="rId36"/>
    <sheet name="CR10.5" sheetId="102" r:id="rId37"/>
    <sheet name="CCR1" sheetId="23" r:id="rId38"/>
    <sheet name="CCR2" sheetId="24" r:id="rId39"/>
    <sheet name="CCR3" sheetId="25" r:id="rId40"/>
    <sheet name="CCR4" sheetId="26" r:id="rId41"/>
    <sheet name="CCR5" sheetId="27" r:id="rId42"/>
    <sheet name="CCR6" sheetId="28" r:id="rId43"/>
    <sheet name="CCR8" sheetId="30" r:id="rId44"/>
    <sheet name="SEC1" sheetId="62" r:id="rId45"/>
    <sheet name="SEC3" sheetId="64" r:id="rId46"/>
    <sheet name="SEC4" sheetId="65" r:id="rId47"/>
    <sheet name="SEC5" sheetId="66" r:id="rId48"/>
    <sheet name="OR1" sheetId="35" r:id="rId49"/>
    <sheet name="REM1" sheetId="87" r:id="rId50"/>
    <sheet name="REM2" sheetId="88" r:id="rId51"/>
    <sheet name="REM3" sheetId="89" r:id="rId52"/>
    <sheet name="REM4" sheetId="90" r:id="rId53"/>
    <sheet name="REM5" sheetId="91" r:id="rId54"/>
    <sheet name="AE1" sheetId="32" r:id="rId55"/>
    <sheet name="AE2" sheetId="34" r:id="rId56"/>
    <sheet name="AE3" sheetId="33" r:id="rId57"/>
    <sheet name="KM2" sheetId="92" r:id="rId58"/>
    <sheet name="TLAC 1" sheetId="93" r:id="rId59"/>
    <sheet name="TLAC3" sheetId="96" r:id="rId60"/>
    <sheet name="IRRBB1" sheetId="107" r:id="rId61"/>
    <sheet name="1.CC" sheetId="109" r:id="rId62"/>
    <sheet name="2.CC" sheetId="110" r:id="rId63"/>
    <sheet name="4.CC" sheetId="112" r:id="rId64"/>
    <sheet name="5.CC" sheetId="113" r:id="rId65"/>
    <sheet name="6.CC" sheetId="114" r:id="rId66"/>
    <sheet name="7.CC" sheetId="115" r:id="rId67"/>
    <sheet name="8.CC" sheetId="116" r:id="rId68"/>
    <sheet name="10.CC" sheetId="118" r:id="rId69"/>
    <sheet name="ZISTDER" sheetId="97" r:id="rId70"/>
    <sheet name="FXTT" sheetId="98" r:id="rId71"/>
  </sheets>
  <externalReferences>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_" localSheetId="69">#REF!</definedName>
    <definedName name="_">#REF!</definedName>
    <definedName name="__EXPORT4">#REF!</definedName>
    <definedName name="__EXPORT5">#REF!</definedName>
    <definedName name="__EXPORT6">#REF!</definedName>
    <definedName name="_c" localSheetId="70"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Index!$A$4:$C$93</definedName>
    <definedName name="_xlnm._FilterDatabase" localSheetId="58" hidden="1">'TLAC 1'!$A$4:$F$52</definedName>
    <definedName name="_xlnm._FilterDatabase" hidden="1">#REF!</definedName>
    <definedName name="_FLink_1T_loNfWAlJl2XKiXKxRm_1" localSheetId="69">ZISTDER!#REF!</definedName>
    <definedName name="_ftnref1_50" localSheetId="59">'[2]Table 39_'!#REF!</definedName>
    <definedName name="_ftnref1_50">'[2]Table 39_'!#REF!</definedName>
    <definedName name="_ftnref1_50_10" localSheetId="59">'[3]Table 39_'!#REF!</definedName>
    <definedName name="_ftnref1_50_10">'[3]Table 39_'!#REF!</definedName>
    <definedName name="_ftnref1_50_15" localSheetId="59">'[3]Table 39_'!#REF!</definedName>
    <definedName name="_ftnref1_50_15">'[3]Table 39_'!#REF!</definedName>
    <definedName name="_ftnref1_50_18" localSheetId="59">'[3]Table 39_'!#REF!</definedName>
    <definedName name="_ftnref1_50_18">'[3]Table 39_'!#REF!</definedName>
    <definedName name="_ftnref1_50_19" localSheetId="59">'[3]Table 39_'!#REF!</definedName>
    <definedName name="_ftnref1_50_19">'[3]Table 39_'!#REF!</definedName>
    <definedName name="_ftnref1_50_20" localSheetId="59">'[3]Table 39_'!#REF!</definedName>
    <definedName name="_ftnref1_50_20">'[3]Table 39_'!#REF!</definedName>
    <definedName name="_ftnref1_50_21" localSheetId="59">'[3]Table 39_'!#REF!</definedName>
    <definedName name="_ftnref1_50_21">'[3]Table 39_'!#REF!</definedName>
    <definedName name="_ftnref1_50_23" localSheetId="59">'[3]Table 39_'!#REF!</definedName>
    <definedName name="_ftnref1_50_23">'[3]Table 39_'!#REF!</definedName>
    <definedName name="_ftnref1_50_24" localSheetId="59">'[3]Table 39_'!#REF!</definedName>
    <definedName name="_ftnref1_50_24">'[3]Table 39_'!#REF!</definedName>
    <definedName name="_ftnref1_50_4" localSheetId="59">'[3]Table 39_'!#REF!</definedName>
    <definedName name="_ftnref1_50_4">'[3]Table 39_'!#REF!</definedName>
    <definedName name="_ftnref1_50_5" localSheetId="59">'[3]Table 39_'!#REF!</definedName>
    <definedName name="_ftnref1_50_5">'[3]Table 39_'!#REF!</definedName>
    <definedName name="_ftnref1_51" localSheetId="59">'[2]Table 39_'!#REF!</definedName>
    <definedName name="_ftnref1_51">'[2]Table 39_'!#REF!</definedName>
    <definedName name="_ftnref1_51_10" localSheetId="59">'[3]Table 39_'!#REF!</definedName>
    <definedName name="_ftnref1_51_10">'[3]Table 39_'!#REF!</definedName>
    <definedName name="_ftnref1_51_15" localSheetId="59">'[3]Table 39_'!#REF!</definedName>
    <definedName name="_ftnref1_51_15">'[3]Table 39_'!#REF!</definedName>
    <definedName name="_ftnref1_51_18" localSheetId="59">'[3]Table 39_'!#REF!</definedName>
    <definedName name="_ftnref1_51_18">'[3]Table 39_'!#REF!</definedName>
    <definedName name="_ftnref1_51_19" localSheetId="59">'[3]Table 39_'!#REF!</definedName>
    <definedName name="_ftnref1_51_19">'[3]Table 39_'!#REF!</definedName>
    <definedName name="_ftnref1_51_20" localSheetId="59">'[3]Table 39_'!#REF!</definedName>
    <definedName name="_ftnref1_51_20">'[3]Table 39_'!#REF!</definedName>
    <definedName name="_ftnref1_51_21" localSheetId="59">'[3]Table 39_'!#REF!</definedName>
    <definedName name="_ftnref1_51_21">'[3]Table 39_'!#REF!</definedName>
    <definedName name="_ftnref1_51_23" localSheetId="59">'[3]Table 39_'!#REF!</definedName>
    <definedName name="_ftnref1_51_23">'[3]Table 39_'!#REF!</definedName>
    <definedName name="_ftnref1_51_24" localSheetId="59">'[3]Table 39_'!#REF!</definedName>
    <definedName name="_ftnref1_51_24">'[3]Table 39_'!#REF!</definedName>
    <definedName name="_ftnref1_51_4" localSheetId="59">'[3]Table 39_'!#REF!</definedName>
    <definedName name="_ftnref1_51_4">'[3]Table 39_'!#REF!</definedName>
    <definedName name="_ftnref1_51_5" localSheetId="59">'[3]Table 39_'!#REF!</definedName>
    <definedName name="_ftnref1_51_5">'[3]Table 39_'!#REF!</definedName>
    <definedName name="_h" localSheetId="59">'[3]Table 39_'!#REF!</definedName>
    <definedName name="_h">'[3]Table 39_'!#REF!</definedName>
    <definedName name="_List_sig_part">#REF!</definedName>
    <definedName name="_r" localSheetId="70"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_Toc41990782" localSheetId="70">FXTT!$B$22</definedName>
    <definedName name="_Toc41990783" localSheetId="70">FXTT!$B$32</definedName>
    <definedName name="_Toc45120852" localSheetId="70">FXTT!$B$13</definedName>
    <definedName name="_Toc483499698" localSheetId="5">'LI1 '!$B$2</definedName>
    <definedName name="a" localSheetId="70"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 localSheetId="70">[4]Parameters!$C$109:$C$112</definedName>
    <definedName name="Accounting" localSheetId="69">[4]Parameters!$C$109:$C$112</definedName>
    <definedName name="Accounting">[5]Parameters!$C$109:$C$112</definedName>
    <definedName name="AP">'[6]Lists-Aux'!$D:$D</definedName>
    <definedName name="App" localSheetId="70">[7]Lists!$A$27:$A$29</definedName>
    <definedName name="App" localSheetId="69">[7]Lists!$A$27:$A$29</definedName>
    <definedName name="App">[8]Lists!$A$27:$A$29</definedName>
    <definedName name="Art439e3">'[9]EU CCR5-A (Art 439 e)'!#REF!</definedName>
    <definedName name="as" localSheetId="70" hidden="1">{#N/A,#N/A,FALSE,"MPFEAS_2";#N/A,#N/A,FALSE,"MPFEAS_1";#N/A,#N/A,FALSE,"MPFEAS";#N/A,#N/A,FALSE,"KREDIT"}</definedName>
    <definedName name="as" hidden="1">{#N/A,#N/A,FALSE,"MPFEAS_2";#N/A,#N/A,FALSE,"MPFEAS_1";#N/A,#N/A,FALSE,"MPFEAS";#N/A,#N/A,FALSE,"KREDIT"}</definedName>
    <definedName name="AT" localSheetId="70">'[10]Lists-Aux'!$B:$B</definedName>
    <definedName name="AT" localSheetId="69">'[10]Lists-Aux'!$B:$B</definedName>
    <definedName name="AT">'[11]Lists-Aux'!$B:$B</definedName>
    <definedName name="b" localSheetId="70" hidden="1">{#N/A,#N/A,FALSE,"MPALLG";#N/A,#N/A,FALSE,"TITEL"}</definedName>
    <definedName name="b" hidden="1">{#N/A,#N/A,FALSE,"MPALLG";#N/A,#N/A,FALSE,"TITEL"}</definedName>
    <definedName name="BankType" localSheetId="70">[4]Parameters!$C$113:$C$115</definedName>
    <definedName name="BankType" localSheetId="69">[4]Parameters!$C$113:$C$115</definedName>
    <definedName name="BankType">[5]Parameters!$C$113:$C$115</definedName>
    <definedName name="BAS">'[6]Lists-Aux'!$A:$A</definedName>
    <definedName name="Basel" localSheetId="70">[12]Parameters!$C$32:$C$33</definedName>
    <definedName name="Basel" localSheetId="69">[12]Parameters!$C$32:$C$33</definedName>
    <definedName name="Basel">[13]Parameters!$C$32:$C$33</definedName>
    <definedName name="Basel12">#REF!</definedName>
    <definedName name="Bloomi">'[14]MR_Bloomberg Liste'!$C$1:$C$65536</definedName>
    <definedName name="BT">'[6]Lists-Aux'!$E:$E</definedName>
    <definedName name="Carlos" localSheetId="59">#REF!</definedName>
    <definedName name="Carlos">#REF!</definedName>
    <definedName name="CCROTC">#REF!</definedName>
    <definedName name="CCRSFT">#REF!</definedName>
    <definedName name="COF" localSheetId="70">'[10]Lists-Aux'!$G:$G</definedName>
    <definedName name="COF" localSheetId="69">'[10]Lists-Aux'!$G:$G</definedName>
    <definedName name="COF">'[11]Lists-Aux'!$G:$G</definedName>
    <definedName name="COI">'[6]Lists-Aux'!$H:$H</definedName>
    <definedName name="CP">'[6]Lists-Aux'!$I:$I</definedName>
    <definedName name="CQS">'[6]Lists-Aux'!$J:$J</definedName>
    <definedName name="CT">'[6]Lists-Aux'!$K:$K</definedName>
    <definedName name="d" localSheetId="70"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70"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70" hidden="1">{"'Sheet1'!$A$1:$H$145"}</definedName>
    <definedName name="dese" hidden="1">{"'Sheet1'!$A$1:$H$145"}</definedName>
    <definedName name="dfafasf" localSheetId="70" hidden="1">{"'Sheet1'!$A$1:$H$145"}</definedName>
    <definedName name="dfafasf" hidden="1">{"'Sheet1'!$A$1:$H$145"}</definedName>
    <definedName name="dfd">[5]Parameters!#REF!</definedName>
    <definedName name="dfsdfjsdf" localSheetId="70"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70" hidden="1">{#N/A,#N/A,FALSE,"MPALLG";#N/A,#N/A,FALSE,"TITEL"}</definedName>
    <definedName name="dfsfsafadewrebgnu7" hidden="1">{#N/A,#N/A,FALSE,"MPALLG";#N/A,#N/A,FALSE,"TITEL"}</definedName>
    <definedName name="DimensionsNames" localSheetId="70">[10]Dimensions!$B$2:$B$79</definedName>
    <definedName name="DimensionsNames" localSheetId="69">[10]Dimensions!$B$2:$B$79</definedName>
    <definedName name="DimensionsNames">[11]Dimensions!$B$2:$B$79</definedName>
    <definedName name="_xlnm.Print_Area" localSheetId="38">'CCR2'!$A$1:$F$13</definedName>
    <definedName name="_xlnm.Print_Area" localSheetId="41">'CCR5'!$A$1:$L$18</definedName>
    <definedName name="_xlnm.Print_Area" localSheetId="27">'CR4'!$B$2:$L$29</definedName>
    <definedName name="_xlnm.Print_Area" localSheetId="28">'CR5'!$B$2:$T$29</definedName>
    <definedName name="_xlnm.Print_Area" localSheetId="29">'CR6'!$A$2:$R$52</definedName>
    <definedName name="_xlnm.Print_Area" localSheetId="30">'CR6-A'!$A$2:$I$21</definedName>
    <definedName name="_xlnm.Print_Area" localSheetId="31">'CR7'!$A$2:$G$26</definedName>
    <definedName name="_xlnm.Print_Area" localSheetId="32">'CR7-A'!$B$2:$T$37</definedName>
    <definedName name="_xlnm.Print_Area" localSheetId="33">'CR8'!$A$2:$G$19</definedName>
    <definedName name="_xlnm.Print_Area" localSheetId="34">'CR9'!$B$2:$J$50</definedName>
    <definedName name="_xlnm.Print_Area" localSheetId="57">'KM2'!$B$2:$D$23</definedName>
    <definedName name="_xlnm.Print_Area" localSheetId="5">'LI1 '!$B$2:$J$47</definedName>
    <definedName name="_xlnm.Print_Area" localSheetId="16">'LIQ1'!$A$1:$L$45</definedName>
    <definedName name="_xlnm.Print_Area" localSheetId="13">'LR1'!$B$2:$D$21</definedName>
    <definedName name="_xlnm.Print_Area" localSheetId="14">'LR2'!$B$2:$F$71</definedName>
    <definedName name="_xlnm.Print_Area" localSheetId="15">'LR3'!$B$2:$D$18</definedName>
    <definedName name="_xlnm.Print_Area" localSheetId="47">'SEC5'!$B$1:$F$20</definedName>
    <definedName name="_xlnm.Print_Area" localSheetId="58">'TLAC 1'!$B$2:$F$51</definedName>
    <definedName name="_xlnm.Print_Area" localSheetId="59">TLAC3!$B$2:$H$34</definedName>
    <definedName name="_xlnm.Print_Area" localSheetId="69">ZISTDER!$B$1:$P$19</definedName>
    <definedName name="Druckbereich_BLB">#REF!</definedName>
    <definedName name="Druckbereich_Kottan">#REF!</definedName>
    <definedName name="_xlnm.Print_Titles" localSheetId="58">'TLAC 1'!$5:$6</definedName>
    <definedName name="dsa" localSheetId="59">#REF!</definedName>
    <definedName name="dsa">#REF!</definedName>
    <definedName name="dsffsadf" localSheetId="70" hidden="1">{#N/A,#N/A,FALSE,"MPALLG";#N/A,#N/A,FALSE,"TITEL"}</definedName>
    <definedName name="dsffsadf" hidden="1">{#N/A,#N/A,FALSE,"MPALLG";#N/A,#N/A,FALSE,"TITEL"}</definedName>
    <definedName name="dsfoajsfik" localSheetId="70" hidden="1">{#N/A,#N/A,FALSE,"MPALLG";#N/A,#N/A,FALSE,"TITEL"}</definedName>
    <definedName name="dsfoajsfik" hidden="1">{#N/A,#N/A,FALSE,"MPALLG";#N/A,#N/A,FALSE,"TITEL"}</definedName>
    <definedName name="dsfsafds" localSheetId="70"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70"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70"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 localSheetId="70">[15]Members!$D$3:E$2477</definedName>
    <definedName name="edc" localSheetId="69">[15]Members!$D$3:E$2477</definedName>
    <definedName name="edc">[16]Members!$D$3:E$2477</definedName>
    <definedName name="ER">'[6]Lists-Aux'!$N:$N</definedName>
    <definedName name="ErtStSatz">[17]Parametereingabe!$E$21</definedName>
    <definedName name="eur">13.7603</definedName>
    <definedName name="Euro">13.7603</definedName>
    <definedName name="ewfdtr" localSheetId="70" hidden="1">{#N/A,#N/A,FALSE,"MPALLG";#N/A,#N/A,FALSE,"TITEL"}</definedName>
    <definedName name="ewfdtr" hidden="1">{#N/A,#N/A,FALSE,"MPALLG";#N/A,#N/A,FALSE,"TITEL"}</definedName>
    <definedName name="f" localSheetId="70" hidden="1">{#N/A,#N/A,FALSE,"MPALLG";#N/A,#N/A,FALSE,"TITEL"}</definedName>
    <definedName name="f" hidden="1">{#N/A,#N/A,FALSE,"MPALLG";#N/A,#N/A,FALSE,"TITEL"}</definedName>
    <definedName name="fafsdf" localSheetId="70" hidden="1">{"'Sheet1'!$A$1:$H$145"}</definedName>
    <definedName name="fafsdf" hidden="1">{"'Sheet1'!$A$1:$H$145"}</definedName>
    <definedName name="fasaffa" localSheetId="70" hidden="1">{#N/A,#N/A,FALSE,"MPALLG";#N/A,#N/A,FALSE,"TITEL"}</definedName>
    <definedName name="fasaffa" hidden="1">{#N/A,#N/A,FALSE,"MPALLG";#N/A,#N/A,FALSE,"TITEL"}</definedName>
    <definedName name="fasfasf" localSheetId="70" hidden="1">{#N/A,#N/A,FALSE,"MPFEAS_2";#N/A,#N/A,FALSE,"MPFEAS_1";#N/A,#N/A,FALSE,"MPFEAS";#N/A,#N/A,FALSE,"KREDIT"}</definedName>
    <definedName name="fasfasf" hidden="1">{#N/A,#N/A,FALSE,"MPFEAS_2";#N/A,#N/A,FALSE,"MPFEAS_1";#N/A,#N/A,FALSE,"MPFEAS";#N/A,#N/A,FALSE,"KREDIT"}</definedName>
    <definedName name="fdaaf" localSheetId="70" hidden="1">{#N/A,#N/A,FALSE,"MPFEAS_2";#N/A,#N/A,FALSE,"MPFEAS_1";#N/A,#N/A,FALSE,"MPFEAS";#N/A,#N/A,FALSE,"KREDIT"}</definedName>
    <definedName name="fdaaf" hidden="1">{#N/A,#N/A,FALSE,"MPFEAS_2";#N/A,#N/A,FALSE,"MPFEAS_1";#N/A,#N/A,FALSE,"MPFEAS";#N/A,#N/A,FALSE,"KREDIT"}</definedName>
    <definedName name="fdfewrwer" localSheetId="70"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 localSheetId="59">'[2]Table 39_'!#REF!</definedName>
    <definedName name="fdsg">'[2]Table 39_'!#REF!</definedName>
    <definedName name="Frequency" localSheetId="70">[7]Lists!$A$21:$A$25</definedName>
    <definedName name="Frequency" localSheetId="69">[7]Lists!$A$21:$A$25</definedName>
    <definedName name="Frequency">[8]Lists!$A$21:$A$25</definedName>
    <definedName name="GA">'[6]Lists-Aux'!$P:$P</definedName>
    <definedName name="gCurrency">'[18]Basic Information'!$C$7</definedName>
    <definedName name="gDescription">'[18]Basic Information'!$C$27</definedName>
    <definedName name="Group" localSheetId="70">[4]Parameters!$C$93:$C$94</definedName>
    <definedName name="Group" localSheetId="69">[4]Parameters!$C$93:$C$94</definedName>
    <definedName name="Group">[5]Parameters!$C$93:$C$94</definedName>
    <definedName name="Group2">[19]Parameters!$C$42:$C$43</definedName>
    <definedName name="gSubsystem">'[18]Basic Information'!$C$5</definedName>
    <definedName name="gUnit">[18]DropDown!$E$6</definedName>
    <definedName name="gUnitBez">[18]DropDown!$F$6</definedName>
    <definedName name="GVTitel">[20]Settings!$C$133</definedName>
    <definedName name="ho" localSheetId="59">#REF!</definedName>
    <definedName name="ho">#REF!</definedName>
    <definedName name="HTML_CodePage" hidden="1">1252</definedName>
    <definedName name="HTML_Control" localSheetId="70"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'[6]Lists-Aux'!$Q:$Q</definedName>
    <definedName name="Internat.Finance" localSheetId="70"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44631.3155208333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59">#REF!</definedName>
    <definedName name="JedenRadekPodSestavou">#REF!</definedName>
    <definedName name="JedenRadekPodSestavou_11" localSheetId="59">#REF!</definedName>
    <definedName name="JedenRadekPodSestavou_11">#REF!</definedName>
    <definedName name="JedenRadekPodSestavou_2" localSheetId="59">#REF!</definedName>
    <definedName name="JedenRadekPodSestavou_2">#REF!</definedName>
    <definedName name="JedenRadekPodSestavou_28" localSheetId="59">#REF!</definedName>
    <definedName name="JedenRadekPodSestavou_28">#REF!</definedName>
    <definedName name="JedenRadekVedleSestavy" localSheetId="59">#REF!</definedName>
    <definedName name="JedenRadekVedleSestavy">#REF!</definedName>
    <definedName name="JedenRadekVedleSestavy_11" localSheetId="59">#REF!</definedName>
    <definedName name="JedenRadekVedleSestavy_11">#REF!</definedName>
    <definedName name="JedenRadekVedleSestavy_2" localSheetId="59">#REF!</definedName>
    <definedName name="JedenRadekVedleSestavy_2">#REF!</definedName>
    <definedName name="JedenRadekVedleSestavy_28" localSheetId="59">#REF!</definedName>
    <definedName name="JedenRadekVedleSestavy_28">#REF!</definedName>
    <definedName name="kk" localSheetId="70">'[21]List details'!$C$5:$C$8</definedName>
    <definedName name="kk" localSheetId="69">'[21]List details'!$C$5:$C$8</definedName>
    <definedName name="kk">'[22]List details'!$C$5:$C$8</definedName>
    <definedName name="ll" localSheetId="70">'[21]List details'!$C$5:$C$8</definedName>
    <definedName name="ll" localSheetId="69">'[21]List details'!$C$5:$C$8</definedName>
    <definedName name="ll">'[22]List details'!$C$5:$C$8</definedName>
    <definedName name="Lotterie" localSheetId="70" hidden="1">{"'Sheet1'!$A$1:$H$145"}</definedName>
    <definedName name="Lotterie" hidden="1">{"'Sheet1'!$A$1:$H$145"}</definedName>
    <definedName name="LR_AssetsQuery">#REF!</definedName>
    <definedName name="LTB" localSheetId="70"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 localSheetId="59">#REF!</definedName>
    <definedName name="MaxOblastTabulky">#REF!</definedName>
    <definedName name="MaxOblastTabulky_11" localSheetId="59">#REF!</definedName>
    <definedName name="MaxOblastTabulky_11">#REF!</definedName>
    <definedName name="MaxOblastTabulky_2" localSheetId="59">#REF!</definedName>
    <definedName name="MaxOblastTabulky_2">#REF!</definedName>
    <definedName name="MaxOblastTabulky_28" localSheetId="59">#REF!</definedName>
    <definedName name="MaxOblastTabulky_28">#REF!</definedName>
    <definedName name="MC" localSheetId="70">'[10]Lists-Aux'!$C:$C</definedName>
    <definedName name="MC" localSheetId="69">'[10]Lists-Aux'!$C:$C</definedName>
    <definedName name="MC">'[11]Lists-Aux'!$C:$C</definedName>
    <definedName name="Members" localSheetId="70">[10]Members!$D$3:E$2992</definedName>
    <definedName name="Members" localSheetId="69">[10]Members!$D$3:E$2992</definedName>
    <definedName name="Members">[11]Members!$D$3:E$2992</definedName>
    <definedName name="MemberStatereporting">[23]Lists!$B$2:$B$29</definedName>
    <definedName name="MioWährung">[17]Parametereingabe!#REF!</definedName>
    <definedName name="Not_Opus">'[14]Acc_Gr_Report_Opus (Für Check N'!$H$1:$H$65536</definedName>
    <definedName name="OblastDat2" localSheetId="59">#REF!</definedName>
    <definedName name="OblastDat2">#REF!</definedName>
    <definedName name="OblastDat2_11" localSheetId="59">#REF!</definedName>
    <definedName name="OblastDat2_11">#REF!</definedName>
    <definedName name="OblastDat2_2" localSheetId="59">#REF!</definedName>
    <definedName name="OblastDat2_2">#REF!</definedName>
    <definedName name="OblastDat2_28" localSheetId="59">#REF!</definedName>
    <definedName name="OblastDat2_28">#REF!</definedName>
    <definedName name="OblastNadpisuRadku" localSheetId="59">#REF!</definedName>
    <definedName name="OblastNadpisuRadku">#REF!</definedName>
    <definedName name="OblastNadpisuRadku_11" localSheetId="59">#REF!</definedName>
    <definedName name="OblastNadpisuRadku_11">#REF!</definedName>
    <definedName name="OblastNadpisuRadku_2" localSheetId="59">#REF!</definedName>
    <definedName name="OblastNadpisuRadku_2">#REF!</definedName>
    <definedName name="OblastNadpisuRadku_28" localSheetId="59">#REF!</definedName>
    <definedName name="OblastNadpisuRadku_28">#REF!</definedName>
    <definedName name="OblastNadpisuSloupcu" localSheetId="59">#REF!</definedName>
    <definedName name="OblastNadpisuSloupcu">#REF!</definedName>
    <definedName name="OblastNadpisuSloupcu_11" localSheetId="59">#REF!</definedName>
    <definedName name="OblastNadpisuSloupcu_11">#REF!</definedName>
    <definedName name="OblastNadpisuSloupcu_2" localSheetId="59">#REF!</definedName>
    <definedName name="OblastNadpisuSloupcu_2">#REF!</definedName>
    <definedName name="OblastNadpisuSloupcu_28" localSheetId="59">#REF!</definedName>
    <definedName name="OblastNadpisuSloupcu_28">#REF!</definedName>
    <definedName name="ökb" localSheetId="70" hidden="1">{"'Sheet1'!$A$1:$H$145"}</definedName>
    <definedName name="ökb" hidden="1">{"'Sheet1'!$A$1:$H$145"}</definedName>
    <definedName name="OpRisk" localSheetId="70">#REF!</definedName>
    <definedName name="OpRisk" localSheetId="69">#REF!</definedName>
    <definedName name="OpRisk">#REF!</definedName>
    <definedName name="PCT">'[6]Lists-Aux'!$U:$U</definedName>
    <definedName name="PI">'[6]Lists-Aux'!$V:$V</definedName>
    <definedName name="PL">'[6]Lists-Aux'!$W:$W</definedName>
    <definedName name="Plausi">[14]Plausicheck!$C$1:$C$65536</definedName>
    <definedName name="post" localSheetId="70"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'[6]Lists-Aux'!$X:$X</definedName>
    <definedName name="Print_Area_MI" localSheetId="70">#REF!</definedName>
    <definedName name="Print_Area_MI" localSheetId="59">#REF!</definedName>
    <definedName name="Print_Area_MI" localSheetId="69">#REF!</definedName>
    <definedName name="Print_Area_MI">#REF!</definedName>
    <definedName name="Print_Area_MI_11" localSheetId="70">#REF!</definedName>
    <definedName name="Print_Area_MI_11" localSheetId="59">#REF!</definedName>
    <definedName name="Print_Area_MI_11" localSheetId="69">#REF!</definedName>
    <definedName name="Print_Area_MI_11">#REF!</definedName>
    <definedName name="Print_Area_MI_2" localSheetId="70">#REF!</definedName>
    <definedName name="Print_Area_MI_2" localSheetId="59">#REF!</definedName>
    <definedName name="Print_Area_MI_2" localSheetId="69">#REF!</definedName>
    <definedName name="Print_Area_MI_2">#REF!</definedName>
    <definedName name="Print_Area_MI_28" localSheetId="70">#REF!</definedName>
    <definedName name="Print_Area_MI_28" localSheetId="59">#REF!</definedName>
    <definedName name="Print_Area_MI_28" localSheetId="69">#REF!</definedName>
    <definedName name="Print_Area_MI_28">#REF!</definedName>
    <definedName name="Print_Titles_MI" localSheetId="70">#REF!</definedName>
    <definedName name="Print_Titles_MI" localSheetId="59">#REF!</definedName>
    <definedName name="Print_Titles_MI" localSheetId="69">#REF!</definedName>
    <definedName name="Print_Titles_MI">#REF!</definedName>
    <definedName name="Print_Titles_MI_11" localSheetId="70">#REF!</definedName>
    <definedName name="Print_Titles_MI_11" localSheetId="59">#REF!</definedName>
    <definedName name="Print_Titles_MI_11" localSheetId="69">#REF!</definedName>
    <definedName name="Print_Titles_MI_11">#REF!</definedName>
    <definedName name="Print_Titles_MI_2" localSheetId="70">#REF!</definedName>
    <definedName name="Print_Titles_MI_2" localSheetId="59">#REF!</definedName>
    <definedName name="Print_Titles_MI_2" localSheetId="69">#REF!</definedName>
    <definedName name="Print_Titles_MI_2">#REF!</definedName>
    <definedName name="Print_Titles_MI_28" localSheetId="70">#REF!</definedName>
    <definedName name="Print_Titles_MI_28" localSheetId="59">#REF!</definedName>
    <definedName name="Print_Titles_MI_28" localSheetId="69">#REF!</definedName>
    <definedName name="Print_Titles_MI_28">#REF!</definedName>
    <definedName name="PROJEKTNAME">[24]TGK!$G$5</definedName>
    <definedName name="rfgf" localSheetId="59">'[2]Table 39_'!#REF!</definedName>
    <definedName name="rfgf">'[2]Table 39_'!#REF!</definedName>
    <definedName name="RP">'[6]Lists-Aux'!$Z:$Z</definedName>
    <definedName name="rrr" localSheetId="70">[15]Members!$D$3:E$2477</definedName>
    <definedName name="rrr" localSheetId="69">[15]Members!$D$3:E$2477</definedName>
    <definedName name="rrr">[16]Members!$D$3:E$2477</definedName>
    <definedName name="RSP">'[6]Lists-Aux'!$AA:$AA</definedName>
    <definedName name="RT">'[6]Lists-Aux'!$AB:$AB</definedName>
    <definedName name="RTT">'[6]Lists-Aux'!$AC:$AC</definedName>
    <definedName name="sdsds" localSheetId="70"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70" hidden="1">{#N/A,#N/A,FALSE,"MPALLG";#N/A,#N/A,FALSE,"TITEL"}</definedName>
    <definedName name="Sparda" hidden="1">{#N/A,#N/A,FALSE,"MPALLG";#N/A,#N/A,FALSE,"TITEL"}</definedName>
    <definedName name="ST">'[6]Lists-Aux'!$AD:$AD</definedName>
    <definedName name="Sy_nop" hidden="1">2</definedName>
    <definedName name="TA" localSheetId="70">'[10]Lists-Aux'!$AE:$AE</definedName>
    <definedName name="TA" localSheetId="69">'[10]Lists-Aux'!$AE:$AE</definedName>
    <definedName name="TA">'[11]Lists-Aux'!$AE:$AE</definedName>
    <definedName name="tax">[25]FCF!$D$16</definedName>
    <definedName name="TD">'[6]Lists-Aux'!$AI:$AI</definedName>
    <definedName name="TI">'[6]Lists-Aux'!$AF:$AF</definedName>
    <definedName name="TILGCALC">SUMIF([26]Tilgungen!$C$14:$C$2069,[27]BESTAND!$C1,[26]Tilgungen!$G$14:$G$2069)*[27]BESTAND!$O1/VLOOKUP([27]BESTAND!$C1,[26]Tilgungen!$S$14:$T$2069,2,0)</definedName>
    <definedName name="UES">'[6]Lists-Aux'!$AG:$AG</definedName>
    <definedName name="UStSatz">[17]Parametereingabe!$E$19</definedName>
    <definedName name="Valid1" localSheetId="59">#REF!</definedName>
    <definedName name="Valid1">#REF!</definedName>
    <definedName name="Valid2" localSheetId="59">#REF!</definedName>
    <definedName name="Valid2">#REF!</definedName>
    <definedName name="Valid3" localSheetId="59">#REF!</definedName>
    <definedName name="Valid3">#REF!</definedName>
    <definedName name="Valid4" localSheetId="59">#REF!</definedName>
    <definedName name="Valid4">#REF!</definedName>
    <definedName name="Valid5" localSheetId="59">#REF!</definedName>
    <definedName name="Valid5">#REF!</definedName>
    <definedName name="wacc">[25]WACC!$J$13</definedName>
    <definedName name="wrn.FEAS_A3." localSheetId="70" hidden="1">{#N/A,#N/A,FALSE,"MPFEAS_2";#N/A,#N/A,FALSE,"MPFEAS_1";#N/A,#N/A,FALSE,"MPFEAS";#N/A,#N/A,FALSE,"KREDIT"}</definedName>
    <definedName name="wrn.FEAS_A3." hidden="1">{#N/A,#N/A,FALSE,"MPFEAS_2";#N/A,#N/A,FALSE,"MPFEAS_1";#N/A,#N/A,FALSE,"MPFEAS";#N/A,#N/A,FALSE,"KREDIT"}</definedName>
    <definedName name="wrn.FEAS_A4." localSheetId="70" hidden="1">{#N/A,#N/A,FALSE,"MPALLG";#N/A,#N/A,FALSE,"TITEL"}</definedName>
    <definedName name="wrn.FEAS_A4." hidden="1">{#N/A,#N/A,FALSE,"MPALLG";#N/A,#N/A,FALSE,"TITEL"}</definedName>
    <definedName name="wrn.FEASIBILITY." localSheetId="70"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 localSheetId="70">[7]Lists!$A$17:$A$19</definedName>
    <definedName name="XBRL" localSheetId="69">[7]Lists!$A$17:$A$19</definedName>
    <definedName name="XBRL">[8]Lists!$A$17:$A$19</definedName>
    <definedName name="XX">[6]Dimensions!$B$2:$B$78</definedName>
    <definedName name="YesNo" localSheetId="70">[4]Parameters!$C$90:$C$91</definedName>
    <definedName name="YesNo" localSheetId="69">[4]Parameters!$C$90:$C$91</definedName>
    <definedName name="YesNo">[5]Parameters!$C$90:$C$91</definedName>
    <definedName name="YesNoBasel2">[5]Parameters!#REF!</definedName>
    <definedName name="YesNoNA" localSheetId="70">#REF!</definedName>
    <definedName name="YesNoNA" localSheetId="69">#REF!</definedName>
    <definedName name="YesNoNA">#REF!</definedName>
    <definedName name="Z_217F8FC5_C00C_4D29_97CA_2FC8CA0C0E92_.wvu.PrintArea" localSheetId="69" hidden="1">ZISTDER!$B$1:$P$19</definedName>
    <definedName name="Z_24CF2C52_65F0_453D_8675_911C3BF7AE0D_.wvu.PrintArea" localSheetId="69" hidden="1">ZISTDER!$B$1:$P$19</definedName>
    <definedName name="Z_43B9D05C_6AD5_4B82_821C_2BF627CE44F9_.wvu.PrintArea" localSheetId="69" hidden="1">ZISTDER!$B$1:$P$19</definedName>
    <definedName name="Z_68F59676_B529_4EF9_B56E_BBFF723AEE1A_.wvu.PrintArea" localSheetId="69" hidden="1">ZISTDER!$B$1:$P$19</definedName>
    <definedName name="Z_709C9E53_5B3B_4D93_AAE4_289204A07508_.wvu.Cols" hidden="1">'[28]op.costs&amp;other'!$G$1:$K$65536</definedName>
    <definedName name="Z_709C9E53_5B3B_4D93_AAE4_289204A07508_.wvu.Rows" hidden="1">'[28]op.costs&amp;other'!$A$14:$IV$18,'[28]op.costs&amp;other'!#REF!,'[28]op.costs&amp;other'!#REF!</definedName>
    <definedName name="Z_86F8CA99_3DDC_40A3_8920_586014BB569A_.wvu.Rows" hidden="1">'[28]op.costs&amp;other'!$A$1:$IV$7,'[28]op.costs&amp;other'!$A$14:$IV$19,'[28]op.costs&amp;other'!#REF!,'[28]op.costs&amp;other'!#REF!,'[28]op.costs&amp;other'!#REF!</definedName>
    <definedName name="Z_ADAD8383_D1F6_4407_A4C1_45D663DE41AD_.wvu.Rows" hidden="1">'[28]op.costs&amp;other'!$A$14:$IV$18,'[28]op.costs&amp;other'!#REF!,'[28]op.costs&amp;other'!#REF!</definedName>
    <definedName name="Z_C823FB8D_FC7F_47BD_AFB7_6FAF6F25F6A7_.wvu.PrintArea" localSheetId="69" hidden="1">ZISTDER!$B$1:$P$19</definedName>
    <definedName name="Z_D2D4675D_7CAD_4C15_A522_19D6520CD867_.wvu.PrintArea" localSheetId="69" hidden="1">ZISTDER!$B$1:$P$19</definedName>
    <definedName name="zeee" localSheetId="70" hidden="1">{#N/A,#N/A,FALSE,"MPALLG";#N/A,#N/A,FALSE,"TITEL"}</definedName>
    <definedName name="zeee" hidden="1">{#N/A,#N/A,FALSE,"MPALLG";#N/A,#N/A,FALSE,"TITEL"}</definedName>
    <definedName name="zxasdafsds" localSheetId="59">#REF!</definedName>
    <definedName name="zxasdaf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 i="65" l="1"/>
  <c r="S23" i="65"/>
  <c r="B21" i="96"/>
  <c r="F25" i="89" l="1"/>
  <c r="E25" i="89"/>
  <c r="K29" i="89" l="1"/>
  <c r="D25" i="89"/>
  <c r="F29" i="87" l="1"/>
  <c r="I34" i="82" l="1"/>
  <c r="E34" i="82" l="1"/>
  <c r="H34" i="82"/>
  <c r="J34" i="82"/>
  <c r="L34" i="82"/>
  <c r="M34" i="82"/>
  <c r="N34" i="82"/>
  <c r="O34" i="82"/>
  <c r="D34" i="82"/>
  <c r="B23" i="98" l="1"/>
  <c r="B14" i="98"/>
  <c r="B8" i="97"/>
  <c r="B3" i="64"/>
  <c r="D7" i="47"/>
  <c r="B3" i="81"/>
  <c r="B3" i="79"/>
  <c r="F17" i="107" l="1"/>
  <c r="F7" i="107" l="1"/>
  <c r="B3" i="118" l="1"/>
  <c r="B3" i="115"/>
  <c r="B3" i="114"/>
  <c r="B3" i="113"/>
  <c r="B3" i="112"/>
  <c r="B3" i="110"/>
  <c r="B3" i="109"/>
  <c r="B3" i="107" l="1"/>
  <c r="B3" i="96"/>
  <c r="B3" i="93"/>
  <c r="B3" i="92"/>
  <c r="B3" i="33"/>
  <c r="B3" i="34"/>
  <c r="B3" i="32"/>
  <c r="B3" i="91"/>
  <c r="B3" i="90"/>
  <c r="B3" i="89"/>
  <c r="B3" i="88"/>
  <c r="B3" i="87"/>
  <c r="B3" i="35"/>
  <c r="B3" i="66"/>
  <c r="B3" i="65"/>
  <c r="B3" i="62"/>
  <c r="B3" i="30"/>
  <c r="B3" i="28"/>
  <c r="B3" i="27"/>
  <c r="B3" i="26"/>
  <c r="B3" i="25"/>
  <c r="B3" i="24"/>
  <c r="B3" i="23"/>
  <c r="B3" i="102"/>
  <c r="B3" i="61"/>
  <c r="B3" i="59"/>
  <c r="B3" i="58"/>
  <c r="B3" i="57"/>
  <c r="B3" i="56"/>
  <c r="B3" i="55"/>
  <c r="B3" i="54"/>
  <c r="B3" i="40"/>
  <c r="B3" i="39"/>
  <c r="B3" i="53"/>
  <c r="B3" i="73"/>
  <c r="B3" i="72"/>
  <c r="B3" i="71"/>
  <c r="B3" i="69"/>
  <c r="B3" i="68"/>
  <c r="B3" i="84"/>
  <c r="B3" i="67"/>
  <c r="B3" i="41"/>
  <c r="B3" i="38"/>
  <c r="B3" i="48"/>
  <c r="B3" i="47"/>
  <c r="B3" i="46"/>
  <c r="B3" i="83"/>
  <c r="B3" i="82"/>
  <c r="B3" i="80"/>
  <c r="B3" i="36"/>
  <c r="B3" i="78"/>
  <c r="B3" i="77"/>
  <c r="B3" i="51"/>
  <c r="B3" i="50"/>
</calcChain>
</file>

<file path=xl/sharedStrings.xml><?xml version="1.0" encoding="utf-8"?>
<sst xmlns="http://schemas.openxmlformats.org/spreadsheetml/2006/main" count="11643" uniqueCount="2090">
  <si>
    <t>BAWAG Group - Pillar 3 quantitative disclosure 31.12.2023</t>
  </si>
  <si>
    <t>open</t>
  </si>
  <si>
    <t>(in EUR million)</t>
  </si>
  <si>
    <t>done</t>
  </si>
  <si>
    <t>resubmission</t>
  </si>
  <si>
    <t>Annex</t>
  </si>
  <si>
    <t>Template</t>
  </si>
  <si>
    <t>Name</t>
  </si>
  <si>
    <t>n.a.</t>
  </si>
  <si>
    <t>Disclosure of key metrics and overview of risk-weighted exposure amounts</t>
  </si>
  <si>
    <t>I</t>
  </si>
  <si>
    <t>EU OV1</t>
  </si>
  <si>
    <t>Overview of risk weighted exposure amounts</t>
  </si>
  <si>
    <t>EU KM1</t>
  </si>
  <si>
    <t>Key metrics template</t>
  </si>
  <si>
    <t>EU INS1</t>
  </si>
  <si>
    <t>Insurance participations</t>
  </si>
  <si>
    <t>Disclosure of the scope of application</t>
  </si>
  <si>
    <t>V</t>
  </si>
  <si>
    <t>EU LI1</t>
  </si>
  <si>
    <t xml:space="preserve">Differences between accounting and regulatory scopes of consolidation and mapping of financial statement categories with regulatory risk categories </t>
  </si>
  <si>
    <t>EU LI2</t>
  </si>
  <si>
    <t xml:space="preserve">Main sources of differences between regulatory exposure amounts and carrying values in financial statements </t>
  </si>
  <si>
    <t>EU LI3</t>
  </si>
  <si>
    <t xml:space="preserve">Outline of the differences in the scopes of consolidation (entity by entity) </t>
  </si>
  <si>
    <t>Disclosure of own funds</t>
  </si>
  <si>
    <t>VII</t>
  </si>
  <si>
    <t>EU CC1</t>
  </si>
  <si>
    <t>Composition of regulatory own funds</t>
  </si>
  <si>
    <t>EU CC2</t>
  </si>
  <si>
    <t>Reconciliation of regulatory own funds to balance sheet in the audited financial statements</t>
  </si>
  <si>
    <t>EU CCA</t>
  </si>
  <si>
    <t>Main features of regulatory own funds instruments and eligible liabilities instruments</t>
  </si>
  <si>
    <t>Disclosure of countercyclical capital buffers</t>
  </si>
  <si>
    <t>IX</t>
  </si>
  <si>
    <t>EU CCyB1</t>
  </si>
  <si>
    <t>Geographical distribution of credit exposures relevant for the calculation of the countercyclical buffer</t>
  </si>
  <si>
    <t>EU CCyB2</t>
  </si>
  <si>
    <t>Amount of institution-specific countercyclical capital buffer</t>
  </si>
  <si>
    <t>Disclosure of the leverage ratio</t>
  </si>
  <si>
    <t>XI</t>
  </si>
  <si>
    <t>EU LR1</t>
  </si>
  <si>
    <t>Summary reconciliation of accounting assets and leverage ratio exposures</t>
  </si>
  <si>
    <t>EU LR2</t>
  </si>
  <si>
    <t>Leverage ratio common disclosure</t>
  </si>
  <si>
    <t>EU LR3</t>
  </si>
  <si>
    <t>Split-up of on balance sheet exposures (excluding derivatives, SFTs and exempted exposures)</t>
  </si>
  <si>
    <t>Disclosure of liquidity requirements</t>
  </si>
  <si>
    <t>EU LIQ1</t>
  </si>
  <si>
    <t>Quantitative information of LCR</t>
  </si>
  <si>
    <t>EU LIQ2</t>
  </si>
  <si>
    <t>Net Stable Funding Ratio</t>
  </si>
  <si>
    <t>Disclosure of credit risk quality</t>
  </si>
  <si>
    <t>XV</t>
  </si>
  <si>
    <t>EU CR1</t>
  </si>
  <si>
    <t xml:space="preserve">Performing and non-performing exposures and related provisions </t>
  </si>
  <si>
    <t>EU CR1-A</t>
  </si>
  <si>
    <t>Maturity of exposures</t>
  </si>
  <si>
    <t>EU CR2</t>
  </si>
  <si>
    <t>Changes in the stock of non-performing loans and advances</t>
  </si>
  <si>
    <t>EU CQ1</t>
  </si>
  <si>
    <t>Credit quality of forborne exposures</t>
  </si>
  <si>
    <t>EU CQ3</t>
  </si>
  <si>
    <t>Credit quality of performing and non-performing exposures by past due days</t>
  </si>
  <si>
    <t>EU CQ4</t>
  </si>
  <si>
    <t>Quality of non-performing exposures by geography </t>
  </si>
  <si>
    <t>EU CQ5</t>
  </si>
  <si>
    <t>Credit quality of loans and advances by industry</t>
  </si>
  <si>
    <t>EU CQ7</t>
  </si>
  <si>
    <t xml:space="preserve">Collateral obtained by taking possession and execution processes </t>
  </si>
  <si>
    <t>Disclosure of the use of credit risk mitigation techniques</t>
  </si>
  <si>
    <t>XVII</t>
  </si>
  <si>
    <t>EU CR3</t>
  </si>
  <si>
    <t>CRM techniques overview:  Disclosure of the use of credit risk mitigation techniques</t>
  </si>
  <si>
    <t>Disclosure of the use of standardised approach</t>
  </si>
  <si>
    <t>XIX</t>
  </si>
  <si>
    <t>EU CR4</t>
  </si>
  <si>
    <t>Standardised approach -Credit risk exposure and CRM effects</t>
  </si>
  <si>
    <t>EU CR5</t>
  </si>
  <si>
    <t>Standardised approach</t>
  </si>
  <si>
    <t>Disclosure of the use of the IRB approach to credit risk</t>
  </si>
  <si>
    <t>XXI</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</si>
  <si>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</si>
  <si>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</si>
  <si>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</si>
  <si>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</si>
  <si>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</si>
  <si>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</si>
  <si>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</si>
  <si>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</si>
  <si>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</si>
  <si>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</si>
  <si>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</si>
  <si>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</si>
  <si>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Disclosure of specialised lending</t>
  </si>
  <si>
    <t>XXIII</t>
  </si>
  <si>
    <t>EU CR10.1</t>
  </si>
  <si>
    <t xml:space="preserve"> Specialised lending under the simple riskweighted approach</t>
  </si>
  <si>
    <t>EU CR10.5</t>
  </si>
  <si>
    <t>Equity exposures under the simple riskweighted approach</t>
  </si>
  <si>
    <t>Disclosure of exposures to counterparty credit risk</t>
  </si>
  <si>
    <t>XXV</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</si>
  <si>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</si>
  <si>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</si>
  <si>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</si>
  <si>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</si>
  <si>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</si>
  <si>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</si>
  <si>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</si>
  <si>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</si>
  <si>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</si>
  <si>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</si>
  <si>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</si>
  <si>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</si>
  <si>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CCR8</t>
  </si>
  <si>
    <t>Exposures to CCPs</t>
  </si>
  <si>
    <t xml:space="preserve">
Disclosure of exposures to securitisation positions</t>
  </si>
  <si>
    <t>XXVII</t>
  </si>
  <si>
    <t>EU SEC1</t>
  </si>
  <si>
    <t>Securitisation exposures in the non-trading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</si>
  <si>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</si>
  <si>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</si>
  <si>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</si>
  <si>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</si>
  <si>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</si>
  <si>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</si>
  <si>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Disclosure of operational risk</t>
  </si>
  <si>
    <t>XXXI</t>
  </si>
  <si>
    <t>EU OR1</t>
  </si>
  <si>
    <t>Operational risk own funds requirements and risk-weighted exposure amounts</t>
  </si>
  <si>
    <t>Disclosure of remuneration policiy</t>
  </si>
  <si>
    <t>XXXIII</t>
  </si>
  <si>
    <t>EU REM1</t>
  </si>
  <si>
    <t xml:space="preserve">Remuneration awarded for the financial year </t>
  </si>
  <si>
    <t>EU REM2</t>
  </si>
  <si>
    <t>Special payments  to staff whose professional activities have a material impact on institutions’ risk profile (identified staff)</t>
  </si>
  <si>
    <t>EU REM3</t>
  </si>
  <si>
    <t xml:space="preserve">Deferred remuneration </t>
  </si>
  <si>
    <t>EU REM4</t>
  </si>
  <si>
    <t>Remuneration of 1 million EUR or more per year</t>
  </si>
  <si>
    <t>EU REM5</t>
  </si>
  <si>
    <t>Information on remuneration of staff whose professional activities have a material impact on institutions’ risk profile (identified staff)</t>
  </si>
  <si>
    <t>Disclosure of encumbered and unencumbered assets</t>
  </si>
  <si>
    <t>XXXV</t>
  </si>
  <si>
    <t>EU AE1</t>
  </si>
  <si>
    <t>Encumbered and unencumbered assets</t>
  </si>
  <si>
    <t>EU AE2</t>
  </si>
  <si>
    <t>Collateral received and own debt securities issued</t>
  </si>
  <si>
    <t>EU AE3</t>
  </si>
  <si>
    <t>Sources of encumbrance</t>
  </si>
  <si>
    <t>Disclosure on MREL/TLAC</t>
  </si>
  <si>
    <t>MREL
TLAC</t>
  </si>
  <si>
    <t>EU KM2</t>
  </si>
  <si>
    <t xml:space="preserve">Key metrics - MREL and, where applicable, G-SII requirement for own funds and eligible liabilities  </t>
  </si>
  <si>
    <t>EU TLAC1</t>
  </si>
  <si>
    <t xml:space="preserve">Composition - MREL and, where applicable, G-SII Requirement for own funds and eligible liabilities </t>
  </si>
  <si>
    <t>EU TLAC3</t>
  </si>
  <si>
    <t>Creditor ranking - resolution entity</t>
  </si>
  <si>
    <t>Disclosure of exposures to interest rate risk on positions not held in the trading book</t>
  </si>
  <si>
    <t>IRRBB</t>
  </si>
  <si>
    <t>EU IRRBB1</t>
  </si>
  <si>
    <t>Prudential disclosures on ESG risks</t>
  </si>
  <si>
    <t>XXXIX</t>
  </si>
  <si>
    <t>1.CC</t>
  </si>
  <si>
    <t>Banking book- Climate Change transition risk: Credit quality of exposures by sector, emissions and residual maturity</t>
  </si>
  <si>
    <t>2.CC</t>
  </si>
  <si>
    <t>Banking book - Climate change transition risk: Loans collateralised by immovable property - Energy efficiency of the collateral</t>
  </si>
  <si>
    <t>4.CC</t>
  </si>
  <si>
    <t>Banking book - Climate change transition risk: Exposures to top 20 carbon-intensive firms</t>
  </si>
  <si>
    <t>5.CC</t>
  </si>
  <si>
    <t>Banking book - Climate change physical risk: Exposures subject to physical risk</t>
  </si>
  <si>
    <t>6.CC</t>
  </si>
  <si>
    <t>Summary of GAR KPIs (1st disclosure date: 31.12.2023)</t>
  </si>
  <si>
    <t>7.CC</t>
  </si>
  <si>
    <r>
      <rPr>
        <u/>
        <sz val="11"/>
        <color rgb="FF0000FF"/>
        <rFont val="Calibri"/>
        <family val="2"/>
      </rPr>
      <t>Mitigating actions: Assets for the calculation of GAR</t>
    </r>
    <r>
      <rPr>
        <u/>
        <sz val="11"/>
        <color rgb="FF990000"/>
        <rFont val="Calibri"/>
        <family val="2"/>
      </rPr>
      <t xml:space="preserve"> (1st disclosure date: 31.12.2023)</t>
    </r>
  </si>
  <si>
    <t>8.CC</t>
  </si>
  <si>
    <r>
      <rPr>
        <u/>
        <sz val="11"/>
        <color rgb="FF0000FF"/>
        <rFont val="Calibri"/>
        <family val="2"/>
      </rPr>
      <t xml:space="preserve">GAR (%) </t>
    </r>
    <r>
      <rPr>
        <u/>
        <sz val="11"/>
        <color rgb="FF990000"/>
        <rFont val="Calibri"/>
        <family val="2"/>
      </rPr>
      <t>(1st disclosure date: 31.12.2023)</t>
    </r>
  </si>
  <si>
    <t>10.CC</t>
  </si>
  <si>
    <t>Other climate change mitigating actions that are not covered in the EU Taxonomy</t>
  </si>
  <si>
    <t>FMA</t>
  </si>
  <si>
    <t>ZISTDER</t>
  </si>
  <si>
    <t>FMA-Zinssteuerungsderivate</t>
  </si>
  <si>
    <t>FXTT</t>
  </si>
  <si>
    <t>FMA-FXTT-MS</t>
  </si>
  <si>
    <t>latest update: 09.10.2025</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</si>
  <si>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</si>
  <si>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</si>
  <si>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</si>
  <si>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</si>
  <si>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</si>
  <si>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</si>
  <si>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31.12.2023 -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</si>
  <si>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</si>
  <si>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</si>
  <si>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</si>
  <si>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</si>
  <si>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</si>
  <si>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</si>
  <si>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</si>
  <si>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</si>
  <si>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</si>
  <si>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</si>
  <si>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</si>
  <si>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</si>
  <si>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</si>
  <si>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</si>
  <si>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</si>
  <si>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t>
  </si>
  <si>
    <t>EU 8a</t>
  </si>
  <si>
    <t>Of which exposures to a CCP</t>
  </si>
  <si>
    <t>EU 8b</t>
  </si>
  <si>
    <t>Of credit valuation adjustment - CVA</t>
  </si>
  <si>
    <t>Of which other CCR</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</si>
  <si>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</si>
  <si>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</si>
  <si>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</si>
  <si>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</si>
  <si>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</si>
  <si>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</si>
  <si>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</si>
  <si>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</si>
  <si>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</si>
  <si>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</si>
  <si>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</si>
  <si>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</si>
  <si>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</si>
  <si>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</si>
  <si>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</si>
  <si>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</si>
  <si>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</si>
  <si>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</si>
  <si>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</si>
  <si>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</si>
  <si>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</si>
  <si>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latest update: 26.04.2022</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</si>
  <si>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</si>
  <si>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</si>
  <si>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</si>
  <si>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</si>
  <si>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</si>
  <si>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</si>
  <si>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</si>
  <si>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</si>
  <si>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</si>
  <si>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</si>
  <si>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</si>
  <si>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</si>
  <si>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</si>
  <si>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</si>
  <si>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</si>
  <si>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</si>
  <si>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</si>
  <si>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</si>
  <si>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</si>
  <si>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</si>
  <si>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</si>
  <si>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</si>
  <si>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</si>
  <si>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</si>
  <si>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</si>
  <si>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</si>
  <si>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</si>
  <si>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</si>
  <si>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</si>
  <si>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</si>
  <si>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</si>
  <si>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</si>
  <si>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</si>
  <si>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</si>
  <si>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</si>
  <si>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</si>
  <si>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</si>
  <si>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</si>
  <si>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</si>
  <si>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</si>
  <si>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</si>
  <si>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</si>
  <si>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</si>
  <si>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</si>
  <si>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</si>
  <si>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</si>
  <si>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</si>
  <si>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</si>
  <si>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</si>
  <si>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</si>
  <si>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</si>
  <si>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</si>
  <si>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</si>
  <si>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</si>
  <si>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</si>
  <si>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</si>
  <si>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</si>
  <si>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</si>
  <si>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</si>
  <si>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</si>
  <si>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Template EU INS1 - Insurance participations</t>
  </si>
  <si>
    <t>Exposure value</t>
  </si>
  <si>
    <t>Risk-weighted exposure amount</t>
  </si>
  <si>
    <t>Own fund instruments held in insurance or re-insurance undertakings  or insurance holding company not deducted from own funds</t>
  </si>
  <si>
    <t xml:space="preserve">Template EU LI1 - Differences between accounting and regulatory scopes of consolidation and mapping of financial statement categories with regulatory risk categories </t>
  </si>
  <si>
    <t>f</t>
  </si>
  <si>
    <t>g</t>
  </si>
  <si>
    <t xml:space="preserve"> </t>
  </si>
  <si>
    <t>Carrying values as reported in published financial statements</t>
  </si>
  <si>
    <t>Carrying values under scope of regulatory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</si>
  <si>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</si>
  <si>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</si>
  <si>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</si>
  <si>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</si>
  <si>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</si>
  <si>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</si>
  <si>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</si>
  <si>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reserves</t>
  </si>
  <si>
    <t>Financial assets</t>
  </si>
  <si>
    <t>Held for trading</t>
  </si>
  <si>
    <t>Fair value through profit or loss</t>
  </si>
  <si>
    <t>Fair value through OCI</t>
  </si>
  <si>
    <t>At amortized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</si>
  <si>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</si>
  <si>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</si>
  <si>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</si>
  <si>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</si>
  <si>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</si>
  <si>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</si>
  <si>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</si>
  <si>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</si>
  <si>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</si>
  <si>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16</t>
  </si>
  <si>
    <t>Other assets</t>
  </si>
  <si>
    <t>17</t>
  </si>
  <si>
    <t>Non-current assets and disposal groups held for sale</t>
  </si>
  <si>
    <t xml:space="preserve">Total assets </t>
  </si>
  <si>
    <t>Breakdown by liability classes according to the balance sheet in the published financial statements</t>
  </si>
  <si>
    <t>Financial liabilities</t>
  </si>
  <si>
    <t>Issued securities</t>
  </si>
  <si>
    <t>Financial liabilities associated with transferred assets</t>
  </si>
  <si>
    <t>Provisions</t>
  </si>
  <si>
    <t>Tax liabilities for current taxes</t>
  </si>
  <si>
    <t>Tax liabilities for deferred taxes</t>
  </si>
  <si>
    <t>Other obligations</t>
  </si>
  <si>
    <t>Liabilities in disposal groups held for sale</t>
  </si>
  <si>
    <t>Total equity</t>
  </si>
  <si>
    <t>Common equity</t>
  </si>
  <si>
    <t>AT1 capital</t>
  </si>
  <si>
    <t>Non-controlling interests</t>
  </si>
  <si>
    <t>Total liabilities and equity</t>
  </si>
  <si>
    <t xml:space="preserve">Template EU LI2 - Main sources of differences between regulatory exposure amounts and carrying values in financial statements </t>
  </si>
  <si>
    <t xml:space="preserve">Items subject to </t>
  </si>
  <si>
    <t>Credit risk framework</t>
  </si>
  <si>
    <t xml:space="preserve">Securitisation framework </t>
  </si>
  <si>
    <t xml:space="preserve">CCR framework </t>
  </si>
  <si>
    <t>Market risk framework</t>
  </si>
  <si>
    <t>Assets carrying value amount under the scope of regulatory consolidation (as per template LI1)</t>
  </si>
  <si>
    <t>Liabilities carrying value amount under the regulatory scope of consolidation (as per template LI1)</t>
  </si>
  <si>
    <t>Total net amount under the regulatory scope of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</si>
  <si>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</si>
  <si>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</si>
  <si>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</si>
  <si>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</si>
  <si>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</si>
  <si>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</si>
  <si>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</si>
  <si>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</si>
  <si>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</si>
  <si>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 xml:space="preserve">Template EU LI3 - Outline of the differences in the scopes of consolidation (entity by entity) </t>
  </si>
  <si>
    <t>h</t>
  </si>
  <si>
    <t>Name of the entity</t>
  </si>
  <si>
    <t>Method of accounting consolidation</t>
  </si>
  <si>
    <t>Method of regulatory consolidation</t>
  </si>
  <si>
    <t>Description of the entity</t>
  </si>
  <si>
    <t>Full consolidation</t>
  </si>
  <si>
    <t>Proportional consolidation</t>
  </si>
  <si>
    <t>Equity method</t>
  </si>
  <si>
    <t>Neither consolidated nor deducted</t>
  </si>
  <si>
    <t>Deducted</t>
  </si>
  <si>
    <t>BAWAG Leasing &amp; fleet s.r.o., Prague</t>
  </si>
  <si>
    <t>No consolidation</t>
  </si>
  <si>
    <t>x</t>
  </si>
  <si>
    <t>Leasing company</t>
  </si>
  <si>
    <t>FCT Pearl</t>
  </si>
  <si>
    <t>Other financial entity</t>
  </si>
  <si>
    <t>Fides Leasing GmbH</t>
  </si>
  <si>
    <t>Gara RPK Grundstücksverwaltungsgesellschaft m.b.H.</t>
  </si>
  <si>
    <t>Real Estate company</t>
  </si>
  <si>
    <t>HFE alpha Handels-GmbH</t>
  </si>
  <si>
    <t>Kommunalleasing GmbH</t>
  </si>
  <si>
    <t>PT Immobilienleasing GmbH</t>
  </si>
  <si>
    <t>Dromalane Mill Limited</t>
  </si>
  <si>
    <t>GEI Newry Ltd</t>
  </si>
  <si>
    <t>Bonnie RE UK 1 B.V.</t>
  </si>
  <si>
    <t>Promontoria Holding 136, B.V.</t>
  </si>
  <si>
    <t>Template EU CC1 - Composition of regulatory own funds</t>
  </si>
  <si>
    <t xml:space="preserve">  (a)</t>
  </si>
  <si>
    <t xml:space="preserve">  (b)</t>
  </si>
  <si>
    <t>Amounts as in published 
financial statements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</si>
  <si>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</si>
  <si>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</si>
  <si>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</si>
  <si>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</si>
  <si>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</si>
  <si>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</si>
  <si>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</si>
  <si>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2, 31</t>
  </si>
  <si>
    <t>Accumulated other comprehensive income (and other reserves)</t>
  </si>
  <si>
    <t>1, 3</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</si>
  <si>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</si>
  <si>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</si>
  <si>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</si>
  <si>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</si>
  <si>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</si>
  <si>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</si>
  <si>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</si>
  <si>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</si>
  <si>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</si>
  <si>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</si>
  <si>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</si>
  <si>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</si>
  <si>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</si>
  <si>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</si>
  <si>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</si>
  <si>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</si>
  <si>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</si>
  <si>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</si>
  <si>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</si>
  <si>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</si>
  <si>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</si>
  <si>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</si>
  <si>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</si>
  <si>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</si>
  <si>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</si>
  <si>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</si>
  <si>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</si>
  <si>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</si>
  <si>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</si>
  <si>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</si>
  <si>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</si>
  <si>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</si>
  <si>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</si>
  <si>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</si>
  <si>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</si>
  <si>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</si>
  <si>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</si>
  <si>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</si>
  <si>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 xml:space="preserve">Other regulatory adjustments to CET1 capital </t>
    </r>
    <r>
      <rPr>
        <i/>
        <sz val="11"/>
        <rFont val="Calibri"/>
        <family val="2"/>
        <scheme val="minor"/>
      </rPr>
      <t>(including IFRS 9 transitional adjustments when relevant)</t>
    </r>
  </si>
  <si>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</si>
  <si>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</si>
  <si>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</si>
  <si>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</si>
  <si>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</si>
  <si>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</si>
  <si>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</si>
  <si>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</si>
  <si>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</si>
  <si>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</si>
  <si>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</si>
  <si>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</si>
  <si>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</si>
  <si>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</si>
  <si>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</si>
  <si>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</si>
  <si>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</si>
  <si>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</si>
  <si>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</si>
  <si>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</si>
  <si>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</si>
  <si>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</si>
  <si>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</si>
  <si>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</si>
  <si>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</si>
  <si>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</si>
  <si>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486(4) of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</si>
  <si>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</si>
  <si>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</si>
  <si>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</si>
  <si>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</si>
  <si>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</si>
  <si>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</si>
  <si>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</si>
  <si>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</si>
  <si>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</si>
  <si>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</si>
  <si>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</si>
  <si>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</si>
  <si>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</si>
  <si>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</si>
  <si>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</si>
  <si>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</si>
  <si>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</si>
  <si>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</si>
  <si>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</si>
  <si>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</si>
  <si>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</si>
  <si>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</si>
  <si>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</si>
  <si>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</si>
  <si>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</si>
  <si>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</si>
  <si>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</si>
  <si>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</si>
  <si>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</si>
  <si>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</si>
  <si>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</si>
  <si>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</si>
  <si>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</si>
  <si>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</si>
  <si>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 xml:space="preserve">Common Equity Tier 1 available to meet buffers (as a percentage of risk exposure amount) </t>
  </si>
  <si>
    <t>National minima (if different from Basel III)</t>
  </si>
  <si>
    <t>[non relevant in EU regulation]</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</si>
  <si>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</si>
  <si>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</si>
  <si>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</si>
  <si>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10%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</si>
  <si>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</si>
  <si>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</si>
  <si>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</si>
  <si>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</si>
  <si>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</si>
  <si>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</si>
  <si>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</si>
  <si>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</si>
  <si>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</si>
  <si>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</si>
  <si>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</si>
  <si>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</si>
  <si>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Template EU CC2 - reconciliation of regulatory own funds to balance sheet in the audited financial statements</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</si>
  <si>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</si>
  <si>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</si>
  <si>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</si>
  <si>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</si>
  <si>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</si>
  <si>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A1</t>
  </si>
  <si>
    <t>A2</t>
  </si>
  <si>
    <t>Financial assets at fair value through profit or loss</t>
  </si>
  <si>
    <t>A3</t>
  </si>
  <si>
    <t>Financial assets at fair value through other comprehensive income</t>
  </si>
  <si>
    <t>A4</t>
  </si>
  <si>
    <t>Financial assets held for trading</t>
  </si>
  <si>
    <t>A5</t>
  </si>
  <si>
    <t>Financial assets measured at amortized cost</t>
  </si>
  <si>
    <t>A6</t>
  </si>
  <si>
    <t>A7</t>
  </si>
  <si>
    <t>A8</t>
  </si>
  <si>
    <t>Securities</t>
  </si>
  <si>
    <t>A9</t>
  </si>
  <si>
    <t>A10</t>
  </si>
  <si>
    <t>A11</t>
  </si>
  <si>
    <t>Property, plant and equipment</t>
  </si>
  <si>
    <t>A12</t>
  </si>
  <si>
    <t>Investment properties</t>
  </si>
  <si>
    <t>A13</t>
  </si>
  <si>
    <t>Goodwill</t>
  </si>
  <si>
    <t>A14</t>
  </si>
  <si>
    <t>Brand names and customer relationships</t>
  </si>
  <si>
    <t>A15</t>
  </si>
  <si>
    <t>Software and other intangible assets</t>
  </si>
  <si>
    <t>A16</t>
  </si>
  <si>
    <t>A17</t>
  </si>
  <si>
    <t>A18</t>
  </si>
  <si>
    <t>Associates recognized at equity</t>
  </si>
  <si>
    <t>A19</t>
  </si>
  <si>
    <t>A20</t>
  </si>
  <si>
    <t>A21</t>
  </si>
  <si>
    <t>Total assets</t>
  </si>
  <si>
    <r>
      <t>Liabilities</t>
    </r>
    <r>
      <rPr>
        <i/>
        <sz val="11"/>
        <color rgb="FF000000"/>
        <rFont val="Calibri"/>
        <family val="2"/>
        <scheme val="minor"/>
      </rPr>
      <t xml:space="preserve"> - Breakdown by liability clases according to the balance sheet in the published financial statements</t>
    </r>
  </si>
  <si>
    <t>L1</t>
  </si>
  <si>
    <t>Financial liabilities designated at fair value through profit or loss</t>
  </si>
  <si>
    <t>L2</t>
  </si>
  <si>
    <t>Financial liabilities held for trading</t>
  </si>
  <si>
    <t>L3</t>
  </si>
  <si>
    <t>Financial liabilities at amortized cost</t>
  </si>
  <si>
    <t>L4</t>
  </si>
  <si>
    <t>L5</t>
  </si>
  <si>
    <t>Issued bonds, subordinated and supplementary capital</t>
  </si>
  <si>
    <t>L6</t>
  </si>
  <si>
    <t>L7</t>
  </si>
  <si>
    <t>L8</t>
  </si>
  <si>
    <t>L9</t>
  </si>
  <si>
    <t>L10</t>
  </si>
  <si>
    <t>L11</t>
  </si>
  <si>
    <t>L12</t>
  </si>
  <si>
    <t>L13</t>
  </si>
  <si>
    <t>L14</t>
  </si>
  <si>
    <t>L15</t>
  </si>
  <si>
    <t>Total liabilities</t>
  </si>
  <si>
    <t>Shareholders' Equity</t>
  </si>
  <si>
    <t>S1</t>
  </si>
  <si>
    <t>Equity attributable to the owners of the parent (ex AT1 capital)</t>
  </si>
  <si>
    <t>S2</t>
  </si>
  <si>
    <t>thereof subscribed capital and capital reserves</t>
  </si>
  <si>
    <t>S3</t>
  </si>
  <si>
    <t>thereof retained earnings reserve</t>
  </si>
  <si>
    <t>S4</t>
  </si>
  <si>
    <t>thereof funds for general banking risk</t>
  </si>
  <si>
    <t>S5</t>
  </si>
  <si>
    <t>thereof fair value reserves related to gains or losses on cash flow hedges of financial instruments that are not valued at fair value</t>
  </si>
  <si>
    <t>S6</t>
  </si>
  <si>
    <t>thereof gains or losses on liabilities valued at fair value resulting from changes in own credit standing</t>
  </si>
  <si>
    <t>S7</t>
  </si>
  <si>
    <t>thereof holdings of own CET 1 instruments</t>
  </si>
  <si>
    <t>S8</t>
  </si>
  <si>
    <t>30, 31</t>
  </si>
  <si>
    <t>S9</t>
  </si>
  <si>
    <t>S10</t>
  </si>
  <si>
    <t>Total shareholders' equity</t>
  </si>
  <si>
    <t>Template EU CCA: Main features of regulatory own funds instruments and eligible liabilities instruments</t>
  </si>
  <si>
    <t>Issuer</t>
  </si>
  <si>
    <t>BAWAG Group AG</t>
  </si>
  <si>
    <t>BAWAG P.S.K. Bank für Arbeit und Wirtschaft und Österreichische Postsparkasse Aktiengesellschaft</t>
  </si>
  <si>
    <t xml:space="preserve"> Österreichische Postsparkasse Aktiengesellschaft</t>
  </si>
  <si>
    <t>Unique identifier (eg CUSIP, ISIN or Bloomberg identifier for private placement)</t>
  </si>
  <si>
    <t>AT0000BAWAG2</t>
  </si>
  <si>
    <t>XS1806328750</t>
  </si>
  <si>
    <t>XS2226911928</t>
  </si>
  <si>
    <t>XS1968814332</t>
  </si>
  <si>
    <t>XS2230264603</t>
  </si>
  <si>
    <t>XS2707629056</t>
  </si>
  <si>
    <t>AT0000351119</t>
  </si>
  <si>
    <t>XS0118010569</t>
  </si>
  <si>
    <t>XS2049584084</t>
  </si>
  <si>
    <t>DE000A0ABYA6</t>
  </si>
  <si>
    <t>XS0221470486</t>
  </si>
  <si>
    <t>XS0217459105</t>
  </si>
  <si>
    <t>XS0216359959</t>
  </si>
  <si>
    <t>XS0216359520</t>
  </si>
  <si>
    <t>AT0000306691</t>
  </si>
  <si>
    <t>DE000A161LG4</t>
  </si>
  <si>
    <t>AT0000A1R285</t>
  </si>
  <si>
    <t>AT0000A1HUZ8</t>
  </si>
  <si>
    <t>AT0000A0JJV8</t>
  </si>
  <si>
    <t>AT0000351259</t>
  </si>
  <si>
    <t>AT0000428842</t>
  </si>
  <si>
    <t>AT0000A0T7F7</t>
  </si>
  <si>
    <t>AT0000A0NFW6</t>
  </si>
  <si>
    <t>XS0188934524</t>
  </si>
  <si>
    <t>CH1216400049</t>
  </si>
  <si>
    <t>AT0000A31EP0</t>
  </si>
  <si>
    <t>CH1214797214</t>
  </si>
  <si>
    <t>XS2531479462</t>
  </si>
  <si>
    <t>AT0000A31L35</t>
  </si>
  <si>
    <t>2a</t>
  </si>
  <si>
    <t>Public or private placement</t>
  </si>
  <si>
    <t>Public</t>
  </si>
  <si>
    <t>Private</t>
  </si>
  <si>
    <t>Governing law(s) of the instrument</t>
  </si>
  <si>
    <t>Austrian law</t>
  </si>
  <si>
    <t>German  / Austrian law</t>
  </si>
  <si>
    <t>German / Austrian law</t>
  </si>
  <si>
    <t>English law</t>
  </si>
  <si>
    <t>German law</t>
  </si>
  <si>
    <t>3a </t>
  </si>
  <si>
    <t>Contractual recognition of write down and conversion powers of resolution authorities</t>
  </si>
  <si>
    <t>n/a</t>
  </si>
  <si>
    <t>yes</t>
  </si>
  <si>
    <t>Regulatory treatment</t>
  </si>
  <si>
    <t xml:space="preserve">    Current treatment taking into account, where applicable, transitional CRR rules</t>
  </si>
  <si>
    <t>CET1</t>
  </si>
  <si>
    <t>AT1</t>
  </si>
  <si>
    <t>Tier 2</t>
  </si>
  <si>
    <t>eligible liabilities instruments</t>
  </si>
  <si>
    <t xml:space="preserve">     Post-transitional CRR rules</t>
  </si>
  <si>
    <t>eligible liabilities instrument</t>
  </si>
  <si>
    <t>No</t>
  </si>
  <si>
    <t xml:space="preserve">     Eligible at solo/(sub-)consolidated/ solo&amp;(sub-)consolidated</t>
  </si>
  <si>
    <t>consolidated</t>
  </si>
  <si>
    <t>solo&amp;(sub-)consolidated</t>
  </si>
  <si>
    <t xml:space="preserve">     Instrument type (types to be specified by each jurisdiction)</t>
  </si>
  <si>
    <t>oridinary shares</t>
  </si>
  <si>
    <t>AT1 subordinated debt</t>
  </si>
  <si>
    <t>Tier 2 subordinated debt</t>
  </si>
  <si>
    <t>senior non-preferred debt</t>
  </si>
  <si>
    <t>senior preferred debt</t>
  </si>
  <si>
    <t>Amount recognised in regulatory capital or eligible liabilities  (Currency in million, as of most recent reporting date)</t>
  </si>
  <si>
    <t>EUR 3,181,490,604</t>
  </si>
  <si>
    <t>EUR 300,000,000</t>
  </si>
  <si>
    <t>EUR 175,000,000</t>
  </si>
  <si>
    <t>EUR 0</t>
  </si>
  <si>
    <t>EUR 188,743,571</t>
  </si>
  <si>
    <t>EUR 409,671,806</t>
  </si>
  <si>
    <t>EUR 482,416</t>
  </si>
  <si>
    <t>EUR 15,055,309</t>
  </si>
  <si>
    <t>EUR 500,000,000</t>
  </si>
  <si>
    <t>EUR 20,000,000</t>
  </si>
  <si>
    <t>EUR 18,700,000</t>
  </si>
  <si>
    <t>EUR 13,000,000</t>
  </si>
  <si>
    <t>EUR 25,000,000</t>
  </si>
  <si>
    <t>EUR 18,410</t>
  </si>
  <si>
    <t>EUR 1,000,000</t>
  </si>
  <si>
    <t>EUR 900,000</t>
  </si>
  <si>
    <t>EUR 1,840,000</t>
  </si>
  <si>
    <t>EUR 3,000,000</t>
  </si>
  <si>
    <t>EUR 5,000,000</t>
  </si>
  <si>
    <t>EUR 6,000,000</t>
  </si>
  <si>
    <t>EUR 11,200,000</t>
  </si>
  <si>
    <t>CHF 125,000,000</t>
  </si>
  <si>
    <t>CHF 175,000,000</t>
  </si>
  <si>
    <t>EUR 10,000,000</t>
  </si>
  <si>
    <t xml:space="preserve">Nominal amount of instrument </t>
  </si>
  <si>
    <t>EUR 1</t>
  </si>
  <si>
    <t>EUR 89,400,000</t>
  </si>
  <si>
    <t>EUR 200,000,000</t>
  </si>
  <si>
    <t>EUR 400,000,000</t>
  </si>
  <si>
    <t>EUR 15,000,000</t>
  </si>
  <si>
    <t>GBP 12,046,000</t>
  </si>
  <si>
    <t>EUR 1,970,000</t>
  </si>
  <si>
    <t>EU-9a</t>
  </si>
  <si>
    <t>Issue price</t>
  </si>
  <si>
    <t>EUR 48</t>
  </si>
  <si>
    <t>EU-9b</t>
  </si>
  <si>
    <t>Redemption price</t>
  </si>
  <si>
    <t>Accounting classification</t>
  </si>
  <si>
    <t>Equity</t>
  </si>
  <si>
    <t>Liability - amortized cost</t>
  </si>
  <si>
    <t>Liability - amortised cost</t>
  </si>
  <si>
    <t>Liability - fair value option</t>
  </si>
  <si>
    <t>Original date of issuance</t>
  </si>
  <si>
    <t>Perpetual or dated</t>
  </si>
  <si>
    <t>No maturity</t>
  </si>
  <si>
    <t>No Maturity</t>
  </si>
  <si>
    <t xml:space="preserve">No Maturity </t>
  </si>
  <si>
    <t>Maturity date</t>
  </si>
  <si>
    <t xml:space="preserve">     Original maturity date </t>
  </si>
  <si>
    <t>perpetual</t>
  </si>
  <si>
    <t>Issuer call subject to prior supervisory approval</t>
  </si>
  <si>
    <t>Yes</t>
  </si>
  <si>
    <t xml:space="preserve">     Optional call date, contingent call dates and redemption amount </t>
  </si>
  <si>
    <t>14.05.2025 at 100%</t>
  </si>
  <si>
    <t>01.10.2025 at 100%</t>
  </si>
  <si>
    <t>26.03.2029 at 100%</t>
  </si>
  <si>
    <t>23.09.2025 at 100%</t>
  </si>
  <si>
    <t>24.11.2028 at 100%</t>
  </si>
  <si>
    <t>26.02.2024 at 100%</t>
  </si>
  <si>
    <t xml:space="preserve">     Subsequent call dates, if applicable</t>
  </si>
  <si>
    <t>after 14.05.2025 semi-annual at 100%</t>
  </si>
  <si>
    <t>01.10.2025 - 01.04.2026 at 100%
after 01.04.2026 semi-annual at 100%</t>
  </si>
  <si>
    <t>24.11.2028 - 24.02.2029 at 100%</t>
  </si>
  <si>
    <t>Coupons / dividends</t>
  </si>
  <si>
    <t xml:space="preserve">Fixed or floating dividend/coupon </t>
  </si>
  <si>
    <t>Fixed</t>
  </si>
  <si>
    <t>Floating</t>
  </si>
  <si>
    <t>Fixed to floating</t>
  </si>
  <si>
    <t xml:space="preserve">Coupon rate and any related index </t>
  </si>
  <si>
    <t>5% p.a.</t>
  </si>
  <si>
    <t>5.125% p.a.</t>
  </si>
  <si>
    <t>2.375% pa.</t>
  </si>
  <si>
    <t>1.875% p.a.</t>
  </si>
  <si>
    <t>6.750% pa.</t>
  </si>
  <si>
    <t>5.43% p.a.</t>
  </si>
  <si>
    <t>6.125% p.a.</t>
  </si>
  <si>
    <t>0.38% p.a.</t>
  </si>
  <si>
    <t>100% of 10-year GBP CMS x EUR 100,000</t>
  </si>
  <si>
    <t>EUR-CMS10 x 110 per cent</t>
  </si>
  <si>
    <t>Year 1-2: 5% Fixed Rate; Year 3-20: Floating rate - when X&lt;0.5% then CMS10 x 105%, when 0.30%&lt;X&lt;0.5% then CMS10 x 90%, when X&lt;=0.3%, then 2% p.a. X= EUR-CMS10 minus EUR-CMS2</t>
  </si>
  <si>
    <t>3.00 per cent. Per annum Fixed Rate from the Issue Date to 14 April 2008. From 14 April 2008 Reference Rate - 0.001. Reference Rate means the annual swap rate for Euro denominated interest swap transaction with maturity of 10 years.</t>
  </si>
  <si>
    <t>3.00 per cent. Per annum Fixed Rate from the Issue Date to 14 April 2008. From 14 April 2008 Reference Rate. Reference Rate means the annual swap rate for Euro denominated interest swap transaction with maturity of 10 years.</t>
  </si>
  <si>
    <t>0% p.a.</t>
  </si>
  <si>
    <t>1,75 % p.a.</t>
  </si>
  <si>
    <t>0 % p.a.</t>
  </si>
  <si>
    <t>4,6 % p.a.</t>
  </si>
  <si>
    <t>5,1 % p.a.</t>
  </si>
  <si>
    <t>7 % p.a.</t>
  </si>
  <si>
    <t>5.4 % p.a.</t>
  </si>
  <si>
    <t>2.87 % p.a.</t>
  </si>
  <si>
    <t>4.085 % p.a.</t>
  </si>
  <si>
    <t>2.955 % p.a.</t>
  </si>
  <si>
    <t>4.125 % p.a.</t>
  </si>
  <si>
    <t>4.484 % p.a.</t>
  </si>
  <si>
    <t xml:space="preserve">Existence of a dividend stopper </t>
  </si>
  <si>
    <t xml:space="preserve">     Fully discretionary, partially discretionary or mandatory (in terms of timing)</t>
  </si>
  <si>
    <t>Fully discretionary</t>
  </si>
  <si>
    <t>Mandatory</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</si>
  <si>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</si>
  <si>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</si>
  <si>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</si>
  <si>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</si>
  <si>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</si>
  <si>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</si>
  <si>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</si>
  <si>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</si>
  <si>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</si>
  <si>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</si>
  <si>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</si>
  <si>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</si>
  <si>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</si>
  <si>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</si>
  <si>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CET1 ratio &lt; 5.125%</t>
  </si>
  <si>
    <t xml:space="preserve">     If write-down, full or partial</t>
  </si>
  <si>
    <t>partial</t>
  </si>
  <si>
    <t xml:space="preserve">     If write-down, permanent or temporary</t>
  </si>
  <si>
    <t>temporary</t>
  </si>
  <si>
    <t xml:space="preserve">        If temporary write-down, description of write-up mechanism</t>
  </si>
  <si>
    <t>discretionary (pro-rata)</t>
  </si>
  <si>
    <t>34a </t>
  </si>
  <si>
    <t>Type of subordination (only for eligible liabilities)</t>
  </si>
  <si>
    <t>contractual</t>
  </si>
  <si>
    <t>EU-34b</t>
  </si>
  <si>
    <t>Ranking of the instrument in normal insolvency proceedings</t>
  </si>
  <si>
    <t>Senior Non-preferred</t>
  </si>
  <si>
    <t>Senior preferred</t>
  </si>
  <si>
    <t>Position in subordination hierarchy in liquidation (specify instrument type immediately senior to instrument)</t>
  </si>
  <si>
    <t>Eligible deposits from natural persons and micro, small and medium-sized enterprises</t>
  </si>
  <si>
    <t>Non-compliant transitioned features</t>
  </si>
  <si>
    <t>If yes, specify non-compliant features</t>
  </si>
  <si>
    <t>None</t>
  </si>
  <si>
    <t>37a</t>
  </si>
  <si>
    <t>Link to the full term and conditions of the intrument (signposting)</t>
  </si>
  <si>
    <t>https://www.bawaggroup.com/linkableblob/-/451772/211b1d9a0b660e249f9daf2ff1b05932/bawag-group-t2-2019-final-terms-data.pdf</t>
  </si>
  <si>
    <t>https://www.bawaggroup.com/linkableblob/-/510262/d03cd509ac43cd864b96eb98a1c09a0b/1-875--bawag-group-2030-tier-2-final-terms-data.pdf</t>
  </si>
  <si>
    <t>https://www.bawaggroup.com/resource/blob/68088/fdc76362c0993dd7eda7374d89fbb46b/final-terms-upload-data.pdf</t>
  </si>
  <si>
    <t>https://www.bawaggroup.com/linkableblob/-/473634/db431d415b40cc47acb0d5f6bb052b20/0-375--bawag-psk-2027-senior-non-preferred-data.pdf</t>
  </si>
  <si>
    <t>https://www.bawaggroup.com/linkableblob/BAWAGGROUP/536252/544b5ec088312c8af31c33578e16d2a3/2-870--bawag-psk-2025-senior-preferred-data.pdf</t>
  </si>
  <si>
    <t>https://www.bawaggroup.com/linkableblob/BAWAGGROUP/536734/e47f37f132271c659ab268bef32740da/2-955--bawag-psk-2027-senior-preferred-data.pdf</t>
  </si>
  <si>
    <t>https://www.bawaggroup.com/resource/blob/37568/a7220b7739017aa42dbc389d4c26a4e0/4-125-bawag-psk-2027-senior-preferred-data-data.pdf</t>
  </si>
  <si>
    <t>The amount recognised in regulatory capital refers to the total eligible amount on group level before taking into account any constraints that may arise out of eligible minority calculation acc. to Article 88 CRR.</t>
  </si>
  <si>
    <t>The corresponding minority interest calculation in accordance to Article 88 CRR based on total equity of each consolidated entity. Therefore result cannot be assigned to individual capital instruments.</t>
  </si>
  <si>
    <t>Template EU CCyB1 - Geographical distribution of credit exposures relevant for the calculation of the countercyclical buffer</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</si>
  <si>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</si>
  <si>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</si>
  <si>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</si>
  <si>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</si>
  <si>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</si>
  <si>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</si>
  <si>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</si>
  <si>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</si>
  <si>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</si>
  <si>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</si>
  <si>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</si>
  <si>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</si>
  <si>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</si>
  <si>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</si>
  <si>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</si>
  <si>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</si>
  <si>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</si>
  <si>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</si>
  <si>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</si>
  <si>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</si>
  <si>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</si>
  <si>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</si>
  <si>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Germany</t>
  </si>
  <si>
    <t>Ireland</t>
  </si>
  <si>
    <t>Great Britain</t>
  </si>
  <si>
    <t>The Netherlands</t>
  </si>
  <si>
    <t>Luxembourg</t>
  </si>
  <si>
    <t>France</t>
  </si>
  <si>
    <t>Australia</t>
  </si>
  <si>
    <t>Sweden</t>
  </si>
  <si>
    <t>Slovakia</t>
  </si>
  <si>
    <t>Czechia</t>
  </si>
  <si>
    <t>Norway</t>
  </si>
  <si>
    <t>Croatia</t>
  </si>
  <si>
    <t>Slovenia</t>
  </si>
  <si>
    <t>Romania</t>
  </si>
  <si>
    <t>Bulgaria</t>
  </si>
  <si>
    <t>Denmark</t>
  </si>
  <si>
    <t>Iceland</t>
  </si>
  <si>
    <t>Armenia</t>
  </si>
  <si>
    <t>Estonia</t>
  </si>
  <si>
    <t>Hong Kong</t>
  </si>
  <si>
    <t>Lithuania</t>
  </si>
  <si>
    <t>Cyprus</t>
  </si>
  <si>
    <t>Countries with 0% CCB</t>
  </si>
  <si>
    <t>Countries with no CCB</t>
  </si>
  <si>
    <t>020</t>
  </si>
  <si>
    <t>Template EU CCyB2 - Amount of institution-specific countercyclical 
capital buffer</t>
  </si>
  <si>
    <t>Institution specific countercyclical capital buffer rate</t>
  </si>
  <si>
    <t>Institution specific countercyclical capital buffer requirement</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</si>
  <si>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</si>
  <si>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</si>
  <si>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</si>
  <si>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</si>
  <si>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</si>
  <si>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</si>
  <si>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</si>
  <si>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</si>
  <si>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</si>
  <si>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</si>
  <si>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</si>
  <si>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</si>
  <si>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</si>
  <si>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</si>
  <si>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</si>
  <si>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</si>
  <si>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</si>
  <si>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</si>
  <si>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Leverage ratio total exposure measure</t>
  </si>
  <si>
    <t>Template EU LR2 - LRCom: Leverage ratio common disclosure</t>
  </si>
  <si>
    <t>CRR leverage ratio exposures</t>
  </si>
  <si>
    <t>T-1</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</si>
  <si>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</si>
  <si>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</si>
  <si>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</si>
  <si>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</si>
  <si>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</si>
  <si>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</si>
  <si>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</si>
  <si>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</si>
  <si>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</si>
  <si>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</si>
  <si>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</si>
  <si>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</si>
  <si>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</si>
  <si>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</si>
  <si>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</si>
  <si>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</si>
  <si>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</si>
  <si>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</si>
  <si>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</si>
  <si>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</si>
  <si>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</si>
  <si>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</si>
  <si>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</si>
  <si>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</si>
  <si>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</si>
  <si>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</si>
  <si>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</si>
  <si>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of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</si>
  <si>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</si>
  <si>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</si>
  <si>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</si>
  <si>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</si>
  <si>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</si>
  <si>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</si>
  <si>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</si>
  <si>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associated with off-balance sheet exposures deducted in determining Tier 1 capital)</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</si>
  <si>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</si>
  <si>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</si>
  <si>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</si>
  <si>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</si>
  <si>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</si>
  <si>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</si>
  <si>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</si>
  <si>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</si>
  <si>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</si>
  <si>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</si>
  <si>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</si>
  <si>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scheme val="minor"/>
      </rPr>
      <t>)</t>
    </r>
  </si>
  <si>
    <t>EU-22f</t>
  </si>
  <si>
    <t>(Excluded guaranteed parts of exposures arising from export credits)</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</si>
  <si>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</si>
  <si>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</si>
  <si>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</si>
  <si>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</si>
  <si>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</si>
  <si>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</si>
  <si>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</si>
  <si>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</si>
  <si>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</si>
  <si>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excluded exposures)</t>
  </si>
  <si>
    <t>Capital and total exposure measure</t>
  </si>
  <si>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</si>
  <si>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</si>
  <si>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</si>
  <si>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scheme val="minor"/>
      </rPr>
      <t>(%)</t>
    </r>
  </si>
  <si>
    <t>Regulatory minimum leverage ratio requirement (%)</t>
  </si>
  <si>
    <t>EU-26a</t>
  </si>
  <si>
    <t>EU-26b</t>
  </si>
  <si>
    <t xml:space="preserve">     of which: to be made up of CET1 capital</t>
  </si>
  <si>
    <t>EU-27a</t>
  </si>
  <si>
    <t xml:space="preserve">Choice on transitional arrangements and relevant exposures </t>
  </si>
  <si>
    <r>
      <t>EU-27</t>
    </r>
    <r>
      <rPr>
        <sz val="11"/>
        <color theme="1"/>
        <rFont val="Calibri"/>
        <family val="2"/>
        <scheme val="minor"/>
      </rPr>
      <t>b</t>
    </r>
  </si>
  <si>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</si>
  <si>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</si>
  <si>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</si>
  <si>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</si>
  <si>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</si>
  <si>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</si>
  <si>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</si>
  <si>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</si>
  <si>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</si>
  <si>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</si>
  <si>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</si>
  <si>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</si>
  <si>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</si>
  <si>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</si>
  <si>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</si>
  <si>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</si>
  <si>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</si>
  <si>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</si>
  <si>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</si>
  <si>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</si>
  <si>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</si>
  <si>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</si>
  <si>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</si>
  <si>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</si>
  <si>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</si>
  <si>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</si>
  <si>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</si>
  <si>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</si>
  <si>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</si>
  <si>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</si>
  <si>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</si>
  <si>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</si>
  <si>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</si>
  <si>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</si>
  <si>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</si>
  <si>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Templates EU LIQ1 - Quantitative information of LCR</t>
  </si>
  <si>
    <t>Scope of consolidation: 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</si>
  <si>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</si>
  <si>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</si>
  <si>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</si>
  <si>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</si>
  <si>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</si>
  <si>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</si>
  <si>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</si>
  <si>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</si>
  <si>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</si>
  <si>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</si>
  <si>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</si>
  <si>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</si>
  <si>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</si>
  <si>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</si>
  <si>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</si>
  <si>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</si>
  <si>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</si>
  <si>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</si>
  <si>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</si>
  <si>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</si>
  <si>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 xml:space="preserve"> -   </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</si>
  <si>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</si>
  <si>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</si>
  <si>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</si>
  <si>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</si>
  <si>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</si>
  <si>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</si>
  <si>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</si>
  <si>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</si>
  <si>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</si>
  <si>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</si>
  <si>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</si>
  <si>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</si>
  <si>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</si>
  <si>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</si>
  <si>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</si>
  <si>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</si>
  <si>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EU-21</t>
  </si>
  <si>
    <t>LIQUIDITY BUFFER</t>
  </si>
  <si>
    <t>TOTAL NET CASH OUTFLOWS</t>
  </si>
  <si>
    <t>LIQUIDITY COVERAGE RATIO</t>
  </si>
  <si>
    <t xml:space="preserve">Template EU LIQ2: Net Stable Funding Ratio </t>
  </si>
  <si>
    <t>(in currency amount)</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</si>
  <si>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</si>
  <si>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</si>
  <si>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</si>
  <si>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</si>
  <si>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</si>
  <si>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</si>
  <si>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</si>
  <si>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</si>
  <si>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</si>
  <si>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</si>
  <si>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</si>
  <si>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</si>
  <si>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</si>
  <si>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</si>
  <si>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</si>
  <si>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</si>
  <si>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</si>
  <si>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</si>
  <si>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</si>
  <si>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</si>
  <si>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</si>
  <si>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</si>
  <si>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</si>
  <si>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</si>
  <si>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</si>
  <si>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</si>
  <si>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</si>
  <si>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</si>
  <si>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</si>
  <si>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</si>
  <si>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</si>
  <si>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</si>
  <si>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</si>
  <si>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</si>
  <si>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</si>
  <si>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</si>
  <si>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</si>
  <si>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</si>
  <si>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</si>
  <si>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</si>
  <si>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</si>
  <si>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</si>
  <si>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</si>
  <si>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</si>
  <si>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</si>
  <si>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</si>
  <si>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</si>
  <si>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</si>
  <si>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</si>
  <si>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</si>
  <si>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</si>
  <si>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</si>
  <si>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</si>
  <si>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</si>
  <si>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</si>
  <si>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</si>
  <si>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</si>
  <si>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</si>
  <si>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</si>
  <si>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</si>
  <si>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</si>
  <si>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</si>
  <si>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</si>
  <si>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</si>
  <si>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</si>
  <si>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</si>
  <si>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</si>
  <si>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</si>
  <si>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</si>
  <si>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</si>
  <si>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</si>
  <si>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</si>
  <si>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</si>
  <si>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</si>
  <si>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</si>
  <si>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</si>
  <si>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</si>
  <si>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</si>
  <si>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</si>
  <si>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</si>
  <si>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</si>
  <si>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</si>
  <si>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</si>
  <si>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</si>
  <si>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</si>
  <si>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</si>
  <si>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Template EU CR1-A: Maturity of exposures</t>
  </si>
  <si>
    <t>Net exposure value</t>
  </si>
  <si>
    <t>On demand</t>
  </si>
  <si>
    <t>&lt;= 1 year</t>
  </si>
  <si>
    <t>&gt; 1 year 
&lt;= 5 years</t>
  </si>
  <si>
    <t>&gt; 5 years</t>
  </si>
  <si>
    <t>No stated maturity</t>
  </si>
  <si>
    <t>Template EU CR2: Changes in the stock of non-performing loans and advances</t>
  </si>
  <si>
    <t>Gross carrying amount</t>
  </si>
  <si>
    <t>Initial stock of non-performing loans and advances</t>
  </si>
  <si>
    <t>Inflows to non performing portfolios</t>
  </si>
  <si>
    <t>Outflows from non performing portfolios</t>
  </si>
  <si>
    <t>Outflows due to write-offs</t>
  </si>
  <si>
    <t>Outflow due to Other Situations</t>
  </si>
  <si>
    <t>Final stock of non-performing loans and advances</t>
  </si>
  <si>
    <t>Template 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</si>
  <si>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</si>
  <si>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</si>
  <si>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</si>
  <si>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</si>
  <si>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</si>
  <si>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</si>
  <si>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</si>
  <si>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</si>
  <si>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</si>
  <si>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</si>
  <si>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</si>
  <si>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</si>
  <si>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</si>
  <si>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</si>
  <si>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</si>
  <si>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</si>
  <si>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</si>
  <si>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</si>
  <si>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</si>
  <si>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</si>
  <si>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</si>
  <si>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</si>
  <si>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Off-balance-sheet expsoures</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</si>
  <si>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</si>
  <si>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</si>
  <si>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</si>
  <si>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</si>
  <si>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</si>
  <si>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</si>
  <si>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</si>
  <si>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</si>
  <si>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</si>
  <si>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Austria</t>
  </si>
  <si>
    <t>Belgium</t>
  </si>
  <si>
    <t>Canada</t>
  </si>
  <si>
    <t>Switzerland</t>
  </si>
  <si>
    <t>China</t>
  </si>
  <si>
    <t>Spain</t>
  </si>
  <si>
    <t>Finland</t>
  </si>
  <si>
    <t>United Kingdom</t>
  </si>
  <si>
    <t>Hungary</t>
  </si>
  <si>
    <t>Italy</t>
  </si>
  <si>
    <t>Cayman Islands</t>
  </si>
  <si>
    <t>Netherlands</t>
  </si>
  <si>
    <t>230</t>
  </si>
  <si>
    <t>Poland</t>
  </si>
  <si>
    <t>240</t>
  </si>
  <si>
    <t>Portugal</t>
  </si>
  <si>
    <t>250</t>
  </si>
  <si>
    <t>260</t>
  </si>
  <si>
    <t>270</t>
  </si>
  <si>
    <t>United States</t>
  </si>
  <si>
    <t>280</t>
  </si>
  <si>
    <t>Other countries</t>
  </si>
  <si>
    <t>290</t>
  </si>
  <si>
    <t>Off balance sheet exposures</t>
  </si>
  <si>
    <t>300</t>
  </si>
  <si>
    <t>310</t>
  </si>
  <si>
    <t>320</t>
  </si>
  <si>
    <t>330</t>
  </si>
  <si>
    <t>340</t>
  </si>
  <si>
    <t>350</t>
  </si>
  <si>
    <t>360</t>
  </si>
  <si>
    <t>370</t>
  </si>
  <si>
    <t>380</t>
  </si>
  <si>
    <t>Acc. to ITS on public disclosure column b+d are not filled because NPL ratio &lt; 5%</t>
  </si>
  <si>
    <t>Template EU CQ5: Credit quality of loans and advances by industry</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</si>
  <si>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</si>
  <si>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</si>
  <si>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</si>
  <si>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</si>
  <si>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</si>
  <si>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</si>
  <si>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</si>
  <si>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</si>
  <si>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</si>
  <si>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</si>
  <si>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</si>
  <si>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</si>
  <si>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</si>
  <si>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</si>
  <si>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</si>
  <si>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</si>
  <si>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</si>
  <si>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</si>
  <si>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</si>
  <si>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</si>
  <si>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Template EU CQ7: Collateral obtained by taking possession and execution processes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</si>
  <si>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</si>
  <si>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</si>
  <si>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</si>
  <si>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</si>
  <si>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</si>
  <si>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</si>
  <si>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</si>
  <si>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</si>
  <si>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</si>
  <si>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</si>
  <si>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Template EU CR3 –  CRM techniques overview:  Disclosure of the use of credit risk mitigation techniques</t>
  </si>
  <si>
    <t xml:space="preserve">Unsecured carrying amount </t>
  </si>
  <si>
    <t>Secured carrying amount</t>
  </si>
  <si>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</si>
  <si>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</si>
  <si>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</si>
  <si>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</si>
  <si>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</si>
  <si>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</si>
  <si>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</si>
  <si>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</si>
  <si>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</si>
  <si>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</si>
  <si>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</si>
  <si>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</si>
  <si>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amount</t>
  </si>
  <si>
    <t>RWEA</t>
  </si>
  <si>
    <t xml:space="preserve">RWEA density (%) </t>
  </si>
  <si>
    <t>Central governments or central banks</t>
  </si>
  <si>
    <t>Regional government or local authorities</t>
  </si>
  <si>
    <t>Public sector entities</t>
  </si>
  <si>
    <t>Multilateral development banks</t>
  </si>
  <si>
    <t>International organisations</t>
  </si>
  <si>
    <t>Corporates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</si>
  <si>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</si>
  <si>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</si>
  <si>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</si>
  <si>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</si>
  <si>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</si>
  <si>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</si>
  <si>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</si>
  <si>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Template EU CR5 – standardised approach</t>
  </si>
  <si>
    <t>Risk weight</t>
  </si>
  <si>
    <t>Of which unrated</t>
  </si>
  <si>
    <t>Others</t>
  </si>
  <si>
    <t>p</t>
  </si>
  <si>
    <t>q</t>
  </si>
  <si>
    <t>Exposures to institutions and corporates with a short-term credit assessment</t>
  </si>
  <si>
    <t>Units or shares in collective investment undertakings</t>
  </si>
  <si>
    <t>Equity exposures</t>
  </si>
  <si>
    <t>Template EU CR6-B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</si>
  <si>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</si>
  <si>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</si>
  <si>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</si>
  <si>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</si>
  <si>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</si>
  <si>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</si>
  <si>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</si>
  <si>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</si>
  <si>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</si>
  <si>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(days)</t>
  </si>
  <si>
    <t>Risk weighted exposure amount after supporting factors</t>
  </si>
  <si>
    <t>Density of risk weighted exposure amount</t>
  </si>
  <si>
    <t>Expected loss amount</t>
  </si>
  <si>
    <t>Value adjust-ments and provisions</t>
  </si>
  <si>
    <t>Total (all exposure classes)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</si>
  <si>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</si>
  <si>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</si>
  <si>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</si>
  <si>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</si>
  <si>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</si>
  <si>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</si>
  <si>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</si>
  <si>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</si>
  <si>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</si>
  <si>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</si>
  <si>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</si>
  <si>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</si>
  <si>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</si>
  <si>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</si>
  <si>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</si>
  <si>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</si>
  <si>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</si>
  <si>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Off-balance-sheet exposures  pre-CCF</t>
  </si>
  <si>
    <t>Exposure weighted average LGD</t>
  </si>
  <si>
    <t>Exposure weighted average Maturity</t>
  </si>
  <si>
    <t>Density of Risk weighted exposure amount</t>
  </si>
  <si>
    <t>EL amount</t>
  </si>
  <si>
    <t>value adjust-ments and provisions</t>
  </si>
  <si>
    <t xml:space="preserve">Retail – SMEs - Secured by immovable property collateral </t>
  </si>
  <si>
    <t>Subtotal (exposure class)</t>
  </si>
  <si>
    <t>Retail – non-SMEs - Secured by immovable property collateral</t>
  </si>
  <si>
    <t>Retail – Qualifying revolving</t>
  </si>
  <si>
    <t>Retail – SMEs - Other</t>
  </si>
  <si>
    <t>Retail – Non-SMEs- Other</t>
  </si>
  <si>
    <t>F-IRB</t>
  </si>
  <si>
    <t>Corporates – SMEs</t>
  </si>
  <si>
    <t>Corporates – Other</t>
  </si>
  <si>
    <t>Template EU CR6-A – Scope of the use of IRB and SA approaches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</si>
  <si>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</si>
  <si>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</si>
  <si>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</si>
  <si>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</si>
  <si>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</si>
  <si>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</si>
  <si>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</si>
  <si>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</si>
  <si>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</si>
  <si>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</si>
  <si>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</si>
  <si>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</si>
  <si>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</si>
  <si>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</si>
  <si>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</si>
  <si>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</si>
  <si>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</si>
  <si>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Template EU CR7 – IRB approach – Effect on the RWEAs of credit derivatives
used as CRM techniques</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</si>
  <si>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</si>
  <si>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</si>
  <si>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</si>
  <si>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</si>
  <si>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</si>
  <si>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</si>
  <si>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</si>
  <si>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</si>
  <si>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of Corporates - which SMEs</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</si>
  <si>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</si>
  <si>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</si>
  <si>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</si>
  <si>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</si>
  <si>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</si>
  <si>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Template EU CR7-A – IRB approach – Disclosure of the extent of the use of CRM techniques</t>
  </si>
  <si>
    <t xml:space="preserve">Total exposures
</t>
  </si>
  <si>
    <t>Credit risk Mitigation techniques</t>
  </si>
  <si>
    <t>Credit risk Mitigation methods 
in the calculation of RWEAs</t>
  </si>
  <si>
    <t>Funded credit 
Protection (FCP)</t>
  </si>
  <si>
    <t xml:space="preserve"> Unfunded credit 
Protection (UFCP)</t>
  </si>
  <si>
    <r>
      <rPr>
        <b/>
        <sz val="11"/>
        <color theme="1"/>
        <rFont val="Calibri"/>
        <family val="2"/>
        <scheme val="minor"/>
      </rPr>
      <t xml:space="preserve">RWEA without substitution effects
</t>
    </r>
    <r>
      <rPr>
        <sz val="11"/>
        <color theme="1"/>
        <rFont val="Calibri"/>
        <family val="2"/>
        <scheme val="minor"/>
      </rPr>
      <t xml:space="preserve">(reduction effects only)
</t>
    </r>
  </si>
  <si>
    <r>
      <t xml:space="preserve">RWEA with 
substitution effects
</t>
    </r>
    <r>
      <rPr>
        <sz val="11"/>
        <color theme="1"/>
        <rFont val="Calibri"/>
        <family val="2"/>
        <scheme val="minor"/>
      </rPr>
      <t>(both reduction and sustitution effects)</t>
    </r>
    <r>
      <rPr>
        <b/>
        <sz val="11"/>
        <color theme="1"/>
        <rFont val="Calibri"/>
        <family val="2"/>
        <scheme val="minor"/>
      </rPr>
      <t xml:space="preserve">
</t>
    </r>
  </si>
  <si>
    <r>
      <t xml:space="preserve"> 
Part of exposures covered by </t>
    </r>
    <r>
      <rPr>
        <b/>
        <sz val="11"/>
        <color theme="1"/>
        <rFont val="Calibri"/>
        <family val="2"/>
        <scheme val="minor"/>
      </rPr>
      <t>Financial Collaterals (%</t>
    </r>
    <r>
      <rPr>
        <sz val="11"/>
        <color theme="1"/>
        <rFont val="Calibri"/>
        <family val="2"/>
        <scheme val="minor"/>
      </rPr>
      <t>)</t>
    </r>
  </si>
  <si>
    <r>
      <t xml:space="preserve">Part of exposures covered by </t>
    </r>
    <r>
      <rPr>
        <b/>
        <sz val="11"/>
        <color theme="1"/>
        <rFont val="Calibri"/>
        <family val="2"/>
        <scheme val="minor"/>
      </rPr>
      <t>Other eligible collaterals (%)</t>
    </r>
  </si>
  <si>
    <r>
      <t xml:space="preserve">Part of exposures covered by
</t>
    </r>
    <r>
      <rPr>
        <b/>
        <sz val="11"/>
        <color theme="1"/>
        <rFont val="Calibri"/>
        <family val="2"/>
        <scheme val="minor"/>
      </rPr>
      <t>Other funded credit protection (%)</t>
    </r>
  </si>
  <si>
    <r>
      <t xml:space="preserve">
Part of exposures covered by </t>
    </r>
    <r>
      <rPr>
        <b/>
        <sz val="11"/>
        <color theme="1"/>
        <rFont val="Calibri"/>
        <family val="2"/>
        <scheme val="minor"/>
      </rPr>
      <t>Guarantees (%)</t>
    </r>
  </si>
  <si>
    <r>
      <t xml:space="preserve">Part of exposures covered by </t>
    </r>
    <r>
      <rPr>
        <b/>
        <sz val="11"/>
        <color theme="1"/>
        <rFont val="Calibri"/>
        <family val="2"/>
        <scheme val="minor"/>
      </rPr>
      <t>Credit Derivatives (%)</t>
    </r>
  </si>
  <si>
    <r>
      <t xml:space="preserve">Part of exposures covered by </t>
    </r>
    <r>
      <rPr>
        <b/>
        <sz val="11"/>
        <color theme="1"/>
        <rFont val="Calibri"/>
        <family val="2"/>
        <scheme val="minor"/>
      </rPr>
      <t>Immovable property Collaterals (%</t>
    </r>
    <r>
      <rPr>
        <sz val="11"/>
        <color theme="1"/>
        <rFont val="Calibri"/>
        <family val="2"/>
        <scheme val="minor"/>
      </rPr>
      <t>)</t>
    </r>
  </si>
  <si>
    <r>
      <t xml:space="preserve">Part of exposures covered by </t>
    </r>
    <r>
      <rPr>
        <b/>
        <sz val="11"/>
        <color theme="1"/>
        <rFont val="Calibri"/>
        <family val="2"/>
        <scheme val="minor"/>
      </rPr>
      <t>Receivables (%</t>
    </r>
    <r>
      <rPr>
        <sz val="11"/>
        <color theme="1"/>
        <rFont val="Calibri"/>
        <family val="2"/>
        <scheme val="minor"/>
      </rPr>
      <t>)</t>
    </r>
  </si>
  <si>
    <r>
      <t xml:space="preserve">Part of exposures covered by </t>
    </r>
    <r>
      <rPr>
        <b/>
        <sz val="11"/>
        <color theme="1"/>
        <rFont val="Calibri"/>
        <family val="2"/>
        <scheme val="minor"/>
      </rPr>
      <t>Other physical collateral (%</t>
    </r>
    <r>
      <rPr>
        <sz val="11"/>
        <color theme="1"/>
        <rFont val="Calibri"/>
        <family val="2"/>
        <scheme val="minor"/>
      </rPr>
      <t>)</t>
    </r>
  </si>
  <si>
    <r>
      <t xml:space="preserve">Part of exposures covered by </t>
    </r>
    <r>
      <rPr>
        <b/>
        <sz val="11"/>
        <color theme="1"/>
        <rFont val="Calibri"/>
        <family val="2"/>
        <scheme val="minor"/>
      </rPr>
      <t>Cash on deposit (%)</t>
    </r>
  </si>
  <si>
    <r>
      <t>Part of exposures covered by</t>
    </r>
    <r>
      <rPr>
        <b/>
        <sz val="11"/>
        <color theme="1"/>
        <rFont val="Calibri"/>
        <family val="2"/>
        <scheme val="minor"/>
      </rPr>
      <t xml:space="preserve"> 
Life insurance policies (%)</t>
    </r>
  </si>
  <si>
    <r>
      <t xml:space="preserve">Part of exposures covered by </t>
    </r>
    <r>
      <rPr>
        <b/>
        <sz val="11"/>
        <color theme="1"/>
        <rFont val="Calibri"/>
        <family val="2"/>
        <scheme val="minor"/>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</si>
  <si>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</si>
  <si>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</si>
  <si>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</si>
  <si>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</si>
  <si>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</si>
  <si>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</si>
  <si>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</si>
  <si>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</si>
  <si>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</si>
  <si>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</si>
  <si>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</si>
  <si>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</si>
  <si>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</si>
  <si>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</si>
  <si>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</si>
  <si>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</si>
  <si>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</si>
  <si>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</si>
  <si>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</si>
  <si>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CR9 –IRB approach – Back-testing of PD per exposure class (fixed PD scale)</t>
  </si>
  <si>
    <t>Number of obligors at the end of the previous year</t>
  </si>
  <si>
    <t>Observed average 
default rate (%)</t>
  </si>
  <si>
    <t>Exposures weighted 
average PD (%)</t>
  </si>
  <si>
    <t>Average PD (%)</t>
  </si>
  <si>
    <t>Average
historical
annual
default rate (%)</t>
  </si>
  <si>
    <t>Of which number of
obligors which defaulted in the year</t>
  </si>
  <si>
    <t>30 to &lt;30</t>
  </si>
  <si>
    <t>Retail - SMEs - Secured by immovable property collateral</t>
  </si>
  <si>
    <t>of which: defaulted 
during the year</t>
  </si>
  <si>
    <t>Retail - non-SMEs - Secured by immovable property collateral</t>
  </si>
  <si>
    <t>Retail – Non-SMEs - Other</t>
  </si>
  <si>
    <t>Corp-SME</t>
  </si>
  <si>
    <t>Corp- Other</t>
  </si>
  <si>
    <t>Template EU CR10.1-4 –  Specialised lending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</si>
  <si>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</si>
  <si>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</si>
  <si>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</si>
  <si>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</si>
  <si>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</si>
  <si>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</si>
  <si>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</si>
  <si>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</si>
  <si>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</si>
  <si>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</si>
  <si>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</si>
  <si>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</si>
  <si>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</si>
  <si>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</si>
  <si>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</si>
  <si>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</si>
  <si>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</si>
  <si>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</si>
  <si>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</si>
  <si>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</si>
  <si>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 –  Equity exposures under the simple riskweighted approach</t>
  </si>
  <si>
    <t>Equity exposures under the simple risk-weighted approach</t>
  </si>
  <si>
    <t>Categories</t>
  </si>
  <si>
    <t>Private equity exposures</t>
  </si>
  <si>
    <t>Exchange-traded equity exposures</t>
  </si>
  <si>
    <t>Other equity exposures</t>
  </si>
  <si>
    <t>Template EU CCR1 – Analysis of CCR exposure by approach</t>
  </si>
  <si>
    <t>Replacement cost (RC)</t>
  </si>
  <si>
    <t>Potential future exposure  (PFE)</t>
  </si>
  <si>
    <t>EEPE</t>
  </si>
  <si>
    <t>Alpha used for computing regulatory exposure value</t>
  </si>
  <si>
    <t>Exposure value 
pre-CRM</t>
  </si>
  <si>
    <t>Exposure value post-CRM</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</si>
  <si>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</si>
  <si>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</si>
  <si>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</si>
  <si>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</si>
  <si>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</si>
  <si>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</si>
  <si>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</si>
  <si>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</si>
  <si>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</si>
  <si>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</si>
  <si>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</si>
  <si>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</si>
  <si>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</si>
  <si>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</si>
  <si>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</si>
  <si>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</si>
  <si>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</si>
  <si>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</si>
  <si>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</si>
  <si>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</si>
  <si>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</si>
  <si>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</si>
  <si>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</si>
  <si>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</si>
  <si>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Template EU CCR3 – Standardised approach – CCR exposures by regulatory exposure class and risk weights</t>
  </si>
  <si>
    <t>Exposure classes</t>
  </si>
  <si>
    <t xml:space="preserve">Regional government or local authorities </t>
  </si>
  <si>
    <t>Template EU CCR4 – IRB approach – CCR exposures by exposure class and PD scale</t>
  </si>
  <si>
    <t>`</t>
  </si>
  <si>
    <t>PD scale</t>
  </si>
  <si>
    <t>Exposure weighted average maturity (years)</t>
  </si>
  <si>
    <t>Corporates (F-IRB)</t>
  </si>
  <si>
    <t>Sub-total Corporates (F-IRB)</t>
  </si>
  <si>
    <t>Retail (A-IRB)</t>
  </si>
  <si>
    <t>Sub-total Retail (A-IRB)</t>
  </si>
  <si>
    <t>y</t>
  </si>
  <si>
    <t>Total (all CCR relevant exposure classes)</t>
  </si>
  <si>
    <r>
      <t>Template EU CCR5 – Composition of collateral for CCR exposure</t>
    </r>
    <r>
      <rPr>
        <b/>
        <strike/>
        <sz val="14"/>
        <rFont val="Calibri"/>
        <family val="2"/>
        <scheme val="minor"/>
      </rPr>
      <t>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</si>
  <si>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</si>
  <si>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</si>
  <si>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</si>
  <si>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</si>
  <si>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</si>
  <si>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</si>
  <si>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</si>
  <si>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</si>
  <si>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</si>
  <si>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</si>
  <si>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</si>
  <si>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</si>
  <si>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</si>
  <si>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</si>
  <si>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</si>
  <si>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</si>
  <si>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</si>
  <si>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</si>
  <si>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</si>
  <si>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</si>
  <si>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</si>
  <si>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</si>
  <si>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</si>
  <si>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</si>
  <si>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</si>
  <si>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</si>
  <si>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</si>
  <si>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</si>
  <si>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</si>
  <si>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</si>
  <si>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</si>
  <si>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</si>
  <si>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</si>
  <si>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</si>
  <si>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</si>
  <si>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</si>
  <si>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</si>
  <si>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</si>
  <si>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</si>
  <si>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</si>
  <si>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</si>
  <si>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</si>
  <si>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</si>
  <si>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</si>
  <si>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</si>
  <si>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</si>
  <si>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</si>
  <si>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</si>
  <si>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</si>
  <si>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</si>
  <si>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</si>
  <si>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</si>
  <si>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</si>
  <si>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</si>
  <si>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</si>
  <si>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</si>
  <si>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</si>
  <si>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</si>
  <si>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</si>
  <si>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</si>
  <si>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</si>
  <si>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</si>
  <si>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</si>
  <si>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</si>
  <si>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</si>
  <si>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</si>
  <si>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</si>
  <si>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</si>
  <si>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</si>
  <si>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</si>
  <si>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</si>
  <si>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</si>
  <si>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</si>
  <si>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</si>
  <si>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</si>
  <si>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</si>
  <si>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</si>
  <si>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</si>
  <si>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</si>
  <si>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</si>
  <si>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 underlying</t>
  </si>
  <si>
    <t xml:space="preserve">       Of which STS</t>
  </si>
  <si>
    <t xml:space="preserve">       Wholesale</t>
  </si>
  <si>
    <t xml:space="preserve">   Re-securitisation</t>
  </si>
  <si>
    <t xml:space="preserve">Synthetic transactions </t>
  </si>
  <si>
    <t>Template EU-SEC4 - Securitisation exposures in the non-trading book and associated regulatory capital requirements - institution acting as investor</t>
  </si>
  <si>
    <t xml:space="preserve"> &gt;50% to 
100% RW</t>
  </si>
  <si>
    <t>1250% RW/ 
deductions</t>
  </si>
  <si>
    <t>1250% RW</t>
  </si>
  <si>
    <t xml:space="preserve">Traditional securitisation </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</si>
  <si>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</si>
  <si>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</si>
  <si>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</si>
  <si>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</si>
  <si>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</si>
  <si>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</si>
  <si>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 xml:space="preserve"> Template EU OR1 - Operational risk own funds requirements and risk-weighted exposure amounts</t>
  </si>
  <si>
    <t>Banking activities</t>
  </si>
  <si>
    <t>Relevant indicator</t>
  </si>
  <si>
    <t>Own funds requirements</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</si>
  <si>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</si>
  <si>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</si>
  <si>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</si>
  <si>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</si>
  <si>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</si>
  <si>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</si>
  <si>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</si>
  <si>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</si>
  <si>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</si>
  <si>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</si>
  <si>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</si>
  <si>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</si>
  <si>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</si>
  <si>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</si>
  <si>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</si>
  <si>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</si>
  <si>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</si>
  <si>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</si>
  <si>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</si>
  <si>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</si>
  <si>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</si>
  <si>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</si>
  <si>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</si>
  <si>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</si>
  <si>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</si>
  <si>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</si>
  <si>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</si>
  <si>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</si>
  <si>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</si>
  <si>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</si>
  <si>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</si>
  <si>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</si>
  <si>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</si>
  <si>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</si>
  <si>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</si>
  <si>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</si>
  <si>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</si>
  <si>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</si>
  <si>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</si>
  <si>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</si>
  <si>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</si>
  <si>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</si>
  <si>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</si>
  <si>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</si>
  <si>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</si>
  <si>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</si>
  <si>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</si>
  <si>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</si>
  <si>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</si>
  <si>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</si>
  <si>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</si>
  <si>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</si>
  <si>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</si>
  <si>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</si>
  <si>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</si>
  <si>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</si>
  <si>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</si>
  <si>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</si>
  <si>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</si>
  <si>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</si>
  <si>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</si>
  <si>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</si>
  <si>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Shares or equivalent ownership interests</t>
  </si>
  <si>
    <t xml:space="preserve">Share-linked instruments or equivalent non-cash instruments </t>
  </si>
  <si>
    <t>Other instruments</t>
  </si>
  <si>
    <t>Other forms</t>
  </si>
  <si>
    <t>MB Management function</t>
  </si>
  <si>
    <t>Total amount</t>
  </si>
  <si>
    <t>Template EU REM4 -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</si>
  <si>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</si>
  <si>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</si>
  <si>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</si>
  <si>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</si>
  <si>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</si>
  <si>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</si>
  <si>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</si>
  <si>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</si>
  <si>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</si>
  <si>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</si>
  <si>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</si>
  <si>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</si>
  <si>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</si>
  <si>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8 000 000 to below 9 000 000</t>
  </si>
  <si>
    <t>9 000 000 to below 10 000 000</t>
  </si>
  <si>
    <t>10 000 000 to below 11 000 000</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</si>
  <si>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</si>
  <si>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</si>
  <si>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</si>
  <si>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</si>
  <si>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</si>
  <si>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</si>
  <si>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</si>
  <si>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</si>
  <si>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</si>
  <si>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</si>
  <si>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</si>
  <si>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</si>
  <si>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</si>
  <si>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</si>
  <si>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</si>
  <si>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</si>
  <si>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</si>
  <si>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</si>
  <si>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</si>
  <si>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</si>
  <si>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</si>
  <si>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</si>
  <si>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</si>
  <si>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</si>
  <si>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</si>
  <si>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of which EHQLA 
and HQLA</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</si>
  <si>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</si>
  <si>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</si>
  <si>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</si>
  <si>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</si>
  <si>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</si>
  <si>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</si>
  <si>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</si>
  <si>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</si>
  <si>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</si>
  <si>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</si>
  <si>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</si>
  <si>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of which notionally eligible 
EHQLA and HQLA</t>
  </si>
  <si>
    <t>of which 
EHQLA and HQLA</t>
  </si>
  <si>
    <t>065</t>
  </si>
  <si>
    <t>Collateral received by the disclosing institution</t>
  </si>
  <si>
    <t>Loans on demand</t>
  </si>
  <si>
    <t>Loans and advances other than loans on demand</t>
  </si>
  <si>
    <t>Other collateral received</t>
  </si>
  <si>
    <t>Own debt securities issued other than own covered bonds or asset-backed securities</t>
  </si>
  <si>
    <t xml:space="preserve"> Own covered bonds and securitisation issued and not yet pledged</t>
  </si>
  <si>
    <t xml:space="preserve">TOTAL COLLATERAL RECEIVED AND OWN DEBT SECURITIES ISSUED </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</si>
  <si>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</si>
  <si>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</si>
  <si>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</si>
  <si>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</si>
  <si>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</si>
  <si>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 xml:space="preserve">EU KM2: Key metrics - MREL and, where applicable, G-SII requirement for 
own funds and eligible liabilities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</si>
  <si>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</si>
  <si>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</si>
  <si>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</si>
  <si>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</si>
  <si>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</si>
  <si>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</si>
  <si>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</si>
  <si>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</si>
  <si>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</si>
  <si>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</si>
  <si>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</si>
  <si>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</si>
  <si>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</si>
  <si>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</si>
  <si>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</si>
  <si>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</si>
  <si>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</si>
  <si>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</si>
  <si>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</si>
  <si>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</si>
  <si>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</si>
  <si>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</si>
  <si>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</si>
  <si>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no requirement</t>
  </si>
  <si>
    <t>MREL requirement expressed as percentage of the total exposure measure</t>
  </si>
  <si>
    <t>Of which to be met with own funds or subordinated liabilities</t>
  </si>
  <si>
    <t xml:space="preserve">EU TLAC1 - Composition - MREL and, where applicable,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</si>
  <si>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</si>
  <si>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</si>
  <si>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</si>
  <si>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</si>
  <si>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</si>
  <si>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Tier 2 capital (T2)</t>
  </si>
  <si>
    <t>Own funds for the purpose of Articles 92a CRR and 45 BRRD</t>
  </si>
  <si>
    <r>
      <t>Own funds and eligible liabilities: Non-regulatory capital elements</t>
    </r>
    <r>
      <rPr>
        <b/>
        <sz val="11"/>
        <color rgb="FF7030A0"/>
        <rFont val="Calibri"/>
        <family val="2"/>
        <scheme val="minor"/>
      </rPr>
      <t xml:space="preserve"> </t>
    </r>
  </si>
  <si>
    <r>
      <t>Eligible liabilities instruments</t>
    </r>
    <r>
      <rPr>
        <strike/>
        <sz val="11"/>
        <rFont val="Calibri"/>
        <family val="2"/>
        <scheme val="minor"/>
      </rPr>
      <t xml:space="preserve"> </t>
    </r>
    <r>
      <rPr>
        <sz val="11"/>
        <rFont val="Calibri"/>
        <family val="2"/>
        <scheme val="minor"/>
      </rPr>
      <t>issued directly by the resolution entity that are subordinated to excluded liabilities (not grandfathered)</t>
    </r>
  </si>
  <si>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</si>
  <si>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</si>
  <si>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</si>
  <si>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</si>
  <si>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</si>
  <si>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</si>
  <si>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</si>
  <si>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</si>
  <si>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</si>
  <si>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</si>
  <si>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</si>
  <si>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</si>
  <si>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</si>
  <si>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</si>
  <si>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</si>
  <si>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</si>
  <si>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</si>
  <si>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</si>
  <si>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</si>
  <si>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</si>
  <si>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Own funds and eligible liabilities (as a percentage of total exposure measure)</t>
  </si>
  <si>
    <t>CET1 (as a percentage of TREA) available after meeting the resolution group’s requirements</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</si>
  <si>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</si>
  <si>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</si>
  <si>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</si>
  <si>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</si>
  <si>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</si>
  <si>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</si>
  <si>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</si>
  <si>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EU TLAC3a: creditor ranking - resolution entity</t>
  </si>
  <si>
    <t>Insolvency ranking</t>
  </si>
  <si>
    <t>Sum of 1 to n</t>
  </si>
  <si>
    <t>(most junior)</t>
  </si>
  <si>
    <t>(most senior)</t>
  </si>
  <si>
    <t>Description of insolvency rank (free text)</t>
  </si>
  <si>
    <t>Common equity Tier 1 instruments</t>
  </si>
  <si>
    <t>Additional Tier 1 instruments</t>
  </si>
  <si>
    <t>Tier 2 capital instruments</t>
  </si>
  <si>
    <t>Subordinated claims</t>
  </si>
  <si>
    <t>Senior non-preferred claims</t>
  </si>
  <si>
    <t>Senior unsecured claims</t>
  </si>
  <si>
    <t xml:space="preserve">Covered deposits and deposit guarantee schemes after subrogating to the rights and obligations of covered depositors in insolvency </t>
  </si>
  <si>
    <t>Claims against the insolvency estate</t>
  </si>
  <si>
    <t>Claims of preferred creditors(“Absonderungs-gläubiger”), Claims of creditors entitled to separation and recovery (“Aussonderungs-gläubiger”)</t>
  </si>
  <si>
    <t>Liabilities and own funds</t>
  </si>
  <si>
    <t>of which excluded liabilities</t>
  </si>
  <si>
    <t>Liabilities and own funds less excluded liabilities</t>
  </si>
  <si>
    <t>Subset of row 4 that are own funds and liabilities potentially eligible for meeting [choose as a appropriate: TLAC/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</si>
  <si>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</si>
  <si>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</si>
  <si>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</si>
  <si>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</si>
  <si>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</si>
  <si>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EU TLAC3b: creditor ranking - resolution entity</t>
  </si>
  <si>
    <t>Own funds and liabilities potentially eligible for meeting MREL</t>
  </si>
  <si>
    <t>EU IRRBB1 - Interest rate risks of non-trading book activities</t>
  </si>
  <si>
    <r>
      <t xml:space="preserve">Supervisory shock scenario
</t>
    </r>
    <r>
      <rPr>
        <b/>
        <sz val="11"/>
        <color theme="1"/>
        <rFont val="Calibri"/>
        <family val="2"/>
        <scheme val="minor"/>
      </rPr>
      <t>Regulatory view</t>
    </r>
  </si>
  <si>
    <t>Changes of the economic value of equity</t>
  </si>
  <si>
    <t>Changes of the net interest income</t>
  </si>
  <si>
    <t xml:space="preserve">Parallel up </t>
  </si>
  <si>
    <t>Parallel down</t>
  </si>
  <si>
    <t>Steepener</t>
  </si>
  <si>
    <t>Flattener</t>
  </si>
  <si>
    <t>Short rates up</t>
  </si>
  <si>
    <t>Short rates down</t>
  </si>
  <si>
    <r>
      <t xml:space="preserve">Supervisory shock scenario
</t>
    </r>
    <r>
      <rPr>
        <b/>
        <sz val="11"/>
        <color theme="1"/>
        <rFont val="Calibri"/>
        <family val="2"/>
        <scheme val="minor"/>
      </rPr>
      <t>Economic view</t>
    </r>
  </si>
  <si>
    <r>
      <rPr>
        <b/>
        <sz val="11"/>
        <color rgb="FF000000"/>
        <rFont val="Calibri"/>
        <family val="2"/>
      </rPr>
      <t xml:space="preserve">Comment
</t>
    </r>
    <r>
      <rPr>
        <sz val="11"/>
        <color rgb="FF000000"/>
        <rFont val="Calibri"/>
        <family val="2"/>
      </rPr>
      <t>Table EU IRRBB1 provides impacts on both EVE and NII from interest rate supervisory shock scenarios, referred to EBA/RTS/2022/10 Article 1, by regulatory view (SOT). This was supplemented by an additional table providing the purely economic view.
Regulatory view: Positive changes (per currency) are weighted by a factor of 50% according EBA/RTS/2022/10 Article 4 (l) and Article 5 (b).
Economic view: No weighting applied</t>
    </r>
  </si>
  <si>
    <t> </t>
  </si>
  <si>
    <t>1.CC: Banking book- Climate Change transition risk: Credit quality of exposures by sector, emissions and residual maturity</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</si>
  <si>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</si>
  <si>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</si>
  <si>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</si>
  <si>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 ***</t>
  </si>
  <si>
    <t>GHG emissions (column i): gross carrying amount percentage of the portfolio derived from company-specific reporting ***</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</si>
  <si>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</si>
  <si>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</si>
  <si>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</si>
  <si>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</si>
  <si>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</si>
  <si>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</si>
  <si>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 **</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</si>
  <si>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</si>
  <si>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</si>
  <si>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</si>
  <si>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</si>
  <si>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</si>
  <si>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</si>
  <si>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</si>
  <si>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</si>
  <si>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</si>
  <si>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</si>
  <si>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</si>
  <si>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</si>
  <si>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</si>
  <si>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</si>
  <si>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</si>
  <si>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</si>
  <si>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</si>
  <si>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</si>
  <si>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</si>
  <si>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</si>
  <si>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</si>
  <si>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</si>
  <si>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</si>
  <si>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</si>
  <si>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</si>
  <si>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</si>
  <si>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</si>
  <si>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</si>
  <si>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</si>
  <si>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</si>
  <si>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</si>
  <si>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</si>
  <si>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</si>
  <si>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</si>
  <si>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</si>
  <si>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</si>
  <si>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</si>
  <si>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</si>
  <si>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</si>
  <si>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</si>
  <si>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</si>
  <si>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</si>
  <si>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</si>
  <si>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</si>
  <si>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</si>
  <si>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</si>
  <si>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</si>
  <si>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</si>
  <si>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</si>
  <si>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</si>
  <si>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</si>
  <si>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</si>
  <si>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</si>
  <si>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</si>
  <si>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</si>
  <si>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</si>
  <si>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</si>
  <si>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</si>
  <si>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</si>
  <si>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</si>
  <si>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 Column (c): first disclosure reference date for exposures included in the numerator of the GAR: 31 December 2023 
                           first disclosure reference date for those exposures included in the numerator of the BTAR but not in the numerator of the GAR: 31 December 2024</t>
  </si>
  <si>
    <t xml:space="preserve">*** Columns (i), (j), (k): first disclosure reference date: 30 June 2024 </t>
  </si>
  <si>
    <r>
      <t>Comment</t>
    </r>
    <r>
      <rPr>
        <sz val="11"/>
        <color rgb="FF000000"/>
        <rFont val="Calibri"/>
        <family val="2"/>
      </rPr>
      <t xml:space="preserve">
The template includes loans and advances to non-financial corporates. Gross carrying amounts, sector classifications and other selection criteria (asset classes, segments, etc.) are based on the information defined for regulatory reporting purposes (FINREP, European Regulation no. 575/2013) and might differ to other classification criteria that are externally reported. Exposures to financial corporations, sovereigns, central banks, general and local governments and household exposures to private individuals are excluded.
Companies excluded from EU PAB:
Exposures excluded from Paris-aligned EU benchmarks in accordance with Article 12(1)(d-g) and Article 12(2) of the Commission Delegated Regulation (EU) 2020/1818 have been identified based on a review of companies with sector codes related to relevant activities according to the exclusions defined in Article 12(1)(d-g). The review comprised a case-by-case analysis of revenues, greenhouse gas intensities and other relevant information available for these companies. The identified exposures are mainly related to energy distribution within the public sector where transition strategies are implemented.
Financed emissions:
BAWAG Group will include the information on GHG emissions as required with first disclosure reference date as of 30 June 2024.</t>
    </r>
  </si>
  <si>
    <t>2.CC: Banking book - Climate change transition risk: Loans collateralised by immovable property - Energy efficiency of the collateral</t>
  </si>
  <si>
    <t>Counterparty sector</t>
  </si>
  <si>
    <t>Total gross carrying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</si>
  <si>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</si>
  <si>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</si>
  <si>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</si>
  <si>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</si>
  <si>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</si>
  <si>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</si>
  <si>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</si>
  <si>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</si>
  <si>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</si>
  <si>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</si>
  <si>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</si>
  <si>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</si>
  <si>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</si>
  <si>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</si>
  <si>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</si>
  <si>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</si>
  <si>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</si>
  <si>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</si>
  <si>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</si>
  <si>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</si>
  <si>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</si>
  <si>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</si>
  <si>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</si>
  <si>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r>
      <rPr>
        <b/>
        <sz val="11"/>
        <color theme="1"/>
        <rFont val="Calibri"/>
        <family val="2"/>
        <scheme val="minor"/>
      </rPr>
      <t>Comment</t>
    </r>
    <r>
      <rPr>
        <sz val="11"/>
        <color theme="1"/>
        <rFont val="Calibri"/>
        <family val="2"/>
        <scheme val="minor"/>
      </rPr>
      <t xml:space="preserve">
This template shows exposures secured by residential and commercial real estates for all sectors.
The availability of energy performance certificates (EPC) is limited due to the fact that energy declarations are not mandatory and required only when selling or letting properties. The source of information is client based (EPC provided by clients and internal data originating from bilateral information from clients). The definition of EPC labels follows national rules of each country. No estimates of EPC labels are made following the EBA instructions. As BAWAG Group committed to PCAF, the respective methods for estimating energy efficiency scores is used for real estates lacking actual EPC information.</t>
    </r>
  </si>
  <si>
    <t>4.CC: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</si>
  <si>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</si>
  <si>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</si>
  <si>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</si>
  <si>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</si>
  <si>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&lt;0.01%</t>
  </si>
  <si>
    <t>* For counterparties among the top 20 carbon emitting companies in the world</t>
  </si>
  <si>
    <t xml:space="preserve">** Column (c ): first disclosure reference date: 31 December 2023 </t>
  </si>
  <si>
    <r>
      <rPr>
        <b/>
        <sz val="11"/>
        <color rgb="FF000000"/>
        <rFont val="Calibri"/>
        <family val="2"/>
      </rPr>
      <t xml:space="preserve">Comment
</t>
    </r>
    <r>
      <rPr>
        <sz val="11"/>
        <color rgb="FF000000"/>
        <rFont val="Calibri"/>
        <family val="2"/>
      </rPr>
      <t>The identification of counterparties among the top 20 carbon emitting companies is sourced from the Carbon Majors database from the Climate Accountability Institute (Carbon Majors 2018 Data Set released December 2020).
All relevant exposures have been included in the template which are exclusively of subsidiaries of the top 20 carbon emitting companies.</t>
    </r>
  </si>
  <si>
    <t>5.CC: Banking book - Climate change physical risk: Exposures subject to physical risk</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</si>
  <si>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</si>
  <si>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</si>
  <si>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</si>
  <si>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</si>
  <si>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</si>
  <si>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</si>
  <si>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</si>
  <si>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</si>
  <si>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</si>
  <si>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</si>
  <si>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</si>
  <si>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</si>
  <si>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r>
      <rPr>
        <b/>
        <sz val="11"/>
        <color rgb="FF000000"/>
        <rFont val="Calibri"/>
      </rPr>
      <t xml:space="preserve">Comment
</t>
    </r>
    <r>
      <rPr>
        <sz val="11"/>
        <color rgb="FF000000"/>
        <rFont val="Calibri"/>
      </rPr>
      <t>The gross carrying amount column includes loans and advances exposures to non-financial counterparties in each sector as well as loans collateralised by residential or commercial immovable property for Austria, Germany, Netherlands and the United States of America. Subsequent columns include only amounts exposed to physical risk.
For the purpose of identifying exposures more prone to be subject to climate change physical risk, an analysis of the potential impact of the different Representative Concentration Pathways (RCP) scenarios was carried out based on external data (Standard &amp; Poor's). The evaluation includes a breakdown by sector of economic activity (according to NACE classification) and by selected geographical areas of the counterparty’s activity or of the collateral. In total, four RCP scenarios were presented as part of the Fifth Assessment Report of the Intergovernmental Panel on Climate Change (IPCC) in 2013. They show the development of physical risk indicators under different GHG concentration pathways until the year 2100. There were no probabilities assigned to the different RCP scenarios; thus, each scenario should rather be considered plausible instead of less or more likely than the others. It was decided to use the RCP 8.5 scenario with a time horizon up to 2050 as it represents the highest baseline emission scenario. This scenario includes no policy-driven mitigation and anticipates a global temperature rise of several degrees which would increase the probability and severity of chronic and acute climate-related hazards. To evaluate the potential impact of chronic climate-related hazards under RCP 8.5 scenario on BAWAG Group’s exposures, water stress, heatwaves, cold waves and sea level rise were selected. In terms of acute climate-related events, the rising likelihood of floodings, wildfires and hurricanes were taken into consideration.</t>
    </r>
  </si>
  <si>
    <t>6.CC: Summary of GAR KPIs</t>
  </si>
  <si>
    <t>KPI</t>
  </si>
  <si>
    <t>% coverage (over total assets)*</t>
  </si>
  <si>
    <t>Climate change mitigation</t>
  </si>
  <si>
    <t>Climate change adaptation</t>
  </si>
  <si>
    <t>Total (Climate change mitigation 
+ Climate change adaptation)</t>
  </si>
  <si>
    <t>GAR stock</t>
  </si>
  <si>
    <t>GAR flow</t>
  </si>
  <si>
    <t>NA</t>
  </si>
  <si>
    <t>* % of assets covered by the KPI over banks´ total assets</t>
  </si>
  <si>
    <t>7.CC: Mitigating actions: Assets for the calculation of GAR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</si>
  <si>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</si>
  <si>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</si>
  <si>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</si>
  <si>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</si>
  <si>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</si>
  <si>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</si>
  <si>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</si>
  <si>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</si>
  <si>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</si>
  <si>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</si>
  <si>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</si>
  <si>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</si>
  <si>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</si>
  <si>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</si>
  <si>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</si>
  <si>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</si>
  <si>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</si>
  <si>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</si>
  <si>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</si>
  <si>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</si>
  <si>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</si>
  <si>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</si>
  <si>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</si>
  <si>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</si>
  <si>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</si>
  <si>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</si>
  <si>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</si>
  <si>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</si>
  <si>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</si>
  <si>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</si>
  <si>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</si>
  <si>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</si>
  <si>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</si>
  <si>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</si>
  <si>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</si>
  <si>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</si>
  <si>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</si>
  <si>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Calibri"/>
        <family val="2"/>
      </rPr>
      <t xml:space="preserve"> </t>
    </r>
    <r>
      <rPr>
        <b/>
        <sz val="11"/>
        <color rgb="FF000000"/>
        <rFont val="Calibri"/>
        <family val="2"/>
      </rPr>
      <t xml:space="preserve">calculation </t>
    </r>
  </si>
  <si>
    <t>Sovereigns</t>
  </si>
  <si>
    <t>Central banks exposure</t>
  </si>
  <si>
    <t>Trading book</t>
  </si>
  <si>
    <t>TOTAL ASSETS EXCLUDED FROM NUMERATOR AND DENOMINATOR</t>
  </si>
  <si>
    <t>TOTAL ASSETS</t>
  </si>
  <si>
    <t>8.CC: GAR (%)</t>
  </si>
  <si>
    <t> %  (compared to total covered assets in the denominator)</t>
  </si>
  <si>
    <t>r</t>
  </si>
  <si>
    <t>s</t>
  </si>
  <si>
    <t>t</t>
  </si>
  <si>
    <t>u</t>
  </si>
  <si>
    <t>v</t>
  </si>
  <si>
    <t>w</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</si>
  <si>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</si>
  <si>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</si>
  <si>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</si>
  <si>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</si>
  <si>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</si>
  <si>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</si>
  <si>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</si>
  <si>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</si>
  <si>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</si>
  <si>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</si>
  <si>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</si>
  <si>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</si>
  <si>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</si>
  <si>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</si>
  <si>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GAR</t>
  </si>
  <si>
    <t>Financial corporations</t>
  </si>
  <si>
    <t>of which management companies</t>
  </si>
  <si>
    <t>Non-financial corporations subject to NFRD disclosure obligations</t>
  </si>
  <si>
    <t>Local government financing</t>
  </si>
  <si>
    <t>10.CC: Other climate change mitigating actions that are not covered in the EU Taxonomy</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</si>
  <si>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</si>
  <si>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</si>
  <si>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</si>
  <si>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</si>
  <si>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</si>
  <si>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</si>
  <si>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</si>
  <si>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</si>
  <si>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</si>
  <si>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</si>
  <si>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r>
      <rPr>
        <b/>
        <sz val="11"/>
        <color theme="1"/>
        <rFont val="Calibri"/>
        <family val="2"/>
        <scheme val="minor"/>
      </rPr>
      <t>Comment</t>
    </r>
    <r>
      <rPr>
        <sz val="11"/>
        <color theme="1"/>
        <rFont val="Calibri"/>
        <family val="2"/>
        <scheme val="minor"/>
      </rPr>
      <t xml:space="preserve">
Template 10 shows BAWAG Groups non-taxonomy eligible exposure which are considered climate change mitigating. BAWAG Groups climate change mitigating exposure is also taxonomy eligible or aligned and therefore not mentioned in Template 10.</t>
    </r>
  </si>
  <si>
    <t>Ergebnisse der prospektiven Effektivitätsmessung</t>
  </si>
  <si>
    <t>FMA Circular in December 2013, Chapter 2.8 (Rz 44)</t>
  </si>
  <si>
    <t>(200)bp</t>
  </si>
  <si>
    <t>(150)bp</t>
  </si>
  <si>
    <t>(100)bp</t>
  </si>
  <si>
    <t>(50)bp</t>
  </si>
  <si>
    <t>(25)bp</t>
  </si>
  <si>
    <t>25bp</t>
  </si>
  <si>
    <t>50bp</t>
  </si>
  <si>
    <t>110bp</t>
  </si>
  <si>
    <t>150bp</t>
  </si>
  <si>
    <t>200bp</t>
  </si>
  <si>
    <t>Flatte
ning</t>
  </si>
  <si>
    <t>Steepe-ning</t>
  </si>
  <si>
    <t>EUR incl. other currencies</t>
  </si>
  <si>
    <t>USD</t>
  </si>
  <si>
    <t>GBP</t>
  </si>
  <si>
    <t>The dollar offset method is used to prospectively measure effectiveness. By means of various scenario analyses (parallel shifts, steepening or flattening of the 
relevant yield curves) and taking into account the differentiation by currency, it is demonstrated that the simulated changes in value from the underlying hedged 
items and the hedging instruments offset each other or lie within the permissible ranges of 80% to 125%.</t>
  </si>
  <si>
    <t>FMA Minimum Standards for Risk management and Granting of Foreign currency Loans and Loans with repayment vehicles (FMA-FXTT-MS)</t>
  </si>
  <si>
    <t>FMA Circular in June 2007</t>
  </si>
  <si>
    <t xml:space="preserve">BAWAG Group in accordance with FMA Minimum Standards for Risk management and Granting of Foreign currency Loans </t>
  </si>
  <si>
    <t xml:space="preserve">and Loans with repayment vehicles (FMA-FXTT-MS) dated June 2017 is disclosing the information on loans with repayment </t>
  </si>
  <si>
    <t xml:space="preserve">vehicles due to the funding gap for loans with repayment vehicles being over prescribed threshold of 20% as follows: </t>
  </si>
  <si>
    <t xml:space="preserve">Share of loans with repayment vehicles is 1.2% of total BAWAG Group portfolio. The share of non-performing loans with repayment </t>
  </si>
  <si>
    <t xml:space="preserve">vehicles is 3.4% of the total BAWAG Group portfolio. </t>
  </si>
  <si>
    <t>Loans with repayment vehicles</t>
  </si>
  <si>
    <t>Asset quality of loans with repayment vehicles</t>
  </si>
  <si>
    <t xml:space="preserve"> of which: NPL</t>
  </si>
  <si>
    <t>LLP</t>
  </si>
  <si>
    <t xml:space="preserve"> of which: NPL LLP</t>
  </si>
  <si>
    <t>Table 1: Loans with repayment vehicles by maturity</t>
  </si>
  <si>
    <t>of which: Bullet loans</t>
  </si>
  <si>
    <t>Residual maturity</t>
  </si>
  <si>
    <t>&lt; 1 year</t>
  </si>
  <si>
    <t>1 - 5 years</t>
  </si>
  <si>
    <t>5 - 10 years</t>
  </si>
  <si>
    <t>10 - 15 years</t>
  </si>
  <si>
    <t>&gt; 15 years</t>
  </si>
  <si>
    <t>Funding gap of loans with repayment vehicles based on currencies</t>
  </si>
  <si>
    <t>Funding gap based on portfolio booked in Austria</t>
  </si>
  <si>
    <t>31.12.2023</t>
  </si>
  <si>
    <t>Currency</t>
  </si>
  <si>
    <t>GAP (%)</t>
  </si>
  <si>
    <t>CHF</t>
  </si>
  <si>
    <t>JPY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</si>
</sst>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_-* #,##0.00\ [$€]_-;\-* #,##0.00\ [$€]_-;_-* &quot;-&quot;??\ [$€]_-;_-@_-"/>
    <numFmt numFmtId="166" formatCode="#,##0;0;\–"/>
    <numFmt numFmtId="167" formatCode="#,##0;\(#,##0\);0;\–"/>
    <numFmt numFmtId="168" formatCode="#,##0;\(#,##0\);\–"/>
    <numFmt numFmtId="169" formatCode="#,##0.0"/>
    <numFmt numFmtId="170" formatCode="_-* #,##0_-;\-* #,##0_-;_-* &quot;-&quot;??_-;_-@_-"/>
    <numFmt numFmtId="171" formatCode="#,##0;\-#,##0;\-"/>
    <numFmt numFmtId="172" formatCode="#,##0.0;\(#,##0.0\);\–"/>
    <numFmt numFmtId="173" formatCode="#,##0,,;\-#,##0,,"/>
    <numFmt numFmtId="174" formatCode="0.0000"/>
  </numFmts>
  <fonts count="104"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sz val="11"/>
      <color rgb="FFFF0000"/>
      <name val="Calibri"/>
      <family val="2"/>
      <scheme val="minor"/>
    </font>
    <font>
      <sz val="8"/>
      <color rgb="FFFF0000"/>
      <name val="Segoe UI"/>
      <family val="2"/>
    </font>
    <font>
      <b/>
      <sz val="11"/>
      <name val="Calibri"/>
      <family val="2"/>
      <scheme val="minor"/>
    </font>
    <font>
      <strike/>
      <sz val="10"/>
      <name val="Arial"/>
      <family val="2"/>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sz val="11"/>
      <color rgb="FF0070C0"/>
      <name val="Calibri"/>
      <family val="2"/>
      <scheme val="minor"/>
    </font>
    <font>
      <i/>
      <u/>
      <sz val="11"/>
      <name val="Calibri"/>
      <family val="2"/>
      <scheme val="minor"/>
    </font>
    <font>
      <i/>
      <sz val="11"/>
      <color rgb="FF000000"/>
      <name val="Calibri"/>
      <family val="2"/>
      <scheme val="minor"/>
    </font>
    <font>
      <i/>
      <sz val="11"/>
      <name val="Calibri"/>
      <family val="2"/>
      <scheme val="minor"/>
    </font>
    <font>
      <sz val="8"/>
      <name val="Calibri"/>
      <family val="2"/>
      <scheme val="minor"/>
    </font>
    <font>
      <sz val="9"/>
      <color theme="1"/>
      <name val="Calibri"/>
      <family val="2"/>
      <scheme val="minor"/>
    </font>
    <font>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2"/>
      <color theme="1"/>
      <name val="Times New Roman"/>
      <family val="1"/>
      <charset val="238"/>
    </font>
    <font>
      <b/>
      <sz val="12"/>
      <color rgb="FFFF0000"/>
      <name val="Times New Roman"/>
      <family val="1"/>
    </font>
    <font>
      <sz val="11"/>
      <color rgb="FFFF0000"/>
      <name val="Calibri"/>
      <family val="2"/>
      <charset val="238"/>
      <scheme val="minor"/>
    </font>
    <font>
      <i/>
      <sz val="11"/>
      <color rgb="FFAA322F"/>
      <name val="Calibri"/>
      <family val="2"/>
      <scheme val="minor"/>
    </font>
    <font>
      <b/>
      <sz val="11"/>
      <color rgb="FFAA322F"/>
      <name val="Calibri"/>
      <family val="2"/>
      <scheme val="minor"/>
    </font>
    <font>
      <b/>
      <sz val="11"/>
      <color theme="5"/>
      <name val="Calibri"/>
      <family val="2"/>
      <scheme val="minor"/>
    </font>
    <font>
      <sz val="11"/>
      <color theme="5"/>
      <name val="Calibri"/>
      <family val="2"/>
      <scheme val="minor"/>
    </font>
    <font>
      <i/>
      <sz val="8"/>
      <name val="Segoe UI"/>
      <family val="2"/>
    </font>
    <font>
      <i/>
      <sz val="8.5"/>
      <name val="Segoe UI"/>
      <family val="2"/>
    </font>
    <font>
      <i/>
      <sz val="11"/>
      <color theme="1"/>
      <name val="Calibri"/>
      <family val="2"/>
      <scheme val="minor"/>
    </font>
    <font>
      <b/>
      <i/>
      <sz val="11"/>
      <color theme="1"/>
      <name val="Calibri"/>
      <family val="2"/>
      <scheme val="minor"/>
    </font>
    <font>
      <sz val="14"/>
      <name val="Calibri"/>
      <family val="2"/>
      <scheme val="minor"/>
    </font>
    <font>
      <sz val="14"/>
      <color theme="1"/>
      <name val="Calibri"/>
      <family val="2"/>
      <scheme val="minor"/>
    </font>
    <font>
      <sz val="12"/>
      <name val="Calibri"/>
      <family val="2"/>
      <scheme val="minor"/>
    </font>
    <font>
      <b/>
      <i/>
      <sz val="9"/>
      <name val="Calibri"/>
      <family val="2"/>
      <scheme val="minor"/>
    </font>
    <font>
      <sz val="8.5"/>
      <name val="Segoe UI"/>
      <family val="2"/>
    </font>
    <font>
      <sz val="9"/>
      <name val="Times New Roman"/>
      <family val="1"/>
    </font>
    <font>
      <b/>
      <i/>
      <sz val="8.5"/>
      <name val="Segoe UI"/>
      <family val="2"/>
    </font>
    <font>
      <b/>
      <sz val="8.5"/>
      <name val="Segoe UI"/>
      <family val="2"/>
    </font>
    <font>
      <i/>
      <strike/>
      <sz val="8.5"/>
      <name val="Segoe UI"/>
      <family val="2"/>
    </font>
    <font>
      <sz val="7.5"/>
      <color theme="1"/>
      <name val="Segoe UI"/>
      <family val="2"/>
    </font>
    <font>
      <b/>
      <sz val="11"/>
      <color theme="0"/>
      <name val="Calibri"/>
      <family val="2"/>
      <scheme val="minor"/>
    </font>
    <font>
      <b/>
      <sz val="7.5"/>
      <color theme="1"/>
      <name val="Segoe UI"/>
      <family val="2"/>
    </font>
    <font>
      <i/>
      <sz val="7.5"/>
      <color theme="1"/>
      <name val="Segoe UI"/>
      <family val="2"/>
    </font>
    <font>
      <sz val="7.5"/>
      <color theme="1"/>
      <name val="Symbol"/>
      <family val="1"/>
      <charset val="2"/>
    </font>
    <font>
      <sz val="12"/>
      <color rgb="FF000000"/>
      <name val="Times New Roman"/>
      <family val="1"/>
    </font>
    <font>
      <b/>
      <sz val="12"/>
      <color rgb="FF000000"/>
      <name val="Calibri"/>
      <family val="2"/>
      <scheme val="minor"/>
    </font>
    <font>
      <i/>
      <strike/>
      <sz val="11"/>
      <color rgb="FFFF0000"/>
      <name val="Calibri"/>
      <family val="2"/>
      <scheme val="minor"/>
    </font>
    <font>
      <i/>
      <sz val="11"/>
      <color theme="9" tint="-0.249977111117893"/>
      <name val="Calibri"/>
      <family val="2"/>
      <scheme val="minor"/>
    </font>
    <font>
      <sz val="11"/>
      <color theme="1"/>
      <name val="Segoe UI"/>
      <family val="2"/>
    </font>
    <font>
      <b/>
      <sz val="10"/>
      <color rgb="FF2F5773"/>
      <name val="Calibri"/>
      <family val="2"/>
      <scheme val="minor"/>
    </font>
    <font>
      <sz val="11"/>
      <name val="Times New Roman"/>
      <family val="1"/>
    </font>
    <font>
      <b/>
      <i/>
      <sz val="11"/>
      <name val="Calibri"/>
      <family val="2"/>
      <scheme val="minor"/>
    </font>
    <font>
      <strike/>
      <sz val="11"/>
      <name val="Calibri"/>
      <family val="2"/>
      <scheme val="minor"/>
    </font>
    <font>
      <b/>
      <strike/>
      <sz val="14"/>
      <name val="Calibri"/>
      <family val="2"/>
      <scheme val="minor"/>
    </font>
    <font>
      <sz val="11"/>
      <color rgb="FF00B050"/>
      <name val="Calibri"/>
      <family val="2"/>
      <scheme val="minor"/>
    </font>
    <font>
      <sz val="11"/>
      <color indexed="8"/>
      <name val="Calibri"/>
      <family val="2"/>
      <scheme val="minor"/>
    </font>
    <font>
      <b/>
      <sz val="11"/>
      <color rgb="FF7030A0"/>
      <name val="Calibri"/>
      <family val="2"/>
      <scheme val="minor"/>
    </font>
    <font>
      <b/>
      <sz val="11"/>
      <color indexed="8"/>
      <name val="Calibri"/>
      <family val="2"/>
      <scheme val="minor"/>
    </font>
    <font>
      <b/>
      <sz val="11"/>
      <color rgb="FF990000"/>
      <name val="Calibri"/>
      <family val="2"/>
      <scheme val="minor"/>
    </font>
    <font>
      <sz val="11"/>
      <color rgb="FF898D8F"/>
      <name val="Calibri"/>
      <family val="2"/>
      <scheme val="minor"/>
    </font>
    <font>
      <b/>
      <sz val="11"/>
      <color theme="9"/>
      <name val="Calibri"/>
      <family val="2"/>
      <scheme val="minor"/>
    </font>
    <font>
      <sz val="11"/>
      <name val="Calibri"/>
      <family val="2"/>
    </font>
    <font>
      <b/>
      <sz val="11"/>
      <name val="Calibri"/>
      <family val="2"/>
    </font>
    <font>
      <sz val="11"/>
      <color rgb="FF000000"/>
      <name val="Calibri"/>
      <family val="2"/>
    </font>
    <font>
      <sz val="11"/>
      <color theme="0"/>
      <name val="Calibri"/>
      <family val="2"/>
      <scheme val="minor"/>
    </font>
    <font>
      <b/>
      <sz val="12"/>
      <color theme="1"/>
      <name val="Calibri"/>
      <family val="2"/>
      <scheme val="minor"/>
    </font>
    <font>
      <b/>
      <sz val="11"/>
      <color rgb="FF000000"/>
      <name val="Calibri"/>
      <family val="2"/>
    </font>
    <font>
      <sz val="10"/>
      <name val="Calibri"/>
      <family val="2"/>
      <scheme val="minor"/>
    </font>
    <font>
      <sz val="10"/>
      <name val="Calibri"/>
      <family val="2"/>
    </font>
    <font>
      <b/>
      <u/>
      <sz val="11"/>
      <name val="Calibri"/>
      <family val="2"/>
    </font>
    <font>
      <sz val="10"/>
      <color rgb="FF000000"/>
      <name val="Calibri"/>
      <family val="2"/>
    </font>
    <font>
      <strike/>
      <sz val="11"/>
      <name val="Calibri"/>
      <family val="2"/>
    </font>
    <font>
      <i/>
      <sz val="11"/>
      <name val="Calibri"/>
      <family val="2"/>
    </font>
    <font>
      <sz val="11"/>
      <color rgb="FFFF0000"/>
      <name val="Calibri"/>
      <family val="2"/>
    </font>
    <font>
      <sz val="14"/>
      <color rgb="FF000000"/>
      <name val="Calibri"/>
      <family val="2"/>
    </font>
    <font>
      <b/>
      <u/>
      <sz val="14"/>
      <name val="Calibri"/>
      <family val="2"/>
    </font>
    <font>
      <b/>
      <u/>
      <sz val="14"/>
      <color rgb="FF000000"/>
      <name val="Calibri"/>
      <family val="2"/>
    </font>
    <font>
      <b/>
      <strike/>
      <sz val="11"/>
      <color rgb="FFFF0000"/>
      <name val="Calibri"/>
      <family val="2"/>
    </font>
    <font>
      <u/>
      <sz val="11"/>
      <color rgb="FF0000FF"/>
      <name val="Calibri"/>
      <family val="2"/>
    </font>
    <font>
      <u/>
      <sz val="11"/>
      <color theme="10"/>
      <name val="Calibri"/>
      <family val="2"/>
    </font>
    <font>
      <u/>
      <sz val="11"/>
      <color rgb="FF990000"/>
      <name val="Calibri"/>
      <family val="2"/>
    </font>
    <font>
      <b/>
      <sz val="11"/>
      <color rgb="FFFF0000"/>
      <name val="Calibri"/>
      <family val="2"/>
    </font>
    <font>
      <b/>
      <sz val="11"/>
      <color rgb="FF000000"/>
      <name val="Calibri"/>
    </font>
    <font>
      <sz val="11"/>
      <color rgb="FF000000"/>
      <name val="Calibri"/>
    </font>
  </fonts>
  <fills count="2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E7E7E8"/>
        <bgColor indexed="64"/>
      </patternFill>
    </fill>
    <fill>
      <patternFill patternType="solid">
        <fgColor rgb="FFFFFFFF"/>
        <bgColor rgb="FF000000"/>
      </patternFill>
    </fill>
    <fill>
      <patternFill patternType="solid">
        <fgColor rgb="FFD0CECE"/>
        <bgColor indexed="64"/>
      </patternFill>
    </fill>
    <fill>
      <patternFill patternType="solid">
        <fgColor rgb="FF7B7B7B"/>
        <bgColor indexed="64"/>
      </patternFill>
    </fill>
    <fill>
      <patternFill patternType="solid">
        <fgColor rgb="FFBFBFBF"/>
        <bgColor rgb="FF000000"/>
      </patternFill>
    </fill>
    <fill>
      <patternFill patternType="solid">
        <fgColor rgb="FFA6A6A6"/>
        <bgColor rgb="FF000000"/>
      </patternFill>
    </fill>
    <fill>
      <patternFill patternType="solid">
        <fgColor rgb="FFD9D9D9"/>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bottom style="thin">
        <color theme="0" tint="-0.14996795556505021"/>
      </bottom>
      <diagonal/>
    </border>
    <border>
      <left/>
      <right style="medium">
        <color rgb="FFFFFFFF"/>
      </right>
      <top/>
      <bottom style="medium">
        <color rgb="FFB8B8B9"/>
      </bottom>
      <diagonal/>
    </border>
    <border>
      <left/>
      <right style="medium">
        <color rgb="FFFFFFFF"/>
      </right>
      <top/>
      <bottom style="medium">
        <color rgb="FFFFFFFF"/>
      </bottom>
      <diagonal/>
    </border>
    <border>
      <left/>
      <right/>
      <top/>
      <bottom style="medium">
        <color rgb="FFFFFFFF"/>
      </bottom>
      <diagonal/>
    </border>
    <border>
      <left style="medium">
        <color rgb="FFFFFFFF"/>
      </left>
      <right/>
      <top/>
      <bottom/>
      <diagonal/>
    </border>
    <border>
      <left style="medium">
        <color rgb="FFFFFFFF"/>
      </left>
      <right style="medium">
        <color rgb="FFFFFFFF"/>
      </right>
      <top/>
      <bottom/>
      <diagonal/>
    </border>
    <border>
      <left/>
      <right/>
      <top/>
      <bottom style="medium">
        <color rgb="FFB8B8B9"/>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thin">
        <color rgb="FF000000"/>
      </right>
      <top style="thin">
        <color indexed="64"/>
      </top>
      <bottom/>
      <diagonal/>
    </border>
    <border>
      <left style="thin">
        <color indexed="64"/>
      </left>
      <right style="thin">
        <color indexed="64"/>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28">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 fillId="0" borderId="0"/>
    <xf numFmtId="0" fontId="38" fillId="0" borderId="0"/>
    <xf numFmtId="9" fontId="20" fillId="0" borderId="0" applyFont="0" applyFill="0" applyBorder="0" applyAlignment="0" applyProtection="0"/>
    <xf numFmtId="0" fontId="1" fillId="0" borderId="0"/>
    <xf numFmtId="0" fontId="1" fillId="0" borderId="0"/>
    <xf numFmtId="0" fontId="1" fillId="0" borderId="0">
      <alignment horizontal="left" wrapText="1"/>
    </xf>
    <xf numFmtId="0" fontId="1" fillId="0" borderId="0"/>
    <xf numFmtId="49" fontId="3" fillId="0" borderId="14" applyNumberFormat="0" applyFill="0" applyAlignment="0" applyProtection="0"/>
    <xf numFmtId="165" fontId="3" fillId="0" borderId="0" applyNumberFormat="0" applyFill="0" applyAlignment="0" applyProtection="0"/>
    <xf numFmtId="0" fontId="3" fillId="0" borderId="0" applyNumberFormat="0" applyFill="0" applyAlignment="0" applyProtection="0"/>
    <xf numFmtId="3" fontId="1" fillId="4" borderId="1" applyFont="0">
      <alignment horizontal="right" vertical="center"/>
      <protection locked="0"/>
    </xf>
    <xf numFmtId="0" fontId="3" fillId="2" borderId="2" applyFont="0" applyBorder="0">
      <alignment horizontal="center" wrapText="1"/>
    </xf>
    <xf numFmtId="43" fontId="20" fillId="0" borderId="0" applyFont="0" applyFill="0" applyBorder="0" applyAlignment="0" applyProtection="0"/>
    <xf numFmtId="43" fontId="20" fillId="0" borderId="0" applyFont="0" applyFill="0" applyBorder="0" applyAlignment="0" applyProtection="0"/>
    <xf numFmtId="0" fontId="75" fillId="0" borderId="0"/>
    <xf numFmtId="43" fontId="20" fillId="0" borderId="0" applyFont="0" applyFill="0" applyBorder="0" applyAlignment="0" applyProtection="0"/>
    <xf numFmtId="0" fontId="21" fillId="0" borderId="0" applyNumberFormat="0" applyFill="0" applyBorder="0" applyAlignment="0" applyProtection="0"/>
    <xf numFmtId="0" fontId="20" fillId="0" borderId="0"/>
    <xf numFmtId="0" fontId="21" fillId="0" borderId="0" applyNumberFormat="0" applyFill="0" applyBorder="0" applyAlignment="0" applyProtection="0"/>
  </cellStyleXfs>
  <cellXfs count="1241">
    <xf numFmtId="0" fontId="0" fillId="0" borderId="0" xfId="0"/>
    <xf numFmtId="0" fontId="7"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8" fillId="0" borderId="0" xfId="0" applyFont="1" applyAlignment="1">
      <alignment horizontal="center" vertical="center" wrapText="1"/>
    </xf>
    <xf numFmtId="0" fontId="0" fillId="0" borderId="0" xfId="0" applyAlignment="1">
      <alignment horizontal="center"/>
    </xf>
    <xf numFmtId="0" fontId="10" fillId="0" borderId="0" xfId="0" applyFont="1" applyAlignment="1">
      <alignment horizontal="center" vertical="center"/>
    </xf>
    <xf numFmtId="0" fontId="9" fillId="0" borderId="0" xfId="0" applyFont="1" applyAlignment="1">
      <alignment horizontal="center" vertical="center" wrapText="1"/>
    </xf>
    <xf numFmtId="0" fontId="13" fillId="0" borderId="0" xfId="0" applyFont="1"/>
    <xf numFmtId="0" fontId="0" fillId="0" borderId="0" xfId="0" applyAlignment="1">
      <alignment vertical="center" wrapText="1"/>
    </xf>
    <xf numFmtId="0" fontId="14" fillId="0" borderId="0" xfId="0" applyFont="1"/>
    <xf numFmtId="0" fontId="12" fillId="0" borderId="0" xfId="0" applyFont="1"/>
    <xf numFmtId="0" fontId="15" fillId="0" borderId="0" xfId="0" applyFont="1"/>
    <xf numFmtId="0" fontId="16" fillId="0" borderId="0" xfId="0" applyFont="1" applyAlignment="1">
      <alignment horizontal="center" vertical="center" wrapText="1"/>
    </xf>
    <xf numFmtId="0" fontId="12" fillId="0" borderId="1" xfId="0" applyFont="1" applyBorder="1" applyAlignment="1">
      <alignment horizontal="center" vertical="top"/>
    </xf>
    <xf numFmtId="0" fontId="12" fillId="0" borderId="0" xfId="0" applyFont="1" applyAlignment="1">
      <alignment horizontal="center" vertical="center"/>
    </xf>
    <xf numFmtId="0" fontId="11" fillId="0" borderId="0" xfId="0" applyFont="1"/>
    <xf numFmtId="0" fontId="22" fillId="0" borderId="0" xfId="0" applyFont="1"/>
    <xf numFmtId="0" fontId="24" fillId="0" borderId="1" xfId="0" applyFont="1" applyBorder="1" applyAlignment="1">
      <alignment horizontal="left" vertical="center" wrapText="1" indent="1"/>
    </xf>
    <xf numFmtId="0" fontId="24" fillId="0" borderId="1" xfId="0" applyFont="1" applyBorder="1" applyAlignment="1">
      <alignment horizontal="left" vertical="center" wrapText="1" indent="2"/>
    </xf>
    <xf numFmtId="0" fontId="24" fillId="0" borderId="1" xfId="0" quotePrefix="1" applyFont="1" applyBorder="1" applyAlignment="1">
      <alignment horizontal="center" vertical="center" wrapText="1"/>
    </xf>
    <xf numFmtId="0" fontId="25" fillId="0" borderId="1" xfId="0" applyFont="1" applyBorder="1" applyAlignment="1">
      <alignment vertical="center" wrapText="1"/>
    </xf>
    <xf numFmtId="0" fontId="25" fillId="0" borderId="1" xfId="0" quotePrefix="1" applyFont="1" applyBorder="1" applyAlignment="1">
      <alignment horizontal="center" vertical="center" wrapText="1"/>
    </xf>
    <xf numFmtId="0" fontId="25" fillId="0" borderId="0" xfId="0" applyFont="1" applyAlignment="1">
      <alignment horizontal="justify" vertical="center" wrapText="1"/>
    </xf>
    <xf numFmtId="0" fontId="24" fillId="0" borderId="0" xfId="0" applyFont="1" applyAlignment="1">
      <alignment horizontal="right" vertical="center" wrapText="1"/>
    </xf>
    <xf numFmtId="0" fontId="24" fillId="0" borderId="6" xfId="0" applyFont="1" applyBorder="1" applyAlignment="1">
      <alignment vertical="center" wrapText="1"/>
    </xf>
    <xf numFmtId="0" fontId="25" fillId="0" borderId="1" xfId="0" applyFont="1" applyBorder="1" applyAlignment="1">
      <alignment horizontal="center" vertical="center" wrapText="1"/>
    </xf>
    <xf numFmtId="0" fontId="12" fillId="0" borderId="1" xfId="0" applyFont="1" applyBorder="1" applyAlignment="1">
      <alignment horizontal="left" vertical="center" wrapText="1" indent="1"/>
    </xf>
    <xf numFmtId="0" fontId="27" fillId="0" borderId="0" xfId="0" applyFont="1" applyAlignment="1">
      <alignment horizontal="left" vertical="center"/>
    </xf>
    <xf numFmtId="49" fontId="17" fillId="0" borderId="1" xfId="9" applyNumberFormat="1" applyFont="1" applyBorder="1" applyAlignment="1">
      <alignment horizontal="center" vertical="center" wrapText="1"/>
    </xf>
    <xf numFmtId="49" fontId="17" fillId="0" borderId="1" xfId="9" quotePrefix="1" applyNumberFormat="1" applyFont="1" applyBorder="1" applyAlignment="1">
      <alignment horizontal="center" vertical="center" wrapText="1"/>
    </xf>
    <xf numFmtId="0" fontId="12" fillId="0" borderId="1" xfId="9" applyFont="1" applyBorder="1" applyAlignment="1">
      <alignment horizontal="left" vertical="center" wrapText="1"/>
    </xf>
    <xf numFmtId="0" fontId="12" fillId="0" borderId="1" xfId="9" applyFont="1" applyBorder="1" applyAlignment="1">
      <alignment vertical="center" wrapText="1"/>
    </xf>
    <xf numFmtId="0" fontId="28" fillId="0" borderId="1" xfId="9" applyFont="1" applyBorder="1" applyAlignment="1">
      <alignment horizontal="left" vertical="center" wrapText="1" indent="2"/>
    </xf>
    <xf numFmtId="0" fontId="17" fillId="0" borderId="1" xfId="9" quotePrefix="1" applyFont="1" applyBorder="1" applyAlignment="1">
      <alignment horizontal="center" vertical="center" wrapText="1"/>
    </xf>
    <xf numFmtId="0" fontId="32" fillId="0" borderId="0" xfId="0" applyFont="1"/>
    <xf numFmtId="0" fontId="11" fillId="0" borderId="0" xfId="0" applyFont="1" applyAlignment="1">
      <alignment vertical="center"/>
    </xf>
    <xf numFmtId="0" fontId="24" fillId="7" borderId="1" xfId="0" applyFont="1" applyFill="1" applyBorder="1" applyAlignment="1">
      <alignment vertical="center" wrapText="1"/>
    </xf>
    <xf numFmtId="0" fontId="0" fillId="12" borderId="1" xfId="0" applyFill="1" applyBorder="1" applyAlignment="1">
      <alignment vertical="center" wrapText="1"/>
    </xf>
    <xf numFmtId="0" fontId="0" fillId="0" borderId="0" xfId="0" applyAlignment="1">
      <alignment wrapText="1"/>
    </xf>
    <xf numFmtId="0" fontId="11" fillId="0" borderId="0" xfId="0" applyFont="1" applyAlignment="1">
      <alignment horizontal="center" vertical="center"/>
    </xf>
    <xf numFmtId="0" fontId="43" fillId="0" borderId="5" xfId="0" applyFont="1" applyBorder="1" applyAlignment="1">
      <alignment vertical="center" wrapText="1"/>
    </xf>
    <xf numFmtId="0" fontId="42" fillId="0" borderId="14" xfId="0" applyFont="1" applyBorder="1" applyAlignment="1">
      <alignment vertical="center" wrapText="1"/>
    </xf>
    <xf numFmtId="0" fontId="42" fillId="0" borderId="4" xfId="0" applyFont="1" applyBorder="1" applyAlignment="1">
      <alignment vertical="center" wrapText="1"/>
    </xf>
    <xf numFmtId="0" fontId="12" fillId="0" borderId="2" xfId="0" applyFont="1" applyBorder="1" applyAlignment="1">
      <alignment vertical="center" wrapText="1"/>
    </xf>
    <xf numFmtId="0" fontId="24" fillId="0" borderId="2" xfId="0" applyFont="1" applyBorder="1" applyAlignment="1">
      <alignment horizontal="left" vertical="center" wrapText="1"/>
    </xf>
    <xf numFmtId="0" fontId="44" fillId="0" borderId="0" xfId="0" applyFont="1" applyAlignment="1">
      <alignment wrapText="1"/>
    </xf>
    <xf numFmtId="0" fontId="45" fillId="0" borderId="0" xfId="0" applyFont="1"/>
    <xf numFmtId="0" fontId="0" fillId="0" borderId="14" xfId="0" applyBorder="1"/>
    <xf numFmtId="0" fontId="24" fillId="0" borderId="1" xfId="0" applyFont="1" applyBorder="1" applyAlignment="1">
      <alignment horizontal="left" vertical="center" wrapText="1"/>
    </xf>
    <xf numFmtId="0" fontId="12" fillId="0" borderId="0" xfId="0" applyFont="1" applyAlignment="1">
      <alignment wrapText="1"/>
    </xf>
    <xf numFmtId="0" fontId="17" fillId="0" borderId="0" xfId="0" applyFont="1"/>
    <xf numFmtId="0" fontId="12" fillId="0" borderId="0" xfId="0" applyFont="1" applyAlignment="1">
      <alignment horizontal="center" vertical="center" wrapText="1"/>
    </xf>
    <xf numFmtId="0" fontId="12" fillId="0" borderId="1" xfId="0" applyFont="1" applyBorder="1" applyAlignment="1">
      <alignment wrapText="1"/>
    </xf>
    <xf numFmtId="0" fontId="12" fillId="12" borderId="8" xfId="0" applyFont="1" applyFill="1" applyBorder="1" applyAlignment="1">
      <alignment wrapText="1"/>
    </xf>
    <xf numFmtId="0" fontId="12" fillId="12" borderId="9" xfId="0" applyFont="1" applyFill="1" applyBorder="1" applyAlignment="1">
      <alignment horizontal="left" vertical="center" wrapText="1"/>
    </xf>
    <xf numFmtId="0" fontId="12" fillId="12" borderId="24" xfId="0" applyFont="1" applyFill="1" applyBorder="1" applyAlignment="1">
      <alignment wrapText="1"/>
    </xf>
    <xf numFmtId="0" fontId="12" fillId="12" borderId="6" xfId="0" applyFont="1" applyFill="1" applyBorder="1" applyAlignment="1">
      <alignment wrapText="1"/>
    </xf>
    <xf numFmtId="0" fontId="17" fillId="12" borderId="1" xfId="0" applyFont="1" applyFill="1" applyBorder="1" applyAlignment="1">
      <alignment horizontal="center" vertical="center" wrapText="1"/>
    </xf>
    <xf numFmtId="0" fontId="12" fillId="12" borderId="1" xfId="0" applyFont="1" applyFill="1" applyBorder="1" applyAlignment="1">
      <alignment horizontal="center" vertical="center"/>
    </xf>
    <xf numFmtId="0" fontId="12" fillId="12" borderId="0" xfId="0" applyFont="1" applyFill="1"/>
    <xf numFmtId="0" fontId="49" fillId="0" borderId="0" xfId="0" applyFont="1"/>
    <xf numFmtId="0" fontId="11" fillId="0" borderId="1" xfId="0" applyFont="1" applyBorder="1" applyAlignment="1">
      <alignment horizontal="center" vertical="center"/>
    </xf>
    <xf numFmtId="0" fontId="11" fillId="0" borderId="1" xfId="0" applyFont="1" applyBorder="1" applyAlignment="1">
      <alignment vertical="center"/>
    </xf>
    <xf numFmtId="0" fontId="12" fillId="0" borderId="1" xfId="0" applyFont="1" applyBorder="1"/>
    <xf numFmtId="0" fontId="12" fillId="0" borderId="0" xfId="0" applyFont="1" applyAlignment="1">
      <alignment vertical="center"/>
    </xf>
    <xf numFmtId="0" fontId="12" fillId="0" borderId="5" xfId="0" applyFont="1" applyBorder="1" applyAlignment="1">
      <alignment vertical="center"/>
    </xf>
    <xf numFmtId="0" fontId="12" fillId="0" borderId="14" xfId="0" applyFont="1" applyBorder="1" applyAlignment="1">
      <alignment vertical="center"/>
    </xf>
    <xf numFmtId="0" fontId="12" fillId="0" borderId="4" xfId="0" applyFont="1"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12" fillId="0" borderId="8" xfId="0" applyFont="1" applyBorder="1" applyAlignment="1">
      <alignment horizontal="left" wrapText="1"/>
    </xf>
    <xf numFmtId="0" fontId="12" fillId="0" borderId="1" xfId="0" applyFont="1" applyBorder="1" applyAlignment="1">
      <alignment horizontal="left" wrapText="1"/>
    </xf>
    <xf numFmtId="0" fontId="19" fillId="0" borderId="0" xfId="0" applyFont="1"/>
    <xf numFmtId="0" fontId="19" fillId="0" borderId="0" xfId="0" applyFont="1" applyAlignment="1">
      <alignment horizontal="left"/>
    </xf>
    <xf numFmtId="0" fontId="22" fillId="0" borderId="0" xfId="0" applyFont="1" applyAlignment="1">
      <alignment horizontal="left"/>
    </xf>
    <xf numFmtId="0" fontId="51" fillId="0" borderId="0" xfId="0" applyFont="1"/>
    <xf numFmtId="9" fontId="12" fillId="0" borderId="8" xfId="11" applyFont="1" applyFill="1" applyBorder="1" applyAlignment="1">
      <alignment horizontal="center" vertical="center" wrapText="1"/>
    </xf>
    <xf numFmtId="0" fontId="17" fillId="0" borderId="1" xfId="0" applyFont="1" applyBorder="1" applyAlignment="1">
      <alignment horizontal="center"/>
    </xf>
    <xf numFmtId="0" fontId="12" fillId="0" borderId="5" xfId="0" applyFont="1" applyBorder="1"/>
    <xf numFmtId="0" fontId="12" fillId="0" borderId="14" xfId="0" applyFont="1" applyBorder="1"/>
    <xf numFmtId="0" fontId="12" fillId="0" borderId="4" xfId="0" applyFont="1" applyBorder="1"/>
    <xf numFmtId="0" fontId="11" fillId="0" borderId="0" xfId="0" applyFont="1" applyAlignment="1">
      <alignment horizontal="left"/>
    </xf>
    <xf numFmtId="49" fontId="52" fillId="0" borderId="0" xfId="0" applyNumberFormat="1" applyFont="1"/>
    <xf numFmtId="49" fontId="12" fillId="0" borderId="0" xfId="0" applyNumberFormat="1" applyFont="1"/>
    <xf numFmtId="49" fontId="55" fillId="0" borderId="0" xfId="0" applyNumberFormat="1" applyFont="1" applyAlignment="1">
      <alignment vertical="center" wrapText="1"/>
    </xf>
    <xf numFmtId="49" fontId="35" fillId="0" borderId="0" xfId="0" applyNumberFormat="1" applyFont="1" applyAlignment="1">
      <alignment vertical="center"/>
    </xf>
    <xf numFmtId="0" fontId="5" fillId="0" borderId="0" xfId="0" applyFont="1"/>
    <xf numFmtId="0" fontId="24" fillId="0" borderId="1" xfId="0" applyFont="1" applyBorder="1" applyAlignment="1">
      <alignment horizontal="justify" vertical="center" wrapText="1"/>
    </xf>
    <xf numFmtId="0" fontId="0" fillId="0" borderId="1" xfId="0" applyBorder="1" applyAlignment="1">
      <alignment horizontal="left" vertical="center" wrapText="1" indent="1"/>
    </xf>
    <xf numFmtId="0" fontId="29" fillId="0" borderId="1" xfId="0" applyFont="1" applyBorder="1" applyAlignment="1">
      <alignment vertical="center" wrapText="1"/>
    </xf>
    <xf numFmtId="0" fontId="42" fillId="0" borderId="0" xfId="0" applyFont="1" applyAlignment="1">
      <alignment vertical="center" wrapText="1"/>
    </xf>
    <xf numFmtId="0" fontId="0" fillId="0" borderId="1" xfId="0" applyBorder="1"/>
    <xf numFmtId="0" fontId="0" fillId="0" borderId="0" xfId="0" applyAlignment="1">
      <alignment horizontal="justify"/>
    </xf>
    <xf numFmtId="0" fontId="0" fillId="7" borderId="1" xfId="0" applyFill="1" applyBorder="1" applyAlignment="1">
      <alignment vertical="center" wrapText="1"/>
    </xf>
    <xf numFmtId="49" fontId="0" fillId="0" borderId="1" xfId="0" applyNumberFormat="1" applyBorder="1" applyAlignment="1">
      <alignment horizontal="center" vertical="center"/>
    </xf>
    <xf numFmtId="49" fontId="11" fillId="0" borderId="1" xfId="0" applyNumberFormat="1" applyFont="1" applyBorder="1" applyAlignment="1">
      <alignment horizontal="center" vertical="center"/>
    </xf>
    <xf numFmtId="0" fontId="11" fillId="7" borderId="1" xfId="0" applyFont="1" applyFill="1" applyBorder="1" applyAlignment="1">
      <alignment vertical="center" wrapText="1"/>
    </xf>
    <xf numFmtId="0" fontId="12"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48" fillId="7" borderId="1" xfId="0" applyFont="1" applyFill="1" applyBorder="1" applyAlignment="1">
      <alignment vertical="center" wrapText="1"/>
    </xf>
    <xf numFmtId="0" fontId="48" fillId="0" borderId="1" xfId="0" applyFont="1" applyBorder="1" applyAlignment="1">
      <alignment horizontal="center" vertical="center"/>
    </xf>
    <xf numFmtId="0" fontId="64" fillId="0" borderId="0" xfId="0" applyFont="1" applyAlignment="1">
      <alignment vertical="center"/>
    </xf>
    <xf numFmtId="0" fontId="26" fillId="0" borderId="16" xfId="0" applyFont="1" applyBorder="1" applyAlignment="1">
      <alignment vertical="center"/>
    </xf>
    <xf numFmtId="0" fontId="0" fillId="0" borderId="1" xfId="0" applyBorder="1" applyAlignment="1">
      <alignment vertical="center"/>
    </xf>
    <xf numFmtId="0" fontId="0" fillId="0" borderId="1" xfId="0" quotePrefix="1" applyBorder="1" applyAlignment="1">
      <alignment horizontal="center" vertical="center"/>
    </xf>
    <xf numFmtId="0" fontId="12" fillId="0" borderId="1" xfId="3" applyFont="1" applyBorder="1" applyAlignment="1">
      <alignment horizontal="left" vertical="center" wrapText="1" indent="1"/>
    </xf>
    <xf numFmtId="3" fontId="12" fillId="0" borderId="1" xfId="7" applyFont="1" applyFill="1" applyAlignment="1">
      <alignment horizontal="center" vertical="center"/>
      <protection locked="0"/>
    </xf>
    <xf numFmtId="0" fontId="39" fillId="0" borderId="0" xfId="10" applyFont="1"/>
    <xf numFmtId="0" fontId="38" fillId="0" borderId="0" xfId="10"/>
    <xf numFmtId="0" fontId="40" fillId="0" borderId="0" xfId="10" applyFont="1"/>
    <xf numFmtId="0" fontId="41" fillId="0" borderId="0" xfId="10" applyFont="1"/>
    <xf numFmtId="0" fontId="17" fillId="0" borderId="0" xfId="10" applyFont="1"/>
    <xf numFmtId="0" fontId="12" fillId="0" borderId="0" xfId="10" applyFont="1" applyAlignment="1">
      <alignment horizontal="center"/>
    </xf>
    <xf numFmtId="0" fontId="12" fillId="0" borderId="0" xfId="10" applyFont="1"/>
    <xf numFmtId="0" fontId="15" fillId="0" borderId="0" xfId="10" applyFont="1"/>
    <xf numFmtId="0" fontId="25" fillId="0" borderId="0" xfId="0" applyFont="1"/>
    <xf numFmtId="0" fontId="12" fillId="0" borderId="1" xfId="10" applyFont="1" applyBorder="1" applyAlignment="1">
      <alignment vertical="center" wrapText="1"/>
    </xf>
    <xf numFmtId="0" fontId="12" fillId="0" borderId="1" xfId="0" applyFont="1" applyBorder="1" applyAlignment="1">
      <alignment horizontal="justify" vertical="top"/>
    </xf>
    <xf numFmtId="0" fontId="12" fillId="0" borderId="1" xfId="10" applyFont="1" applyBorder="1" applyAlignment="1">
      <alignment horizontal="justify" vertical="top"/>
    </xf>
    <xf numFmtId="0" fontId="12" fillId="0" borderId="1" xfId="0" applyFont="1" applyBorder="1" applyAlignment="1">
      <alignment horizontal="justify" vertical="center"/>
    </xf>
    <xf numFmtId="0" fontId="12" fillId="0" borderId="1" xfId="0" applyFont="1" applyBorder="1" applyAlignment="1">
      <alignment horizontal="justify" vertical="top" wrapText="1"/>
    </xf>
    <xf numFmtId="0" fontId="20" fillId="0" borderId="0" xfId="10" applyFont="1"/>
    <xf numFmtId="0" fontId="25" fillId="7" borderId="1" xfId="0" applyFont="1" applyFill="1" applyBorder="1" applyAlignment="1">
      <alignment vertical="center" wrapText="1"/>
    </xf>
    <xf numFmtId="0" fontId="24" fillId="7" borderId="1" xfId="0" applyFont="1" applyFill="1" applyBorder="1" applyAlignment="1">
      <alignment horizontal="left" vertical="center" wrapText="1" indent="1"/>
    </xf>
    <xf numFmtId="0" fontId="12" fillId="0" borderId="0" xfId="0" quotePrefix="1" applyFont="1" applyAlignment="1">
      <alignment vertical="center" wrapText="1"/>
    </xf>
    <xf numFmtId="0" fontId="22" fillId="0" borderId="0" xfId="0" applyFont="1" applyAlignment="1">
      <alignment vertical="center"/>
    </xf>
    <xf numFmtId="0" fontId="65" fillId="0" borderId="0" xfId="0" applyFont="1" applyAlignment="1">
      <alignment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1" fillId="0" borderId="0" xfId="0" applyFont="1" applyAlignment="1">
      <alignment vertical="center" wrapText="1"/>
    </xf>
    <xf numFmtId="0" fontId="35" fillId="0" borderId="0" xfId="0" applyFont="1" applyAlignment="1">
      <alignment horizontal="center" vertical="center"/>
    </xf>
    <xf numFmtId="0" fontId="36" fillId="0" borderId="0" xfId="0" applyFont="1" applyAlignment="1">
      <alignment horizontal="center" vertical="center" wrapText="1"/>
    </xf>
    <xf numFmtId="0" fontId="35" fillId="0" borderId="0" xfId="0" applyFont="1" applyAlignment="1">
      <alignment horizontal="center" vertical="center" wrapText="1"/>
    </xf>
    <xf numFmtId="0" fontId="37" fillId="0" borderId="0" xfId="0" applyFont="1" applyAlignment="1">
      <alignment vertical="center" wrapText="1"/>
    </xf>
    <xf numFmtId="0" fontId="34" fillId="0" borderId="0" xfId="0" applyFont="1" applyAlignment="1">
      <alignment vertical="center"/>
    </xf>
    <xf numFmtId="0" fontId="36" fillId="0" borderId="0" xfId="0" applyFont="1" applyAlignment="1">
      <alignment vertical="center"/>
    </xf>
    <xf numFmtId="0" fontId="36" fillId="0" borderId="0" xfId="0" applyFont="1" applyAlignment="1">
      <alignment vertical="center" wrapText="1"/>
    </xf>
    <xf numFmtId="0" fontId="35" fillId="0" borderId="0" xfId="0" applyFont="1" applyAlignment="1">
      <alignment vertical="center" wrapText="1"/>
    </xf>
    <xf numFmtId="0" fontId="0" fillId="0" borderId="0" xfId="0" applyAlignment="1">
      <alignment vertical="center"/>
    </xf>
    <xf numFmtId="0" fontId="69" fillId="0" borderId="0" xfId="0" applyFont="1" applyAlignment="1">
      <alignment vertical="center"/>
    </xf>
    <xf numFmtId="49" fontId="54" fillId="0" borderId="0" xfId="0" applyNumberFormat="1" applyFont="1" applyAlignment="1">
      <alignment vertical="center"/>
    </xf>
    <xf numFmtId="49" fontId="54" fillId="0" borderId="0" xfId="0" applyNumberFormat="1" applyFont="1" applyAlignment="1">
      <alignment vertical="center" wrapText="1"/>
    </xf>
    <xf numFmtId="49" fontId="46" fillId="0" borderId="0" xfId="0" applyNumberFormat="1" applyFont="1" applyAlignment="1">
      <alignment horizontal="center" vertical="center" wrapText="1"/>
    </xf>
    <xf numFmtId="49" fontId="37" fillId="0" borderId="0" xfId="0" applyNumberFormat="1" applyFont="1" applyAlignment="1">
      <alignment vertical="center" wrapText="1"/>
    </xf>
    <xf numFmtId="49" fontId="53" fillId="0" borderId="0" xfId="0" applyNumberFormat="1" applyFont="1" applyAlignment="1">
      <alignment vertical="center" wrapText="1"/>
    </xf>
    <xf numFmtId="49" fontId="36" fillId="0" borderId="0" xfId="0" quotePrefix="1" applyNumberFormat="1" applyFont="1" applyAlignment="1">
      <alignment vertical="center" wrapText="1"/>
    </xf>
    <xf numFmtId="49" fontId="56" fillId="0" borderId="0" xfId="0" applyNumberFormat="1" applyFont="1" applyAlignment="1">
      <alignment horizontal="center" vertical="center" wrapText="1"/>
    </xf>
    <xf numFmtId="49" fontId="57" fillId="0" borderId="0" xfId="0" applyNumberFormat="1" applyFont="1" applyAlignment="1">
      <alignment vertical="center" wrapText="1"/>
    </xf>
    <xf numFmtId="49" fontId="52" fillId="0" borderId="0" xfId="0" applyNumberFormat="1" applyFont="1" applyAlignment="1">
      <alignment vertical="center" wrapText="1"/>
    </xf>
    <xf numFmtId="49" fontId="47" fillId="0" borderId="0" xfId="0" applyNumberFormat="1" applyFont="1" applyAlignment="1">
      <alignment vertical="center" wrapText="1"/>
    </xf>
    <xf numFmtId="49" fontId="58" fillId="0" borderId="0" xfId="0" applyNumberFormat="1" applyFont="1" applyAlignment="1">
      <alignment vertical="center" wrapText="1"/>
    </xf>
    <xf numFmtId="49" fontId="52" fillId="0" borderId="0" xfId="0" applyNumberFormat="1" applyFont="1" applyAlignment="1">
      <alignment vertical="center"/>
    </xf>
    <xf numFmtId="49" fontId="70" fillId="0" borderId="0" xfId="0" applyNumberFormat="1" applyFont="1" applyAlignment="1">
      <alignment vertical="center"/>
    </xf>
    <xf numFmtId="49" fontId="12" fillId="0" borderId="0" xfId="0" applyNumberFormat="1" applyFont="1" applyAlignment="1">
      <alignment vertical="center"/>
    </xf>
    <xf numFmtId="0" fontId="0" fillId="12" borderId="0" xfId="0" applyFill="1"/>
    <xf numFmtId="0" fontId="0" fillId="12" borderId="0" xfId="0" applyFill="1" applyAlignment="1">
      <alignment horizontal="center" vertical="center" wrapText="1"/>
    </xf>
    <xf numFmtId="0" fontId="0" fillId="0" borderId="0" xfId="0" applyAlignment="1">
      <alignment horizontal="center" vertical="center" wrapText="1"/>
    </xf>
    <xf numFmtId="0" fontId="0" fillId="12" borderId="0" xfId="0" applyFill="1" applyAlignment="1">
      <alignment horizontal="center" vertical="center"/>
    </xf>
    <xf numFmtId="0" fontId="0" fillId="12" borderId="9" xfId="0" applyFill="1" applyBorder="1" applyAlignment="1">
      <alignment horizontal="center" vertical="center"/>
    </xf>
    <xf numFmtId="0" fontId="0" fillId="12" borderId="1" xfId="0" applyFill="1" applyBorder="1" applyAlignment="1">
      <alignment horizontal="center" vertical="center"/>
    </xf>
    <xf numFmtId="0" fontId="0" fillId="12" borderId="0" xfId="0" applyFill="1" applyAlignment="1">
      <alignment wrapText="1"/>
    </xf>
    <xf numFmtId="0" fontId="0" fillId="12" borderId="0" xfId="0" applyFill="1" applyAlignment="1">
      <alignment horizontal="center"/>
    </xf>
    <xf numFmtId="0" fontId="11" fillId="12" borderId="0" xfId="0" applyFont="1" applyFill="1" applyAlignment="1">
      <alignment horizontal="center" vertical="center" wrapText="1"/>
    </xf>
    <xf numFmtId="0" fontId="0" fillId="12" borderId="0" xfId="0" applyFill="1" applyAlignment="1">
      <alignment horizontal="center" wrapText="1"/>
    </xf>
    <xf numFmtId="0" fontId="0" fillId="0" borderId="0" xfId="0" quotePrefix="1" applyAlignment="1">
      <alignment horizontal="left" vertical="center" indent="5"/>
    </xf>
    <xf numFmtId="0" fontId="0" fillId="0" borderId="4" xfId="0" applyBorder="1" applyAlignment="1">
      <alignment vertical="center"/>
    </xf>
    <xf numFmtId="0" fontId="11" fillId="0" borderId="0" xfId="0" applyFont="1" applyAlignment="1">
      <alignment wrapText="1"/>
    </xf>
    <xf numFmtId="0" fontId="21" fillId="0" borderId="18" xfId="25" applyBorder="1" applyAlignment="1">
      <alignment vertical="center" wrapText="1"/>
    </xf>
    <xf numFmtId="0" fontId="21" fillId="0" borderId="15" xfId="25" applyBorder="1" applyAlignment="1">
      <alignment vertical="center" wrapText="1"/>
    </xf>
    <xf numFmtId="0" fontId="21" fillId="0" borderId="20" xfId="25" applyBorder="1" applyAlignment="1">
      <alignment vertical="center" wrapText="1"/>
    </xf>
    <xf numFmtId="0" fontId="60" fillId="15" borderId="22" xfId="0" applyFont="1" applyFill="1" applyBorder="1" applyAlignment="1">
      <alignment horizontal="center" vertical="center" wrapText="1"/>
    </xf>
    <xf numFmtId="0" fontId="22" fillId="0" borderId="0" xfId="0" applyFont="1" applyAlignment="1">
      <alignment horizontal="left" vertical="center"/>
    </xf>
    <xf numFmtId="0" fontId="11" fillId="0" borderId="23" xfId="0" applyFont="1" applyBorder="1" applyAlignment="1">
      <alignment horizontal="center" vertical="center"/>
    </xf>
    <xf numFmtId="0" fontId="11" fillId="0" borderId="15" xfId="0" applyFont="1" applyBorder="1" applyAlignment="1">
      <alignment horizontal="center" vertical="center"/>
    </xf>
    <xf numFmtId="0" fontId="11" fillId="0" borderId="26" xfId="0" applyFont="1" applyBorder="1" applyAlignment="1">
      <alignment horizontal="center" vertical="center"/>
    </xf>
    <xf numFmtId="0" fontId="21" fillId="0" borderId="27" xfId="25" applyBorder="1" applyAlignment="1">
      <alignment vertical="center" wrapText="1"/>
    </xf>
    <xf numFmtId="0" fontId="11" fillId="0" borderId="28" xfId="0" applyFont="1" applyBorder="1" applyAlignment="1">
      <alignment horizontal="center" vertical="center"/>
    </xf>
    <xf numFmtId="0" fontId="21" fillId="0" borderId="29" xfId="25" applyBorder="1" applyAlignment="1">
      <alignment vertical="center" wrapText="1"/>
    </xf>
    <xf numFmtId="0" fontId="11" fillId="10" borderId="15" xfId="0" applyFont="1" applyFill="1" applyBorder="1" applyAlignment="1">
      <alignment horizontal="center" vertical="center"/>
    </xf>
    <xf numFmtId="0" fontId="11" fillId="0" borderId="31" xfId="0" applyFont="1" applyBorder="1" applyAlignment="1">
      <alignment horizontal="center" vertical="center"/>
    </xf>
    <xf numFmtId="0" fontId="21" fillId="0" borderId="32" xfId="25" applyBorder="1" applyAlignment="1">
      <alignment vertical="center" wrapText="1"/>
    </xf>
    <xf numFmtId="0" fontId="11" fillId="0" borderId="30" xfId="0" applyFont="1" applyBorder="1" applyAlignment="1">
      <alignment horizontal="center" vertical="center"/>
    </xf>
    <xf numFmtId="0" fontId="21" fillId="0" borderId="33" xfId="25" applyBorder="1" applyAlignment="1">
      <alignment vertical="center" wrapText="1"/>
    </xf>
    <xf numFmtId="0" fontId="12" fillId="0" borderId="1" xfId="0" applyFont="1" applyBorder="1" applyAlignment="1">
      <alignment horizontal="left" indent="2"/>
    </xf>
    <xf numFmtId="0" fontId="12" fillId="0" borderId="1" xfId="0" applyFont="1" applyBorder="1" applyAlignment="1">
      <alignment horizontal="left" wrapText="1" indent="2"/>
    </xf>
    <xf numFmtId="0" fontId="12" fillId="0" borderId="1" xfId="0" applyFont="1" applyBorder="1" applyAlignment="1">
      <alignment horizontal="left" indent="4"/>
    </xf>
    <xf numFmtId="0" fontId="72" fillId="0" borderId="0" xfId="0" applyFont="1"/>
    <xf numFmtId="0" fontId="12" fillId="0" borderId="0" xfId="0" applyFont="1" applyAlignment="1">
      <alignment horizontal="left" wrapText="1"/>
    </xf>
    <xf numFmtId="0" fontId="72" fillId="0" borderId="0" xfId="0" applyFont="1" applyAlignment="1">
      <alignment horizontal="left" wrapText="1"/>
    </xf>
    <xf numFmtId="0" fontId="12" fillId="0" borderId="1" xfId="0" applyFont="1" applyBorder="1" applyAlignment="1">
      <alignment vertical="top" wrapText="1"/>
    </xf>
    <xf numFmtId="0" fontId="12" fillId="0" borderId="0" xfId="0" applyFont="1" applyAlignment="1">
      <alignment horizont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14" applyFont="1" applyAlignment="1">
      <alignment vertical="center"/>
    </xf>
    <xf numFmtId="0" fontId="15" fillId="0" borderId="0" xfId="14" applyFont="1" applyAlignment="1"/>
    <xf numFmtId="0" fontId="11" fillId="0" borderId="0" xfId="14" applyFont="1" applyAlignment="1"/>
    <xf numFmtId="0" fontId="26" fillId="0" borderId="0" xfId="0" applyFont="1" applyAlignment="1">
      <alignment horizontal="center" vertical="center" wrapText="1"/>
    </xf>
    <xf numFmtId="0" fontId="21" fillId="0" borderId="26" xfId="25" applyBorder="1" applyAlignment="1">
      <alignment vertical="center" wrapText="1"/>
    </xf>
    <xf numFmtId="0" fontId="0" fillId="0" borderId="1" xfId="0" applyBorder="1" applyAlignment="1">
      <alignment horizontal="left" vertical="center" wrapText="1"/>
    </xf>
    <xf numFmtId="0" fontId="11" fillId="0" borderId="1" xfId="0" applyFont="1" applyBorder="1" applyAlignment="1">
      <alignment horizontal="left" vertical="center" wrapText="1"/>
    </xf>
    <xf numFmtId="0" fontId="17" fillId="0" borderId="1" xfId="0" applyFont="1" applyBorder="1" applyAlignment="1">
      <alignment horizontal="justify" vertical="center"/>
    </xf>
    <xf numFmtId="0" fontId="17" fillId="0" borderId="1" xfId="0" applyFont="1" applyBorder="1" applyAlignment="1">
      <alignment vertical="center"/>
    </xf>
    <xf numFmtId="0" fontId="17" fillId="0" borderId="1" xfId="0" applyFont="1" applyBorder="1" applyAlignment="1">
      <alignment vertical="center" wrapText="1"/>
    </xf>
    <xf numFmtId="0" fontId="12"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0" fillId="0" borderId="0" xfId="0" applyAlignment="1">
      <alignment horizontal="left" vertical="center"/>
    </xf>
    <xf numFmtId="0" fontId="12" fillId="0" borderId="8" xfId="0" applyFont="1" applyBorder="1" applyAlignment="1">
      <alignment horizontal="left" vertical="center" wrapText="1"/>
    </xf>
    <xf numFmtId="0" fontId="0" fillId="0" borderId="1" xfId="0" quotePrefix="1" applyBorder="1" applyAlignment="1">
      <alignment horizontal="center"/>
    </xf>
    <xf numFmtId="0" fontId="17" fillId="11" borderId="1" xfId="3" applyFont="1" applyFill="1" applyBorder="1" applyAlignment="1">
      <alignment horizontal="left" vertical="center" wrapText="1" indent="1"/>
    </xf>
    <xf numFmtId="3" fontId="12" fillId="11" borderId="1" xfId="7" applyFont="1" applyFill="1" applyAlignment="1">
      <alignment horizontal="center" vertical="center"/>
      <protection locked="0"/>
    </xf>
    <xf numFmtId="0" fontId="0" fillId="11" borderId="1" xfId="0" applyFill="1" applyBorder="1"/>
    <xf numFmtId="0" fontId="12" fillId="0" borderId="1" xfId="3" applyFont="1" applyBorder="1" applyAlignment="1">
      <alignment horizontal="left" vertical="center" wrapText="1" indent="3"/>
    </xf>
    <xf numFmtId="0" fontId="11" fillId="0" borderId="1" xfId="0" applyFont="1" applyBorder="1" applyAlignment="1">
      <alignment horizontal="center"/>
    </xf>
    <xf numFmtId="0" fontId="0" fillId="0" borderId="0" xfId="10" applyFont="1"/>
    <xf numFmtId="0" fontId="0" fillId="11" borderId="1" xfId="0" applyFill="1" applyBorder="1" applyAlignment="1">
      <alignment vertical="center" wrapText="1"/>
    </xf>
    <xf numFmtId="0" fontId="0" fillId="11" borderId="9" xfId="0" applyFill="1" applyBorder="1" applyAlignment="1">
      <alignment vertical="center" wrapText="1"/>
    </xf>
    <xf numFmtId="0" fontId="6" fillId="11" borderId="1" xfId="0" applyFont="1" applyFill="1" applyBorder="1" applyAlignment="1">
      <alignment vertical="center" wrapText="1"/>
    </xf>
    <xf numFmtId="0" fontId="11" fillId="9" borderId="1" xfId="0" applyFont="1" applyFill="1" applyBorder="1" applyAlignment="1">
      <alignment vertical="center"/>
    </xf>
    <xf numFmtId="0" fontId="11" fillId="9" borderId="1" xfId="0" applyFont="1" applyFill="1" applyBorder="1" applyAlignment="1">
      <alignment horizontal="center" vertical="center"/>
    </xf>
    <xf numFmtId="0" fontId="0" fillId="9" borderId="1" xfId="0" applyFill="1" applyBorder="1" applyAlignment="1">
      <alignment horizontal="center" vertical="center"/>
    </xf>
    <xf numFmtId="0" fontId="68" fillId="0" borderId="0" xfId="0" applyFont="1" applyAlignment="1">
      <alignment vertical="center" wrapText="1"/>
    </xf>
    <xf numFmtId="49" fontId="12" fillId="0" borderId="1" xfId="0" applyNumberFormat="1" applyFont="1" applyBorder="1" applyAlignment="1">
      <alignment horizontal="center" vertical="center"/>
    </xf>
    <xf numFmtId="49" fontId="12" fillId="0" borderId="1" xfId="0" applyNumberFormat="1" applyFont="1" applyBorder="1" applyAlignment="1">
      <alignment vertical="center" wrapText="1"/>
    </xf>
    <xf numFmtId="49" fontId="11" fillId="0" borderId="1" xfId="0" applyNumberFormat="1" applyFont="1" applyBorder="1" applyAlignment="1">
      <alignment horizontal="center" vertical="center" wrapText="1"/>
    </xf>
    <xf numFmtId="49" fontId="17" fillId="0" borderId="1" xfId="0" applyNumberFormat="1" applyFont="1" applyBorder="1" applyAlignment="1">
      <alignment vertical="center"/>
    </xf>
    <xf numFmtId="49" fontId="0" fillId="0" borderId="1" xfId="0" applyNumberFormat="1" applyBorder="1" applyAlignment="1">
      <alignment horizontal="center" vertical="center" wrapText="1"/>
    </xf>
    <xf numFmtId="49" fontId="48" fillId="7" borderId="1" xfId="0" applyNumberFormat="1" applyFont="1" applyFill="1" applyBorder="1" applyAlignment="1">
      <alignment horizontal="center" vertical="center" wrapText="1"/>
    </xf>
    <xf numFmtId="0" fontId="48" fillId="7" borderId="1" xfId="0" applyFont="1" applyFill="1" applyBorder="1" applyAlignment="1">
      <alignment horizontal="left" vertical="center" wrapText="1" indent="1"/>
    </xf>
    <xf numFmtId="49" fontId="49" fillId="0" borderId="1" xfId="0" applyNumberFormat="1" applyFont="1" applyBorder="1" applyAlignment="1">
      <alignment horizontal="center" vertical="center" wrapText="1"/>
    </xf>
    <xf numFmtId="0" fontId="49" fillId="0" borderId="1" xfId="0" applyFont="1" applyBorder="1" applyAlignment="1">
      <alignment vertical="center" wrapText="1"/>
    </xf>
    <xf numFmtId="49" fontId="71" fillId="0" borderId="1" xfId="0" applyNumberFormat="1" applyFont="1" applyBorder="1" applyAlignment="1">
      <alignment vertical="center"/>
    </xf>
    <xf numFmtId="49" fontId="30" fillId="0" borderId="1" xfId="0" applyNumberFormat="1" applyFont="1" applyBorder="1" applyAlignment="1">
      <alignment vertical="center"/>
    </xf>
    <xf numFmtId="49" fontId="12" fillId="0" borderId="24" xfId="0" applyNumberFormat="1" applyFont="1" applyBorder="1" applyAlignment="1">
      <alignment horizontal="center" vertical="center"/>
    </xf>
    <xf numFmtId="0" fontId="26" fillId="0" borderId="0" xfId="0" applyFont="1" applyAlignment="1">
      <alignment horizontal="left"/>
    </xf>
    <xf numFmtId="49" fontId="17" fillId="0" borderId="1" xfId="0" applyNumberFormat="1" applyFont="1" applyBorder="1" applyAlignment="1">
      <alignment vertical="center" wrapText="1"/>
    </xf>
    <xf numFmtId="49" fontId="0" fillId="7" borderId="1" xfId="0" applyNumberFormat="1" applyFill="1" applyBorder="1" applyAlignment="1">
      <alignment horizontal="center" vertical="center" wrapText="1"/>
    </xf>
    <xf numFmtId="49" fontId="24" fillId="0" borderId="1" xfId="0" applyNumberFormat="1" applyFont="1" applyBorder="1" applyAlignment="1">
      <alignment horizontal="center" vertical="center" wrapText="1"/>
    </xf>
    <xf numFmtId="49" fontId="29" fillId="0" borderId="1"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49" fontId="11" fillId="7" borderId="1" xfId="0" applyNumberFormat="1" applyFont="1" applyFill="1" applyBorder="1" applyAlignment="1">
      <alignment horizontal="center" vertical="center" wrapText="1"/>
    </xf>
    <xf numFmtId="0" fontId="0" fillId="0" borderId="1" xfId="0" applyBorder="1" applyAlignment="1">
      <alignment wrapText="1"/>
    </xf>
    <xf numFmtId="0" fontId="12" fillId="0" borderId="1" xfId="0" quotePrefix="1" applyFont="1" applyBorder="1" applyAlignment="1">
      <alignment horizontal="center" vertical="center"/>
    </xf>
    <xf numFmtId="0" fontId="30" fillId="0" borderId="1" xfId="0" applyFont="1" applyBorder="1" applyAlignment="1">
      <alignment vertical="center" wrapText="1"/>
    </xf>
    <xf numFmtId="0" fontId="24" fillId="0" borderId="0" xfId="0" applyFont="1" applyAlignment="1">
      <alignment vertical="center"/>
    </xf>
    <xf numFmtId="0" fontId="11" fillId="0" borderId="0" xfId="0" applyFont="1" applyAlignment="1">
      <alignment vertical="center" wrapText="1"/>
    </xf>
    <xf numFmtId="0" fontId="25" fillId="12" borderId="10" xfId="0" applyFont="1" applyFill="1" applyBorder="1" applyAlignment="1">
      <alignment vertical="center" wrapText="1"/>
    </xf>
    <xf numFmtId="0" fontId="25" fillId="12" borderId="9" xfId="0" applyFont="1" applyFill="1" applyBorder="1" applyAlignment="1">
      <alignment vertical="center" wrapText="1"/>
    </xf>
    <xf numFmtId="0" fontId="25" fillId="12" borderId="9" xfId="0" applyFont="1" applyFill="1" applyBorder="1" applyAlignment="1">
      <alignment horizontal="center" vertical="center" wrapText="1"/>
    </xf>
    <xf numFmtId="0" fontId="24" fillId="0" borderId="2" xfId="0" applyFont="1" applyBorder="1" applyAlignment="1">
      <alignment horizontal="center" vertical="center" wrapText="1"/>
    </xf>
    <xf numFmtId="0" fontId="11" fillId="12" borderId="0" xfId="0" applyFont="1" applyFill="1"/>
    <xf numFmtId="0" fontId="11" fillId="12" borderId="1" xfId="0" applyFont="1" applyFill="1" applyBorder="1" applyAlignment="1">
      <alignment vertical="center" wrapText="1"/>
    </xf>
    <xf numFmtId="0" fontId="22" fillId="12" borderId="0" xfId="0" applyFont="1" applyFill="1" applyAlignment="1">
      <alignment horizontal="left"/>
    </xf>
    <xf numFmtId="9" fontId="11" fillId="0" borderId="9"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22" fillId="12" borderId="0" xfId="0" applyFont="1" applyFill="1"/>
    <xf numFmtId="0" fontId="48" fillId="0" borderId="1" xfId="0" applyFont="1" applyBorder="1" applyAlignment="1">
      <alignment horizontal="center" vertical="center" wrapText="1"/>
    </xf>
    <xf numFmtId="0" fontId="48" fillId="0" borderId="1" xfId="0" applyFont="1" applyBorder="1" applyAlignment="1">
      <alignment vertical="center" wrapText="1"/>
    </xf>
    <xf numFmtId="0" fontId="48" fillId="0" borderId="1" xfId="0" applyFont="1" applyBorder="1" applyAlignment="1">
      <alignment horizontal="center"/>
    </xf>
    <xf numFmtId="0" fontId="17" fillId="0" borderId="0" xfId="0" applyFont="1" applyAlignment="1">
      <alignment wrapText="1"/>
    </xf>
    <xf numFmtId="0" fontId="12" fillId="0" borderId="9" xfId="0" applyFont="1" applyBorder="1" applyAlignment="1">
      <alignment horizontal="left" vertical="center" wrapText="1" indent="3"/>
    </xf>
    <xf numFmtId="9" fontId="0" fillId="0" borderId="1" xfId="0" applyNumberFormat="1" applyBorder="1" applyAlignment="1">
      <alignment horizontal="center" vertical="center" wrapText="1"/>
    </xf>
    <xf numFmtId="9" fontId="0" fillId="0" borderId="1" xfId="0" applyNumberFormat="1" applyBorder="1" applyAlignment="1">
      <alignment horizontal="center" wrapText="1"/>
    </xf>
    <xf numFmtId="0" fontId="11" fillId="0" borderId="1" xfId="0" applyFont="1" applyBorder="1" applyAlignment="1">
      <alignment wrapText="1"/>
    </xf>
    <xf numFmtId="0" fontId="0" fillId="6" borderId="1" xfId="0" applyFill="1" applyBorder="1" applyAlignment="1">
      <alignment vertical="center" wrapText="1"/>
    </xf>
    <xf numFmtId="0" fontId="19" fillId="0" borderId="0" xfId="2" applyFont="1">
      <alignment vertical="center"/>
    </xf>
    <xf numFmtId="0" fontId="12" fillId="0" borderId="7" xfId="0" applyFont="1" applyBorder="1" applyAlignment="1">
      <alignment vertical="center" wrapText="1"/>
    </xf>
    <xf numFmtId="0" fontId="17" fillId="0" borderId="6" xfId="0" applyFont="1" applyBorder="1" applyAlignment="1">
      <alignment horizontal="center" vertical="center"/>
    </xf>
    <xf numFmtId="0" fontId="0" fillId="0" borderId="2" xfId="0" applyBorder="1" applyAlignment="1">
      <alignment horizontal="left" vertical="center" wrapText="1" indent="3"/>
    </xf>
    <xf numFmtId="0" fontId="11" fillId="0" borderId="2" xfId="0" applyFont="1" applyBorder="1" applyAlignment="1">
      <alignment vertical="center" wrapText="1"/>
    </xf>
    <xf numFmtId="0" fontId="11" fillId="0" borderId="2" xfId="0" applyFont="1" applyBorder="1" applyAlignment="1">
      <alignment vertical="center"/>
    </xf>
    <xf numFmtId="0" fontId="11" fillId="0" borderId="9" xfId="0" applyFont="1" applyBorder="1" applyAlignment="1">
      <alignment vertical="center" wrapText="1"/>
    </xf>
    <xf numFmtId="0" fontId="74" fillId="9" borderId="1" xfId="0" applyFont="1" applyFill="1" applyBorder="1" applyAlignment="1">
      <alignment vertical="center" wrapText="1"/>
    </xf>
    <xf numFmtId="0" fontId="74" fillId="9" borderId="6" xfId="0" applyFont="1" applyFill="1" applyBorder="1" applyAlignment="1">
      <alignment vertical="center" wrapText="1"/>
    </xf>
    <xf numFmtId="0" fontId="12" fillId="0" borderId="2" xfId="0" applyFont="1" applyBorder="1"/>
    <xf numFmtId="0" fontId="12" fillId="12" borderId="1" xfId="0" applyFont="1" applyFill="1" applyBorder="1" applyAlignment="1">
      <alignment horizontal="center" vertical="center" wrapText="1"/>
    </xf>
    <xf numFmtId="0" fontId="17" fillId="0" borderId="1" xfId="0" applyFont="1" applyBorder="1" applyAlignment="1">
      <alignment wrapText="1"/>
    </xf>
    <xf numFmtId="0" fontId="12" fillId="0" borderId="1" xfId="0" applyFont="1" applyBorder="1" applyAlignment="1">
      <alignment horizontal="center" vertical="top" wrapText="1"/>
    </xf>
    <xf numFmtId="0" fontId="75" fillId="0" borderId="1" xfId="12" applyFont="1" applyBorder="1" applyAlignment="1">
      <alignment wrapText="1"/>
    </xf>
    <xf numFmtId="0" fontId="17" fillId="0" borderId="0" xfId="12" applyFont="1" applyAlignment="1">
      <alignment horizontal="left" vertical="center"/>
    </xf>
    <xf numFmtId="0" fontId="12" fillId="0" borderId="1" xfId="13" applyFont="1" applyBorder="1" applyAlignment="1">
      <alignment horizontal="center" vertical="center" wrapText="1"/>
    </xf>
    <xf numFmtId="49" fontId="12" fillId="0" borderId="1" xfId="12" applyNumberFormat="1" applyFont="1" applyBorder="1" applyAlignment="1">
      <alignment horizontal="center" vertical="center" wrapText="1"/>
    </xf>
    <xf numFmtId="0" fontId="12" fillId="0" borderId="2" xfId="0" applyFont="1" applyBorder="1" applyAlignment="1">
      <alignment horizontal="left" indent="1"/>
    </xf>
    <xf numFmtId="0" fontId="12" fillId="12" borderId="2" xfId="0" applyFont="1" applyFill="1" applyBorder="1" applyAlignment="1">
      <alignment horizontal="left" indent="1"/>
    </xf>
    <xf numFmtId="49" fontId="72" fillId="0" borderId="1" xfId="12" applyNumberFormat="1" applyFont="1" applyBorder="1" applyAlignment="1">
      <alignment horizontal="center" vertical="center" wrapText="1"/>
    </xf>
    <xf numFmtId="0" fontId="12" fillId="9" borderId="1" xfId="12" applyFont="1" applyFill="1" applyBorder="1" applyAlignment="1">
      <alignment wrapText="1"/>
    </xf>
    <xf numFmtId="0" fontId="17" fillId="9" borderId="1" xfId="12" applyFont="1" applyFill="1" applyBorder="1" applyAlignment="1">
      <alignment horizontal="center" wrapText="1"/>
    </xf>
    <xf numFmtId="0" fontId="24" fillId="0" borderId="6" xfId="0" applyFont="1" applyBorder="1" applyAlignment="1">
      <alignment horizontal="center" vertical="center" wrapText="1"/>
    </xf>
    <xf numFmtId="0" fontId="12" fillId="0" borderId="0" xfId="2" applyFont="1" applyAlignment="1">
      <alignment vertical="top"/>
    </xf>
    <xf numFmtId="0" fontId="17" fillId="0" borderId="0" xfId="2" applyFont="1" applyAlignment="1">
      <alignment vertical="top" wrapText="1"/>
    </xf>
    <xf numFmtId="0" fontId="17" fillId="0" borderId="0" xfId="4" applyFont="1" applyFill="1" applyBorder="1" applyAlignment="1">
      <alignment vertical="top"/>
    </xf>
    <xf numFmtId="0" fontId="17" fillId="0" borderId="0" xfId="4" applyFont="1" applyFill="1" applyBorder="1" applyAlignment="1">
      <alignment horizontal="left" vertical="top"/>
    </xf>
    <xf numFmtId="0" fontId="12" fillId="0" borderId="1" xfId="3" quotePrefix="1" applyFont="1" applyBorder="1" applyAlignment="1">
      <alignment horizontal="center" vertical="top"/>
    </xf>
    <xf numFmtId="0" fontId="12" fillId="2" borderId="0" xfId="2" applyFont="1" applyFill="1" applyAlignment="1">
      <alignment vertical="top"/>
    </xf>
    <xf numFmtId="3" fontId="12" fillId="11" borderId="9" xfId="7" applyFont="1" applyFill="1" applyBorder="1" applyAlignment="1">
      <alignment horizontal="center" vertical="top"/>
      <protection locked="0"/>
    </xf>
    <xf numFmtId="49" fontId="12" fillId="0" borderId="1" xfId="3" quotePrefix="1" applyNumberFormat="1" applyFont="1" applyBorder="1" applyAlignment="1">
      <alignment horizontal="center" vertical="center"/>
    </xf>
    <xf numFmtId="0" fontId="12" fillId="0" borderId="1" xfId="3" applyFont="1" applyBorder="1" applyAlignment="1">
      <alignment horizontal="left" vertical="center" wrapText="1"/>
    </xf>
    <xf numFmtId="0" fontId="12" fillId="0" borderId="0" xfId="4" applyFont="1" applyFill="1" applyBorder="1" applyAlignment="1">
      <alignment vertical="top"/>
    </xf>
    <xf numFmtId="0" fontId="12" fillId="0" borderId="1" xfId="4" applyFont="1" applyFill="1" applyBorder="1" applyAlignment="1">
      <alignment horizontal="center" vertical="center" wrapText="1"/>
    </xf>
    <xf numFmtId="0" fontId="11" fillId="0" borderId="8" xfId="0" applyFont="1" applyBorder="1" applyAlignment="1">
      <alignment horizontal="center" vertical="center" wrapText="1"/>
    </xf>
    <xf numFmtId="0" fontId="17" fillId="0" borderId="0" xfId="4" applyFont="1" applyFill="1" applyBorder="1" applyAlignment="1">
      <alignment horizontal="left"/>
    </xf>
    <xf numFmtId="0" fontId="0" fillId="0" borderId="0" xfId="0" quotePrefix="1"/>
    <xf numFmtId="0" fontId="0" fillId="0" borderId="1" xfId="0" applyBorder="1" applyAlignment="1">
      <alignment horizontal="left" vertical="center" wrapText="1" indent="3"/>
    </xf>
    <xf numFmtId="0" fontId="12" fillId="0" borderId="1" xfId="0" applyFont="1" applyBorder="1" applyAlignment="1">
      <alignment horizontal="left" vertical="center" wrapText="1" indent="3"/>
    </xf>
    <xf numFmtId="0" fontId="0" fillId="12" borderId="1" xfId="0" applyFill="1" applyBorder="1" applyAlignment="1">
      <alignment horizontal="left" vertical="center" wrapText="1" indent="3"/>
    </xf>
    <xf numFmtId="0" fontId="48" fillId="0" borderId="1" xfId="0" applyFont="1" applyBorder="1" applyAlignment="1">
      <alignment horizontal="left" vertical="center" wrapText="1" indent="1"/>
    </xf>
    <xf numFmtId="0" fontId="12" fillId="0" borderId="2" xfId="0" applyFont="1" applyBorder="1" applyAlignment="1">
      <alignment horizontal="center" vertical="center" wrapText="1"/>
    </xf>
    <xf numFmtId="0" fontId="17" fillId="9" borderId="1" xfId="0" applyFont="1" applyFill="1" applyBorder="1" applyAlignment="1">
      <alignment horizontal="left" vertical="center" wrapText="1"/>
    </xf>
    <xf numFmtId="0" fontId="17" fillId="9" borderId="2"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7" fillId="9" borderId="1" xfId="0" applyFont="1" applyFill="1" applyBorder="1" applyAlignment="1">
      <alignment horizontal="center" vertical="center" wrapText="1"/>
    </xf>
    <xf numFmtId="0" fontId="17" fillId="0" borderId="0" xfId="4" applyFont="1" applyFill="1" applyBorder="1" applyAlignment="1">
      <alignment horizontal="left" vertical="center"/>
    </xf>
    <xf numFmtId="0" fontId="12" fillId="0" borderId="0" xfId="2" applyFont="1">
      <alignment vertical="center"/>
    </xf>
    <xf numFmtId="0" fontId="12" fillId="0" borderId="0" xfId="3" applyFont="1">
      <alignment vertical="center"/>
    </xf>
    <xf numFmtId="0" fontId="17" fillId="0" borderId="0" xfId="4" applyFont="1" applyFill="1" applyBorder="1" applyAlignment="1">
      <alignment vertical="center"/>
    </xf>
    <xf numFmtId="0" fontId="12" fillId="0" borderId="1" xfId="3" quotePrefix="1" applyFont="1" applyBorder="1" applyAlignment="1">
      <alignment horizontal="center" vertical="center"/>
    </xf>
    <xf numFmtId="0" fontId="12" fillId="0" borderId="0" xfId="3" quotePrefix="1" applyFont="1" applyAlignment="1">
      <alignment horizontal="center" vertical="center"/>
    </xf>
    <xf numFmtId="0" fontId="12" fillId="0" borderId="0" xfId="3" applyFont="1" applyAlignment="1">
      <alignment horizontal="left" vertical="center" wrapText="1" indent="3"/>
    </xf>
    <xf numFmtId="3" fontId="12" fillId="0" borderId="0" xfId="7" applyFont="1" applyFill="1" applyBorder="1" applyAlignment="1">
      <alignment horizontal="center" vertical="center"/>
      <protection locked="0"/>
    </xf>
    <xf numFmtId="0" fontId="12" fillId="0" borderId="0" xfId="4" applyFont="1" applyFill="1" applyBorder="1" applyAlignment="1">
      <alignment horizontal="left" vertical="center"/>
    </xf>
    <xf numFmtId="0" fontId="12" fillId="9" borderId="1" xfId="0" applyFont="1" applyFill="1" applyBorder="1" applyAlignment="1">
      <alignment horizontal="left" vertical="center" wrapText="1"/>
    </xf>
    <xf numFmtId="0" fontId="76" fillId="0" borderId="0" xfId="1" applyFont="1" applyFill="1" applyBorder="1" applyAlignment="1"/>
    <xf numFmtId="0" fontId="12" fillId="0" borderId="0" xfId="3" applyFont="1" applyAlignment="1">
      <alignment horizontal="left" vertical="center" wrapText="1" indent="1"/>
    </xf>
    <xf numFmtId="0" fontId="17" fillId="2" borderId="0" xfId="15" applyFont="1" applyFill="1" applyAlignment="1">
      <alignment horizontal="center"/>
    </xf>
    <xf numFmtId="0" fontId="77" fillId="2" borderId="0" xfId="14" applyFont="1" applyFill="1" applyAlignment="1">
      <alignment horizontal="center"/>
    </xf>
    <xf numFmtId="0" fontId="77" fillId="0" borderId="0" xfId="14" applyFont="1" applyAlignment="1">
      <alignment horizontal="center"/>
    </xf>
    <xf numFmtId="14" fontId="12" fillId="2" borderId="0" xfId="15" applyNumberFormat="1" applyFont="1" applyFill="1"/>
    <xf numFmtId="0" fontId="12" fillId="2" borderId="0" xfId="15" applyFont="1" applyFill="1"/>
    <xf numFmtId="0" fontId="12" fillId="0" borderId="0" xfId="14" applyFont="1" applyAlignment="1"/>
    <xf numFmtId="0" fontId="17" fillId="0" borderId="0" xfId="14" applyFont="1" applyAlignment="1"/>
    <xf numFmtId="14" fontId="12" fillId="2" borderId="0" xfId="14" applyNumberFormat="1" applyFont="1" applyFill="1" applyAlignment="1">
      <alignment horizontal="left"/>
    </xf>
    <xf numFmtId="0" fontId="12" fillId="2" borderId="0" xfId="14" applyFont="1" applyFill="1" applyAlignment="1"/>
    <xf numFmtId="14" fontId="78" fillId="0" borderId="34" xfId="14" applyNumberFormat="1" applyFont="1" applyBorder="1" applyAlignment="1">
      <alignment horizontal="left" vertical="center" wrapText="1"/>
    </xf>
    <xf numFmtId="0" fontId="79" fillId="0" borderId="35" xfId="14" applyFont="1" applyBorder="1" applyAlignment="1">
      <alignment horizontal="center" vertical="center" wrapText="1"/>
    </xf>
    <xf numFmtId="0" fontId="79" fillId="0" borderId="36" xfId="14" applyFont="1" applyBorder="1" applyAlignment="1">
      <alignment horizontal="center" vertical="center" wrapText="1"/>
    </xf>
    <xf numFmtId="0" fontId="12" fillId="0" borderId="34" xfId="14" applyFont="1" applyBorder="1" applyAlignment="1">
      <alignment vertical="center" wrapText="1"/>
    </xf>
    <xf numFmtId="9" fontId="24" fillId="17" borderId="35" xfId="14" applyNumberFormat="1" applyFont="1" applyFill="1" applyBorder="1" applyAlignment="1">
      <alignment horizontal="right" vertical="center" wrapText="1"/>
    </xf>
    <xf numFmtId="9" fontId="24" fillId="17" borderId="36" xfId="14" applyNumberFormat="1" applyFont="1" applyFill="1" applyBorder="1" applyAlignment="1">
      <alignment horizontal="right" vertical="center" wrapText="1"/>
    </xf>
    <xf numFmtId="0" fontId="19" fillId="0" borderId="0" xfId="14" applyFont="1" applyAlignment="1"/>
    <xf numFmtId="0" fontId="17" fillId="0" borderId="0" xfId="14" applyFont="1">
      <alignment horizontal="left" wrapText="1"/>
    </xf>
    <xf numFmtId="0" fontId="12" fillId="0" borderId="0" xfId="14" applyFont="1">
      <alignment horizontal="left" wrapText="1"/>
    </xf>
    <xf numFmtId="14" fontId="78" fillId="0" borderId="34" xfId="14" applyNumberFormat="1" applyFont="1" applyBorder="1">
      <alignment horizontal="left" wrapText="1"/>
    </xf>
    <xf numFmtId="0" fontId="25" fillId="0" borderId="34" xfId="14" applyFont="1" applyBorder="1" applyAlignment="1">
      <alignment vertical="center" wrapText="1"/>
    </xf>
    <xf numFmtId="0" fontId="79" fillId="0" borderId="37" xfId="14" applyFont="1" applyBorder="1" applyAlignment="1">
      <alignment horizontal="center" vertical="center" wrapText="1"/>
    </xf>
    <xf numFmtId="3" fontId="25" fillId="17" borderId="36" xfId="14" applyNumberFormat="1" applyFont="1" applyFill="1" applyBorder="1" applyAlignment="1">
      <alignment horizontal="center" vertical="center" wrapText="1"/>
    </xf>
    <xf numFmtId="3" fontId="24" fillId="17" borderId="36" xfId="14" applyNumberFormat="1" applyFont="1" applyFill="1" applyBorder="1" applyAlignment="1">
      <alignment horizontal="center" vertical="center" wrapText="1"/>
    </xf>
    <xf numFmtId="0" fontId="25" fillId="0" borderId="0" xfId="14" applyFont="1" applyAlignment="1">
      <alignment vertical="center"/>
    </xf>
    <xf numFmtId="0" fontId="79" fillId="0" borderId="38" xfId="14" applyFont="1" applyBorder="1" applyAlignment="1">
      <alignment horizontal="center" vertical="center" wrapText="1"/>
    </xf>
    <xf numFmtId="0" fontId="17" fillId="0" borderId="34" xfId="14" applyFont="1" applyBorder="1" applyAlignment="1">
      <alignment vertical="center" wrapText="1"/>
    </xf>
    <xf numFmtId="14" fontId="78" fillId="0" borderId="39" xfId="14" applyNumberFormat="1" applyFont="1" applyBorder="1" applyAlignment="1">
      <alignment horizontal="center" vertical="center" wrapText="1"/>
    </xf>
    <xf numFmtId="0" fontId="19" fillId="0" borderId="0" xfId="14" applyFont="1">
      <alignment horizontal="left" wrapText="1"/>
    </xf>
    <xf numFmtId="0" fontId="11" fillId="14" borderId="1" xfId="0" applyFont="1" applyFill="1" applyBorder="1" applyAlignment="1">
      <alignment vertical="center" wrapText="1"/>
    </xf>
    <xf numFmtId="0" fontId="25" fillId="14" borderId="1" xfId="0" applyFont="1" applyFill="1" applyBorder="1" applyAlignment="1">
      <alignment horizontal="center" vertical="center" wrapText="1"/>
    </xf>
    <xf numFmtId="0" fontId="21" fillId="0" borderId="0" xfId="25" applyAlignment="1">
      <alignment vertical="center"/>
    </xf>
    <xf numFmtId="0" fontId="48" fillId="0" borderId="1" xfId="0" applyFont="1" applyBorder="1" applyAlignment="1">
      <alignment horizontal="left" vertical="center" wrapText="1"/>
    </xf>
    <xf numFmtId="0" fontId="48" fillId="0" borderId="0" xfId="0" applyFont="1"/>
    <xf numFmtId="0" fontId="22" fillId="0" borderId="0" xfId="0" applyFont="1" applyAlignment="1">
      <alignment horizontal="center"/>
    </xf>
    <xf numFmtId="0" fontId="30" fillId="0" borderId="1" xfId="0" applyFont="1" applyBorder="1" applyAlignment="1">
      <alignment horizontal="center" vertical="center"/>
    </xf>
    <xf numFmtId="0" fontId="30" fillId="0" borderId="1" xfId="0" applyFont="1" applyBorder="1" applyAlignment="1">
      <alignment horizontal="left" vertical="center" wrapText="1" indent="1"/>
    </xf>
    <xf numFmtId="0" fontId="30" fillId="0" borderId="1" xfId="0" applyFont="1" applyBorder="1" applyAlignment="1">
      <alignment horizontal="justify" vertical="center" wrapText="1"/>
    </xf>
    <xf numFmtId="0" fontId="25" fillId="7" borderId="1" xfId="0" applyFont="1" applyFill="1" applyBorder="1" applyAlignment="1">
      <alignment horizontal="center" vertical="center" wrapText="1"/>
    </xf>
    <xf numFmtId="0" fontId="1" fillId="0" borderId="0" xfId="0" applyFont="1"/>
    <xf numFmtId="0" fontId="1" fillId="0" borderId="0" xfId="0" applyFont="1" applyAlignment="1">
      <alignment horizontal="left"/>
    </xf>
    <xf numFmtId="14" fontId="11" fillId="0" borderId="1" xfId="0" applyNumberFormat="1" applyFont="1" applyBorder="1" applyAlignment="1">
      <alignment horizontal="center" vertical="center" wrapText="1"/>
    </xf>
    <xf numFmtId="4" fontId="0" fillId="0" borderId="0" xfId="0" applyNumberFormat="1"/>
    <xf numFmtId="49" fontId="12" fillId="0" borderId="8" xfId="0" applyNumberFormat="1" applyFont="1" applyBorder="1" applyAlignment="1">
      <alignment horizontal="center" vertical="center"/>
    </xf>
    <xf numFmtId="0" fontId="24" fillId="0" borderId="0" xfId="0" applyFont="1"/>
    <xf numFmtId="0" fontId="25" fillId="0" borderId="0" xfId="0" applyFont="1" applyAlignment="1">
      <alignment wrapText="1"/>
    </xf>
    <xf numFmtId="3" fontId="0" fillId="0" borderId="0" xfId="0" applyNumberFormat="1" applyAlignment="1">
      <alignment horizontal="center" vertical="center"/>
    </xf>
    <xf numFmtId="3" fontId="24" fillId="0" borderId="0" xfId="0" applyNumberFormat="1" applyFont="1" applyAlignment="1">
      <alignment horizontal="center" vertical="center" wrapText="1"/>
    </xf>
    <xf numFmtId="0" fontId="78" fillId="0" borderId="0" xfId="0" applyFont="1"/>
    <xf numFmtId="166" fontId="12" fillId="0" borderId="1" xfId="0" applyNumberFormat="1" applyFont="1" applyBorder="1" applyAlignment="1">
      <alignment horizontal="center" wrapText="1"/>
    </xf>
    <xf numFmtId="166" fontId="17" fillId="0" borderId="1" xfId="0" applyNumberFormat="1" applyFont="1" applyBorder="1" applyAlignment="1">
      <alignment horizontal="center" wrapText="1"/>
    </xf>
    <xf numFmtId="166" fontId="0" fillId="6" borderId="1" xfId="0" applyNumberFormat="1" applyFill="1" applyBorder="1" applyAlignment="1">
      <alignment vertical="center" wrapText="1"/>
    </xf>
    <xf numFmtId="166" fontId="10" fillId="6" borderId="1" xfId="0" applyNumberFormat="1" applyFont="1" applyFill="1" applyBorder="1" applyAlignment="1">
      <alignment vertical="center" wrapText="1"/>
    </xf>
    <xf numFmtId="166" fontId="0" fillId="7" borderId="1" xfId="0" applyNumberFormat="1" applyFill="1" applyBorder="1" applyAlignment="1">
      <alignment horizontal="center" vertical="center" wrapText="1"/>
    </xf>
    <xf numFmtId="2" fontId="38" fillId="0" borderId="0" xfId="10" applyNumberFormat="1" applyAlignment="1">
      <alignment vertical="center"/>
    </xf>
    <xf numFmtId="166" fontId="0" fillId="0" borderId="1" xfId="0" applyNumberFormat="1" applyBorder="1" applyAlignment="1">
      <alignment horizontal="center" vertical="center" wrapText="1"/>
    </xf>
    <xf numFmtId="166" fontId="11" fillId="0" borderId="1" xfId="0" applyNumberFormat="1" applyFont="1" applyBorder="1" applyAlignment="1">
      <alignment horizontal="center" vertical="center" wrapText="1"/>
    </xf>
    <xf numFmtId="166" fontId="24" fillId="0" borderId="1" xfId="0" applyNumberFormat="1" applyFont="1" applyBorder="1" applyAlignment="1">
      <alignment horizontal="center" vertical="center" wrapText="1"/>
    </xf>
    <xf numFmtId="166" fontId="11" fillId="7" borderId="1" xfId="0" applyNumberFormat="1" applyFont="1" applyFill="1" applyBorder="1" applyAlignment="1">
      <alignment horizontal="center" vertical="center" wrapText="1"/>
    </xf>
    <xf numFmtId="166" fontId="12" fillId="6" borderId="1" xfId="0" applyNumberFormat="1" applyFont="1" applyFill="1" applyBorder="1" applyAlignment="1">
      <alignment horizontal="center" vertical="center"/>
    </xf>
    <xf numFmtId="166" fontId="12" fillId="0" borderId="1" xfId="0" applyNumberFormat="1" applyFont="1" applyBorder="1" applyAlignment="1">
      <alignment horizontal="center" vertical="center"/>
    </xf>
    <xf numFmtId="166" fontId="12" fillId="5" borderId="1" xfId="0" applyNumberFormat="1" applyFont="1" applyFill="1" applyBorder="1" applyAlignment="1">
      <alignment horizontal="center" vertical="center"/>
    </xf>
    <xf numFmtId="166" fontId="12" fillId="0" borderId="1" xfId="0" applyNumberFormat="1" applyFont="1" applyBorder="1" applyAlignment="1">
      <alignment horizontal="center" vertical="center" wrapText="1"/>
    </xf>
    <xf numFmtId="166" fontId="0" fillId="6" borderId="1" xfId="0" applyNumberFormat="1" applyFill="1" applyBorder="1" applyAlignment="1">
      <alignment horizontal="center" vertical="center" wrapText="1"/>
    </xf>
    <xf numFmtId="166" fontId="17" fillId="0" borderId="1" xfId="0" applyNumberFormat="1" applyFont="1" applyBorder="1" applyAlignment="1">
      <alignment horizontal="center" vertical="center" wrapText="1"/>
    </xf>
    <xf numFmtId="0" fontId="0" fillId="11" borderId="1" xfId="0" quotePrefix="1" applyFill="1" applyBorder="1" applyAlignment="1">
      <alignment horizontal="center" vertical="center" wrapText="1"/>
    </xf>
    <xf numFmtId="0" fontId="17" fillId="11" borderId="1" xfId="0" applyFont="1" applyFill="1" applyBorder="1" applyAlignment="1">
      <alignment horizontal="center" vertical="center"/>
    </xf>
    <xf numFmtId="0" fontId="12" fillId="0" borderId="0" xfId="10" applyFont="1" applyAlignment="1">
      <alignment horizontal="center" vertical="center"/>
    </xf>
    <xf numFmtId="168" fontId="0" fillId="0" borderId="1" xfId="0" applyNumberFormat="1" applyBorder="1" applyAlignment="1">
      <alignment horizontal="center" vertical="center"/>
    </xf>
    <xf numFmtId="168" fontId="0" fillId="11" borderId="1" xfId="0" applyNumberFormat="1" applyFill="1" applyBorder="1" applyAlignment="1">
      <alignment horizontal="center" vertical="center"/>
    </xf>
    <xf numFmtId="168" fontId="11" fillId="11" borderId="1" xfId="0" applyNumberFormat="1" applyFont="1" applyFill="1" applyBorder="1" applyAlignment="1">
      <alignment horizontal="center" vertical="center"/>
    </xf>
    <xf numFmtId="168" fontId="12" fillId="0" borderId="1" xfId="0" applyNumberFormat="1" applyFont="1" applyBorder="1" applyAlignment="1">
      <alignment horizontal="center" vertical="center"/>
    </xf>
    <xf numFmtId="168" fontId="24"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168" fontId="11" fillId="0" borderId="1" xfId="0" applyNumberFormat="1" applyFont="1" applyBorder="1" applyAlignment="1">
      <alignment horizontal="center" vertical="center"/>
    </xf>
    <xf numFmtId="168" fontId="0" fillId="0" borderId="1" xfId="0" quotePrefix="1" applyNumberFormat="1" applyBorder="1" applyAlignment="1">
      <alignment horizontal="center" vertical="center"/>
    </xf>
    <xf numFmtId="168" fontId="11" fillId="0" borderId="1" xfId="0" applyNumberFormat="1" applyFont="1" applyBorder="1" applyAlignment="1">
      <alignment horizontal="center" vertical="center" wrapText="1"/>
    </xf>
    <xf numFmtId="168" fontId="11" fillId="9" borderId="1" xfId="0" applyNumberFormat="1" applyFont="1" applyFill="1" applyBorder="1" applyAlignment="1">
      <alignment vertical="center" wrapText="1"/>
    </xf>
    <xf numFmtId="168" fontId="11" fillId="9" borderId="1" xfId="0" applyNumberFormat="1" applyFont="1" applyFill="1" applyBorder="1" applyAlignment="1">
      <alignment wrapText="1"/>
    </xf>
    <xf numFmtId="168" fontId="12" fillId="12" borderId="9" xfId="0" applyNumberFormat="1" applyFont="1" applyFill="1" applyBorder="1" applyAlignment="1">
      <alignment horizontal="center" vertical="center" wrapText="1"/>
    </xf>
    <xf numFmtId="168" fontId="17" fillId="12" borderId="9" xfId="0" applyNumberFormat="1" applyFont="1" applyFill="1" applyBorder="1" applyAlignment="1">
      <alignment horizontal="center" vertical="center" wrapText="1"/>
    </xf>
    <xf numFmtId="168" fontId="25" fillId="0" borderId="1" xfId="0" applyNumberFormat="1" applyFont="1" applyBorder="1" applyAlignment="1">
      <alignment horizontal="center" vertical="center" wrapText="1"/>
    </xf>
    <xf numFmtId="168" fontId="0" fillId="12" borderId="9" xfId="0" applyNumberFormat="1" applyFill="1" applyBorder="1" applyAlignment="1">
      <alignment horizontal="center" vertical="center" wrapText="1"/>
    </xf>
    <xf numFmtId="168" fontId="11" fillId="12" borderId="9" xfId="0" applyNumberFormat="1" applyFont="1" applyFill="1" applyBorder="1" applyAlignment="1">
      <alignment horizontal="center" vertical="center" wrapText="1"/>
    </xf>
    <xf numFmtId="10" fontId="0" fillId="12" borderId="9" xfId="0" applyNumberFormat="1" applyFill="1" applyBorder="1" applyAlignment="1">
      <alignment horizontal="center" vertical="center" wrapText="1"/>
    </xf>
    <xf numFmtId="10" fontId="11" fillId="12" borderId="9" xfId="0" applyNumberFormat="1" applyFont="1" applyFill="1" applyBorder="1" applyAlignment="1">
      <alignment horizontal="center" vertical="center" wrapText="1"/>
    </xf>
    <xf numFmtId="168" fontId="0" fillId="12" borderId="0" xfId="0" applyNumberFormat="1" applyFill="1" applyAlignment="1">
      <alignment wrapText="1"/>
    </xf>
    <xf numFmtId="0" fontId="17" fillId="0" borderId="1" xfId="3" applyFont="1" applyBorder="1" applyAlignment="1">
      <alignment horizontal="left" vertical="center" wrapText="1" indent="1"/>
    </xf>
    <xf numFmtId="168" fontId="12" fillId="0" borderId="1" xfId="7" applyNumberFormat="1" applyFont="1" applyFill="1" applyAlignment="1">
      <alignment horizontal="center" vertical="center"/>
      <protection locked="0"/>
    </xf>
    <xf numFmtId="0" fontId="11" fillId="0" borderId="1" xfId="0" quotePrefix="1" applyFont="1" applyBorder="1" applyAlignment="1">
      <alignment horizontal="center" vertical="center"/>
    </xf>
    <xf numFmtId="168" fontId="17" fillId="0" borderId="1" xfId="7" applyNumberFormat="1" applyFont="1" applyFill="1" applyAlignment="1">
      <alignment horizontal="center" vertical="center"/>
      <protection locked="0"/>
    </xf>
    <xf numFmtId="168" fontId="0" fillId="7" borderId="1" xfId="0" applyNumberFormat="1" applyFill="1" applyBorder="1" applyAlignment="1">
      <alignment horizontal="center" vertical="center" wrapText="1"/>
    </xf>
    <xf numFmtId="168" fontId="11" fillId="7" borderId="1" xfId="0" applyNumberFormat="1" applyFont="1" applyFill="1" applyBorder="1" applyAlignment="1">
      <alignment horizontal="center" vertical="center" wrapText="1"/>
    </xf>
    <xf numFmtId="10" fontId="0" fillId="7" borderId="1" xfId="0" applyNumberFormat="1" applyFill="1" applyBorder="1" applyAlignment="1">
      <alignment horizontal="center" vertical="center" wrapText="1"/>
    </xf>
    <xf numFmtId="10" fontId="11" fillId="7" borderId="1" xfId="0" applyNumberFormat="1" applyFont="1" applyFill="1" applyBorder="1" applyAlignment="1">
      <alignment horizontal="center" vertical="center" wrapText="1"/>
    </xf>
    <xf numFmtId="0" fontId="17" fillId="0" borderId="1" xfId="0" applyFont="1" applyBorder="1" applyAlignment="1">
      <alignment horizontal="center" vertical="top"/>
    </xf>
    <xf numFmtId="0" fontId="84" fillId="0" borderId="0" xfId="0" applyFont="1"/>
    <xf numFmtId="0" fontId="84" fillId="0" borderId="0" xfId="0" applyFont="1" applyAlignment="1">
      <alignment wrapText="1"/>
    </xf>
    <xf numFmtId="10" fontId="12" fillId="12" borderId="9" xfId="0" applyNumberFormat="1" applyFont="1" applyFill="1" applyBorder="1" applyAlignment="1">
      <alignment horizontal="center" vertical="center" wrapText="1"/>
    </xf>
    <xf numFmtId="10" fontId="24" fillId="0" borderId="1" xfId="0" applyNumberFormat="1" applyFont="1" applyBorder="1" applyAlignment="1">
      <alignment horizontal="center" vertical="center" wrapText="1"/>
    </xf>
    <xf numFmtId="0" fontId="12" fillId="0" borderId="0" xfId="0" applyFont="1" applyAlignment="1">
      <alignment horizontal="center"/>
    </xf>
    <xf numFmtId="168" fontId="0" fillId="11" borderId="1" xfId="0" applyNumberFormat="1" applyFill="1" applyBorder="1" applyAlignment="1">
      <alignment horizontal="center" vertical="center" wrapText="1"/>
    </xf>
    <xf numFmtId="168" fontId="0" fillId="11" borderId="1" xfId="0" applyNumberFormat="1" applyFill="1" applyBorder="1" applyAlignment="1">
      <alignment vertical="center" wrapText="1"/>
    </xf>
    <xf numFmtId="168" fontId="48" fillId="0" borderId="1" xfId="0" applyNumberFormat="1" applyFont="1" applyBorder="1" applyAlignment="1">
      <alignment horizontal="left" vertical="center" wrapText="1" indent="2"/>
    </xf>
    <xf numFmtId="168" fontId="11" fillId="0" borderId="1" xfId="0" applyNumberFormat="1" applyFont="1" applyBorder="1" applyAlignment="1">
      <alignment vertical="center" wrapText="1"/>
    </xf>
    <xf numFmtId="168" fontId="11" fillId="9" borderId="1" xfId="0" applyNumberFormat="1" applyFont="1" applyFill="1" applyBorder="1" applyAlignment="1">
      <alignment horizontal="center" vertical="center" wrapText="1"/>
    </xf>
    <xf numFmtId="168" fontId="0" fillId="9" borderId="1" xfId="0" applyNumberFormat="1" applyFill="1" applyBorder="1" applyAlignment="1">
      <alignment horizontal="center" vertical="center" wrapText="1"/>
    </xf>
    <xf numFmtId="168" fontId="30" fillId="0" borderId="1" xfId="0" applyNumberFormat="1" applyFont="1" applyBorder="1" applyAlignment="1">
      <alignment horizontal="left" vertical="center" wrapText="1" indent="2"/>
    </xf>
    <xf numFmtId="168" fontId="48" fillId="0" borderId="1" xfId="0" applyNumberFormat="1" applyFont="1" applyBorder="1" applyAlignment="1">
      <alignment horizontal="left" vertical="center" wrapText="1" indent="4"/>
    </xf>
    <xf numFmtId="168" fontId="0" fillId="9" borderId="1" xfId="0" applyNumberFormat="1" applyFill="1" applyBorder="1" applyAlignment="1">
      <alignment horizontal="center" vertical="center"/>
    </xf>
    <xf numFmtId="168" fontId="11" fillId="11" borderId="1" xfId="0" applyNumberFormat="1" applyFont="1" applyFill="1" applyBorder="1" applyAlignment="1">
      <alignment horizontal="center" vertical="center" wrapText="1"/>
    </xf>
    <xf numFmtId="168" fontId="48" fillId="9" borderId="1" xfId="0" applyNumberFormat="1" applyFont="1" applyFill="1" applyBorder="1" applyAlignment="1">
      <alignment horizontal="center" vertical="center" wrapText="1"/>
    </xf>
    <xf numFmtId="168" fontId="0" fillId="12" borderId="1" xfId="0" applyNumberFormat="1" applyFill="1" applyBorder="1" applyAlignment="1">
      <alignment horizontal="center" vertical="center" wrapText="1"/>
    </xf>
    <xf numFmtId="168" fontId="12" fillId="12" borderId="1" xfId="0" applyNumberFormat="1" applyFont="1" applyFill="1" applyBorder="1" applyAlignment="1">
      <alignment horizontal="center" vertical="center" wrapText="1"/>
    </xf>
    <xf numFmtId="168" fontId="11" fillId="12" borderId="1" xfId="0" applyNumberFormat="1" applyFont="1" applyFill="1" applyBorder="1" applyAlignment="1">
      <alignment horizontal="center" vertical="center" wrapText="1"/>
    </xf>
    <xf numFmtId="0" fontId="34" fillId="0" borderId="0" xfId="0" applyFont="1" applyAlignment="1">
      <alignment horizontal="center" vertical="center"/>
    </xf>
    <xf numFmtId="0" fontId="33" fillId="0" borderId="0" xfId="0" applyFont="1" applyAlignment="1">
      <alignment horizontal="center" vertical="center" wrapText="1"/>
    </xf>
    <xf numFmtId="10" fontId="12" fillId="0" borderId="1" xfId="11" applyNumberFormat="1" applyFont="1" applyBorder="1" applyAlignment="1">
      <alignment horizontal="center" vertical="center"/>
    </xf>
    <xf numFmtId="168" fontId="81" fillId="0" borderId="1" xfId="0" applyNumberFormat="1" applyFont="1" applyBorder="1" applyAlignment="1">
      <alignment horizontal="center" vertical="center"/>
    </xf>
    <xf numFmtId="168" fontId="81" fillId="0" borderId="6" xfId="0" applyNumberFormat="1" applyFont="1" applyBorder="1" applyAlignment="1">
      <alignment horizontal="center" vertical="center"/>
    </xf>
    <xf numFmtId="168" fontId="82" fillId="0" borderId="6" xfId="0" applyNumberFormat="1" applyFont="1" applyBorder="1" applyAlignment="1">
      <alignment horizontal="center" vertical="center"/>
    </xf>
    <xf numFmtId="10" fontId="12" fillId="0" borderId="1" xfId="7" applyNumberFormat="1" applyFont="1" applyFill="1" applyAlignment="1">
      <alignment horizontal="center" vertical="center" wrapText="1"/>
      <protection locked="0"/>
    </xf>
    <xf numFmtId="10" fontId="12" fillId="0" borderId="1" xfId="0" applyNumberFormat="1" applyFont="1" applyBorder="1" applyAlignment="1">
      <alignment horizontal="center" vertical="center" wrapText="1"/>
    </xf>
    <xf numFmtId="10" fontId="17" fillId="12" borderId="9" xfId="0" applyNumberFormat="1" applyFont="1" applyFill="1" applyBorder="1" applyAlignment="1">
      <alignment horizontal="center" vertical="center" wrapText="1"/>
    </xf>
    <xf numFmtId="0" fontId="11" fillId="0" borderId="0" xfId="0" applyFont="1" applyAlignment="1">
      <alignment horizontal="center"/>
    </xf>
    <xf numFmtId="168" fontId="0" fillId="0" borderId="0" xfId="0" applyNumberFormat="1"/>
    <xf numFmtId="168" fontId="12" fillId="0" borderId="0" xfId="0" applyNumberFormat="1" applyFont="1"/>
    <xf numFmtId="168" fontId="81" fillId="0" borderId="0" xfId="0" applyNumberFormat="1" applyFont="1" applyAlignment="1">
      <alignment horizontal="center" vertical="center"/>
    </xf>
    <xf numFmtId="10" fontId="11" fillId="0" borderId="1" xfId="0" applyNumberFormat="1" applyFont="1" applyBorder="1" applyAlignment="1">
      <alignment horizontal="center" vertical="center"/>
    </xf>
    <xf numFmtId="0" fontId="0" fillId="12" borderId="1" xfId="0" applyFill="1" applyBorder="1" applyAlignment="1">
      <alignment horizontal="center" vertical="center" wrapText="1"/>
    </xf>
    <xf numFmtId="0" fontId="0" fillId="0" borderId="1" xfId="0" applyBorder="1" applyAlignment="1">
      <alignment vertical="center" wrapText="1"/>
    </xf>
    <xf numFmtId="169" fontId="12" fillId="12" borderId="9" xfId="0" applyNumberFormat="1" applyFont="1" applyFill="1" applyBorder="1" applyAlignment="1">
      <alignment horizontal="center" vertical="center" wrapText="1"/>
    </xf>
    <xf numFmtId="0" fontId="24" fillId="7" borderId="1" xfId="0" applyFont="1" applyFill="1" applyBorder="1" applyAlignment="1">
      <alignment horizontal="left" vertical="center" wrapText="1"/>
    </xf>
    <xf numFmtId="0" fontId="29" fillId="7" borderId="1" xfId="0" applyFont="1" applyFill="1" applyBorder="1" applyAlignment="1">
      <alignment horizontal="left" vertical="center" wrapText="1"/>
    </xf>
    <xf numFmtId="0" fontId="24" fillId="0" borderId="1" xfId="0" applyFont="1" applyBorder="1" applyAlignment="1">
      <alignment horizontal="left" vertical="center"/>
    </xf>
    <xf numFmtId="168" fontId="17" fillId="0" borderId="1" xfId="0" applyNumberFormat="1" applyFont="1" applyBorder="1" applyAlignment="1">
      <alignment horizontal="center" vertical="center"/>
    </xf>
    <xf numFmtId="168" fontId="17" fillId="0" borderId="1" xfId="0" applyNumberFormat="1" applyFont="1" applyBorder="1" applyAlignment="1">
      <alignment horizontal="center" vertical="center" wrapText="1"/>
    </xf>
    <xf numFmtId="168" fontId="12" fillId="9" borderId="6" xfId="0" applyNumberFormat="1" applyFont="1" applyFill="1" applyBorder="1" applyAlignment="1">
      <alignment horizontal="center" vertical="center"/>
    </xf>
    <xf numFmtId="168" fontId="12" fillId="9" borderId="1" xfId="0" applyNumberFormat="1" applyFont="1" applyFill="1" applyBorder="1" applyAlignment="1">
      <alignment horizontal="center" vertical="center"/>
    </xf>
    <xf numFmtId="168" fontId="12" fillId="9" borderId="1" xfId="0" applyNumberFormat="1" applyFont="1" applyFill="1" applyBorder="1" applyAlignment="1">
      <alignment horizontal="center" vertical="center" wrapText="1"/>
    </xf>
    <xf numFmtId="168" fontId="24" fillId="13" borderId="1" xfId="0" applyNumberFormat="1" applyFont="1" applyFill="1" applyBorder="1" applyAlignment="1">
      <alignment horizontal="center" vertical="center" wrapText="1"/>
    </xf>
    <xf numFmtId="168" fontId="49" fillId="9" borderId="1" xfId="0" applyNumberFormat="1" applyFont="1" applyFill="1" applyBorder="1" applyAlignment="1">
      <alignment horizontal="center" vertical="center" wrapText="1"/>
    </xf>
    <xf numFmtId="0" fontId="24" fillId="0" borderId="0" xfId="0" applyFont="1" applyAlignment="1">
      <alignment vertical="center" wrapText="1"/>
    </xf>
    <xf numFmtId="49" fontId="17" fillId="0" borderId="0" xfId="0" applyNumberFormat="1" applyFont="1" applyAlignment="1">
      <alignment vertical="center"/>
    </xf>
    <xf numFmtId="49" fontId="36" fillId="0" borderId="0" xfId="0" applyNumberFormat="1" applyFont="1" applyAlignment="1">
      <alignment vertical="center"/>
    </xf>
    <xf numFmtId="0" fontId="24" fillId="0" borderId="1" xfId="0" applyFont="1" applyBorder="1" applyAlignment="1">
      <alignment vertical="center" wrapText="1"/>
    </xf>
    <xf numFmtId="10" fontId="25" fillId="0" borderId="1" xfId="0" applyNumberFormat="1" applyFont="1" applyBorder="1" applyAlignment="1">
      <alignment horizontal="center" vertical="center"/>
    </xf>
    <xf numFmtId="3" fontId="12" fillId="12" borderId="1" xfId="7" applyFont="1" applyFill="1" applyAlignment="1">
      <alignment horizontal="center" vertical="center"/>
      <protection locked="0"/>
    </xf>
    <xf numFmtId="10" fontId="12" fillId="0" borderId="1" xfId="7" applyNumberFormat="1" applyFont="1" applyFill="1" applyAlignment="1">
      <alignment horizontal="center" vertical="center"/>
      <protection locked="0"/>
    </xf>
    <xf numFmtId="10" fontId="12" fillId="12" borderId="1" xfId="7" applyNumberFormat="1" applyFont="1" applyFill="1" applyAlignment="1">
      <alignment horizontal="center" vertical="center"/>
      <protection locked="0"/>
    </xf>
    <xf numFmtId="3" fontId="12" fillId="9" borderId="1" xfId="7" applyFont="1" applyFill="1" applyAlignment="1">
      <alignment horizontal="center" vertical="center"/>
      <protection locked="0"/>
    </xf>
    <xf numFmtId="10" fontId="12" fillId="12" borderId="1" xfId="7" applyNumberFormat="1" applyFont="1" applyFill="1" applyAlignment="1">
      <alignment horizontal="center" vertical="top"/>
      <protection locked="0"/>
    </xf>
    <xf numFmtId="166" fontId="12" fillId="12" borderId="1" xfId="7" applyNumberFormat="1" applyFont="1" applyFill="1" applyAlignment="1">
      <alignment horizontal="center" vertical="top"/>
      <protection locked="0"/>
    </xf>
    <xf numFmtId="49" fontId="17" fillId="7" borderId="2" xfId="0" applyNumberFormat="1" applyFont="1" applyFill="1" applyBorder="1" applyAlignment="1">
      <alignment vertical="center"/>
    </xf>
    <xf numFmtId="49" fontId="12" fillId="7" borderId="2" xfId="0" applyNumberFormat="1" applyFont="1" applyFill="1" applyBorder="1" applyAlignment="1">
      <alignment vertical="center"/>
    </xf>
    <xf numFmtId="49" fontId="12" fillId="7" borderId="2" xfId="0" applyNumberFormat="1" applyFont="1" applyFill="1" applyBorder="1" applyAlignment="1">
      <alignment horizontal="left" vertical="center" indent="1"/>
    </xf>
    <xf numFmtId="49" fontId="12" fillId="7" borderId="0" xfId="0" applyNumberFormat="1" applyFont="1" applyFill="1"/>
    <xf numFmtId="0" fontId="85" fillId="0" borderId="0" xfId="0" applyFont="1"/>
    <xf numFmtId="168" fontId="17" fillId="14" borderId="1" xfId="0" applyNumberFormat="1" applyFont="1" applyFill="1" applyBorder="1" applyAlignment="1">
      <alignment horizontal="center" vertical="center" wrapText="1"/>
    </xf>
    <xf numFmtId="168" fontId="12" fillId="14" borderId="1" xfId="0" applyNumberFormat="1" applyFont="1" applyFill="1" applyBorder="1" applyAlignment="1">
      <alignment horizontal="center" vertical="center"/>
    </xf>
    <xf numFmtId="168" fontId="17" fillId="14" borderId="1" xfId="0" applyNumberFormat="1" applyFont="1" applyFill="1" applyBorder="1" applyAlignment="1">
      <alignment horizontal="center" vertical="center"/>
    </xf>
    <xf numFmtId="168" fontId="12" fillId="14"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0" fillId="0" borderId="1" xfId="0" applyBorder="1" applyAlignment="1">
      <alignment horizontal="center" vertical="center" wrapText="1"/>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1" fillId="0" borderId="44" xfId="0" applyFont="1" applyBorder="1" applyAlignment="1">
      <alignment vertical="center" wrapText="1"/>
    </xf>
    <xf numFmtId="0" fontId="11" fillId="9" borderId="46" xfId="0" applyFont="1" applyFill="1" applyBorder="1"/>
    <xf numFmtId="0" fontId="17" fillId="9" borderId="46" xfId="0" applyFont="1" applyFill="1" applyBorder="1"/>
    <xf numFmtId="0" fontId="11" fillId="9" borderId="9" xfId="0" applyFont="1" applyFill="1" applyBorder="1"/>
    <xf numFmtId="0" fontId="11" fillId="9" borderId="9" xfId="0" applyFont="1" applyFill="1" applyBorder="1" applyAlignment="1">
      <alignment vertical="center" wrapText="1"/>
    </xf>
    <xf numFmtId="0" fontId="12" fillId="0" borderId="6" xfId="0" applyFont="1" applyBorder="1" applyAlignment="1">
      <alignment vertical="center" wrapText="1"/>
    </xf>
    <xf numFmtId="168" fontId="0" fillId="0" borderId="6" xfId="0" applyNumberFormat="1" applyBorder="1" applyAlignment="1">
      <alignment horizontal="center" vertical="center"/>
    </xf>
    <xf numFmtId="0" fontId="12" fillId="11" borderId="8" xfId="0" applyFont="1" applyFill="1" applyBorder="1" applyAlignment="1">
      <alignment horizontal="center"/>
    </xf>
    <xf numFmtId="0" fontId="12" fillId="11" borderId="8" xfId="0" quotePrefix="1" applyFont="1" applyFill="1" applyBorder="1" applyAlignment="1">
      <alignment wrapText="1"/>
    </xf>
    <xf numFmtId="0" fontId="24" fillId="7" borderId="6" xfId="0" applyFont="1" applyFill="1" applyBorder="1" applyAlignment="1">
      <alignment vertical="center" wrapText="1"/>
    </xf>
    <xf numFmtId="0" fontId="0" fillId="11" borderId="8" xfId="0" applyFill="1" applyBorder="1" applyAlignment="1">
      <alignment horizontal="center" vertical="center"/>
    </xf>
    <xf numFmtId="0" fontId="11" fillId="11" borderId="8" xfId="0" applyFont="1" applyFill="1" applyBorder="1" applyAlignment="1">
      <alignment horizontal="justify" vertical="top"/>
    </xf>
    <xf numFmtId="168" fontId="11" fillId="11" borderId="8" xfId="0" applyNumberFormat="1" applyFont="1" applyFill="1" applyBorder="1" applyAlignment="1">
      <alignment horizontal="center" vertical="center"/>
    </xf>
    <xf numFmtId="168" fontId="0" fillId="11" borderId="8" xfId="0" applyNumberFormat="1" applyFill="1" applyBorder="1" applyAlignment="1">
      <alignment horizontal="center" vertical="center"/>
    </xf>
    <xf numFmtId="0" fontId="12" fillId="11" borderId="8" xfId="10" applyFont="1" applyFill="1" applyBorder="1" applyAlignment="1">
      <alignment horizontal="center" vertical="center"/>
    </xf>
    <xf numFmtId="0" fontId="12" fillId="11" borderId="8" xfId="10" applyFont="1" applyFill="1" applyBorder="1" applyAlignment="1">
      <alignment horizontal="justify" vertical="top"/>
    </xf>
    <xf numFmtId="0" fontId="17" fillId="0" borderId="6" xfId="0" applyFont="1" applyBorder="1"/>
    <xf numFmtId="0" fontId="12" fillId="11" borderId="8" xfId="0" applyFont="1" applyFill="1" applyBorder="1" applyAlignment="1">
      <alignment horizontal="center" vertical="center"/>
    </xf>
    <xf numFmtId="0" fontId="17" fillId="11" borderId="8" xfId="0" applyFont="1" applyFill="1" applyBorder="1" applyAlignment="1">
      <alignment horizontal="justify" vertical="top"/>
    </xf>
    <xf numFmtId="0" fontId="12" fillId="0" borderId="6" xfId="0" applyFont="1" applyBorder="1"/>
    <xf numFmtId="10" fontId="12" fillId="0" borderId="6" xfId="0" applyNumberFormat="1" applyFont="1" applyBorder="1" applyAlignment="1">
      <alignment horizontal="center" vertical="center" wrapText="1"/>
    </xf>
    <xf numFmtId="0" fontId="0" fillId="0" borderId="8" xfId="0" applyBorder="1" applyAlignment="1">
      <alignment vertical="center" wrapText="1"/>
    </xf>
    <xf numFmtId="168" fontId="0" fillId="0" borderId="8" xfId="0" applyNumberFormat="1" applyBorder="1" applyAlignment="1">
      <alignment horizontal="center" vertical="center"/>
    </xf>
    <xf numFmtId="0" fontId="0" fillId="0" borderId="24" xfId="0" applyBorder="1" applyAlignment="1">
      <alignment horizontal="center" vertical="center" wrapText="1"/>
    </xf>
    <xf numFmtId="0" fontId="12" fillId="0" borderId="24" xfId="0" applyFont="1" applyBorder="1" applyAlignment="1">
      <alignment vertical="center" wrapText="1"/>
    </xf>
    <xf numFmtId="0" fontId="81" fillId="0" borderId="1" xfId="0" applyFont="1" applyBorder="1" applyAlignment="1">
      <alignment wrapText="1"/>
    </xf>
    <xf numFmtId="0" fontId="81" fillId="0" borderId="6" xfId="0" applyFont="1" applyBorder="1" applyAlignment="1">
      <alignment wrapText="1"/>
    </xf>
    <xf numFmtId="3" fontId="82" fillId="0" borderId="1" xfId="0" applyNumberFormat="1" applyFont="1" applyBorder="1" applyAlignment="1">
      <alignment horizontal="center" vertical="center" wrapText="1"/>
    </xf>
    <xf numFmtId="10" fontId="83" fillId="0" borderId="9" xfId="0" applyNumberFormat="1" applyFont="1" applyBorder="1" applyAlignment="1">
      <alignment horizontal="center"/>
    </xf>
    <xf numFmtId="10" fontId="83" fillId="0" borderId="4" xfId="0" applyNumberFormat="1" applyFont="1" applyBorder="1" applyAlignment="1">
      <alignment horizontal="center"/>
    </xf>
    <xf numFmtId="0" fontId="24" fillId="0" borderId="0" xfId="0" applyFont="1" applyAlignment="1">
      <alignment horizontal="center"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24" fillId="0" borderId="1" xfId="0" applyFont="1" applyBorder="1" applyAlignment="1">
      <alignment vertical="center"/>
    </xf>
    <xf numFmtId="0" fontId="0" fillId="7" borderId="6" xfId="0" applyFill="1" applyBorder="1" applyAlignment="1">
      <alignment horizontal="center" vertical="center" wrapText="1"/>
    </xf>
    <xf numFmtId="0" fontId="26" fillId="0" borderId="0" xfId="0" applyFont="1" applyAlignment="1">
      <alignment horizontal="left" vertical="center" wrapText="1"/>
    </xf>
    <xf numFmtId="0" fontId="24" fillId="7" borderId="1" xfId="0" applyFont="1" applyFill="1" applyBorder="1" applyAlignment="1">
      <alignment horizontal="center" vertical="center" wrapText="1"/>
    </xf>
    <xf numFmtId="0" fontId="25" fillId="11" borderId="1" xfId="0" applyFont="1" applyFill="1" applyBorder="1" applyAlignment="1">
      <alignment horizontal="center" vertical="center" wrapText="1"/>
    </xf>
    <xf numFmtId="168" fontId="0" fillId="0" borderId="1" xfId="0" applyNumberFormat="1" applyBorder="1" applyAlignment="1">
      <alignment horizontal="center" vertical="center" wrapText="1"/>
    </xf>
    <xf numFmtId="0" fontId="0" fillId="0" borderId="1" xfId="0" applyBorder="1" applyAlignment="1">
      <alignment horizontal="center"/>
    </xf>
    <xf numFmtId="49" fontId="30" fillId="0" borderId="0" xfId="0" applyNumberFormat="1" applyFont="1" applyAlignment="1">
      <alignment horizontal="justify" vertical="center" wrapText="1"/>
    </xf>
    <xf numFmtId="49" fontId="19" fillId="0" borderId="0" xfId="0" applyNumberFormat="1" applyFont="1" applyAlignment="1">
      <alignment vertical="center"/>
    </xf>
    <xf numFmtId="0" fontId="24" fillId="0" borderId="0" xfId="0" applyFont="1" applyAlignment="1">
      <alignment horizontal="justify" vertical="center" wrapText="1"/>
    </xf>
    <xf numFmtId="0" fontId="12" fillId="0" borderId="1" xfId="0" applyFont="1" applyBorder="1" applyAlignment="1">
      <alignment vertical="center"/>
    </xf>
    <xf numFmtId="0" fontId="24" fillId="0" borderId="1" xfId="0" applyFont="1" applyBorder="1" applyAlignment="1">
      <alignment horizontal="center" vertical="center"/>
    </xf>
    <xf numFmtId="0" fontId="0" fillId="0" borderId="8" xfId="0" applyBorder="1" applyAlignment="1">
      <alignment horizontal="center" vertical="center" wrapText="1"/>
    </xf>
    <xf numFmtId="49" fontId="12" fillId="0" borderId="0" xfId="0" applyNumberFormat="1" applyFont="1" applyAlignment="1">
      <alignment vertical="center" wrapText="1"/>
    </xf>
    <xf numFmtId="49" fontId="12" fillId="0" borderId="0" xfId="0" applyNumberFormat="1" applyFont="1" applyAlignment="1">
      <alignment horizontal="center" vertical="center"/>
    </xf>
    <xf numFmtId="49" fontId="12" fillId="0" borderId="3" xfId="0" applyNumberFormat="1" applyFont="1" applyBorder="1" applyAlignment="1">
      <alignment horizontal="center" vertical="center"/>
    </xf>
    <xf numFmtId="49" fontId="36" fillId="0" borderId="0" xfId="0" applyNumberFormat="1" applyFont="1" applyAlignment="1">
      <alignment vertical="center" wrapText="1"/>
    </xf>
    <xf numFmtId="49" fontId="12"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2" fillId="0" borderId="0" xfId="0" applyFont="1" applyAlignment="1">
      <alignment vertical="center" wrapText="1"/>
    </xf>
    <xf numFmtId="0" fontId="19" fillId="0" borderId="0" xfId="0" applyFont="1" applyAlignment="1">
      <alignment vertical="center"/>
    </xf>
    <xf numFmtId="0" fontId="12" fillId="0" borderId="1" xfId="0" applyFont="1" applyBorder="1" applyAlignment="1">
      <alignment horizontal="center" vertical="center" wrapText="1"/>
    </xf>
    <xf numFmtId="0" fontId="25" fillId="12" borderId="8"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9" fontId="17" fillId="0" borderId="1" xfId="0" applyNumberFormat="1" applyFont="1" applyBorder="1" applyAlignment="1">
      <alignment horizontal="center" vertical="center" wrapText="1"/>
    </xf>
    <xf numFmtId="0" fontId="12" fillId="0" borderId="8" xfId="0" applyFont="1" applyBorder="1" applyAlignment="1">
      <alignment horizontal="center" vertical="center"/>
    </xf>
    <xf numFmtId="0" fontId="0" fillId="12" borderId="10" xfId="0" applyFill="1" applyBorder="1" applyAlignment="1">
      <alignment horizontal="center" vertical="center" wrapText="1"/>
    </xf>
    <xf numFmtId="0" fontId="0" fillId="12" borderId="24" xfId="0" applyFill="1" applyBorder="1" applyAlignment="1">
      <alignment horizontal="center" vertical="center" wrapText="1"/>
    </xf>
    <xf numFmtId="0" fontId="0" fillId="12" borderId="11" xfId="0"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2" fillId="0" borderId="8" xfId="0" applyFont="1" applyBorder="1" applyAlignment="1">
      <alignment horizontal="center"/>
    </xf>
    <xf numFmtId="0" fontId="12" fillId="0" borderId="6" xfId="0" applyFont="1" applyBorder="1" applyAlignment="1">
      <alignment horizontal="center"/>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wrapText="1"/>
    </xf>
    <xf numFmtId="0" fontId="17"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xf>
    <xf numFmtId="0" fontId="12" fillId="0" borderId="1" xfId="0" applyFont="1" applyBorder="1" applyAlignment="1">
      <alignment horizontal="center" wrapText="1"/>
    </xf>
    <xf numFmtId="0" fontId="17" fillId="0" borderId="1" xfId="9" applyFont="1" applyBorder="1" applyAlignment="1">
      <alignment horizontal="center" vertical="center" wrapText="1"/>
    </xf>
    <xf numFmtId="0" fontId="12" fillId="0" borderId="1" xfId="9" applyFont="1" applyBorder="1" applyAlignment="1">
      <alignment horizontal="center"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25" fillId="0" borderId="0" xfId="0" applyFont="1" applyAlignment="1">
      <alignment vertical="center" wrapText="1"/>
    </xf>
    <xf numFmtId="0" fontId="12" fillId="0" borderId="1" xfId="5" applyFont="1" applyFill="1" applyBorder="1" applyAlignment="1">
      <alignment horizontal="center" vertical="center" wrapText="1"/>
    </xf>
    <xf numFmtId="0" fontId="83" fillId="0" borderId="0" xfId="0" applyFont="1"/>
    <xf numFmtId="14" fontId="12" fillId="0" borderId="8"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24" fillId="0" borderId="1" xfId="0" applyNumberFormat="1" applyFont="1" applyBorder="1" applyAlignment="1">
      <alignment horizontal="center" vertical="center" wrapText="1"/>
    </xf>
    <xf numFmtId="0" fontId="24" fillId="18" borderId="1" xfId="0" applyFont="1" applyFill="1" applyBorder="1" applyAlignment="1">
      <alignment horizontal="center" vertical="center" wrapText="1"/>
    </xf>
    <xf numFmtId="17" fontId="12" fillId="0" borderId="0" xfId="14" applyNumberFormat="1" applyFont="1" applyAlignment="1"/>
    <xf numFmtId="0" fontId="17" fillId="11" borderId="12" xfId="0" applyFont="1" applyFill="1" applyBorder="1" applyAlignment="1">
      <alignment vertical="center" wrapText="1"/>
    </xf>
    <xf numFmtId="0" fontId="17" fillId="11" borderId="5" xfId="0" applyFont="1" applyFill="1" applyBorder="1" applyAlignment="1">
      <alignment vertical="center" wrapText="1"/>
    </xf>
    <xf numFmtId="0" fontId="17" fillId="11" borderId="13" xfId="0" applyFont="1" applyFill="1" applyBorder="1" applyAlignment="1">
      <alignment vertical="center" wrapText="1"/>
    </xf>
    <xf numFmtId="0" fontId="12" fillId="0" borderId="1" xfId="3" applyFont="1" applyBorder="1">
      <alignment vertical="center"/>
    </xf>
    <xf numFmtId="10" fontId="12" fillId="12" borderId="9" xfId="11" applyNumberFormat="1" applyFont="1" applyFill="1" applyBorder="1" applyAlignment="1">
      <alignment horizontal="center" vertical="center" wrapText="1"/>
    </xf>
    <xf numFmtId="49" fontId="12" fillId="7" borderId="1" xfId="0" applyNumberFormat="1" applyFont="1" applyFill="1" applyBorder="1" applyAlignment="1">
      <alignment horizontal="center" vertical="center" wrapText="1"/>
    </xf>
    <xf numFmtId="3" fontId="24" fillId="9" borderId="1" xfId="0" applyNumberFormat="1" applyFont="1" applyFill="1" applyBorder="1" applyAlignment="1">
      <alignment vertical="center" wrapText="1"/>
    </xf>
    <xf numFmtId="3" fontId="12" fillId="0" borderId="0" xfId="0" applyNumberFormat="1" applyFont="1"/>
    <xf numFmtId="3" fontId="17" fillId="9" borderId="1" xfId="12" applyNumberFormat="1" applyFont="1" applyFill="1" applyBorder="1" applyAlignment="1">
      <alignment horizontal="center" wrapText="1"/>
    </xf>
    <xf numFmtId="171" fontId="12" fillId="12" borderId="9" xfId="0" applyNumberFormat="1" applyFont="1" applyFill="1" applyBorder="1" applyAlignment="1">
      <alignment horizontal="center" vertical="center" wrapText="1"/>
    </xf>
    <xf numFmtId="171" fontId="12" fillId="0" borderId="1" xfId="0" applyNumberFormat="1" applyFont="1" applyBorder="1" applyAlignment="1">
      <alignment horizontal="center" wrapText="1"/>
    </xf>
    <xf numFmtId="0" fontId="12" fillId="10" borderId="1" xfId="9" applyFont="1" applyFill="1" applyBorder="1" applyAlignment="1">
      <alignment horizontal="center" vertical="center" wrapText="1"/>
    </xf>
    <xf numFmtId="0" fontId="12" fillId="10" borderId="1" xfId="9" applyFont="1" applyFill="1" applyBorder="1" applyAlignment="1">
      <alignment wrapText="1"/>
    </xf>
    <xf numFmtId="0" fontId="12" fillId="10" borderId="1" xfId="9" applyFont="1" applyFill="1" applyBorder="1"/>
    <xf numFmtId="10" fontId="12" fillId="0" borderId="1" xfId="0" applyNumberFormat="1" applyFont="1" applyBorder="1" applyAlignment="1">
      <alignment horizontal="center" vertical="center"/>
    </xf>
    <xf numFmtId="171" fontId="12" fillId="0" borderId="9" xfId="0" applyNumberFormat="1" applyFont="1" applyBorder="1" applyAlignment="1">
      <alignment horizontal="center" vertical="center" wrapText="1"/>
    </xf>
    <xf numFmtId="171" fontId="17" fillId="12" borderId="9" xfId="0" applyNumberFormat="1" applyFont="1" applyFill="1" applyBorder="1" applyAlignment="1">
      <alignment horizontal="center" vertical="center" wrapText="1"/>
    </xf>
    <xf numFmtId="10" fontId="17" fillId="0" borderId="0" xfId="0" applyNumberFormat="1" applyFont="1" applyAlignment="1">
      <alignment wrapText="1"/>
    </xf>
    <xf numFmtId="169" fontId="17" fillId="12" borderId="9" xfId="0" applyNumberFormat="1" applyFont="1" applyFill="1" applyBorder="1" applyAlignment="1">
      <alignment horizontal="center" vertical="center" wrapText="1"/>
    </xf>
    <xf numFmtId="10" fontId="17" fillId="12" borderId="9" xfId="11" applyNumberFormat="1" applyFont="1" applyFill="1" applyBorder="1" applyAlignment="1">
      <alignment horizontal="center" vertical="center" wrapText="1"/>
    </xf>
    <xf numFmtId="166" fontId="0" fillId="0" borderId="0" xfId="0" applyNumberFormat="1"/>
    <xf numFmtId="3" fontId="54" fillId="0" borderId="0" xfId="0" applyNumberFormat="1" applyFont="1" applyAlignment="1">
      <alignment vertical="center" wrapText="1"/>
    </xf>
    <xf numFmtId="10" fontId="12" fillId="0" borderId="9" xfId="11" applyNumberFormat="1" applyFont="1" applyFill="1" applyBorder="1" applyAlignment="1">
      <alignment horizontal="center" vertical="center" wrapText="1"/>
    </xf>
    <xf numFmtId="10" fontId="0" fillId="12" borderId="9" xfId="11" applyNumberFormat="1" applyFont="1" applyFill="1" applyBorder="1" applyAlignment="1">
      <alignment horizontal="center" vertical="center" wrapText="1"/>
    </xf>
    <xf numFmtId="10" fontId="0" fillId="0" borderId="0" xfId="0" applyNumberFormat="1"/>
    <xf numFmtId="168" fontId="0" fillId="12" borderId="0" xfId="0" applyNumberFormat="1" applyFill="1"/>
    <xf numFmtId="0" fontId="29" fillId="0" borderId="1" xfId="0" applyFont="1" applyBorder="1" applyAlignment="1">
      <alignment vertical="center"/>
    </xf>
    <xf numFmtId="0" fontId="29" fillId="0" borderId="1" xfId="0" applyFont="1" applyBorder="1" applyAlignment="1">
      <alignment horizontal="center" vertical="center" wrapText="1"/>
    </xf>
    <xf numFmtId="0" fontId="24" fillId="0" borderId="24" xfId="0" applyFont="1" applyBorder="1" applyAlignment="1">
      <alignment horizontal="center" vertical="center"/>
    </xf>
    <xf numFmtId="14" fontId="24" fillId="0" borderId="1" xfId="0" applyNumberFormat="1" applyFont="1" applyBorder="1" applyAlignment="1">
      <alignment horizontal="center" vertical="center"/>
    </xf>
    <xf numFmtId="0" fontId="14" fillId="0" borderId="0" xfId="0" applyFont="1" applyAlignment="1">
      <alignment vertical="center" wrapText="1"/>
    </xf>
    <xf numFmtId="0" fontId="21" fillId="0" borderId="1" xfId="25" applyFill="1" applyBorder="1" applyAlignment="1">
      <alignment horizontal="center" vertical="center" wrapText="1"/>
    </xf>
    <xf numFmtId="3" fontId="0" fillId="11" borderId="9" xfId="0" applyNumberFormat="1" applyFill="1" applyBorder="1" applyAlignment="1">
      <alignment vertical="center" wrapText="1"/>
    </xf>
    <xf numFmtId="3" fontId="0" fillId="11" borderId="1" xfId="0" applyNumberFormat="1" applyFill="1" applyBorder="1" applyAlignment="1">
      <alignment vertical="center" wrapText="1"/>
    </xf>
    <xf numFmtId="0" fontId="0" fillId="0" borderId="1" xfId="0" applyBorder="1" applyAlignment="1">
      <alignment horizontal="center" vertical="top" wrapText="1"/>
    </xf>
    <xf numFmtId="9" fontId="17" fillId="8" borderId="9" xfId="11" applyFont="1" applyFill="1" applyBorder="1" applyAlignment="1">
      <alignment horizontal="center" vertical="center" wrapText="1"/>
    </xf>
    <xf numFmtId="10" fontId="11" fillId="0" borderId="9" xfId="11" applyNumberFormat="1" applyFont="1" applyFill="1" applyBorder="1" applyAlignment="1">
      <alignment horizontal="center" vertical="center" wrapText="1"/>
    </xf>
    <xf numFmtId="10" fontId="11" fillId="12" borderId="9" xfId="11" applyNumberFormat="1" applyFont="1" applyFill="1" applyBorder="1" applyAlignment="1">
      <alignment horizontal="center" vertical="center" wrapText="1"/>
    </xf>
    <xf numFmtId="170" fontId="12" fillId="9" borderId="9" xfId="21" applyNumberFormat="1" applyFont="1" applyFill="1" applyBorder="1" applyAlignment="1">
      <alignment vertical="center" wrapText="1"/>
    </xf>
    <xf numFmtId="171" fontId="17" fillId="0" borderId="9" xfId="0" applyNumberFormat="1" applyFont="1" applyBorder="1" applyAlignment="1">
      <alignment horizontal="center" vertical="center" wrapText="1"/>
    </xf>
    <xf numFmtId="171" fontId="0" fillId="7" borderId="1" xfId="0" applyNumberFormat="1" applyFill="1" applyBorder="1" applyAlignment="1" applyProtection="1">
      <alignment horizontal="center" vertical="center" wrapText="1"/>
      <protection locked="0"/>
    </xf>
    <xf numFmtId="171" fontId="11" fillId="7" borderId="1" xfId="0" applyNumberFormat="1" applyFont="1" applyFill="1" applyBorder="1" applyAlignment="1" applyProtection="1">
      <alignment horizontal="center" vertical="center" wrapText="1"/>
      <protection locked="0"/>
    </xf>
    <xf numFmtId="3" fontId="12" fillId="0" borderId="1" xfId="0" applyNumberFormat="1" applyFont="1" applyBorder="1" applyAlignment="1">
      <alignment horizontal="center"/>
    </xf>
    <xf numFmtId="3" fontId="83" fillId="0" borderId="0" xfId="0" applyNumberFormat="1" applyFont="1" applyAlignment="1">
      <alignment horizontal="center"/>
    </xf>
    <xf numFmtId="0" fontId="12" fillId="9" borderId="1" xfId="12" applyFont="1" applyFill="1" applyBorder="1" applyAlignment="1">
      <alignment horizontal="center" wrapText="1"/>
    </xf>
    <xf numFmtId="10" fontId="0" fillId="0" borderId="1" xfId="0" applyNumberFormat="1" applyBorder="1" applyAlignment="1">
      <alignment horizontal="center" vertical="center" wrapText="1"/>
    </xf>
    <xf numFmtId="10" fontId="12" fillId="0" borderId="2" xfId="0" applyNumberFormat="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1" xfId="2" applyFont="1" applyBorder="1" applyAlignment="1">
      <alignment horizontal="center" vertical="center" wrapText="1"/>
    </xf>
    <xf numFmtId="0" fontId="12" fillId="0" borderId="1" xfId="2" applyFont="1" applyBorder="1" applyAlignment="1">
      <alignment horizontal="center" vertical="center"/>
    </xf>
    <xf numFmtId="9" fontId="24" fillId="17" borderId="35" xfId="14" applyNumberFormat="1" applyFont="1" applyFill="1" applyBorder="1" applyAlignment="1">
      <alignment horizontal="center" vertical="center" wrapText="1"/>
    </xf>
    <xf numFmtId="9" fontId="24" fillId="17" borderId="36" xfId="14" applyNumberFormat="1" applyFont="1" applyFill="1" applyBorder="1" applyAlignment="1">
      <alignment horizontal="center" vertical="center" wrapText="1"/>
    </xf>
    <xf numFmtId="0" fontId="17" fillId="0" borderId="0" xfId="14" applyFont="1" applyAlignment="1">
      <alignment vertical="center"/>
    </xf>
    <xf numFmtId="3" fontId="24" fillId="17" borderId="35" xfId="14" applyNumberFormat="1" applyFont="1" applyFill="1" applyBorder="1" applyAlignment="1">
      <alignment horizontal="center" vertical="center" wrapText="1"/>
    </xf>
    <xf numFmtId="3" fontId="25" fillId="17" borderId="35" xfId="14" applyNumberFormat="1" applyFont="1" applyFill="1" applyBorder="1" applyAlignment="1">
      <alignment horizontal="center" vertical="center" wrapText="1"/>
    </xf>
    <xf numFmtId="10" fontId="12" fillId="0" borderId="9" xfId="11" applyNumberFormat="1" applyFont="1" applyBorder="1" applyAlignment="1">
      <alignment horizontal="center" vertical="center" wrapText="1"/>
    </xf>
    <xf numFmtId="3" fontId="86" fillId="0" borderId="1" xfId="0" applyNumberFormat="1" applyFont="1" applyBorder="1" applyAlignment="1">
      <alignment horizontal="center" wrapText="1"/>
    </xf>
    <xf numFmtId="3" fontId="86" fillId="0" borderId="9" xfId="0" applyNumberFormat="1" applyFont="1" applyBorder="1" applyAlignment="1">
      <alignment horizontal="center" wrapText="1"/>
    </xf>
    <xf numFmtId="0" fontId="86" fillId="0" borderId="9" xfId="0" applyFont="1" applyBorder="1" applyAlignment="1">
      <alignment horizontal="center" wrapText="1"/>
    </xf>
    <xf numFmtId="3" fontId="86" fillId="0" borderId="4" xfId="0" applyNumberFormat="1" applyFont="1" applyBorder="1" applyAlignment="1">
      <alignment horizontal="center" wrapText="1"/>
    </xf>
    <xf numFmtId="0" fontId="86" fillId="0" borderId="4" xfId="0" applyFont="1" applyBorder="1" applyAlignment="1">
      <alignment horizontal="center" wrapText="1"/>
    </xf>
    <xf numFmtId="10" fontId="86" fillId="0" borderId="4" xfId="0" applyNumberFormat="1" applyFont="1" applyBorder="1" applyAlignment="1">
      <alignment horizontal="center"/>
    </xf>
    <xf numFmtId="0" fontId="81" fillId="12" borderId="9" xfId="0" applyFont="1" applyFill="1" applyBorder="1" applyAlignment="1">
      <alignment horizontal="left" vertical="center" wrapText="1" indent="3"/>
    </xf>
    <xf numFmtId="0" fontId="83" fillId="12" borderId="9" xfId="0" applyFont="1" applyFill="1" applyBorder="1" applyAlignment="1">
      <alignment horizontal="left" vertical="center" wrapText="1" indent="3"/>
    </xf>
    <xf numFmtId="3" fontId="12" fillId="2" borderId="0" xfId="2" applyNumberFormat="1" applyFont="1" applyFill="1" applyAlignment="1">
      <alignment vertical="top"/>
    </xf>
    <xf numFmtId="10" fontId="12" fillId="2" borderId="0" xfId="11" applyNumberFormat="1" applyFont="1" applyFill="1" applyAlignment="1">
      <alignment vertical="top"/>
    </xf>
    <xf numFmtId="3" fontId="0" fillId="0" borderId="0" xfId="0" applyNumberFormat="1"/>
    <xf numFmtId="3" fontId="24" fillId="18" borderId="1" xfId="0" applyNumberFormat="1" applyFont="1" applyFill="1" applyBorder="1" applyAlignment="1">
      <alignment horizontal="center" wrapText="1"/>
    </xf>
    <xf numFmtId="10" fontId="0" fillId="0" borderId="0" xfId="11" applyNumberFormat="1" applyFont="1"/>
    <xf numFmtId="1" fontId="12" fillId="0" borderId="0" xfId="2" applyNumberFormat="1" applyFont="1">
      <alignment vertical="center"/>
    </xf>
    <xf numFmtId="1" fontId="12" fillId="2" borderId="0" xfId="2" applyNumberFormat="1" applyFont="1" applyFill="1" applyAlignment="1">
      <alignment vertical="top"/>
    </xf>
    <xf numFmtId="10" fontId="11" fillId="8" borderId="1" xfId="0" applyNumberFormat="1" applyFont="1" applyFill="1" applyBorder="1" applyAlignment="1">
      <alignment horizontal="center" vertical="center" wrapText="1"/>
    </xf>
    <xf numFmtId="1" fontId="0" fillId="0" borderId="0" xfId="0" applyNumberFormat="1"/>
    <xf numFmtId="169" fontId="12" fillId="0" borderId="1" xfId="0" applyNumberFormat="1" applyFont="1" applyBorder="1" applyAlignment="1">
      <alignment horizontal="center"/>
    </xf>
    <xf numFmtId="169" fontId="12" fillId="11" borderId="1" xfId="0" applyNumberFormat="1" applyFont="1" applyFill="1" applyBorder="1" applyAlignment="1">
      <alignment horizontal="center"/>
    </xf>
    <xf numFmtId="169" fontId="12" fillId="19" borderId="1" xfId="0" applyNumberFormat="1" applyFont="1" applyFill="1" applyBorder="1" applyAlignment="1">
      <alignment horizontal="center"/>
    </xf>
    <xf numFmtId="169" fontId="83" fillId="0" borderId="41" xfId="0" applyNumberFormat="1" applyFont="1" applyBorder="1" applyAlignment="1">
      <alignment horizontal="center"/>
    </xf>
    <xf numFmtId="169" fontId="86" fillId="0" borderId="41" xfId="0" applyNumberFormat="1" applyFont="1" applyBorder="1" applyAlignment="1">
      <alignment horizontal="center"/>
    </xf>
    <xf numFmtId="169" fontId="17" fillId="0" borderId="1" xfId="0" applyNumberFormat="1" applyFont="1" applyBorder="1" applyAlignment="1">
      <alignment horizontal="center"/>
    </xf>
    <xf numFmtId="0" fontId="24" fillId="0" borderId="1" xfId="0" quotePrefix="1" applyFont="1" applyBorder="1" applyAlignment="1">
      <alignment horizontal="center" vertical="center"/>
    </xf>
    <xf numFmtId="0" fontId="24" fillId="12" borderId="1" xfId="0" applyFont="1" applyFill="1" applyBorder="1" applyAlignment="1">
      <alignment horizontal="center" vertical="center"/>
    </xf>
    <xf numFmtId="0" fontId="24" fillId="12" borderId="24" xfId="0" applyFont="1" applyFill="1" applyBorder="1" applyAlignment="1">
      <alignment horizontal="center" vertical="center"/>
    </xf>
    <xf numFmtId="168" fontId="86" fillId="7" borderId="41" xfId="0" applyNumberFormat="1" applyFont="1" applyFill="1" applyBorder="1" applyAlignment="1">
      <alignment horizontal="center"/>
    </xf>
    <xf numFmtId="168" fontId="83" fillId="7" borderId="41" xfId="0" applyNumberFormat="1" applyFont="1" applyFill="1" applyBorder="1" applyAlignment="1">
      <alignment horizontal="center"/>
    </xf>
    <xf numFmtId="168" fontId="0" fillId="0" borderId="0" xfId="0" applyNumberFormat="1" applyAlignment="1">
      <alignment horizontal="center"/>
    </xf>
    <xf numFmtId="167" fontId="0" fillId="11" borderId="8" xfId="0" applyNumberFormat="1" applyFill="1" applyBorder="1" applyAlignment="1">
      <alignment horizontal="center" vertical="center" wrapText="1"/>
    </xf>
    <xf numFmtId="3" fontId="0" fillId="12" borderId="0" xfId="0" applyNumberFormat="1" applyFill="1" applyAlignment="1">
      <alignment wrapText="1"/>
    </xf>
    <xf numFmtId="4" fontId="11" fillId="0" borderId="0" xfId="0" applyNumberFormat="1" applyFont="1" applyAlignment="1">
      <alignment wrapText="1"/>
    </xf>
    <xf numFmtId="171" fontId="0" fillId="0" borderId="0" xfId="0" applyNumberFormat="1"/>
    <xf numFmtId="171" fontId="12" fillId="0" borderId="0" xfId="0" applyNumberFormat="1" applyFont="1"/>
    <xf numFmtId="3" fontId="24"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9" xfId="11" applyFont="1" applyFill="1" applyBorder="1" applyAlignment="1">
      <alignment horizontal="center" vertical="center" wrapText="1"/>
    </xf>
    <xf numFmtId="10" fontId="0" fillId="0" borderId="9" xfId="11" applyNumberFormat="1" applyFont="1" applyFill="1" applyBorder="1" applyAlignment="1">
      <alignment horizontal="center" vertical="center" wrapText="1"/>
    </xf>
    <xf numFmtId="10" fontId="17" fillId="0" borderId="9" xfId="0" applyNumberFormat="1" applyFont="1" applyBorder="1" applyAlignment="1">
      <alignment horizontal="center" vertical="center" wrapText="1"/>
    </xf>
    <xf numFmtId="10" fontId="12" fillId="0" borderId="9" xfId="0" applyNumberFormat="1" applyFont="1" applyBorder="1" applyAlignment="1">
      <alignment horizontal="center" vertical="center" wrapText="1"/>
    </xf>
    <xf numFmtId="168" fontId="12" fillId="0" borderId="9" xfId="0" applyNumberFormat="1" applyFont="1" applyBorder="1" applyAlignment="1">
      <alignment horizontal="center" vertical="center" wrapText="1"/>
    </xf>
    <xf numFmtId="10" fontId="12" fillId="0" borderId="0" xfId="14" applyNumberFormat="1" applyFont="1" applyAlignment="1"/>
    <xf numFmtId="173" fontId="24" fillId="10" borderId="1" xfId="0" applyNumberFormat="1" applyFont="1" applyFill="1" applyBorder="1" applyAlignment="1">
      <alignment horizontal="center" vertical="center" wrapText="1"/>
    </xf>
    <xf numFmtId="173" fontId="23" fillId="10" borderId="1" xfId="0" applyNumberFormat="1" applyFont="1" applyFill="1" applyBorder="1" applyAlignment="1">
      <alignment horizontal="center" vertical="center" wrapText="1"/>
    </xf>
    <xf numFmtId="3" fontId="0" fillId="0" borderId="0" xfId="0" applyNumberFormat="1" applyAlignment="1">
      <alignment horizontal="center"/>
    </xf>
    <xf numFmtId="0" fontId="0" fillId="0" borderId="0" xfId="0" applyAlignment="1">
      <alignment horizontal="left"/>
    </xf>
    <xf numFmtId="10" fontId="0" fillId="0" borderId="0" xfId="0" applyNumberFormat="1" applyAlignment="1">
      <alignment horizontal="center"/>
    </xf>
    <xf numFmtId="168" fontId="20" fillId="0" borderId="0" xfId="10" applyNumberFormat="1" applyFont="1"/>
    <xf numFmtId="168" fontId="0" fillId="6" borderId="1" xfId="0" applyNumberFormat="1" applyFill="1" applyBorder="1" applyAlignment="1">
      <alignment horizontal="center" vertical="center" wrapText="1"/>
    </xf>
    <xf numFmtId="0" fontId="81" fillId="0" borderId="0" xfId="0" applyFont="1" applyAlignment="1">
      <alignment wrapText="1"/>
    </xf>
    <xf numFmtId="0" fontId="88" fillId="18" borderId="0" xfId="0" applyFont="1" applyFill="1"/>
    <xf numFmtId="0" fontId="89" fillId="18" borderId="0" xfId="0" applyFont="1" applyFill="1"/>
    <xf numFmtId="0" fontId="88" fillId="18" borderId="1" xfId="0" applyFont="1" applyFill="1" applyBorder="1"/>
    <xf numFmtId="0" fontId="81" fillId="18" borderId="0" xfId="0" applyFont="1" applyFill="1"/>
    <xf numFmtId="0" fontId="82" fillId="18" borderId="8" xfId="0" applyFont="1" applyFill="1" applyBorder="1" applyAlignment="1">
      <alignment wrapText="1"/>
    </xf>
    <xf numFmtId="0" fontId="82" fillId="18" borderId="9" xfId="0" applyFont="1" applyFill="1" applyBorder="1" applyAlignment="1">
      <alignment wrapText="1"/>
    </xf>
    <xf numFmtId="0" fontId="92" fillId="18" borderId="4" xfId="0" applyFont="1" applyFill="1" applyBorder="1" applyAlignment="1">
      <alignment wrapText="1"/>
    </xf>
    <xf numFmtId="0" fontId="81" fillId="18" borderId="4" xfId="0" applyFont="1" applyFill="1" applyBorder="1"/>
    <xf numFmtId="0" fontId="92" fillId="18" borderId="4" xfId="0" applyFont="1" applyFill="1" applyBorder="1"/>
    <xf numFmtId="0" fontId="93" fillId="18" borderId="0" xfId="0" applyFont="1" applyFill="1"/>
    <xf numFmtId="0" fontId="83" fillId="18" borderId="4" xfId="0" applyFont="1" applyFill="1" applyBorder="1"/>
    <xf numFmtId="0" fontId="83" fillId="18" borderId="0" xfId="0" applyFont="1" applyFill="1"/>
    <xf numFmtId="0" fontId="86" fillId="18" borderId="4" xfId="0" applyFont="1" applyFill="1" applyBorder="1" applyAlignment="1">
      <alignment wrapText="1"/>
    </xf>
    <xf numFmtId="0" fontId="93" fillId="21" borderId="4" xfId="0" applyFont="1" applyFill="1" applyBorder="1" applyAlignment="1">
      <alignment wrapText="1"/>
    </xf>
    <xf numFmtId="0" fontId="93" fillId="21" borderId="4" xfId="0" applyFont="1" applyFill="1" applyBorder="1"/>
    <xf numFmtId="0" fontId="83" fillId="18" borderId="4" xfId="0" applyFont="1" applyFill="1" applyBorder="1" applyAlignment="1">
      <alignment wrapText="1"/>
    </xf>
    <xf numFmtId="0" fontId="81" fillId="18" borderId="0" xfId="0" applyFont="1" applyFill="1" applyAlignment="1">
      <alignment wrapText="1"/>
    </xf>
    <xf numFmtId="0" fontId="88" fillId="18" borderId="0" xfId="0" applyFont="1" applyFill="1" applyAlignment="1">
      <alignment horizontal="left"/>
    </xf>
    <xf numFmtId="0" fontId="81" fillId="18" borderId="0" xfId="0" applyFont="1" applyFill="1" applyAlignment="1">
      <alignment horizontal="left"/>
    </xf>
    <xf numFmtId="0" fontId="81" fillId="18" borderId="1" xfId="0" applyFont="1" applyFill="1" applyBorder="1" applyAlignment="1">
      <alignment horizontal="left"/>
    </xf>
    <xf numFmtId="0" fontId="81" fillId="18" borderId="6" xfId="0" applyFont="1" applyFill="1" applyBorder="1" applyAlignment="1">
      <alignment horizontal="left"/>
    </xf>
    <xf numFmtId="0" fontId="81" fillId="18" borderId="0" xfId="0" applyFont="1" applyFill="1" applyAlignment="1">
      <alignment horizontal="center"/>
    </xf>
    <xf numFmtId="0" fontId="81" fillId="18" borderId="9" xfId="0" applyFont="1" applyFill="1" applyBorder="1" applyAlignment="1">
      <alignment horizontal="center"/>
    </xf>
    <xf numFmtId="0" fontId="89" fillId="18" borderId="0" xfId="0" applyFont="1" applyFill="1" applyAlignment="1">
      <alignment horizontal="center"/>
    </xf>
    <xf numFmtId="0" fontId="81" fillId="18" borderId="5" xfId="0" applyFont="1" applyFill="1" applyBorder="1" applyAlignment="1">
      <alignment wrapText="1"/>
    </xf>
    <xf numFmtId="0" fontId="81" fillId="18" borderId="4" xfId="0" applyFont="1" applyFill="1" applyBorder="1" applyAlignment="1">
      <alignment wrapText="1"/>
    </xf>
    <xf numFmtId="0" fontId="81" fillId="21" borderId="4" xfId="0" applyFont="1" applyFill="1" applyBorder="1" applyAlignment="1">
      <alignment wrapText="1"/>
    </xf>
    <xf numFmtId="0" fontId="81" fillId="18" borderId="1" xfId="0" applyFont="1" applyFill="1" applyBorder="1" applyAlignment="1">
      <alignment horizontal="center"/>
    </xf>
    <xf numFmtId="0" fontId="83" fillId="0" borderId="4" xfId="0" applyFont="1" applyBorder="1" applyAlignment="1">
      <alignment wrapText="1"/>
    </xf>
    <xf numFmtId="0" fontId="83" fillId="18" borderId="0" xfId="0" applyFont="1" applyFill="1" applyAlignment="1">
      <alignment horizontal="left"/>
    </xf>
    <xf numFmtId="0" fontId="83" fillId="18" borderId="5" xfId="0" applyFont="1" applyFill="1" applyBorder="1" applyAlignment="1">
      <alignment wrapText="1"/>
    </xf>
    <xf numFmtId="0" fontId="83" fillId="18" borderId="1" xfId="0" applyFont="1" applyFill="1" applyBorder="1" applyAlignment="1">
      <alignment horizontal="left"/>
    </xf>
    <xf numFmtId="0" fontId="83" fillId="18" borderId="0" xfId="0" applyFont="1" applyFill="1" applyAlignment="1">
      <alignment horizontal="center"/>
    </xf>
    <xf numFmtId="0" fontId="83" fillId="18" borderId="1" xfId="0" applyFont="1" applyFill="1" applyBorder="1" applyAlignment="1">
      <alignment horizontal="center"/>
    </xf>
    <xf numFmtId="0" fontId="83" fillId="18" borderId="9" xfId="0" applyFont="1" applyFill="1" applyBorder="1" applyAlignment="1">
      <alignment horizontal="center"/>
    </xf>
    <xf numFmtId="0" fontId="83" fillId="0" borderId="0" xfId="0" applyFont="1" applyAlignment="1">
      <alignment horizontal="center"/>
    </xf>
    <xf numFmtId="0" fontId="83" fillId="18" borderId="0" xfId="0" applyFont="1" applyFill="1" applyAlignment="1">
      <alignment horizontal="center" vertical="center"/>
    </xf>
    <xf numFmtId="0" fontId="83" fillId="18" borderId="6" xfId="0" applyFont="1" applyFill="1" applyBorder="1" applyAlignment="1">
      <alignment horizontal="center" vertical="center" wrapText="1"/>
    </xf>
    <xf numFmtId="0" fontId="83" fillId="18" borderId="4" xfId="0" applyFont="1" applyFill="1" applyBorder="1" applyAlignment="1">
      <alignment horizontal="center" vertical="center" wrapText="1"/>
    </xf>
    <xf numFmtId="0" fontId="81" fillId="18" borderId="0" xfId="0" applyFont="1" applyFill="1" applyAlignment="1">
      <alignment horizontal="center" vertical="center"/>
    </xf>
    <xf numFmtId="0" fontId="82" fillId="18" borderId="24" xfId="0" applyFont="1" applyFill="1" applyBorder="1" applyAlignment="1">
      <alignment horizontal="center" vertical="center" wrapText="1"/>
    </xf>
    <xf numFmtId="0" fontId="91" fillId="18" borderId="0" xfId="0" applyFont="1" applyFill="1" applyAlignment="1">
      <alignment horizontal="center" vertical="center" wrapText="1"/>
    </xf>
    <xf numFmtId="0" fontId="81" fillId="18" borderId="8" xfId="0" applyFont="1" applyFill="1" applyBorder="1" applyAlignment="1">
      <alignment horizontal="center" vertical="center" wrapText="1"/>
    </xf>
    <xf numFmtId="0" fontId="81" fillId="18" borderId="13" xfId="0" applyFont="1" applyFill="1" applyBorder="1" applyAlignment="1">
      <alignment horizontal="center" vertical="center" wrapText="1"/>
    </xf>
    <xf numFmtId="0" fontId="81" fillId="18" borderId="12" xfId="0" applyFont="1" applyFill="1" applyBorder="1" applyAlignment="1">
      <alignment horizontal="center" vertical="center" wrapText="1"/>
    </xf>
    <xf numFmtId="0" fontId="81" fillId="18" borderId="11" xfId="0" applyFont="1" applyFill="1" applyBorder="1" applyAlignment="1">
      <alignment horizontal="center" vertical="center" wrapText="1"/>
    </xf>
    <xf numFmtId="0" fontId="81" fillId="18" borderId="24" xfId="0" applyFont="1" applyFill="1" applyBorder="1" applyAlignment="1">
      <alignment horizontal="center" vertical="center" wrapText="1"/>
    </xf>
    <xf numFmtId="0" fontId="91" fillId="18" borderId="5" xfId="0" applyFont="1" applyFill="1" applyBorder="1" applyAlignment="1">
      <alignment horizontal="center" vertical="center" wrapText="1"/>
    </xf>
    <xf numFmtId="0" fontId="81" fillId="18" borderId="0" xfId="0" applyFont="1" applyFill="1" applyAlignment="1">
      <alignment vertical="center"/>
    </xf>
    <xf numFmtId="0" fontId="81" fillId="18" borderId="0" xfId="0" applyFont="1" applyFill="1" applyAlignment="1">
      <alignment horizontal="left" vertical="center"/>
    </xf>
    <xf numFmtId="0" fontId="81" fillId="18" borderId="4" xfId="0" applyFont="1" applyFill="1" applyBorder="1" applyAlignment="1">
      <alignment vertical="center" wrapText="1"/>
    </xf>
    <xf numFmtId="0" fontId="81" fillId="18" borderId="4" xfId="0" applyFont="1" applyFill="1" applyBorder="1" applyAlignment="1">
      <alignment horizontal="center" vertical="center" wrapText="1"/>
    </xf>
    <xf numFmtId="0" fontId="81" fillId="18" borderId="0" xfId="0" applyFont="1" applyFill="1" applyAlignment="1">
      <alignment vertical="center" wrapText="1"/>
    </xf>
    <xf numFmtId="0" fontId="81" fillId="18" borderId="9" xfId="0" applyFont="1" applyFill="1" applyBorder="1" applyAlignment="1">
      <alignment horizontal="center" vertical="center" wrapText="1"/>
    </xf>
    <xf numFmtId="0" fontId="83" fillId="0" borderId="9" xfId="0" applyFont="1" applyBorder="1" applyAlignment="1">
      <alignment horizontal="center"/>
    </xf>
    <xf numFmtId="0" fontId="83" fillId="18" borderId="5" xfId="0" applyFont="1" applyFill="1" applyBorder="1" applyAlignment="1">
      <alignment horizontal="center" wrapText="1"/>
    </xf>
    <xf numFmtId="0" fontId="90" fillId="18" borderId="0" xfId="0" applyFont="1" applyFill="1" applyAlignment="1">
      <alignment horizontal="center"/>
    </xf>
    <xf numFmtId="0" fontId="83" fillId="0" borderId="5" xfId="0" applyFont="1" applyBorder="1" applyAlignment="1">
      <alignment horizontal="center" vertical="center" wrapText="1"/>
    </xf>
    <xf numFmtId="0" fontId="83" fillId="18" borderId="5" xfId="0" applyFont="1" applyFill="1" applyBorder="1" applyAlignment="1">
      <alignment horizontal="center" vertical="center" wrapText="1"/>
    </xf>
    <xf numFmtId="0" fontId="83" fillId="18" borderId="13" xfId="0" applyFont="1" applyFill="1" applyBorder="1" applyAlignment="1">
      <alignment horizontal="center"/>
    </xf>
    <xf numFmtId="0" fontId="83" fillId="0" borderId="13" xfId="0" applyFont="1" applyBorder="1" applyAlignment="1">
      <alignment horizontal="center"/>
    </xf>
    <xf numFmtId="0" fontId="94" fillId="18" borderId="0" xfId="0" applyFont="1" applyFill="1" applyAlignment="1">
      <alignment horizontal="left"/>
    </xf>
    <xf numFmtId="0" fontId="51" fillId="0" borderId="0" xfId="0" applyFont="1" applyAlignment="1">
      <alignment horizontal="left"/>
    </xf>
    <xf numFmtId="0" fontId="81" fillId="0" borderId="9" xfId="0" applyFont="1" applyBorder="1" applyAlignment="1">
      <alignment horizontal="center" wrapText="1"/>
    </xf>
    <xf numFmtId="0" fontId="81" fillId="0" borderId="14" xfId="0" applyFont="1" applyBorder="1" applyAlignment="1">
      <alignment horizontal="center" vertical="center" wrapText="1"/>
    </xf>
    <xf numFmtId="0" fontId="81" fillId="0" borderId="7" xfId="0" applyFont="1" applyBorder="1" applyAlignment="1">
      <alignment horizontal="center" vertical="center" wrapText="1"/>
    </xf>
    <xf numFmtId="0" fontId="93" fillId="18" borderId="4" xfId="0" applyFont="1" applyFill="1" applyBorder="1" applyAlignment="1">
      <alignment horizontal="center" vertical="center"/>
    </xf>
    <xf numFmtId="0" fontId="81" fillId="0" borderId="9" xfId="0" applyFont="1" applyBorder="1" applyAlignment="1">
      <alignment horizontal="center" vertical="center" wrapText="1"/>
    </xf>
    <xf numFmtId="0" fontId="83" fillId="18" borderId="6" xfId="0" applyFont="1" applyFill="1" applyBorder="1" applyAlignment="1">
      <alignment horizontal="left"/>
    </xf>
    <xf numFmtId="0" fontId="86" fillId="18" borderId="1" xfId="0" applyFont="1" applyFill="1" applyBorder="1"/>
    <xf numFmtId="0" fontId="86" fillId="18" borderId="6" xfId="0" applyFont="1" applyFill="1" applyBorder="1"/>
    <xf numFmtId="0" fontId="86" fillId="18" borderId="4" xfId="0" applyFont="1" applyFill="1" applyBorder="1"/>
    <xf numFmtId="0" fontId="96" fillId="18" borderId="0" xfId="0" applyFont="1" applyFill="1"/>
    <xf numFmtId="0" fontId="86" fillId="18" borderId="4" xfId="0" applyFont="1" applyFill="1" applyBorder="1" applyAlignment="1">
      <alignment horizontal="center" vertical="center"/>
    </xf>
    <xf numFmtId="0" fontId="86" fillId="18" borderId="4" xfId="0" applyFont="1" applyFill="1" applyBorder="1" applyAlignment="1">
      <alignment horizontal="center" vertical="center" wrapText="1"/>
    </xf>
    <xf numFmtId="0" fontId="83" fillId="18" borderId="0" xfId="0" applyFont="1" applyFill="1" applyAlignment="1">
      <alignment wrapText="1"/>
    </xf>
    <xf numFmtId="0" fontId="83" fillId="0" borderId="0" xfId="0" applyFont="1" applyAlignment="1">
      <alignment wrapText="1"/>
    </xf>
    <xf numFmtId="0" fontId="83" fillId="23" borderId="2" xfId="0" applyFont="1" applyFill="1" applyBorder="1" applyAlignment="1">
      <alignment wrapText="1"/>
    </xf>
    <xf numFmtId="0" fontId="86" fillId="23" borderId="10" xfId="0" applyFont="1" applyFill="1" applyBorder="1" applyAlignment="1">
      <alignment wrapText="1"/>
    </xf>
    <xf numFmtId="0" fontId="83" fillId="23" borderId="10" xfId="0" applyFont="1" applyFill="1" applyBorder="1" applyAlignment="1">
      <alignment wrapText="1"/>
    </xf>
    <xf numFmtId="0" fontId="86" fillId="0" borderId="4" xfId="0" applyFont="1" applyBorder="1" applyAlignment="1">
      <alignment wrapText="1"/>
    </xf>
    <xf numFmtId="0" fontId="86" fillId="23" borderId="14" xfId="0" applyFont="1" applyFill="1" applyBorder="1" applyAlignment="1">
      <alignment wrapText="1"/>
    </xf>
    <xf numFmtId="0" fontId="83" fillId="23" borderId="14" xfId="0" applyFont="1" applyFill="1" applyBorder="1" applyAlignment="1">
      <alignment wrapText="1"/>
    </xf>
    <xf numFmtId="0" fontId="83" fillId="18" borderId="6" xfId="0" applyFont="1" applyFill="1" applyBorder="1" applyAlignment="1">
      <alignment horizontal="left" wrapText="1"/>
    </xf>
    <xf numFmtId="0" fontId="83" fillId="23" borderId="7" xfId="0" applyFont="1" applyFill="1" applyBorder="1" applyAlignment="1">
      <alignment horizontal="left" wrapText="1"/>
    </xf>
    <xf numFmtId="0" fontId="81" fillId="18" borderId="6" xfId="0" applyFont="1" applyFill="1" applyBorder="1" applyAlignment="1">
      <alignment horizontal="left" wrapText="1"/>
    </xf>
    <xf numFmtId="0" fontId="93" fillId="23" borderId="7" xfId="0" applyFont="1" applyFill="1" applyBorder="1" applyAlignment="1">
      <alignment horizontal="left" wrapText="1"/>
    </xf>
    <xf numFmtId="0" fontId="83" fillId="18" borderId="0" xfId="0" applyFont="1" applyFill="1" applyAlignment="1">
      <alignment horizontal="center" wrapText="1"/>
    </xf>
    <xf numFmtId="0" fontId="83" fillId="18" borderId="9" xfId="0" applyFont="1" applyFill="1" applyBorder="1" applyAlignment="1">
      <alignment horizontal="center" wrapText="1"/>
    </xf>
    <xf numFmtId="0" fontId="83" fillId="18" borderId="0" xfId="0" applyFont="1" applyFill="1" applyAlignment="1">
      <alignment horizontal="center" vertical="center" wrapText="1"/>
    </xf>
    <xf numFmtId="0" fontId="83" fillId="18" borderId="9" xfId="0" applyFont="1" applyFill="1" applyBorder="1" applyAlignment="1">
      <alignment horizontal="center" vertical="center" wrapText="1"/>
    </xf>
    <xf numFmtId="0" fontId="83" fillId="18" borderId="13" xfId="0" applyFont="1" applyFill="1" applyBorder="1" applyAlignment="1">
      <alignment horizontal="center" vertical="center" wrapText="1"/>
    </xf>
    <xf numFmtId="0" fontId="83" fillId="23" borderId="10" xfId="0" applyFont="1" applyFill="1" applyBorder="1" applyAlignment="1">
      <alignment horizontal="center" vertical="center" wrapText="1"/>
    </xf>
    <xf numFmtId="0" fontId="83" fillId="21" borderId="4" xfId="0" applyFont="1" applyFill="1" applyBorder="1" applyAlignment="1">
      <alignment horizontal="center" vertical="center" wrapText="1"/>
    </xf>
    <xf numFmtId="0" fontId="83" fillId="23" borderId="0" xfId="0" applyFont="1" applyFill="1" applyAlignment="1">
      <alignment horizontal="center" vertical="center" wrapText="1"/>
    </xf>
    <xf numFmtId="0" fontId="83" fillId="21" borderId="1" xfId="0" applyFont="1" applyFill="1" applyBorder="1" applyAlignment="1">
      <alignment horizontal="center" vertical="center" wrapText="1"/>
    </xf>
    <xf numFmtId="0" fontId="83" fillId="21" borderId="9" xfId="0" applyFont="1" applyFill="1" applyBorder="1" applyAlignment="1">
      <alignment horizontal="center" vertical="center" wrapText="1"/>
    </xf>
    <xf numFmtId="0" fontId="83" fillId="21" borderId="6" xfId="0" applyFont="1" applyFill="1" applyBorder="1" applyAlignment="1">
      <alignment horizontal="center" vertical="center" wrapText="1"/>
    </xf>
    <xf numFmtId="0" fontId="83" fillId="23" borderId="14" xfId="0" applyFont="1" applyFill="1" applyBorder="1" applyAlignment="1">
      <alignment horizontal="center" vertical="center" wrapText="1"/>
    </xf>
    <xf numFmtId="0" fontId="89" fillId="18" borderId="4" xfId="0" applyFont="1" applyFill="1" applyBorder="1" applyAlignment="1">
      <alignment wrapText="1"/>
    </xf>
    <xf numFmtId="0" fontId="81" fillId="18" borderId="0" xfId="0" applyFont="1" applyFill="1" applyAlignment="1">
      <alignment horizontal="center" wrapText="1"/>
    </xf>
    <xf numFmtId="0" fontId="81" fillId="22" borderId="0" xfId="0" applyFont="1" applyFill="1" applyAlignment="1">
      <alignment horizontal="center" wrapText="1"/>
    </xf>
    <xf numFmtId="0" fontId="81" fillId="18" borderId="0" xfId="0" applyFont="1" applyFill="1" applyAlignment="1">
      <alignment horizontal="center" vertical="center" wrapText="1"/>
    </xf>
    <xf numFmtId="0" fontId="81" fillId="18" borderId="0" xfId="0" applyFont="1" applyFill="1" applyAlignment="1">
      <alignment horizontal="left" wrapText="1"/>
    </xf>
    <xf numFmtId="0" fontId="82" fillId="18" borderId="0" xfId="0" applyFont="1" applyFill="1"/>
    <xf numFmtId="168" fontId="12" fillId="20" borderId="1" xfId="0" applyNumberFormat="1" applyFont="1" applyFill="1" applyBorder="1" applyAlignment="1">
      <alignment horizontal="center" vertical="center"/>
    </xf>
    <xf numFmtId="0" fontId="81" fillId="20" borderId="4" xfId="0" applyFont="1" applyFill="1" applyBorder="1"/>
    <xf numFmtId="0" fontId="93" fillId="20" borderId="4" xfId="0" applyFont="1" applyFill="1" applyBorder="1"/>
    <xf numFmtId="172" fontId="12" fillId="0" borderId="1" xfId="0" applyNumberFormat="1" applyFont="1" applyBorder="1" applyAlignment="1">
      <alignment horizontal="center" vertical="center"/>
    </xf>
    <xf numFmtId="9" fontId="12" fillId="0" borderId="1" xfId="11" applyFont="1" applyBorder="1" applyAlignment="1">
      <alignment horizontal="center" vertical="center"/>
    </xf>
    <xf numFmtId="0" fontId="0" fillId="0" borderId="0" xfId="0" applyAlignment="1">
      <alignment vertical="top"/>
    </xf>
    <xf numFmtId="168" fontId="81" fillId="18" borderId="0" xfId="0" applyNumberFormat="1" applyFont="1" applyFill="1"/>
    <xf numFmtId="168" fontId="82" fillId="18" borderId="0" xfId="0" applyNumberFormat="1" applyFont="1" applyFill="1"/>
    <xf numFmtId="0" fontId="82" fillId="18" borderId="6" xfId="0" applyFont="1" applyFill="1" applyBorder="1" applyAlignment="1">
      <alignment horizontal="left"/>
    </xf>
    <xf numFmtId="168" fontId="17" fillId="20" borderId="1" xfId="0" applyNumberFormat="1" applyFont="1" applyFill="1" applyBorder="1" applyAlignment="1">
      <alignment horizontal="center" vertical="center"/>
    </xf>
    <xf numFmtId="0" fontId="82" fillId="20" borderId="4" xfId="0" applyFont="1" applyFill="1" applyBorder="1"/>
    <xf numFmtId="172" fontId="17" fillId="0" borderId="1" xfId="0" applyNumberFormat="1" applyFont="1" applyBorder="1" applyAlignment="1">
      <alignment horizontal="center" vertical="center"/>
    </xf>
    <xf numFmtId="164" fontId="0" fillId="0" borderId="0" xfId="11" applyNumberFormat="1" applyFont="1"/>
    <xf numFmtId="168" fontId="32" fillId="0" borderId="0" xfId="0" applyNumberFormat="1" applyFont="1"/>
    <xf numFmtId="10" fontId="32" fillId="0" borderId="0" xfId="0" applyNumberFormat="1" applyFont="1"/>
    <xf numFmtId="174" fontId="32" fillId="0" borderId="0" xfId="0" applyNumberFormat="1" applyFont="1"/>
    <xf numFmtId="169" fontId="32" fillId="0" borderId="0" xfId="0" applyNumberFormat="1" applyFont="1"/>
    <xf numFmtId="168" fontId="17" fillId="0" borderId="9" xfId="0" applyNumberFormat="1" applyFont="1" applyBorder="1" applyAlignment="1">
      <alignment horizontal="center" vertical="center" wrapText="1"/>
    </xf>
    <xf numFmtId="0" fontId="82" fillId="20" borderId="9" xfId="0" applyFont="1" applyFill="1" applyBorder="1" applyAlignment="1">
      <alignment wrapText="1"/>
    </xf>
    <xf numFmtId="0" fontId="81" fillId="18" borderId="4" xfId="0" applyFont="1" applyFill="1" applyBorder="1" applyAlignment="1">
      <alignment horizontal="center"/>
    </xf>
    <xf numFmtId="3" fontId="88" fillId="18" borderId="0" xfId="0" applyNumberFormat="1" applyFont="1" applyFill="1"/>
    <xf numFmtId="3" fontId="17" fillId="0" borderId="0" xfId="0" applyNumberFormat="1" applyFont="1" applyAlignment="1">
      <alignment horizontal="center" vertical="center"/>
    </xf>
    <xf numFmtId="0" fontId="17" fillId="0" borderId="0" xfId="0" applyFont="1" applyAlignment="1">
      <alignment horizontal="center" vertical="center"/>
    </xf>
    <xf numFmtId="9" fontId="88" fillId="18" borderId="0" xfId="11" applyFont="1" applyFill="1" applyBorder="1"/>
    <xf numFmtId="4" fontId="32" fillId="0" borderId="0" xfId="0" applyNumberFormat="1" applyFont="1"/>
    <xf numFmtId="14" fontId="0" fillId="0" borderId="0" xfId="0" applyNumberFormat="1"/>
    <xf numFmtId="14" fontId="0" fillId="0" borderId="0" xfId="0" applyNumberFormat="1" applyAlignment="1">
      <alignment horizontal="left"/>
    </xf>
    <xf numFmtId="168" fontId="0" fillId="0" borderId="9" xfId="0" applyNumberFormat="1" applyBorder="1" applyAlignment="1">
      <alignment horizontal="center" vertical="center" wrapText="1"/>
    </xf>
    <xf numFmtId="168" fontId="11" fillId="0" borderId="9" xfId="0" applyNumberFormat="1" applyFont="1" applyBorder="1" applyAlignment="1">
      <alignment horizontal="center" vertical="center" wrapText="1"/>
    </xf>
    <xf numFmtId="10" fontId="12" fillId="0" borderId="9" xfId="11" applyNumberFormat="1" applyFont="1" applyFill="1" applyBorder="1" applyAlignment="1" applyProtection="1">
      <alignment horizontal="center" vertical="center" wrapText="1"/>
    </xf>
    <xf numFmtId="3" fontId="12" fillId="0" borderId="8" xfId="0" applyNumberFormat="1" applyFont="1" applyBorder="1" applyAlignment="1">
      <alignment horizontal="center"/>
    </xf>
    <xf numFmtId="0" fontId="12" fillId="0" borderId="1" xfId="12" applyFont="1" applyBorder="1" applyAlignment="1">
      <alignment horizontal="center" wrapText="1"/>
    </xf>
    <xf numFmtId="0" fontId="17" fillId="0" borderId="1" xfId="12" applyFont="1" applyBorder="1" applyAlignment="1">
      <alignment horizontal="center" wrapText="1"/>
    </xf>
    <xf numFmtId="169" fontId="12" fillId="0" borderId="1" xfId="12" applyNumberFormat="1" applyFont="1" applyBorder="1" applyAlignment="1">
      <alignment horizontal="center" wrapText="1"/>
    </xf>
    <xf numFmtId="168" fontId="24" fillId="0" borderId="2" xfId="0" applyNumberFormat="1" applyFont="1" applyBorder="1" applyAlignment="1">
      <alignment horizontal="center" vertical="center" wrapText="1"/>
    </xf>
    <xf numFmtId="0" fontId="24" fillId="0" borderId="1" xfId="0" applyFont="1" applyBorder="1" applyAlignment="1">
      <alignment horizontal="center"/>
    </xf>
    <xf numFmtId="10" fontId="12" fillId="13" borderId="9" xfId="11" applyNumberFormat="1" applyFont="1" applyFill="1" applyBorder="1" applyAlignment="1">
      <alignment horizontal="center" vertical="center" wrapText="1"/>
    </xf>
    <xf numFmtId="9" fontId="17" fillId="13" borderId="9" xfId="11" applyFont="1" applyFill="1" applyBorder="1" applyAlignment="1">
      <alignment horizontal="center" vertical="center" wrapText="1"/>
    </xf>
    <xf numFmtId="0" fontId="24" fillId="0" borderId="9" xfId="0" applyFont="1" applyBorder="1" applyAlignment="1">
      <alignment horizontal="center" vertical="center" wrapText="1"/>
    </xf>
    <xf numFmtId="168" fontId="0" fillId="0" borderId="6" xfId="0" applyNumberFormat="1" applyBorder="1" applyAlignment="1">
      <alignment horizontal="center" vertical="center" wrapText="1"/>
    </xf>
    <xf numFmtId="0" fontId="0" fillId="12" borderId="57" xfId="0" applyFill="1" applyBorder="1" applyAlignment="1">
      <alignment horizontal="center" vertical="center" wrapText="1"/>
    </xf>
    <xf numFmtId="166" fontId="24" fillId="0" borderId="6" xfId="0" applyNumberFormat="1" applyFont="1" applyBorder="1" applyAlignment="1">
      <alignment horizontal="center" vertical="center" wrapText="1"/>
    </xf>
    <xf numFmtId="171" fontId="12" fillId="13" borderId="9" xfId="0" applyNumberFormat="1" applyFont="1" applyFill="1" applyBorder="1" applyAlignment="1">
      <alignment horizontal="center" vertical="center" wrapText="1"/>
    </xf>
    <xf numFmtId="169" fontId="25" fillId="12" borderId="35" xfId="14" applyNumberFormat="1" applyFont="1" applyFill="1" applyBorder="1" applyAlignment="1">
      <alignment horizontal="center" vertical="center" wrapText="1"/>
    </xf>
    <xf numFmtId="169" fontId="25" fillId="12" borderId="36" xfId="14" applyNumberFormat="1" applyFont="1" applyFill="1" applyBorder="1" applyAlignment="1">
      <alignment horizontal="center" vertical="center" wrapText="1"/>
    </xf>
    <xf numFmtId="10" fontId="24" fillId="17" borderId="36" xfId="14" applyNumberFormat="1" applyFont="1" applyFill="1" applyBorder="1" applyAlignment="1">
      <alignment horizontal="center" vertical="center" wrapText="1"/>
    </xf>
    <xf numFmtId="10" fontId="25" fillId="17" borderId="36" xfId="14" applyNumberFormat="1" applyFont="1" applyFill="1" applyBorder="1" applyAlignment="1">
      <alignment horizontal="center" vertical="center" wrapText="1"/>
    </xf>
    <xf numFmtId="0" fontId="12" fillId="0" borderId="6" xfId="5" applyFont="1" applyFill="1" applyBorder="1" applyAlignment="1">
      <alignment horizontal="center" vertical="center" wrapText="1"/>
    </xf>
    <xf numFmtId="0" fontId="31" fillId="0" borderId="0" xfId="0" applyFont="1" applyAlignment="1">
      <alignment wrapText="1"/>
    </xf>
    <xf numFmtId="0" fontId="12" fillId="0" borderId="1" xfId="3" applyFont="1" applyBorder="1" applyAlignment="1">
      <alignment horizontal="center" vertical="center"/>
    </xf>
    <xf numFmtId="0" fontId="11" fillId="16" borderId="21" xfId="0" applyFont="1" applyFill="1" applyBorder="1" applyAlignment="1">
      <alignment horizontal="center" vertical="center"/>
    </xf>
    <xf numFmtId="0" fontId="11" fillId="16" borderId="20" xfId="0" applyFont="1" applyFill="1" applyBorder="1" applyAlignment="1">
      <alignment horizontal="center" vertical="center"/>
    </xf>
    <xf numFmtId="0" fontId="11" fillId="10" borderId="22" xfId="0" applyFont="1" applyFill="1" applyBorder="1" applyAlignment="1">
      <alignment horizontal="center" vertical="center"/>
    </xf>
    <xf numFmtId="0" fontId="11" fillId="10" borderId="25" xfId="0" applyFont="1" applyFill="1" applyBorder="1" applyAlignment="1">
      <alignment horizontal="center" vertical="center"/>
    </xf>
    <xf numFmtId="0" fontId="11" fillId="10" borderId="23" xfId="0" applyFont="1" applyFill="1" applyBorder="1" applyAlignment="1">
      <alignment horizontal="center" vertical="center"/>
    </xf>
    <xf numFmtId="0" fontId="11" fillId="16" borderId="19" xfId="0" applyFont="1" applyFill="1" applyBorder="1" applyAlignment="1">
      <alignment horizontal="center" vertical="center"/>
    </xf>
    <xf numFmtId="0" fontId="15" fillId="0" borderId="0" xfId="0" applyFont="1" applyAlignment="1">
      <alignment horizontal="left"/>
    </xf>
    <xf numFmtId="0" fontId="21" fillId="0" borderId="16" xfId="25" applyBorder="1"/>
    <xf numFmtId="0" fontId="101" fillId="21" borderId="4" xfId="0" applyFont="1" applyFill="1" applyBorder="1" applyAlignment="1">
      <alignment wrapText="1"/>
    </xf>
    <xf numFmtId="0" fontId="86" fillId="18" borderId="4" xfId="0" applyFont="1" applyFill="1" applyBorder="1" applyAlignment="1">
      <alignment horizontal="center"/>
    </xf>
    <xf numFmtId="10" fontId="17" fillId="0" borderId="1" xfId="0" applyNumberFormat="1" applyFont="1" applyBorder="1" applyAlignment="1">
      <alignment horizontal="center" vertical="center"/>
    </xf>
    <xf numFmtId="168" fontId="12" fillId="11" borderId="1" xfId="0" applyNumberFormat="1" applyFont="1" applyFill="1" applyBorder="1" applyAlignment="1">
      <alignment horizontal="center" vertical="center"/>
    </xf>
    <xf numFmtId="43" fontId="12" fillId="0" borderId="1" xfId="11" applyNumberFormat="1" applyFont="1" applyBorder="1" applyAlignment="1">
      <alignment horizontal="center" vertical="center"/>
    </xf>
    <xf numFmtId="0" fontId="21" fillId="0" borderId="32" xfId="25" applyFill="1" applyBorder="1" applyAlignment="1">
      <alignment vertical="center" wrapText="1"/>
    </xf>
    <xf numFmtId="0" fontId="21" fillId="0" borderId="29" xfId="25" applyFill="1" applyBorder="1" applyAlignment="1">
      <alignment vertical="center" wrapText="1"/>
    </xf>
    <xf numFmtId="0" fontId="21" fillId="0" borderId="29" xfId="27" applyFill="1" applyBorder="1" applyAlignment="1">
      <alignment vertical="center" wrapText="1"/>
    </xf>
    <xf numFmtId="0" fontId="99" fillId="0" borderId="29" xfId="25" applyFont="1" applyFill="1" applyBorder="1" applyAlignment="1">
      <alignment vertical="center" wrapText="1"/>
    </xf>
    <xf numFmtId="0" fontId="21" fillId="0" borderId="18" xfId="25" applyFill="1" applyBorder="1" applyAlignment="1">
      <alignment vertical="center" wrapText="1"/>
    </xf>
    <xf numFmtId="49" fontId="36" fillId="0" borderId="0" xfId="0" applyNumberFormat="1" applyFont="1" applyAlignment="1">
      <alignment vertical="center" wrapText="1"/>
    </xf>
    <xf numFmtId="0" fontId="0" fillId="0" borderId="1" xfId="0" applyBorder="1" applyAlignment="1">
      <alignment vertical="center" wrapText="1"/>
    </xf>
    <xf numFmtId="0" fontId="11" fillId="10" borderId="22" xfId="0" applyFont="1" applyFill="1" applyBorder="1" applyAlignment="1">
      <alignment horizontal="center" vertical="center"/>
    </xf>
    <xf numFmtId="0" fontId="11" fillId="10" borderId="23" xfId="0" applyFont="1" applyFill="1" applyBorder="1" applyAlignment="1">
      <alignment horizontal="center" vertical="center"/>
    </xf>
    <xf numFmtId="0" fontId="11" fillId="10" borderId="25" xfId="0" applyFont="1" applyFill="1" applyBorder="1" applyAlignment="1">
      <alignment horizontal="center" vertical="center"/>
    </xf>
    <xf numFmtId="0" fontId="11" fillId="16" borderId="19" xfId="0" applyFont="1" applyFill="1" applyBorder="1" applyAlignment="1">
      <alignment horizontal="center" vertical="center"/>
    </xf>
    <xf numFmtId="0" fontId="11" fillId="16" borderId="21" xfId="0" applyFont="1" applyFill="1" applyBorder="1" applyAlignment="1">
      <alignment horizontal="center" vertical="center"/>
    </xf>
    <xf numFmtId="0" fontId="11" fillId="16" borderId="20" xfId="0" applyFont="1" applyFill="1" applyBorder="1" applyAlignment="1">
      <alignment horizontal="center" vertical="center"/>
    </xf>
    <xf numFmtId="0" fontId="11" fillId="10" borderId="40"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22" xfId="0" applyFont="1" applyFill="1" applyBorder="1" applyAlignment="1">
      <alignment horizontal="center" vertical="center" wrapText="1"/>
    </xf>
    <xf numFmtId="0" fontId="17" fillId="16" borderId="19" xfId="0" applyFont="1" applyFill="1" applyBorder="1" applyAlignment="1">
      <alignment horizontal="center" wrapText="1"/>
    </xf>
    <xf numFmtId="0" fontId="17" fillId="16" borderId="21" xfId="0" applyFont="1" applyFill="1" applyBorder="1" applyAlignment="1">
      <alignment horizontal="center" wrapText="1"/>
    </xf>
    <xf numFmtId="0" fontId="17" fillId="16" borderId="20" xfId="0" applyFont="1" applyFill="1" applyBorder="1" applyAlignment="1">
      <alignment horizontal="center" wrapText="1"/>
    </xf>
    <xf numFmtId="0" fontId="11" fillId="16" borderId="19" xfId="0" applyFont="1" applyFill="1" applyBorder="1" applyAlignment="1">
      <alignment horizontal="center" vertical="center" wrapText="1"/>
    </xf>
    <xf numFmtId="0" fontId="17" fillId="16" borderId="19" xfId="0" applyFont="1" applyFill="1" applyBorder="1" applyAlignment="1">
      <alignment horizontal="center"/>
    </xf>
    <xf numFmtId="0" fontId="17" fillId="16" borderId="21" xfId="0" applyFont="1" applyFill="1" applyBorder="1" applyAlignment="1">
      <alignment horizontal="center"/>
    </xf>
    <xf numFmtId="0" fontId="17" fillId="16" borderId="20" xfId="0" applyFont="1" applyFill="1" applyBorder="1" applyAlignment="1">
      <alignment horizontal="center"/>
    </xf>
    <xf numFmtId="0" fontId="11" fillId="16" borderId="19" xfId="0" applyFont="1" applyFill="1" applyBorder="1" applyAlignment="1">
      <alignment horizontal="center"/>
    </xf>
    <xf numFmtId="0" fontId="11" fillId="16" borderId="21" xfId="0" applyFont="1" applyFill="1" applyBorder="1" applyAlignment="1">
      <alignment horizontal="center"/>
    </xf>
    <xf numFmtId="0" fontId="11" fillId="16" borderId="20" xfId="0" applyFont="1" applyFill="1" applyBorder="1" applyAlignment="1">
      <alignment horizontal="center"/>
    </xf>
    <xf numFmtId="0" fontId="0" fillId="0" borderId="0" xfId="0" applyAlignment="1">
      <alignment horizontal="center" vertical="top" wrapText="1"/>
    </xf>
    <xf numFmtId="0" fontId="11" fillId="0" borderId="0" xfId="0" applyFont="1" applyAlignment="1">
      <alignment horizontal="center"/>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5" fillId="14" borderId="2" xfId="0" applyFont="1" applyFill="1" applyBorder="1" applyAlignment="1">
      <alignment horizontal="left" vertical="center" wrapText="1"/>
    </xf>
    <xf numFmtId="0" fontId="25" fillId="14" borderId="10" xfId="0" applyFont="1" applyFill="1" applyBorder="1" applyAlignment="1">
      <alignment horizontal="left" vertical="center" wrapText="1"/>
    </xf>
    <xf numFmtId="0" fontId="25" fillId="14" borderId="9" xfId="0" applyFont="1" applyFill="1" applyBorder="1" applyAlignment="1">
      <alignment horizontal="left" vertical="center" wrapText="1"/>
    </xf>
    <xf numFmtId="0" fontId="17" fillId="11" borderId="2" xfId="0" applyFont="1" applyFill="1" applyBorder="1" applyAlignment="1">
      <alignment horizontal="left" vertical="center" wrapText="1"/>
    </xf>
    <xf numFmtId="0" fontId="17" fillId="11" borderId="10" xfId="0" applyFont="1" applyFill="1" applyBorder="1" applyAlignment="1">
      <alignment horizontal="left" vertical="center" wrapText="1"/>
    </xf>
    <xf numFmtId="0" fontId="17" fillId="11" borderId="9" xfId="0" applyFont="1" applyFill="1" applyBorder="1" applyAlignment="1">
      <alignment horizontal="left" vertical="center" wrapText="1"/>
    </xf>
    <xf numFmtId="0" fontId="11" fillId="14" borderId="2" xfId="0" applyFont="1" applyFill="1" applyBorder="1" applyAlignment="1">
      <alignment horizontal="left" vertical="center" wrapText="1"/>
    </xf>
    <xf numFmtId="0" fontId="11" fillId="14" borderId="10" xfId="0" applyFont="1" applyFill="1" applyBorder="1" applyAlignment="1">
      <alignment horizontal="left" vertical="center" wrapText="1"/>
    </xf>
    <xf numFmtId="0" fontId="11" fillId="14" borderId="9" xfId="0" applyFont="1" applyFill="1" applyBorder="1" applyAlignment="1">
      <alignment horizontal="left" vertical="center" wrapText="1"/>
    </xf>
    <xf numFmtId="0" fontId="25" fillId="11" borderId="2" xfId="0" applyFont="1" applyFill="1" applyBorder="1" applyAlignment="1">
      <alignment horizontal="left" vertical="center" wrapText="1"/>
    </xf>
    <xf numFmtId="0" fontId="25" fillId="11" borderId="10" xfId="0" applyFont="1" applyFill="1" applyBorder="1" applyAlignment="1">
      <alignment horizontal="left" vertical="center" wrapText="1"/>
    </xf>
    <xf numFmtId="0" fontId="25" fillId="11" borderId="9" xfId="0" applyFont="1" applyFill="1" applyBorder="1" applyAlignment="1">
      <alignment horizontal="left" vertical="center" wrapText="1"/>
    </xf>
    <xf numFmtId="0" fontId="63" fillId="0" borderId="0" xfId="0" applyFont="1" applyAlignment="1">
      <alignment horizontal="justify" vertical="center" wrapText="1"/>
    </xf>
    <xf numFmtId="0" fontId="59" fillId="0" borderId="0" xfId="0" applyFont="1" applyAlignment="1">
      <alignment horizontal="justify" vertical="center" wrapText="1"/>
    </xf>
    <xf numFmtId="0" fontId="61" fillId="0" borderId="0" xfId="0" applyFont="1" applyAlignment="1">
      <alignment horizontal="justify" vertical="center" wrapText="1"/>
    </xf>
    <xf numFmtId="0" fontId="0" fillId="7" borderId="1" xfId="0" applyFill="1" applyBorder="1" applyAlignment="1">
      <alignment horizontal="center" vertical="center" wrapText="1"/>
    </xf>
    <xf numFmtId="0" fontId="11" fillId="0" borderId="0" xfId="0" applyFont="1" applyAlignment="1">
      <alignment horizontal="justify" vertical="center" wrapText="1"/>
    </xf>
    <xf numFmtId="0" fontId="0" fillId="0" borderId="0" xfId="0" applyAlignment="1">
      <alignment horizontal="justify" vertical="center" wrapText="1"/>
    </xf>
    <xf numFmtId="0" fontId="62"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7" fillId="11" borderId="2" xfId="0" applyFont="1" applyFill="1" applyBorder="1" applyAlignment="1">
      <alignment horizontal="center" vertical="center"/>
    </xf>
    <xf numFmtId="0" fontId="17" fillId="11" borderId="10" xfId="0" applyFont="1" applyFill="1" applyBorder="1" applyAlignment="1">
      <alignment horizontal="center" vertical="center"/>
    </xf>
    <xf numFmtId="0" fontId="17" fillId="11" borderId="9" xfId="0" applyFont="1" applyFill="1" applyBorder="1" applyAlignment="1">
      <alignment horizontal="center" vertical="center"/>
    </xf>
    <xf numFmtId="0" fontId="71" fillId="11" borderId="2" xfId="0" applyFont="1" applyFill="1" applyBorder="1" applyAlignment="1">
      <alignment horizontal="center" vertical="center"/>
    </xf>
    <xf numFmtId="0" fontId="71" fillId="11" borderId="10" xfId="0" applyFont="1" applyFill="1" applyBorder="1" applyAlignment="1">
      <alignment horizontal="center" vertical="center"/>
    </xf>
    <xf numFmtId="0" fontId="71" fillId="11" borderId="9" xfId="0" applyFont="1" applyFill="1" applyBorder="1" applyAlignment="1">
      <alignment horizontal="center" vertical="center"/>
    </xf>
    <xf numFmtId="0" fontId="17" fillId="11" borderId="2" xfId="0" applyFont="1" applyFill="1" applyBorder="1" applyAlignment="1">
      <alignment horizontal="center" vertical="center" wrapText="1"/>
    </xf>
    <xf numFmtId="0" fontId="17" fillId="11" borderId="10" xfId="0" applyFont="1" applyFill="1" applyBorder="1" applyAlignment="1">
      <alignment horizontal="center" vertical="center" wrapText="1"/>
    </xf>
    <xf numFmtId="0" fontId="17" fillId="11" borderId="9"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1" borderId="10"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24"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7" xfId="0" applyFill="1" applyBorder="1" applyAlignment="1">
      <alignment horizontal="center" vertical="center" wrapText="1"/>
    </xf>
    <xf numFmtId="0" fontId="0" fillId="7" borderId="4"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5" xfId="0" applyFill="1" applyBorder="1" applyAlignment="1">
      <alignment horizontal="center" vertical="center" wrapText="1"/>
    </xf>
    <xf numFmtId="0" fontId="22" fillId="0" borderId="0" xfId="0" applyFont="1" applyAlignment="1">
      <alignment horizontal="left" wrapText="1"/>
    </xf>
    <xf numFmtId="0" fontId="26" fillId="0" borderId="0" xfId="0" applyFont="1" applyAlignment="1">
      <alignment horizontal="left"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9" borderId="45" xfId="0" applyFont="1" applyFill="1" applyBorder="1" applyAlignment="1">
      <alignment horizontal="center" vertical="center" wrapText="1"/>
    </xf>
    <xf numFmtId="0" fontId="11" fillId="9" borderId="47" xfId="0" applyFont="1" applyFill="1" applyBorder="1" applyAlignment="1">
      <alignment horizontal="center" vertical="center" wrapText="1"/>
    </xf>
    <xf numFmtId="0" fontId="11" fillId="9" borderId="44" xfId="0" applyFont="1" applyFill="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1" fillId="9" borderId="45" xfId="0" applyFont="1" applyFill="1" applyBorder="1" applyAlignment="1">
      <alignment horizontal="center"/>
    </xf>
    <xf numFmtId="0" fontId="11" fillId="9" borderId="47" xfId="0" applyFont="1" applyFill="1" applyBorder="1" applyAlignment="1">
      <alignment horizontal="center"/>
    </xf>
    <xf numFmtId="0" fontId="11" fillId="9" borderId="44" xfId="0" applyFont="1" applyFill="1" applyBorder="1" applyAlignment="1">
      <alignment horizontal="center"/>
    </xf>
    <xf numFmtId="0" fontId="17" fillId="9" borderId="45" xfId="0" applyFont="1" applyFill="1" applyBorder="1" applyAlignment="1">
      <alignment horizontal="center"/>
    </xf>
    <xf numFmtId="0" fontId="17" fillId="9" borderId="47" xfId="0" applyFont="1" applyFill="1" applyBorder="1" applyAlignment="1">
      <alignment horizontal="center"/>
    </xf>
    <xf numFmtId="0" fontId="17" fillId="9" borderId="44" xfId="0" applyFont="1" applyFill="1" applyBorder="1" applyAlignment="1">
      <alignment horizontal="center"/>
    </xf>
    <xf numFmtId="0" fontId="25" fillId="11" borderId="1" xfId="0" applyFont="1" applyFill="1" applyBorder="1" applyAlignment="1">
      <alignment horizontal="center" vertical="center" wrapText="1"/>
    </xf>
    <xf numFmtId="0" fontId="0" fillId="11" borderId="48" xfId="0" applyFill="1" applyBorder="1" applyAlignment="1">
      <alignment horizontal="center" vertical="center" wrapText="1"/>
    </xf>
    <xf numFmtId="0" fontId="0" fillId="11" borderId="49" xfId="0" applyFill="1" applyBorder="1" applyAlignment="1">
      <alignment horizontal="center" vertical="center" wrapText="1"/>
    </xf>
    <xf numFmtId="0" fontId="0" fillId="11" borderId="50" xfId="0" applyFill="1" applyBorder="1" applyAlignment="1">
      <alignment horizontal="center" vertical="center" wrapText="1"/>
    </xf>
    <xf numFmtId="168" fontId="0" fillId="11" borderId="48" xfId="0" applyNumberFormat="1" applyFill="1" applyBorder="1" applyAlignment="1">
      <alignment horizontal="center" vertical="center" wrapText="1"/>
    </xf>
    <xf numFmtId="168" fontId="0" fillId="11" borderId="49" xfId="0" applyNumberFormat="1" applyFill="1" applyBorder="1" applyAlignment="1">
      <alignment horizontal="center" vertical="center" wrapText="1"/>
    </xf>
    <xf numFmtId="168" fontId="0" fillId="11" borderId="50" xfId="0" applyNumberForma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12" fillId="0" borderId="0" xfId="0" applyFont="1" applyAlignment="1">
      <alignment horizontal="center" vertical="center"/>
    </xf>
    <xf numFmtId="0" fontId="11" fillId="11" borderId="2" xfId="0" applyFont="1" applyFill="1" applyBorder="1" applyAlignment="1">
      <alignment horizontal="center"/>
    </xf>
    <xf numFmtId="0" fontId="11" fillId="11" borderId="10" xfId="0" applyFont="1" applyFill="1" applyBorder="1" applyAlignment="1">
      <alignment horizontal="center"/>
    </xf>
    <xf numFmtId="0" fontId="11" fillId="11" borderId="9" xfId="0" applyFont="1" applyFill="1" applyBorder="1" applyAlignment="1">
      <alignment horizontal="center"/>
    </xf>
    <xf numFmtId="0" fontId="12" fillId="0" borderId="0" xfId="0" applyFont="1" applyAlignment="1">
      <alignment horizontal="center"/>
    </xf>
    <xf numFmtId="0" fontId="24" fillId="11" borderId="48" xfId="0" applyFont="1" applyFill="1" applyBorder="1" applyAlignment="1">
      <alignment horizontal="center" vertical="center"/>
    </xf>
    <xf numFmtId="0" fontId="24" fillId="11" borderId="49" xfId="0" applyFont="1" applyFill="1" applyBorder="1" applyAlignment="1">
      <alignment horizontal="center" vertical="center"/>
    </xf>
    <xf numFmtId="0" fontId="24" fillId="11" borderId="50" xfId="0" applyFont="1" applyFill="1" applyBorder="1" applyAlignment="1">
      <alignment horizontal="center" vertical="center"/>
    </xf>
    <xf numFmtId="0" fontId="48" fillId="0" borderId="1" xfId="0" applyFont="1" applyBorder="1" applyAlignment="1">
      <alignment vertical="center"/>
    </xf>
    <xf numFmtId="0" fontId="12" fillId="0" borderId="0" xfId="0" applyFont="1" applyAlignment="1">
      <alignment horizontal="left" vertical="top" wrapText="1"/>
    </xf>
    <xf numFmtId="0" fontId="12" fillId="0" borderId="0" xfId="0" applyFont="1" applyAlignment="1">
      <alignment horizontal="left" vertical="top"/>
    </xf>
    <xf numFmtId="168" fontId="11" fillId="9" borderId="1" xfId="0" applyNumberFormat="1" applyFont="1" applyFill="1" applyBorder="1" applyAlignment="1">
      <alignment horizontal="left" vertical="center"/>
    </xf>
    <xf numFmtId="168" fontId="0" fillId="0" borderId="1" xfId="0" applyNumberFormat="1" applyBorder="1" applyAlignment="1">
      <alignment horizontal="center" vertical="center" wrapText="1"/>
    </xf>
    <xf numFmtId="0" fontId="0" fillId="0" borderId="8" xfId="0" applyBorder="1" applyAlignment="1">
      <alignment horizontal="center" vertical="center" wrapText="1"/>
    </xf>
    <xf numFmtId="0" fontId="0" fillId="0" borderId="24"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xf>
    <xf numFmtId="49" fontId="30" fillId="0" borderId="0" xfId="0" applyNumberFormat="1" applyFont="1" applyAlignment="1">
      <alignment horizontal="justify" vertical="center" wrapText="1"/>
    </xf>
    <xf numFmtId="49" fontId="19" fillId="0" borderId="0" xfId="0" applyNumberFormat="1" applyFont="1" applyAlignment="1">
      <alignment vertical="center"/>
    </xf>
    <xf numFmtId="49" fontId="12" fillId="7" borderId="0" xfId="0" applyNumberFormat="1" applyFont="1" applyFill="1" applyAlignment="1">
      <alignment horizontal="justify" vertical="center"/>
    </xf>
    <xf numFmtId="49" fontId="17" fillId="0" borderId="0" xfId="0" applyNumberFormat="1" applyFont="1" applyAlignment="1">
      <alignment horizontal="left" vertical="top" wrapText="1"/>
    </xf>
    <xf numFmtId="49" fontId="17" fillId="0" borderId="0" xfId="0" applyNumberFormat="1" applyFont="1" applyAlignment="1">
      <alignment horizontal="left" vertical="top"/>
    </xf>
    <xf numFmtId="49" fontId="12" fillId="0" borderId="0" xfId="0" applyNumberFormat="1" applyFont="1" applyAlignment="1">
      <alignment horizontal="left" vertical="center" wrapText="1"/>
    </xf>
    <xf numFmtId="0" fontId="24" fillId="0" borderId="2" xfId="0" applyFont="1" applyBorder="1" applyAlignment="1">
      <alignment horizontal="center" vertical="center" wrapText="1"/>
    </xf>
    <xf numFmtId="0" fontId="0" fillId="12" borderId="24"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1" xfId="0" applyFill="1" applyBorder="1" applyAlignment="1">
      <alignment horizontal="center" vertical="center" wrapText="1"/>
    </xf>
    <xf numFmtId="0" fontId="0" fillId="0" borderId="0" xfId="0" applyAlignment="1">
      <alignment vertical="center" wrapText="1"/>
    </xf>
    <xf numFmtId="0" fontId="0" fillId="12" borderId="8" xfId="0" applyFill="1" applyBorder="1" applyAlignment="1">
      <alignment horizontal="center" vertical="center" wrapText="1"/>
    </xf>
    <xf numFmtId="49" fontId="12" fillId="0" borderId="0" xfId="0" applyNumberFormat="1" applyFont="1" applyAlignment="1">
      <alignment horizontal="center" vertical="center"/>
    </xf>
    <xf numFmtId="49" fontId="12" fillId="0" borderId="3" xfId="0" applyNumberFormat="1" applyFont="1" applyBorder="1" applyAlignment="1">
      <alignment horizontal="center" vertical="center"/>
    </xf>
    <xf numFmtId="49" fontId="12" fillId="0" borderId="8" xfId="0" applyNumberFormat="1" applyFont="1" applyBorder="1" applyAlignment="1">
      <alignment horizontal="center" vertical="center" wrapText="1"/>
    </xf>
    <xf numFmtId="49" fontId="12" fillId="0" borderId="24"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11"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7" fillId="0" borderId="0" xfId="0" applyNumberFormat="1" applyFont="1" applyAlignment="1">
      <alignment horizontal="justify" vertical="center" wrapText="1"/>
    </xf>
    <xf numFmtId="49" fontId="12" fillId="0" borderId="0" xfId="0" applyNumberFormat="1" applyFont="1" applyAlignment="1">
      <alignment vertical="center" wrapText="1"/>
    </xf>
    <xf numFmtId="49" fontId="12" fillId="0" borderId="0" xfId="0" applyNumberFormat="1" applyFont="1" applyAlignment="1">
      <alignment horizontal="justify" vertical="center" wrapText="1"/>
    </xf>
    <xf numFmtId="49" fontId="36" fillId="0" borderId="0" xfId="0" applyNumberFormat="1" applyFont="1" applyAlignment="1">
      <alignment horizontal="center" vertical="center" wrapText="1"/>
    </xf>
    <xf numFmtId="49" fontId="36" fillId="0" borderId="0" xfId="0" applyNumberFormat="1" applyFont="1" applyAlignment="1">
      <alignment vertical="center" wrapText="1"/>
    </xf>
    <xf numFmtId="49" fontId="12" fillId="0" borderId="1" xfId="0" applyNumberFormat="1" applyFont="1" applyBorder="1" applyAlignment="1">
      <alignment horizontal="center" vertical="center" wrapText="1"/>
    </xf>
    <xf numFmtId="49" fontId="37" fillId="0" borderId="0" xfId="0" applyNumberFormat="1" applyFont="1" applyAlignment="1">
      <alignment horizontal="justify" vertical="center"/>
    </xf>
    <xf numFmtId="49" fontId="52" fillId="0" borderId="0" xfId="0" applyNumberFormat="1" applyFont="1" applyAlignment="1"/>
    <xf numFmtId="49" fontId="37" fillId="0" borderId="0" xfId="0" applyNumberFormat="1" applyFont="1" applyAlignment="1">
      <alignment horizontal="justify" vertical="center" wrapText="1"/>
    </xf>
    <xf numFmtId="49" fontId="36" fillId="0" borderId="0" xfId="0" applyNumberFormat="1" applyFont="1" applyAlignment="1">
      <alignment horizontal="justify" vertical="center" wrapText="1"/>
    </xf>
    <xf numFmtId="49" fontId="47" fillId="0" borderId="0" xfId="0" applyNumberFormat="1" applyFont="1" applyAlignment="1">
      <alignment horizontal="justify" vertical="center" wrapText="1"/>
    </xf>
    <xf numFmtId="49" fontId="35" fillId="0" borderId="0" xfId="0" applyNumberFormat="1" applyFont="1" applyAlignment="1">
      <alignment horizontal="justify" vertical="center"/>
    </xf>
    <xf numFmtId="0" fontId="0" fillId="0" borderId="0" xfId="0" applyAlignment="1"/>
    <xf numFmtId="0" fontId="48" fillId="7" borderId="1" xfId="0" applyFont="1" applyFill="1" applyBorder="1" applyAlignment="1">
      <alignment horizontal="left" vertical="center" wrapText="1" indent="2"/>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11" fillId="0" borderId="1" xfId="0" applyFont="1" applyBorder="1" applyAlignment="1">
      <alignment vertical="center" wrapText="1"/>
    </xf>
    <xf numFmtId="0" fontId="25" fillId="12" borderId="8" xfId="0" applyFont="1" applyFill="1" applyBorder="1" applyAlignment="1">
      <alignment horizontal="center" vertical="center" wrapText="1"/>
    </xf>
    <xf numFmtId="0" fontId="25" fillId="12" borderId="6" xfId="0" applyFont="1" applyFill="1" applyBorder="1" applyAlignment="1">
      <alignment horizontal="center" vertical="center" wrapText="1"/>
    </xf>
    <xf numFmtId="0" fontId="25" fillId="12" borderId="11" xfId="0" applyFont="1" applyFill="1" applyBorder="1" applyAlignment="1">
      <alignment horizontal="center" vertical="center" wrapText="1"/>
    </xf>
    <xf numFmtId="0" fontId="25" fillId="12" borderId="7" xfId="0" applyFont="1" applyFill="1" applyBorder="1" applyAlignment="1">
      <alignment horizontal="center" vertical="center" wrapText="1"/>
    </xf>
    <xf numFmtId="0" fontId="25" fillId="12" borderId="24"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9" xfId="0" applyFont="1" applyBorder="1" applyAlignment="1">
      <alignment horizontal="center" vertical="center" wrapText="1"/>
    </xf>
    <xf numFmtId="9" fontId="17" fillId="0" borderId="1" xfId="0" applyNumberFormat="1" applyFont="1" applyBorder="1" applyAlignment="1">
      <alignment horizontal="center" vertical="center" wrapText="1"/>
    </xf>
    <xf numFmtId="0" fontId="11" fillId="12" borderId="11" xfId="0"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7" fillId="12" borderId="2" xfId="0" applyFont="1" applyFill="1" applyBorder="1" applyAlignment="1">
      <alignment horizontal="center" vertical="center" wrapText="1"/>
    </xf>
    <xf numFmtId="0" fontId="17" fillId="12" borderId="9" xfId="0" applyFont="1" applyFill="1" applyBorder="1" applyAlignment="1">
      <alignment horizontal="center" vertical="center" wrapText="1"/>
    </xf>
    <xf numFmtId="0" fontId="12" fillId="12" borderId="8" xfId="0" applyFont="1" applyFill="1" applyBorder="1" applyAlignment="1">
      <alignment horizontal="center" vertical="center"/>
    </xf>
    <xf numFmtId="0" fontId="12" fillId="12" borderId="6" xfId="0" applyFont="1" applyFill="1" applyBorder="1" applyAlignment="1">
      <alignment horizontal="center" vertical="center"/>
    </xf>
    <xf numFmtId="0" fontId="17" fillId="12" borderId="2" xfId="0" applyFont="1" applyFill="1" applyBorder="1" applyAlignment="1">
      <alignment wrapText="1"/>
    </xf>
    <xf numFmtId="0" fontId="17" fillId="12" borderId="10" xfId="0" applyFont="1" applyFill="1" applyBorder="1" applyAlignment="1">
      <alignment wrapText="1"/>
    </xf>
    <xf numFmtId="0" fontId="17" fillId="12" borderId="9" xfId="0" applyFont="1" applyFill="1" applyBorder="1" applyAlignment="1">
      <alignment wrapText="1"/>
    </xf>
    <xf numFmtId="0" fontId="17" fillId="12" borderId="2" xfId="0" applyFont="1" applyFill="1" applyBorder="1" applyAlignment="1">
      <alignment horizontal="left" wrapText="1"/>
    </xf>
    <xf numFmtId="0" fontId="17" fillId="12" borderId="10" xfId="0" applyFont="1" applyFill="1" applyBorder="1" applyAlignment="1">
      <alignment horizontal="left" wrapText="1"/>
    </xf>
    <xf numFmtId="0" fontId="17" fillId="12" borderId="9" xfId="0" applyFont="1" applyFill="1" applyBorder="1" applyAlignment="1">
      <alignment horizontal="left" wrapText="1"/>
    </xf>
    <xf numFmtId="0" fontId="11" fillId="12" borderId="2" xfId="0" applyFont="1" applyFill="1" applyBorder="1" applyAlignment="1">
      <alignment horizontal="center" vertical="center" wrapText="1"/>
    </xf>
    <xf numFmtId="0" fontId="11" fillId="12" borderId="9" xfId="0"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10" xfId="0" applyFill="1" applyBorder="1" applyAlignment="1">
      <alignment horizontal="center" vertical="center" wrapText="1"/>
    </xf>
    <xf numFmtId="0" fontId="0" fillId="12" borderId="9" xfId="0" applyFill="1" applyBorder="1" applyAlignment="1">
      <alignment horizontal="center" vertical="center" wrapText="1"/>
    </xf>
    <xf numFmtId="0" fontId="11" fillId="12" borderId="8"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11" fillId="12" borderId="6" xfId="0" applyFont="1" applyFill="1" applyBorder="1" applyAlignment="1">
      <alignment horizontal="center" vertical="center" wrapText="1"/>
    </xf>
    <xf numFmtId="0" fontId="0" fillId="12" borderId="11" xfId="0" applyFill="1" applyBorder="1" applyAlignment="1">
      <alignment horizontal="center" vertical="center" wrapText="1"/>
    </xf>
    <xf numFmtId="0" fontId="0" fillId="12" borderId="11" xfId="0" applyFill="1" applyBorder="1" applyAlignment="1">
      <alignment horizontal="center" vertical="center"/>
    </xf>
    <xf numFmtId="0" fontId="0" fillId="12" borderId="13" xfId="0" applyFill="1" applyBorder="1" applyAlignment="1">
      <alignment horizontal="center" vertical="center"/>
    </xf>
    <xf numFmtId="0" fontId="0" fillId="12" borderId="3" xfId="0" applyFill="1" applyBorder="1" applyAlignment="1">
      <alignment horizontal="center" vertical="center"/>
    </xf>
    <xf numFmtId="0" fontId="0" fillId="12" borderId="5" xfId="0" applyFill="1" applyBorder="1" applyAlignment="1">
      <alignment horizontal="center" vertical="center"/>
    </xf>
    <xf numFmtId="0" fontId="0" fillId="12" borderId="7" xfId="0" applyFill="1" applyBorder="1" applyAlignment="1">
      <alignment horizontal="center" vertical="center"/>
    </xf>
    <xf numFmtId="0" fontId="0" fillId="12" borderId="4" xfId="0" applyFill="1" applyBorder="1" applyAlignment="1">
      <alignment horizontal="center" vertical="center"/>
    </xf>
    <xf numFmtId="0" fontId="11" fillId="12"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19" fillId="0" borderId="0" xfId="0" applyFont="1" applyAlignment="1">
      <alignment wrapText="1"/>
    </xf>
    <xf numFmtId="0" fontId="50" fillId="0" borderId="0" xfId="0" applyFont="1" applyAlignment="1"/>
    <xf numFmtId="0" fontId="12" fillId="0" borderId="8" xfId="0" applyFont="1" applyBorder="1" applyAlignment="1">
      <alignment horizontal="center" vertical="center" wrapText="1"/>
    </xf>
    <xf numFmtId="0" fontId="87" fillId="0" borderId="6" xfId="0" applyFont="1" applyBorder="1" applyAlignment="1"/>
    <xf numFmtId="0" fontId="12" fillId="0" borderId="6"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center"/>
    </xf>
    <xf numFmtId="0" fontId="12" fillId="0" borderId="24" xfId="0" applyFont="1" applyBorder="1" applyAlignment="1">
      <alignment horizontal="center"/>
    </xf>
    <xf numFmtId="0" fontId="12" fillId="0" borderId="6" xfId="0" applyFont="1" applyBorder="1" applyAlignment="1">
      <alignment horizontal="center"/>
    </xf>
    <xf numFmtId="0" fontId="0" fillId="0" borderId="1" xfId="0"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1" xfId="0" applyFont="1" applyBorder="1" applyAlignment="1">
      <alignment vertical="center" wrapText="1"/>
    </xf>
    <xf numFmtId="0" fontId="0" fillId="0" borderId="10" xfId="0" applyBorder="1" applyAlignment="1">
      <alignment horizontal="center" vertical="center" wrapText="1"/>
    </xf>
    <xf numFmtId="0" fontId="11" fillId="0" borderId="2" xfId="0" applyFont="1" applyBorder="1" applyAlignment="1">
      <alignment horizontal="left" vertical="center" wrapText="1"/>
    </xf>
    <xf numFmtId="0" fontId="11" fillId="0" borderId="9" xfId="0" applyFont="1" applyBorder="1" applyAlignment="1">
      <alignment horizontal="left" vertical="center" wrapText="1"/>
    </xf>
    <xf numFmtId="0" fontId="81" fillId="0" borderId="0" xfId="0" applyFont="1" applyAlignment="1">
      <alignment wrapText="1"/>
    </xf>
    <xf numFmtId="0" fontId="0" fillId="0" borderId="0" xfId="0" applyAlignment="1">
      <alignment wrapText="1"/>
    </xf>
    <xf numFmtId="0" fontId="12" fillId="0" borderId="24" xfId="0" applyFont="1" applyBorder="1" applyAlignment="1">
      <alignment horizontal="center" vertic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11" xfId="0" applyFont="1" applyBorder="1" applyAlignment="1">
      <alignment horizontal="center"/>
    </xf>
    <xf numFmtId="0" fontId="12" fillId="0" borderId="1" xfId="0" applyFont="1" applyBorder="1" applyAlignment="1">
      <alignment horizontal="left"/>
    </xf>
    <xf numFmtId="0" fontId="12" fillId="0" borderId="1" xfId="0" applyFont="1" applyBorder="1" applyAlignment="1">
      <alignment horizontal="center" wrapText="1"/>
    </xf>
    <xf numFmtId="0" fontId="17" fillId="0" borderId="1" xfId="0" applyFont="1" applyBorder="1" applyAlignment="1">
      <alignment horizontal="left"/>
    </xf>
    <xf numFmtId="0" fontId="12" fillId="0" borderId="1" xfId="0" applyFont="1" applyBorder="1" applyAlignment="1">
      <alignment horizontal="left" indent="1"/>
    </xf>
    <xf numFmtId="0" fontId="17" fillId="0" borderId="1" xfId="9" applyFont="1" applyBorder="1" applyAlignment="1">
      <alignment horizontal="center" vertical="center" wrapText="1"/>
    </xf>
    <xf numFmtId="0" fontId="12" fillId="0" borderId="1" xfId="9"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11" borderId="2" xfId="0" applyFont="1" applyFill="1" applyBorder="1" applyAlignment="1">
      <alignment horizontal="left" vertical="center" wrapText="1"/>
    </xf>
    <xf numFmtId="0" fontId="12" fillId="11" borderId="10" xfId="0" applyFont="1" applyFill="1" applyBorder="1" applyAlignment="1">
      <alignment horizontal="left" vertical="center" wrapText="1"/>
    </xf>
    <xf numFmtId="0" fontId="12" fillId="11" borderId="9" xfId="0" applyFont="1" applyFill="1" applyBorder="1" applyAlignment="1">
      <alignment horizontal="left" vertical="center" wrapText="1"/>
    </xf>
    <xf numFmtId="0" fontId="12" fillId="0" borderId="2" xfId="0" applyFont="1" applyBorder="1" applyAlignment="1">
      <alignment horizontal="left"/>
    </xf>
    <xf numFmtId="0" fontId="12" fillId="0" borderId="10" xfId="0" applyFont="1" applyBorder="1" applyAlignment="1">
      <alignment horizontal="left"/>
    </xf>
    <xf numFmtId="0" fontId="12" fillId="0" borderId="2" xfId="0" applyFont="1" applyBorder="1" applyAlignment="1">
      <alignment horizontal="left" vertical="center" wrapText="1"/>
    </xf>
    <xf numFmtId="0" fontId="12" fillId="0" borderId="2" xfId="0" applyFont="1" applyBorder="1" applyAlignment="1">
      <alignment horizontal="left" vertical="center" wrapText="1" indent="2"/>
    </xf>
    <xf numFmtId="0" fontId="12" fillId="0" borderId="9" xfId="0" applyFont="1" applyBorder="1" applyAlignment="1">
      <alignment horizontal="left" vertical="center" wrapText="1" indent="2"/>
    </xf>
    <xf numFmtId="0" fontId="12" fillId="0" borderId="0" xfId="0" applyFont="1" applyAlignment="1">
      <alignment horizontal="left"/>
    </xf>
    <xf numFmtId="0" fontId="12" fillId="0" borderId="1" xfId="12" applyFont="1" applyBorder="1" applyAlignment="1">
      <alignment horizontal="center" vertical="center"/>
    </xf>
    <xf numFmtId="0" fontId="26" fillId="0" borderId="0" xfId="0" applyFont="1" applyAlignment="1">
      <alignment vertical="center" wrapText="1"/>
    </xf>
    <xf numFmtId="0" fontId="25" fillId="0" borderId="0" xfId="0" applyFont="1" applyAlignment="1">
      <alignment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8" xfId="0" applyFont="1" applyBorder="1" applyAlignment="1">
      <alignment horizontal="center" vertical="center" wrapText="1"/>
    </xf>
    <xf numFmtId="0" fontId="26" fillId="0" borderId="0" xfId="0" applyFont="1" applyAlignment="1">
      <alignment horizontal="left" vertical="center"/>
    </xf>
    <xf numFmtId="0" fontId="12" fillId="0" borderId="0" xfId="4" applyFont="1" applyFill="1" applyBorder="1" applyAlignment="1">
      <alignment horizontal="center" vertical="top"/>
    </xf>
    <xf numFmtId="0" fontId="12" fillId="0" borderId="5" xfId="4" applyFont="1" applyFill="1" applyBorder="1" applyAlignment="1">
      <alignment horizontal="center" vertical="top"/>
    </xf>
    <xf numFmtId="0" fontId="17" fillId="11" borderId="2" xfId="0" applyFont="1" applyFill="1" applyBorder="1" applyAlignment="1">
      <alignment horizontal="left" vertical="center" wrapText="1" indent="1"/>
    </xf>
    <xf numFmtId="0" fontId="17" fillId="11" borderId="10" xfId="0" applyFont="1" applyFill="1" applyBorder="1" applyAlignment="1">
      <alignment horizontal="left" vertical="center" wrapText="1" indent="1"/>
    </xf>
    <xf numFmtId="0" fontId="19" fillId="0" borderId="0" xfId="2" applyFont="1" applyAlignment="1">
      <alignment horizontal="left" vertical="top" wrapText="1"/>
    </xf>
    <xf numFmtId="0" fontId="17" fillId="11" borderId="11" xfId="0" applyFont="1" applyFill="1" applyBorder="1" applyAlignment="1">
      <alignment horizontal="left" vertical="center" wrapText="1" indent="1"/>
    </xf>
    <xf numFmtId="0" fontId="17" fillId="11" borderId="12" xfId="0" applyFont="1" applyFill="1" applyBorder="1" applyAlignment="1">
      <alignment horizontal="left" vertical="center" wrapText="1" indent="1"/>
    </xf>
    <xf numFmtId="0" fontId="17" fillId="11" borderId="13" xfId="0" applyFont="1" applyFill="1" applyBorder="1" applyAlignment="1">
      <alignment horizontal="left" vertical="center" wrapText="1" indent="1"/>
    </xf>
    <xf numFmtId="0" fontId="12" fillId="0" borderId="0" xfId="3" applyFont="1" applyAlignment="1">
      <alignment horizontal="center" vertical="center"/>
    </xf>
    <xf numFmtId="0" fontId="12" fillId="0" borderId="5" xfId="3" applyFont="1" applyBorder="1" applyAlignment="1">
      <alignment horizontal="center" vertical="center"/>
    </xf>
    <xf numFmtId="0" fontId="12" fillId="0" borderId="14" xfId="3" applyFont="1" applyBorder="1" applyAlignment="1">
      <alignment horizontal="center" vertical="center"/>
    </xf>
    <xf numFmtId="0" fontId="12" fillId="0" borderId="4" xfId="3" applyFont="1" applyBorder="1" applyAlignment="1">
      <alignment horizontal="center" vertical="center"/>
    </xf>
    <xf numFmtId="0" fontId="12" fillId="0" borderId="13" xfId="5" applyFont="1" applyFill="1" applyBorder="1" applyAlignment="1">
      <alignment horizontal="center" vertical="center" wrapText="1"/>
    </xf>
    <xf numFmtId="0" fontId="12" fillId="0" borderId="24" xfId="5" applyFont="1" applyFill="1" applyBorder="1" applyAlignment="1">
      <alignment horizontal="center" vertical="center" wrapText="1"/>
    </xf>
    <xf numFmtId="0" fontId="17" fillId="0" borderId="1" xfId="4" applyFont="1" applyFill="1" applyBorder="1" applyAlignment="1">
      <alignment horizontal="center" vertical="center"/>
    </xf>
    <xf numFmtId="0" fontId="12" fillId="0" borderId="8" xfId="2" applyFont="1" applyBorder="1" applyAlignment="1">
      <alignment horizontal="center" vertical="center"/>
    </xf>
    <xf numFmtId="0" fontId="12" fillId="0" borderId="24" xfId="2" applyFont="1" applyBorder="1" applyAlignment="1">
      <alignment horizontal="center" vertical="center"/>
    </xf>
    <xf numFmtId="0" fontId="12" fillId="0" borderId="6" xfId="2" applyFont="1" applyBorder="1" applyAlignment="1">
      <alignment horizontal="center" vertical="center"/>
    </xf>
    <xf numFmtId="0" fontId="17" fillId="0" borderId="45" xfId="5" applyFont="1" applyFill="1" applyBorder="1" applyAlignment="1">
      <alignment horizontal="center" vertical="center" wrapText="1"/>
    </xf>
    <xf numFmtId="0" fontId="17" fillId="0" borderId="47" xfId="5" applyFont="1" applyFill="1" applyBorder="1" applyAlignment="1">
      <alignment horizontal="center" vertical="center" wrapText="1"/>
    </xf>
    <xf numFmtId="0" fontId="17" fillId="0" borderId="44" xfId="5" applyFont="1" applyFill="1" applyBorder="1" applyAlignment="1">
      <alignment horizontal="center" vertical="center" wrapText="1"/>
    </xf>
    <xf numFmtId="0" fontId="83" fillId="0" borderId="12" xfId="0" applyFont="1" applyBorder="1" applyAlignment="1">
      <alignment horizontal="left" vertical="top" wrapText="1"/>
    </xf>
    <xf numFmtId="0" fontId="0" fillId="0" borderId="12" xfId="0" applyBorder="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86" fillId="18" borderId="12" xfId="0" applyFont="1" applyFill="1" applyBorder="1" applyAlignment="1">
      <alignment wrapText="1"/>
    </xf>
    <xf numFmtId="0" fontId="86" fillId="18" borderId="0" xfId="0" applyFont="1" applyFill="1" applyAlignment="1">
      <alignment wrapText="1"/>
    </xf>
    <xf numFmtId="0" fontId="86" fillId="18" borderId="58" xfId="0" applyFont="1" applyFill="1" applyBorder="1" applyAlignment="1">
      <alignment wrapText="1"/>
    </xf>
    <xf numFmtId="0" fontId="81" fillId="18" borderId="0" xfId="0" applyFont="1" applyFill="1" applyAlignment="1">
      <alignment horizontal="left" wrapText="1"/>
    </xf>
    <xf numFmtId="0" fontId="81" fillId="18" borderId="24" xfId="0" applyFont="1" applyFill="1" applyBorder="1" applyAlignment="1">
      <alignment horizontal="center" vertical="center" wrapText="1"/>
    </xf>
    <xf numFmtId="0" fontId="81" fillId="18" borderId="52" xfId="0" applyFont="1" applyFill="1" applyBorder="1" applyAlignment="1">
      <alignment horizontal="center" vertical="center" wrapText="1"/>
    </xf>
    <xf numFmtId="0" fontId="83" fillId="18" borderId="12" xfId="0" applyFont="1" applyFill="1" applyBorder="1" applyAlignment="1">
      <alignment horizontal="left"/>
    </xf>
    <xf numFmtId="0" fontId="82" fillId="18" borderId="12" xfId="0" applyFont="1" applyFill="1" applyBorder="1" applyAlignment="1">
      <alignment horizontal="center" vertical="center" wrapText="1"/>
    </xf>
    <xf numFmtId="0" fontId="82" fillId="18" borderId="51" xfId="0" applyFont="1" applyFill="1" applyBorder="1" applyAlignment="1">
      <alignment horizontal="center" vertical="center" wrapText="1"/>
    </xf>
    <xf numFmtId="0" fontId="22" fillId="0" borderId="0" xfId="0" applyFont="1" applyAlignment="1">
      <alignment horizontal="left" vertical="center"/>
    </xf>
    <xf numFmtId="0" fontId="0" fillId="0" borderId="12"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81" fillId="18" borderId="12" xfId="0" applyFont="1" applyFill="1" applyBorder="1" applyAlignment="1">
      <alignment wrapText="1"/>
    </xf>
    <xf numFmtId="0" fontId="81" fillId="18" borderId="51" xfId="0" applyFont="1" applyFill="1" applyBorder="1" applyAlignment="1">
      <alignment wrapText="1"/>
    </xf>
    <xf numFmtId="0" fontId="81" fillId="18" borderId="10" xfId="0" applyFont="1" applyFill="1" applyBorder="1" applyAlignment="1">
      <alignment horizontal="center" wrapText="1"/>
    </xf>
    <xf numFmtId="0" fontId="81" fillId="18" borderId="2" xfId="0" applyFont="1" applyFill="1" applyBorder="1" applyAlignment="1">
      <alignment horizontal="center" wrapText="1"/>
    </xf>
    <xf numFmtId="0" fontId="81" fillId="18" borderId="46" xfId="0" applyFont="1" applyFill="1" applyBorder="1" applyAlignment="1">
      <alignment horizontal="center" wrapText="1"/>
    </xf>
    <xf numFmtId="0" fontId="81" fillId="18" borderId="12" xfId="0" applyFont="1" applyFill="1" applyBorder="1" applyAlignment="1">
      <alignment horizontal="center" wrapText="1"/>
    </xf>
    <xf numFmtId="0" fontId="81" fillId="18" borderId="51" xfId="0" applyFont="1" applyFill="1" applyBorder="1" applyAlignment="1">
      <alignment horizontal="center" wrapText="1"/>
    </xf>
    <xf numFmtId="0" fontId="81" fillId="18" borderId="8" xfId="0" applyFont="1" applyFill="1" applyBorder="1" applyAlignment="1">
      <alignment horizontal="center" vertical="center" wrapText="1"/>
    </xf>
    <xf numFmtId="0" fontId="81" fillId="18" borderId="6" xfId="0" applyFont="1" applyFill="1" applyBorder="1" applyAlignment="1">
      <alignment horizontal="center" vertical="center" wrapText="1"/>
    </xf>
    <xf numFmtId="0" fontId="0" fillId="0" borderId="0" xfId="0" applyAlignment="1">
      <alignment horizontal="left"/>
    </xf>
    <xf numFmtId="0" fontId="102" fillId="18" borderId="12" xfId="0" applyFont="1" applyFill="1" applyBorder="1" applyAlignment="1">
      <alignment horizontal="left" vertical="top" wrapText="1"/>
    </xf>
    <xf numFmtId="0" fontId="83" fillId="18" borderId="12" xfId="0" applyFont="1" applyFill="1" applyBorder="1" applyAlignment="1">
      <alignment horizontal="left" vertical="top" wrapText="1"/>
    </xf>
    <xf numFmtId="0" fontId="83" fillId="18" borderId="0" xfId="0" applyFont="1" applyFill="1" applyAlignment="1">
      <alignment horizontal="left" vertical="top" wrapText="1"/>
    </xf>
    <xf numFmtId="0" fontId="83" fillId="18" borderId="14" xfId="0" applyFont="1" applyFill="1" applyBorder="1" applyAlignment="1">
      <alignment horizontal="left" vertical="top" wrapText="1"/>
    </xf>
    <xf numFmtId="0" fontId="95" fillId="18" borderId="0" xfId="0" applyFont="1" applyFill="1" applyAlignment="1">
      <alignment horizontal="left"/>
    </xf>
    <xf numFmtId="0" fontId="83" fillId="18" borderId="24" xfId="0" applyFont="1" applyFill="1" applyBorder="1" applyAlignment="1">
      <alignment wrapText="1"/>
    </xf>
    <xf numFmtId="0" fontId="83" fillId="18" borderId="52" xfId="0" applyFont="1" applyFill="1" applyBorder="1" applyAlignment="1">
      <alignment wrapText="1"/>
    </xf>
    <xf numFmtId="0" fontId="83" fillId="18" borderId="12" xfId="0" applyFont="1" applyFill="1" applyBorder="1" applyAlignment="1">
      <alignment horizontal="center"/>
    </xf>
    <xf numFmtId="0" fontId="83" fillId="18" borderId="51" xfId="0" applyFont="1" applyFill="1" applyBorder="1" applyAlignment="1">
      <alignment horizontal="center"/>
    </xf>
    <xf numFmtId="0" fontId="83" fillId="18" borderId="10" xfId="0" applyFont="1" applyFill="1" applyBorder="1" applyAlignment="1">
      <alignment horizontal="center" wrapText="1"/>
    </xf>
    <xf numFmtId="0" fontId="83" fillId="18" borderId="46" xfId="0" applyFont="1" applyFill="1" applyBorder="1" applyAlignment="1">
      <alignment horizontal="center" wrapText="1"/>
    </xf>
    <xf numFmtId="0" fontId="83" fillId="0" borderId="24" xfId="0" applyFont="1" applyBorder="1" applyAlignment="1">
      <alignment horizontal="center" vertical="center" wrapText="1"/>
    </xf>
    <xf numFmtId="0" fontId="83" fillId="0" borderId="52" xfId="0" applyFont="1" applyBorder="1" applyAlignment="1">
      <alignment horizontal="center" vertical="center" wrapText="1"/>
    </xf>
    <xf numFmtId="0" fontId="81" fillId="0" borderId="24" xfId="0" applyFont="1" applyBorder="1" applyAlignment="1">
      <alignment horizontal="center" vertical="center" wrapText="1"/>
    </xf>
    <xf numFmtId="0" fontId="81" fillId="0" borderId="52" xfId="0" applyFont="1" applyBorder="1" applyAlignment="1">
      <alignment horizontal="center" vertical="center" wrapText="1"/>
    </xf>
    <xf numFmtId="0" fontId="83" fillId="18" borderId="24" xfId="0" applyFont="1" applyFill="1" applyBorder="1" applyAlignment="1">
      <alignment horizontal="center" vertical="center" wrapText="1"/>
    </xf>
    <xf numFmtId="0" fontId="83" fillId="18" borderId="52" xfId="0" applyFont="1" applyFill="1" applyBorder="1" applyAlignment="1">
      <alignment horizontal="center" vertical="center" wrapText="1"/>
    </xf>
    <xf numFmtId="0" fontId="81" fillId="0" borderId="12" xfId="0" applyFont="1" applyBorder="1" applyAlignment="1">
      <alignment horizontal="center" wrapText="1"/>
    </xf>
    <xf numFmtId="0" fontId="81" fillId="0" borderId="51" xfId="0" applyFont="1" applyBorder="1" applyAlignment="1">
      <alignment horizontal="center" wrapText="1"/>
    </xf>
    <xf numFmtId="0" fontId="86" fillId="18" borderId="10" xfId="0" applyFont="1" applyFill="1" applyBorder="1" applyAlignment="1">
      <alignment horizontal="center" vertical="center"/>
    </xf>
    <xf numFmtId="0" fontId="86" fillId="18" borderId="46" xfId="0" applyFont="1" applyFill="1" applyBorder="1" applyAlignment="1">
      <alignment horizontal="center" vertical="center"/>
    </xf>
    <xf numFmtId="0" fontId="86" fillId="18" borderId="8" xfId="0" applyFont="1" applyFill="1" applyBorder="1" applyAlignment="1">
      <alignment horizontal="center" vertical="center"/>
    </xf>
    <xf numFmtId="0" fontId="86" fillId="18" borderId="52" xfId="0" applyFont="1" applyFill="1" applyBorder="1" applyAlignment="1">
      <alignment horizontal="center" vertical="center"/>
    </xf>
    <xf numFmtId="0" fontId="83" fillId="18" borderId="11" xfId="0" applyFont="1" applyFill="1" applyBorder="1" applyAlignment="1">
      <alignment horizontal="center" vertical="center" wrapText="1"/>
    </xf>
    <xf numFmtId="0" fontId="83" fillId="18" borderId="12" xfId="0" applyFont="1" applyFill="1" applyBorder="1" applyAlignment="1">
      <alignment horizontal="center" vertical="center" wrapText="1"/>
    </xf>
    <xf numFmtId="0" fontId="83" fillId="18" borderId="51" xfId="0" applyFont="1" applyFill="1" applyBorder="1" applyAlignment="1">
      <alignment horizontal="center" vertical="center" wrapText="1"/>
    </xf>
    <xf numFmtId="0" fontId="95" fillId="0" borderId="0" xfId="0" applyFont="1" applyAlignment="1">
      <alignment horizontal="left"/>
    </xf>
    <xf numFmtId="0" fontId="83" fillId="18" borderId="11" xfId="0" applyFont="1" applyFill="1" applyBorder="1" applyAlignment="1">
      <alignment wrapText="1"/>
    </xf>
    <xf numFmtId="0" fontId="83" fillId="18" borderId="51" xfId="0" applyFont="1" applyFill="1" applyBorder="1" applyAlignment="1">
      <alignment wrapText="1"/>
    </xf>
    <xf numFmtId="0" fontId="83" fillId="18" borderId="3" xfId="0" applyFont="1" applyFill="1" applyBorder="1" applyAlignment="1">
      <alignment wrapText="1"/>
    </xf>
    <xf numFmtId="0" fontId="83" fillId="18" borderId="42" xfId="0" applyFont="1" applyFill="1" applyBorder="1" applyAlignment="1">
      <alignment wrapText="1"/>
    </xf>
    <xf numFmtId="0" fontId="83" fillId="18" borderId="0" xfId="0" applyFont="1" applyFill="1" applyAlignment="1">
      <alignment horizontal="center" wrapText="1"/>
    </xf>
    <xf numFmtId="0" fontId="83" fillId="18" borderId="42" xfId="0" applyFont="1" applyFill="1" applyBorder="1" applyAlignment="1">
      <alignment horizontal="center" wrapText="1"/>
    </xf>
    <xf numFmtId="0" fontId="86" fillId="22" borderId="10" xfId="0" applyFont="1" applyFill="1" applyBorder="1" applyAlignment="1">
      <alignment horizontal="center" vertical="center" wrapText="1"/>
    </xf>
    <xf numFmtId="0" fontId="86" fillId="22" borderId="46" xfId="0" applyFont="1" applyFill="1" applyBorder="1" applyAlignment="1">
      <alignment horizontal="center" vertical="center" wrapText="1"/>
    </xf>
    <xf numFmtId="0" fontId="81" fillId="18" borderId="12" xfId="0" applyFont="1" applyFill="1" applyBorder="1" applyAlignment="1">
      <alignment horizontal="center" vertical="center" wrapText="1"/>
    </xf>
    <xf numFmtId="0" fontId="81" fillId="18" borderId="51" xfId="0" applyFont="1" applyFill="1" applyBorder="1" applyAlignment="1">
      <alignment horizontal="center" vertical="center" wrapText="1"/>
    </xf>
    <xf numFmtId="0" fontId="81" fillId="22" borderId="10" xfId="0" applyFont="1" applyFill="1" applyBorder="1" applyAlignment="1">
      <alignment horizontal="center" wrapText="1"/>
    </xf>
    <xf numFmtId="0" fontId="81" fillId="22" borderId="2" xfId="0" applyFont="1" applyFill="1" applyBorder="1" applyAlignment="1">
      <alignment horizontal="center" wrapText="1"/>
    </xf>
    <xf numFmtId="0" fontId="81" fillId="22" borderId="46" xfId="0" applyFont="1" applyFill="1" applyBorder="1" applyAlignment="1">
      <alignment horizontal="center" wrapText="1"/>
    </xf>
    <xf numFmtId="0" fontId="82" fillId="22" borderId="10" xfId="0" applyFont="1" applyFill="1" applyBorder="1" applyAlignment="1">
      <alignment horizontal="center" wrapText="1"/>
    </xf>
    <xf numFmtId="0" fontId="82" fillId="22" borderId="46" xfId="0" applyFont="1" applyFill="1" applyBorder="1" applyAlignment="1">
      <alignment horizontal="center" wrapText="1"/>
    </xf>
    <xf numFmtId="0" fontId="82" fillId="22" borderId="2" xfId="0" applyFont="1" applyFill="1" applyBorder="1" applyAlignment="1">
      <alignment horizontal="center" wrapText="1"/>
    </xf>
    <xf numFmtId="0" fontId="81" fillId="18" borderId="54" xfId="0" applyFont="1" applyFill="1" applyBorder="1" applyAlignment="1">
      <alignment horizontal="center" vertical="center" wrapText="1"/>
    </xf>
    <xf numFmtId="0" fontId="81" fillId="18" borderId="55" xfId="0" applyFont="1" applyFill="1" applyBorder="1" applyAlignment="1">
      <alignment horizontal="center" vertical="center" wrapText="1"/>
    </xf>
    <xf numFmtId="0" fontId="81" fillId="18" borderId="53" xfId="0" applyFont="1" applyFill="1" applyBorder="1" applyAlignment="1">
      <alignment horizontal="center" vertical="center" wrapText="1"/>
    </xf>
    <xf numFmtId="0" fontId="81" fillId="18" borderId="42" xfId="0" applyFont="1" applyFill="1" applyBorder="1" applyAlignment="1">
      <alignment horizontal="center" vertical="center" wrapText="1"/>
    </xf>
    <xf numFmtId="0" fontId="81" fillId="18" borderId="56" xfId="0" applyFont="1" applyFill="1" applyBorder="1" applyAlignment="1">
      <alignment horizontal="center" vertical="center" wrapText="1"/>
    </xf>
    <xf numFmtId="0" fontId="81" fillId="18" borderId="43" xfId="0" applyFont="1" applyFill="1" applyBorder="1" applyAlignment="1">
      <alignment horizontal="center" vertical="center" wrapText="1"/>
    </xf>
    <xf numFmtId="14" fontId="12" fillId="0" borderId="0" xfId="0" applyNumberFormat="1" applyFont="1" applyAlignment="1">
      <alignment horizontal="left"/>
    </xf>
    <xf numFmtId="0" fontId="81" fillId="18" borderId="11" xfId="0" applyFont="1" applyFill="1" applyBorder="1" applyAlignment="1">
      <alignment horizontal="center" vertical="center" wrapText="1"/>
    </xf>
    <xf numFmtId="0" fontId="81" fillId="18" borderId="52" xfId="0" applyFont="1" applyFill="1" applyBorder="1" applyAlignment="1">
      <alignment horizontal="center" vertical="center"/>
    </xf>
    <xf numFmtId="0" fontId="81" fillId="18" borderId="24" xfId="0" applyFont="1" applyFill="1" applyBorder="1" applyAlignment="1">
      <alignment vertical="center"/>
    </xf>
    <xf numFmtId="0" fontId="81" fillId="18" borderId="52" xfId="0" applyFont="1" applyFill="1" applyBorder="1" applyAlignment="1">
      <alignment vertical="center"/>
    </xf>
    <xf numFmtId="0" fontId="81" fillId="18" borderId="24" xfId="0" applyFont="1" applyFill="1" applyBorder="1" applyAlignment="1">
      <alignment horizontal="center" wrapText="1"/>
    </xf>
    <xf numFmtId="0" fontId="81" fillId="18" borderId="52" xfId="0" applyFont="1" applyFill="1" applyBorder="1" applyAlignment="1">
      <alignment horizontal="center"/>
    </xf>
    <xf numFmtId="0" fontId="81" fillId="0" borderId="24" xfId="0" applyFont="1" applyBorder="1" applyAlignment="1">
      <alignment horizontal="center" wrapText="1"/>
    </xf>
    <xf numFmtId="0" fontId="81" fillId="0" borderId="52" xfId="0" applyFont="1" applyBorder="1" applyAlignment="1">
      <alignment horizontal="center" wrapText="1"/>
    </xf>
    <xf numFmtId="0" fontId="81" fillId="18" borderId="52" xfId="0" applyFont="1" applyFill="1" applyBorder="1" applyAlignment="1">
      <alignment horizontal="center" wrapText="1"/>
    </xf>
    <xf numFmtId="0" fontId="81" fillId="18" borderId="24" xfId="0" applyFont="1" applyFill="1" applyBorder="1" applyAlignment="1">
      <alignment vertical="center" wrapText="1"/>
    </xf>
    <xf numFmtId="0" fontId="81" fillId="18" borderId="52" xfId="0" applyFont="1" applyFill="1" applyBorder="1" applyAlignment="1">
      <alignment vertical="center" wrapText="1"/>
    </xf>
    <xf numFmtId="0" fontId="12" fillId="0" borderId="0" xfId="14" applyFont="1" applyAlignment="1">
      <alignment horizontal="left" wrapText="1"/>
    </xf>
    <xf numFmtId="0" fontId="12" fillId="0" borderId="0" xfId="14" applyFont="1" applyAlignment="1">
      <alignment horizontal="left"/>
    </xf>
  </cellXfs>
  <cellStyles count="28">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20" xr:uid="{2F174C6E-B88C-4A96-97DD-AE749594E9F1}"/>
    <cellStyle name="Hyperlink" xfId="25" xr:uid="{00000000-000B-0000-0000-000008000000}"/>
    <cellStyle name="Komma" xfId="21" builtinId="3"/>
    <cellStyle name="Komma 2" xfId="22" xr:uid="{81279B1E-4A30-47D1-829B-F9E890371D47}"/>
    <cellStyle name="Komma 3" xfId="24" xr:uid="{B60C9A63-C697-48B7-9A8D-A6D0957F19E3}"/>
    <cellStyle name="Kopf einzelne" xfId="16" xr:uid="{4B2FD90B-5DE7-4AE0-927C-864230F21265}"/>
    <cellStyle name="Kopf erste" xfId="18" xr:uid="{F3701991-8B6E-4E6D-B49F-6DB83A8B0E54}"/>
    <cellStyle name="Link" xfId="27" builtinId="8"/>
    <cellStyle name="Normal 2" xfId="2" xr:uid="{00000000-0005-0000-0000-000007000000}"/>
    <cellStyle name="Normal 2 2" xfId="10" xr:uid="{00000000-0005-0000-0000-000008000000}"/>
    <cellStyle name="Normal 2 2 2" xfId="8" xr:uid="{00000000-0005-0000-0000-000009000000}"/>
    <cellStyle name="Normal 4" xfId="12" xr:uid="{D197297F-704E-4B54-9E74-AFD1163EA3A8}"/>
    <cellStyle name="Normal_20 OPR" xfId="9" xr:uid="{00000000-0005-0000-0000-00000A000000}"/>
    <cellStyle name="optionalExposure" xfId="7" xr:uid="{00000000-0005-0000-0000-00000B000000}"/>
    <cellStyle name="optionalExposure 12" xfId="19" xr:uid="{358C4207-2EC1-47D4-9ADE-E8DCF164198A}"/>
    <cellStyle name="Prozent" xfId="11" builtinId="5"/>
    <cellStyle name="Standard" xfId="0" builtinId="0"/>
    <cellStyle name="Standard 2" xfId="14" xr:uid="{868AB3C9-D0CC-49D9-870B-7AB1C53610B5}"/>
    <cellStyle name="Standard 26" xfId="26" xr:uid="{2FC92AB5-41D7-4DCD-9C31-F0BA049DA01F}"/>
    <cellStyle name="Standard 3" xfId="13" xr:uid="{D7082F74-00A7-4460-9642-3C3BE22EDCF6}"/>
    <cellStyle name="Standard 3 2" xfId="23" xr:uid="{D607826D-6D2D-4C34-A853-0570448D50A8}"/>
    <cellStyle name="Standard_Tabelle1" xfId="15" xr:uid="{93D13C2E-6169-461A-B643-2F262179F818}"/>
    <cellStyle name="Summe" xfId="17" xr:uid="{E978ED61-9AEE-4479-ABC4-CABAF7EE765D}"/>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990000"/>
      <color rgb="FFB99FCC"/>
      <color rgb="FFC00000"/>
      <color rgb="FFF08D8D"/>
      <color rgb="FF6E1415"/>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3.xml"/><Relationship Id="rId89" Type="http://schemas.openxmlformats.org/officeDocument/2006/relationships/externalLink" Target="externalLinks/externalLink1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79" Type="http://schemas.openxmlformats.org/officeDocument/2006/relationships/externalLink" Target="externalLinks/externalLink8.xml"/><Relationship Id="rId87" Type="http://schemas.openxmlformats.org/officeDocument/2006/relationships/externalLink" Target="externalLinks/externalLink16.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1.xml"/><Relationship Id="rId90" Type="http://schemas.openxmlformats.org/officeDocument/2006/relationships/externalLink" Target="externalLinks/externalLink19.xml"/><Relationship Id="rId95" Type="http://schemas.openxmlformats.org/officeDocument/2006/relationships/externalLink" Target="externalLinks/externalLink2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6.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externalLink" Target="externalLinks/externalLink9.xml"/><Relationship Id="rId85" Type="http://schemas.openxmlformats.org/officeDocument/2006/relationships/externalLink" Target="externalLinks/externalLink14.xml"/><Relationship Id="rId93" Type="http://schemas.openxmlformats.org/officeDocument/2006/relationships/externalLink" Target="externalLinks/externalLink22.xml"/><Relationship Id="rId98" Type="http://schemas.openxmlformats.org/officeDocument/2006/relationships/externalLink" Target="externalLinks/externalLink2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83" Type="http://schemas.openxmlformats.org/officeDocument/2006/relationships/externalLink" Target="externalLinks/externalLink12.xml"/><Relationship Id="rId88" Type="http://schemas.openxmlformats.org/officeDocument/2006/relationships/externalLink" Target="externalLinks/externalLink17.xml"/><Relationship Id="rId91" Type="http://schemas.openxmlformats.org/officeDocument/2006/relationships/externalLink" Target="externalLinks/externalLink20.xml"/><Relationship Id="rId96"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externalLink" Target="externalLinks/externalLink7.xml"/><Relationship Id="rId81" Type="http://schemas.openxmlformats.org/officeDocument/2006/relationships/externalLink" Target="externalLinks/externalLink10.xml"/><Relationship Id="rId86" Type="http://schemas.openxmlformats.org/officeDocument/2006/relationships/externalLink" Target="externalLinks/externalLink15.xml"/><Relationship Id="rId94" Type="http://schemas.openxmlformats.org/officeDocument/2006/relationships/externalLink" Target="externalLinks/externalLink23.xml"/><Relationship Id="rId99" Type="http://schemas.openxmlformats.org/officeDocument/2006/relationships/externalLink" Target="externalLinks/externalLink28.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5.xml"/><Relationship Id="rId97" Type="http://schemas.openxmlformats.org/officeDocument/2006/relationships/externalLink" Target="externalLinks/externalLink26.xml"/><Relationship Id="rId10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8534400</xdr:colOff>
      <xdr:row>0</xdr:row>
      <xdr:rowOff>57150</xdr:rowOff>
    </xdr:from>
    <xdr:to>
      <xdr:col>2</xdr:col>
      <xdr:colOff>9212358</xdr:colOff>
      <xdr:row>2</xdr:row>
      <xdr:rowOff>38025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9800" y="57150"/>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1111253</xdr:colOff>
      <xdr:row>0</xdr:row>
      <xdr:rowOff>31750</xdr:rowOff>
    </xdr:from>
    <xdr:to>
      <xdr:col>4</xdr:col>
      <xdr:colOff>1789211</xdr:colOff>
      <xdr:row>2</xdr:row>
      <xdr:rowOff>12625</xdr:rowOff>
    </xdr:to>
    <xdr:pic>
      <xdr:nvPicPr>
        <xdr:cNvPr id="2" name="Grafik 1">
          <a:extLst>
            <a:ext uri="{FF2B5EF4-FFF2-40B4-BE49-F238E27FC236}">
              <a16:creationId xmlns:a16="http://schemas.microsoft.com/office/drawing/2014/main" id="{0E57DBC3-A2C2-4134-8C26-E95F90636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7191" y="317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698495</xdr:colOff>
      <xdr:row>0</xdr:row>
      <xdr:rowOff>52916</xdr:rowOff>
    </xdr:from>
    <xdr:to>
      <xdr:col>9</xdr:col>
      <xdr:colOff>1376453</xdr:colOff>
      <xdr:row>1</xdr:row>
      <xdr:rowOff>271916</xdr:rowOff>
    </xdr:to>
    <xdr:pic>
      <xdr:nvPicPr>
        <xdr:cNvPr id="2" name="Grafik 1">
          <a:extLst>
            <a:ext uri="{FF2B5EF4-FFF2-40B4-BE49-F238E27FC236}">
              <a16:creationId xmlns:a16="http://schemas.microsoft.com/office/drawing/2014/main" id="{97CA92FA-64A3-4F58-9047-49C30FFA8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1412" y="52916"/>
          <a:ext cx="677958" cy="40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304800</xdr:colOff>
      <xdr:row>0</xdr:row>
      <xdr:rowOff>28575</xdr:rowOff>
    </xdr:from>
    <xdr:to>
      <xdr:col>8</xdr:col>
      <xdr:colOff>1683</xdr:colOff>
      <xdr:row>2</xdr:row>
      <xdr:rowOff>9450</xdr:rowOff>
    </xdr:to>
    <xdr:pic>
      <xdr:nvPicPr>
        <xdr:cNvPr id="2" name="Grafik 1">
          <a:extLst>
            <a:ext uri="{FF2B5EF4-FFF2-40B4-BE49-F238E27FC236}">
              <a16:creationId xmlns:a16="http://schemas.microsoft.com/office/drawing/2014/main" id="{CFF67645-9E63-4588-820D-131BF807FA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82425" y="28575"/>
          <a:ext cx="677958" cy="409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1028700</xdr:colOff>
      <xdr:row>0</xdr:row>
      <xdr:rowOff>28575</xdr:rowOff>
    </xdr:from>
    <xdr:to>
      <xdr:col>8</xdr:col>
      <xdr:colOff>1706658</xdr:colOff>
      <xdr:row>2</xdr:row>
      <xdr:rowOff>9450</xdr:rowOff>
    </xdr:to>
    <xdr:pic>
      <xdr:nvPicPr>
        <xdr:cNvPr id="2" name="Grafik 1">
          <a:extLst>
            <a:ext uri="{FF2B5EF4-FFF2-40B4-BE49-F238E27FC236}">
              <a16:creationId xmlns:a16="http://schemas.microsoft.com/office/drawing/2014/main" id="{95E13096-D036-47BE-BB08-1DF6F54B7A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8625" y="28575"/>
          <a:ext cx="677958" cy="409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1323975</xdr:colOff>
      <xdr:row>0</xdr:row>
      <xdr:rowOff>57150</xdr:rowOff>
    </xdr:from>
    <xdr:to>
      <xdr:col>4</xdr:col>
      <xdr:colOff>2001933</xdr:colOff>
      <xdr:row>2</xdr:row>
      <xdr:rowOff>38025</xdr:rowOff>
    </xdr:to>
    <xdr:pic>
      <xdr:nvPicPr>
        <xdr:cNvPr id="2" name="Grafik 1">
          <a:extLst>
            <a:ext uri="{FF2B5EF4-FFF2-40B4-BE49-F238E27FC236}">
              <a16:creationId xmlns:a16="http://schemas.microsoft.com/office/drawing/2014/main" id="{1F1D3894-1A2C-4790-A9FC-ED6E24DAC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57150"/>
          <a:ext cx="677958" cy="409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628650</xdr:colOff>
      <xdr:row>0</xdr:row>
      <xdr:rowOff>66675</xdr:rowOff>
    </xdr:from>
    <xdr:to>
      <xdr:col>5</xdr:col>
      <xdr:colOff>1306608</xdr:colOff>
      <xdr:row>2</xdr:row>
      <xdr:rowOff>38025</xdr:rowOff>
    </xdr:to>
    <xdr:pic>
      <xdr:nvPicPr>
        <xdr:cNvPr id="2" name="Grafik 1">
          <a:extLst>
            <a:ext uri="{FF2B5EF4-FFF2-40B4-BE49-F238E27FC236}">
              <a16:creationId xmlns:a16="http://schemas.microsoft.com/office/drawing/2014/main" id="{3D407663-07BD-44E5-9C08-10B6BBE08D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7025" y="66675"/>
          <a:ext cx="677958" cy="409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1762124</xdr:colOff>
      <xdr:row>0</xdr:row>
      <xdr:rowOff>38100</xdr:rowOff>
    </xdr:from>
    <xdr:to>
      <xdr:col>11</xdr:col>
      <xdr:colOff>2440082</xdr:colOff>
      <xdr:row>2</xdr:row>
      <xdr:rowOff>18975</xdr:rowOff>
    </xdr:to>
    <xdr:pic>
      <xdr:nvPicPr>
        <xdr:cNvPr id="2" name="Grafik 1">
          <a:extLst>
            <a:ext uri="{FF2B5EF4-FFF2-40B4-BE49-F238E27FC236}">
              <a16:creationId xmlns:a16="http://schemas.microsoft.com/office/drawing/2014/main" id="{DE10CB06-69FA-476F-8968-5A5A8587A5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738424" y="38100"/>
          <a:ext cx="677958" cy="409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333375</xdr:colOff>
      <xdr:row>0</xdr:row>
      <xdr:rowOff>57150</xdr:rowOff>
    </xdr:from>
    <xdr:to>
      <xdr:col>15</xdr:col>
      <xdr:colOff>1011333</xdr:colOff>
      <xdr:row>2</xdr:row>
      <xdr:rowOff>38025</xdr:rowOff>
    </xdr:to>
    <xdr:pic>
      <xdr:nvPicPr>
        <xdr:cNvPr id="3" name="Grafik 2">
          <a:extLst>
            <a:ext uri="{FF2B5EF4-FFF2-40B4-BE49-F238E27FC236}">
              <a16:creationId xmlns:a16="http://schemas.microsoft.com/office/drawing/2014/main" id="{7CB4AF14-CE4A-4F77-AA5E-81ECEABB8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21100" y="57150"/>
          <a:ext cx="677958" cy="409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742950</xdr:colOff>
      <xdr:row>0</xdr:row>
      <xdr:rowOff>66675</xdr:rowOff>
    </xdr:from>
    <xdr:to>
      <xdr:col>3</xdr:col>
      <xdr:colOff>1420908</xdr:colOff>
      <xdr:row>1</xdr:row>
      <xdr:rowOff>285675</xdr:rowOff>
    </xdr:to>
    <xdr:pic>
      <xdr:nvPicPr>
        <xdr:cNvPr id="2" name="Grafik 1">
          <a:extLst>
            <a:ext uri="{FF2B5EF4-FFF2-40B4-BE49-F238E27FC236}">
              <a16:creationId xmlns:a16="http://schemas.microsoft.com/office/drawing/2014/main" id="{40AF7DC1-A1F2-478A-8D58-1CE0B3560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125" y="66675"/>
          <a:ext cx="677958" cy="409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447675</xdr:colOff>
      <xdr:row>0</xdr:row>
      <xdr:rowOff>57150</xdr:rowOff>
    </xdr:from>
    <xdr:to>
      <xdr:col>3</xdr:col>
      <xdr:colOff>1125633</xdr:colOff>
      <xdr:row>1</xdr:row>
      <xdr:rowOff>276150</xdr:rowOff>
    </xdr:to>
    <xdr:pic>
      <xdr:nvPicPr>
        <xdr:cNvPr id="2" name="Grafik 1">
          <a:extLst>
            <a:ext uri="{FF2B5EF4-FFF2-40B4-BE49-F238E27FC236}">
              <a16:creationId xmlns:a16="http://schemas.microsoft.com/office/drawing/2014/main" id="{051CD7D4-1AC9-437E-8EB6-BA42E1130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57150"/>
          <a:ext cx="677958" cy="409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333375</xdr:colOff>
      <xdr:row>0</xdr:row>
      <xdr:rowOff>57150</xdr:rowOff>
    </xdr:from>
    <xdr:to>
      <xdr:col>4</xdr:col>
      <xdr:colOff>1011333</xdr:colOff>
      <xdr:row>2</xdr:row>
      <xdr:rowOff>85650</xdr:rowOff>
    </xdr:to>
    <xdr:pic>
      <xdr:nvPicPr>
        <xdr:cNvPr id="2" name="Grafik 1">
          <a:extLst>
            <a:ext uri="{FF2B5EF4-FFF2-40B4-BE49-F238E27FC236}">
              <a16:creationId xmlns:a16="http://schemas.microsoft.com/office/drawing/2014/main" id="{26236293-87D7-4570-83A8-6F8B9AF56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57150"/>
          <a:ext cx="677958" cy="4095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1609725</xdr:colOff>
      <xdr:row>0</xdr:row>
      <xdr:rowOff>57150</xdr:rowOff>
    </xdr:from>
    <xdr:to>
      <xdr:col>3</xdr:col>
      <xdr:colOff>2287683</xdr:colOff>
      <xdr:row>1</xdr:row>
      <xdr:rowOff>276150</xdr:rowOff>
    </xdr:to>
    <xdr:pic>
      <xdr:nvPicPr>
        <xdr:cNvPr id="2" name="Grafik 1">
          <a:extLst>
            <a:ext uri="{FF2B5EF4-FFF2-40B4-BE49-F238E27FC236}">
              <a16:creationId xmlns:a16="http://schemas.microsoft.com/office/drawing/2014/main" id="{F44FE732-0F9B-4554-B602-F55AF95525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57150"/>
          <a:ext cx="677958" cy="4095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342900</xdr:colOff>
      <xdr:row>0</xdr:row>
      <xdr:rowOff>95250</xdr:rowOff>
    </xdr:from>
    <xdr:to>
      <xdr:col>7</xdr:col>
      <xdr:colOff>1020858</xdr:colOff>
      <xdr:row>2</xdr:row>
      <xdr:rowOff>73744</xdr:rowOff>
    </xdr:to>
    <xdr:pic>
      <xdr:nvPicPr>
        <xdr:cNvPr id="2" name="Grafik 1">
          <a:extLst>
            <a:ext uri="{FF2B5EF4-FFF2-40B4-BE49-F238E27FC236}">
              <a16:creationId xmlns:a16="http://schemas.microsoft.com/office/drawing/2014/main" id="{88D4F254-69D0-492E-8B39-820B12922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95250"/>
          <a:ext cx="677958" cy="4071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104775</xdr:colOff>
      <xdr:row>0</xdr:row>
      <xdr:rowOff>47625</xdr:rowOff>
    </xdr:from>
    <xdr:to>
      <xdr:col>17</xdr:col>
      <xdr:colOff>782733</xdr:colOff>
      <xdr:row>2</xdr:row>
      <xdr:rowOff>26119</xdr:rowOff>
    </xdr:to>
    <xdr:pic>
      <xdr:nvPicPr>
        <xdr:cNvPr id="2" name="Grafik 1">
          <a:extLst>
            <a:ext uri="{FF2B5EF4-FFF2-40B4-BE49-F238E27FC236}">
              <a16:creationId xmlns:a16="http://schemas.microsoft.com/office/drawing/2014/main" id="{85254557-BFF4-4078-81AE-B1D1581ED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11075" y="47625"/>
          <a:ext cx="677958" cy="4071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8</xdr:col>
      <xdr:colOff>677958</xdr:colOff>
      <xdr:row>2</xdr:row>
      <xdr:rowOff>35644</xdr:rowOff>
    </xdr:to>
    <xdr:pic>
      <xdr:nvPicPr>
        <xdr:cNvPr id="2" name="Grafik 1">
          <a:extLst>
            <a:ext uri="{FF2B5EF4-FFF2-40B4-BE49-F238E27FC236}">
              <a16:creationId xmlns:a16="http://schemas.microsoft.com/office/drawing/2014/main" id="{1CEC6D9F-0ACE-433A-AB4F-70463AD8F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2825" y="57150"/>
          <a:ext cx="677958" cy="4071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552450</xdr:colOff>
      <xdr:row>0</xdr:row>
      <xdr:rowOff>47625</xdr:rowOff>
    </xdr:from>
    <xdr:to>
      <xdr:col>5</xdr:col>
      <xdr:colOff>620808</xdr:colOff>
      <xdr:row>2</xdr:row>
      <xdr:rowOff>26119</xdr:rowOff>
    </xdr:to>
    <xdr:pic>
      <xdr:nvPicPr>
        <xdr:cNvPr id="2" name="Grafik 1">
          <a:extLst>
            <a:ext uri="{FF2B5EF4-FFF2-40B4-BE49-F238E27FC236}">
              <a16:creationId xmlns:a16="http://schemas.microsoft.com/office/drawing/2014/main" id="{EB41342D-D894-4379-A31B-AC90761E68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47625"/>
          <a:ext cx="677958" cy="4071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695325</xdr:colOff>
      <xdr:row>0</xdr:row>
      <xdr:rowOff>57150</xdr:rowOff>
    </xdr:from>
    <xdr:to>
      <xdr:col>10</xdr:col>
      <xdr:colOff>1373283</xdr:colOff>
      <xdr:row>2</xdr:row>
      <xdr:rowOff>35644</xdr:rowOff>
    </xdr:to>
    <xdr:pic>
      <xdr:nvPicPr>
        <xdr:cNvPr id="2" name="Grafik 1">
          <a:extLst>
            <a:ext uri="{FF2B5EF4-FFF2-40B4-BE49-F238E27FC236}">
              <a16:creationId xmlns:a16="http://schemas.microsoft.com/office/drawing/2014/main" id="{7D4494DF-38F6-4D77-8D7F-014B8E28E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0425" y="57150"/>
          <a:ext cx="677958" cy="4071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14</xdr:col>
      <xdr:colOff>209550</xdr:colOff>
      <xdr:row>0</xdr:row>
      <xdr:rowOff>38100</xdr:rowOff>
    </xdr:from>
    <xdr:to>
      <xdr:col>15</xdr:col>
      <xdr:colOff>1683</xdr:colOff>
      <xdr:row>2</xdr:row>
      <xdr:rowOff>16594</xdr:rowOff>
    </xdr:to>
    <xdr:pic>
      <xdr:nvPicPr>
        <xdr:cNvPr id="2" name="Grafik 1">
          <a:extLst>
            <a:ext uri="{FF2B5EF4-FFF2-40B4-BE49-F238E27FC236}">
              <a16:creationId xmlns:a16="http://schemas.microsoft.com/office/drawing/2014/main" id="{8545CEA5-73C6-483C-8A46-D0E24C9B4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38100"/>
          <a:ext cx="677958" cy="4071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323850</xdr:colOff>
      <xdr:row>0</xdr:row>
      <xdr:rowOff>66675</xdr:rowOff>
    </xdr:from>
    <xdr:to>
      <xdr:col>9</xdr:col>
      <xdr:colOff>1001808</xdr:colOff>
      <xdr:row>2</xdr:row>
      <xdr:rowOff>45169</xdr:rowOff>
    </xdr:to>
    <xdr:pic>
      <xdr:nvPicPr>
        <xdr:cNvPr id="2" name="Grafik 1">
          <a:extLst>
            <a:ext uri="{FF2B5EF4-FFF2-40B4-BE49-F238E27FC236}">
              <a16:creationId xmlns:a16="http://schemas.microsoft.com/office/drawing/2014/main" id="{BDBFA51E-CA4F-436C-B707-DE67CB9D47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6975" y="66675"/>
          <a:ext cx="677958" cy="4071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8</xdr:col>
      <xdr:colOff>1230408</xdr:colOff>
      <xdr:row>1</xdr:row>
      <xdr:rowOff>216619</xdr:rowOff>
    </xdr:to>
    <xdr:pic>
      <xdr:nvPicPr>
        <xdr:cNvPr id="2" name="Grafik 1">
          <a:extLst>
            <a:ext uri="{FF2B5EF4-FFF2-40B4-BE49-F238E27FC236}">
              <a16:creationId xmlns:a16="http://schemas.microsoft.com/office/drawing/2014/main" id="{E8647F31-8F8A-4030-811A-5E291599CE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3225" y="57150"/>
          <a:ext cx="677958" cy="4071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647700</xdr:colOff>
      <xdr:row>0</xdr:row>
      <xdr:rowOff>57150</xdr:rowOff>
    </xdr:from>
    <xdr:to>
      <xdr:col>5</xdr:col>
      <xdr:colOff>1325658</xdr:colOff>
      <xdr:row>2</xdr:row>
      <xdr:rowOff>35644</xdr:rowOff>
    </xdr:to>
    <xdr:pic>
      <xdr:nvPicPr>
        <xdr:cNvPr id="2" name="Grafik 1">
          <a:extLst>
            <a:ext uri="{FF2B5EF4-FFF2-40B4-BE49-F238E27FC236}">
              <a16:creationId xmlns:a16="http://schemas.microsoft.com/office/drawing/2014/main" id="{73BA0A05-6E54-496F-9D79-346FEAB44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0875" y="57150"/>
          <a:ext cx="677958" cy="4071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942975</xdr:colOff>
      <xdr:row>0</xdr:row>
      <xdr:rowOff>66675</xdr:rowOff>
    </xdr:from>
    <xdr:to>
      <xdr:col>8</xdr:col>
      <xdr:colOff>573183</xdr:colOff>
      <xdr:row>2</xdr:row>
      <xdr:rowOff>45169</xdr:rowOff>
    </xdr:to>
    <xdr:pic>
      <xdr:nvPicPr>
        <xdr:cNvPr id="2" name="Grafik 1">
          <a:extLst>
            <a:ext uri="{FF2B5EF4-FFF2-40B4-BE49-F238E27FC236}">
              <a16:creationId xmlns:a16="http://schemas.microsoft.com/office/drawing/2014/main" id="{9182DD66-3D89-4317-8236-8C62E24CA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66675"/>
          <a:ext cx="677958" cy="4071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342900</xdr:colOff>
      <xdr:row>0</xdr:row>
      <xdr:rowOff>57150</xdr:rowOff>
    </xdr:from>
    <xdr:to>
      <xdr:col>8</xdr:col>
      <xdr:colOff>1020858</xdr:colOff>
      <xdr:row>2</xdr:row>
      <xdr:rowOff>35644</xdr:rowOff>
    </xdr:to>
    <xdr:pic>
      <xdr:nvPicPr>
        <xdr:cNvPr id="2" name="Grafik 1">
          <a:extLst>
            <a:ext uri="{FF2B5EF4-FFF2-40B4-BE49-F238E27FC236}">
              <a16:creationId xmlns:a16="http://schemas.microsoft.com/office/drawing/2014/main" id="{B24E0B91-6D1C-41E8-9576-D7C20C837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0" y="57150"/>
          <a:ext cx="677958" cy="4071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19</xdr:col>
      <xdr:colOff>9525</xdr:colOff>
      <xdr:row>0</xdr:row>
      <xdr:rowOff>57150</xdr:rowOff>
    </xdr:from>
    <xdr:to>
      <xdr:col>19</xdr:col>
      <xdr:colOff>687483</xdr:colOff>
      <xdr:row>2</xdr:row>
      <xdr:rowOff>35644</xdr:rowOff>
    </xdr:to>
    <xdr:pic>
      <xdr:nvPicPr>
        <xdr:cNvPr id="2" name="Grafik 1">
          <a:extLst>
            <a:ext uri="{FF2B5EF4-FFF2-40B4-BE49-F238E27FC236}">
              <a16:creationId xmlns:a16="http://schemas.microsoft.com/office/drawing/2014/main" id="{E3C9B9D3-488F-40E7-9DA5-D5FFFC16C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5" y="57150"/>
          <a:ext cx="677958" cy="4071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14</xdr:col>
      <xdr:colOff>352425</xdr:colOff>
      <xdr:row>0</xdr:row>
      <xdr:rowOff>66675</xdr:rowOff>
    </xdr:from>
    <xdr:to>
      <xdr:col>14</xdr:col>
      <xdr:colOff>1030383</xdr:colOff>
      <xdr:row>2</xdr:row>
      <xdr:rowOff>45169</xdr:rowOff>
    </xdr:to>
    <xdr:pic>
      <xdr:nvPicPr>
        <xdr:cNvPr id="2" name="Grafik 1">
          <a:extLst>
            <a:ext uri="{FF2B5EF4-FFF2-40B4-BE49-F238E27FC236}">
              <a16:creationId xmlns:a16="http://schemas.microsoft.com/office/drawing/2014/main" id="{E3B210BC-ACE5-48A7-954D-29F7C3728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30325" y="66675"/>
          <a:ext cx="677958" cy="4071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885825</xdr:colOff>
      <xdr:row>0</xdr:row>
      <xdr:rowOff>0</xdr:rowOff>
    </xdr:from>
    <xdr:to>
      <xdr:col>8</xdr:col>
      <xdr:colOff>11208</xdr:colOff>
      <xdr:row>1</xdr:row>
      <xdr:rowOff>216619</xdr:rowOff>
    </xdr:to>
    <xdr:pic>
      <xdr:nvPicPr>
        <xdr:cNvPr id="2" name="Grafik 1">
          <a:extLst>
            <a:ext uri="{FF2B5EF4-FFF2-40B4-BE49-F238E27FC236}">
              <a16:creationId xmlns:a16="http://schemas.microsoft.com/office/drawing/2014/main" id="{43C66495-FC03-4B26-9F17-CECE99A1FB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87175" y="0"/>
          <a:ext cx="677958" cy="40711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990600</xdr:colOff>
      <xdr:row>0</xdr:row>
      <xdr:rowOff>76200</xdr:rowOff>
    </xdr:from>
    <xdr:to>
      <xdr:col>4</xdr:col>
      <xdr:colOff>1668558</xdr:colOff>
      <xdr:row>1</xdr:row>
      <xdr:rowOff>292819</xdr:rowOff>
    </xdr:to>
    <xdr:pic>
      <xdr:nvPicPr>
        <xdr:cNvPr id="2" name="Grafik 1">
          <a:extLst>
            <a:ext uri="{FF2B5EF4-FFF2-40B4-BE49-F238E27FC236}">
              <a16:creationId xmlns:a16="http://schemas.microsoft.com/office/drawing/2014/main" id="{CD304108-FD44-4490-AA0D-96AF74958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76200"/>
          <a:ext cx="677958" cy="40711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16</xdr:col>
      <xdr:colOff>333375</xdr:colOff>
      <xdr:row>0</xdr:row>
      <xdr:rowOff>76200</xdr:rowOff>
    </xdr:from>
    <xdr:to>
      <xdr:col>16</xdr:col>
      <xdr:colOff>1011333</xdr:colOff>
      <xdr:row>2</xdr:row>
      <xdr:rowOff>54694</xdr:rowOff>
    </xdr:to>
    <xdr:pic>
      <xdr:nvPicPr>
        <xdr:cNvPr id="2" name="Grafik 1">
          <a:extLst>
            <a:ext uri="{FF2B5EF4-FFF2-40B4-BE49-F238E27FC236}">
              <a16:creationId xmlns:a16="http://schemas.microsoft.com/office/drawing/2014/main" id="{6E5BF075-FA9A-43A2-94F7-6AF3BD6FF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97450" y="76200"/>
          <a:ext cx="677958" cy="40711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371475</xdr:colOff>
      <xdr:row>0</xdr:row>
      <xdr:rowOff>47625</xdr:rowOff>
    </xdr:from>
    <xdr:to>
      <xdr:col>8</xdr:col>
      <xdr:colOff>1049433</xdr:colOff>
      <xdr:row>2</xdr:row>
      <xdr:rowOff>26119</xdr:rowOff>
    </xdr:to>
    <xdr:pic>
      <xdr:nvPicPr>
        <xdr:cNvPr id="2" name="Grafik 1">
          <a:extLst>
            <a:ext uri="{FF2B5EF4-FFF2-40B4-BE49-F238E27FC236}">
              <a16:creationId xmlns:a16="http://schemas.microsoft.com/office/drawing/2014/main" id="{4D8F546D-74DC-4BD1-90C8-82128C0D1C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00" y="47625"/>
          <a:ext cx="677958" cy="40711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409575</xdr:colOff>
      <xdr:row>0</xdr:row>
      <xdr:rowOff>66675</xdr:rowOff>
    </xdr:from>
    <xdr:to>
      <xdr:col>8</xdr:col>
      <xdr:colOff>1087533</xdr:colOff>
      <xdr:row>2</xdr:row>
      <xdr:rowOff>45169</xdr:rowOff>
    </xdr:to>
    <xdr:pic>
      <xdr:nvPicPr>
        <xdr:cNvPr id="2" name="Grafik 1">
          <a:extLst>
            <a:ext uri="{FF2B5EF4-FFF2-40B4-BE49-F238E27FC236}">
              <a16:creationId xmlns:a16="http://schemas.microsoft.com/office/drawing/2014/main" id="{522A872B-305D-4828-808B-20B4F4A2A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225" y="66675"/>
          <a:ext cx="677958" cy="40711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457200</xdr:colOff>
      <xdr:row>0</xdr:row>
      <xdr:rowOff>57150</xdr:rowOff>
    </xdr:from>
    <xdr:to>
      <xdr:col>7</xdr:col>
      <xdr:colOff>1135158</xdr:colOff>
      <xdr:row>2</xdr:row>
      <xdr:rowOff>35644</xdr:rowOff>
    </xdr:to>
    <xdr:pic>
      <xdr:nvPicPr>
        <xdr:cNvPr id="2" name="Grafik 1">
          <a:extLst>
            <a:ext uri="{FF2B5EF4-FFF2-40B4-BE49-F238E27FC236}">
              <a16:creationId xmlns:a16="http://schemas.microsoft.com/office/drawing/2014/main" id="{E2377318-CC55-4CC4-A880-04C50ABE4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3525" y="57150"/>
          <a:ext cx="677958" cy="4071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E858D0B1-0369-4FFE-B014-E95865E3CC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57150"/>
          <a:ext cx="677958" cy="4071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533400</xdr:colOff>
      <xdr:row>0</xdr:row>
      <xdr:rowOff>66675</xdr:rowOff>
    </xdr:from>
    <xdr:to>
      <xdr:col>4</xdr:col>
      <xdr:colOff>1211358</xdr:colOff>
      <xdr:row>2</xdr:row>
      <xdr:rowOff>45169</xdr:rowOff>
    </xdr:to>
    <xdr:pic>
      <xdr:nvPicPr>
        <xdr:cNvPr id="2" name="Grafik 1">
          <a:extLst>
            <a:ext uri="{FF2B5EF4-FFF2-40B4-BE49-F238E27FC236}">
              <a16:creationId xmlns:a16="http://schemas.microsoft.com/office/drawing/2014/main" id="{603BE045-46CB-4F16-8878-1F0A47C99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0" y="66675"/>
          <a:ext cx="677958" cy="40711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14</xdr:col>
      <xdr:colOff>314325</xdr:colOff>
      <xdr:row>0</xdr:row>
      <xdr:rowOff>57150</xdr:rowOff>
    </xdr:from>
    <xdr:to>
      <xdr:col>14</xdr:col>
      <xdr:colOff>992283</xdr:colOff>
      <xdr:row>2</xdr:row>
      <xdr:rowOff>35644</xdr:rowOff>
    </xdr:to>
    <xdr:pic>
      <xdr:nvPicPr>
        <xdr:cNvPr id="2" name="Grafik 1">
          <a:extLst>
            <a:ext uri="{FF2B5EF4-FFF2-40B4-BE49-F238E27FC236}">
              <a16:creationId xmlns:a16="http://schemas.microsoft.com/office/drawing/2014/main" id="{CDFDB49F-435D-437D-843D-5BA079B6A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3100" y="57150"/>
          <a:ext cx="677958" cy="40711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533400</xdr:colOff>
      <xdr:row>0</xdr:row>
      <xdr:rowOff>57150</xdr:rowOff>
    </xdr:from>
    <xdr:to>
      <xdr:col>10</xdr:col>
      <xdr:colOff>1211358</xdr:colOff>
      <xdr:row>2</xdr:row>
      <xdr:rowOff>16594</xdr:rowOff>
    </xdr:to>
    <xdr:pic>
      <xdr:nvPicPr>
        <xdr:cNvPr id="2" name="Grafik 1">
          <a:extLst>
            <a:ext uri="{FF2B5EF4-FFF2-40B4-BE49-F238E27FC236}">
              <a16:creationId xmlns:a16="http://schemas.microsoft.com/office/drawing/2014/main" id="{75E3B8D1-4D08-4DC2-B0F8-DBB4E69D9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57150"/>
          <a:ext cx="677958" cy="40711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4A76F8E6-93A3-4F0A-9559-841B71414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8400" y="57150"/>
          <a:ext cx="677958" cy="40711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333375</xdr:colOff>
      <xdr:row>0</xdr:row>
      <xdr:rowOff>66675</xdr:rowOff>
    </xdr:from>
    <xdr:to>
      <xdr:col>4</xdr:col>
      <xdr:colOff>1011333</xdr:colOff>
      <xdr:row>2</xdr:row>
      <xdr:rowOff>45169</xdr:rowOff>
    </xdr:to>
    <xdr:pic>
      <xdr:nvPicPr>
        <xdr:cNvPr id="2" name="Grafik 1">
          <a:extLst>
            <a:ext uri="{FF2B5EF4-FFF2-40B4-BE49-F238E27FC236}">
              <a16:creationId xmlns:a16="http://schemas.microsoft.com/office/drawing/2014/main" id="{66EB1B11-92BC-4AFE-BE62-2538412AC7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0" y="66675"/>
          <a:ext cx="677958" cy="40711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17</xdr:col>
      <xdr:colOff>133350</xdr:colOff>
      <xdr:row>0</xdr:row>
      <xdr:rowOff>57150</xdr:rowOff>
    </xdr:from>
    <xdr:to>
      <xdr:col>17</xdr:col>
      <xdr:colOff>811308</xdr:colOff>
      <xdr:row>2</xdr:row>
      <xdr:rowOff>35644</xdr:rowOff>
    </xdr:to>
    <xdr:pic>
      <xdr:nvPicPr>
        <xdr:cNvPr id="2" name="Grafik 1">
          <a:extLst>
            <a:ext uri="{FF2B5EF4-FFF2-40B4-BE49-F238E27FC236}">
              <a16:creationId xmlns:a16="http://schemas.microsoft.com/office/drawing/2014/main" id="{4B342186-6F89-4AA2-90D0-5E63F4ADA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1850" y="57150"/>
          <a:ext cx="677958" cy="40711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20</xdr:col>
      <xdr:colOff>323850</xdr:colOff>
      <xdr:row>0</xdr:row>
      <xdr:rowOff>57150</xdr:rowOff>
    </xdr:from>
    <xdr:to>
      <xdr:col>20</xdr:col>
      <xdr:colOff>1001808</xdr:colOff>
      <xdr:row>2</xdr:row>
      <xdr:rowOff>35644</xdr:rowOff>
    </xdr:to>
    <xdr:pic>
      <xdr:nvPicPr>
        <xdr:cNvPr id="2" name="Grafik 1">
          <a:extLst>
            <a:ext uri="{FF2B5EF4-FFF2-40B4-BE49-F238E27FC236}">
              <a16:creationId xmlns:a16="http://schemas.microsoft.com/office/drawing/2014/main" id="{1D2DABF8-12B2-4D56-BC27-52D522E39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50" y="57150"/>
          <a:ext cx="677958" cy="40711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5</xdr:col>
      <xdr:colOff>2333625</xdr:colOff>
      <xdr:row>0</xdr:row>
      <xdr:rowOff>66675</xdr:rowOff>
    </xdr:from>
    <xdr:to>
      <xdr:col>7</xdr:col>
      <xdr:colOff>68358</xdr:colOff>
      <xdr:row>2</xdr:row>
      <xdr:rowOff>45169</xdr:rowOff>
    </xdr:to>
    <xdr:pic>
      <xdr:nvPicPr>
        <xdr:cNvPr id="2" name="Grafik 1">
          <a:extLst>
            <a:ext uri="{FF2B5EF4-FFF2-40B4-BE49-F238E27FC236}">
              <a16:creationId xmlns:a16="http://schemas.microsoft.com/office/drawing/2014/main" id="{449024E7-1883-4FF5-84A3-3A5E321A7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4775" y="66675"/>
          <a:ext cx="677958" cy="40711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7</xdr:col>
      <xdr:colOff>800100</xdr:colOff>
      <xdr:row>0</xdr:row>
      <xdr:rowOff>38100</xdr:rowOff>
    </xdr:from>
    <xdr:to>
      <xdr:col>7</xdr:col>
      <xdr:colOff>1478058</xdr:colOff>
      <xdr:row>2</xdr:row>
      <xdr:rowOff>16594</xdr:rowOff>
    </xdr:to>
    <xdr:pic>
      <xdr:nvPicPr>
        <xdr:cNvPr id="2" name="Grafik 1">
          <a:extLst>
            <a:ext uri="{FF2B5EF4-FFF2-40B4-BE49-F238E27FC236}">
              <a16:creationId xmlns:a16="http://schemas.microsoft.com/office/drawing/2014/main" id="{4233AB88-54D9-4D6F-996C-CCC5E7CE9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87125" y="38100"/>
          <a:ext cx="677958" cy="40711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8</xdr:col>
      <xdr:colOff>819150</xdr:colOff>
      <xdr:row>0</xdr:row>
      <xdr:rowOff>9525</xdr:rowOff>
    </xdr:from>
    <xdr:to>
      <xdr:col>8</xdr:col>
      <xdr:colOff>1497108</xdr:colOff>
      <xdr:row>1</xdr:row>
      <xdr:rowOff>226144</xdr:rowOff>
    </xdr:to>
    <xdr:pic>
      <xdr:nvPicPr>
        <xdr:cNvPr id="2" name="Grafik 1">
          <a:extLst>
            <a:ext uri="{FF2B5EF4-FFF2-40B4-BE49-F238E27FC236}">
              <a16:creationId xmlns:a16="http://schemas.microsoft.com/office/drawing/2014/main" id="{EA927DEA-D7A6-43EB-9FD5-73F793EC3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5350" y="9525"/>
          <a:ext cx="677958" cy="40711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7</xdr:col>
      <xdr:colOff>904875</xdr:colOff>
      <xdr:row>0</xdr:row>
      <xdr:rowOff>0</xdr:rowOff>
    </xdr:from>
    <xdr:to>
      <xdr:col>7</xdr:col>
      <xdr:colOff>1582833</xdr:colOff>
      <xdr:row>1</xdr:row>
      <xdr:rowOff>216619</xdr:rowOff>
    </xdr:to>
    <xdr:pic>
      <xdr:nvPicPr>
        <xdr:cNvPr id="2" name="Grafik 1">
          <a:extLst>
            <a:ext uri="{FF2B5EF4-FFF2-40B4-BE49-F238E27FC236}">
              <a16:creationId xmlns:a16="http://schemas.microsoft.com/office/drawing/2014/main" id="{55A7D5E7-DC02-47F6-A94C-7B41EC271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16075" y="0"/>
          <a:ext cx="677958" cy="40711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10</xdr:col>
      <xdr:colOff>723900</xdr:colOff>
      <xdr:row>0</xdr:row>
      <xdr:rowOff>38100</xdr:rowOff>
    </xdr:from>
    <xdr:to>
      <xdr:col>10</xdr:col>
      <xdr:colOff>1401858</xdr:colOff>
      <xdr:row>2</xdr:row>
      <xdr:rowOff>16594</xdr:rowOff>
    </xdr:to>
    <xdr:pic>
      <xdr:nvPicPr>
        <xdr:cNvPr id="2" name="Grafik 1">
          <a:extLst>
            <a:ext uri="{FF2B5EF4-FFF2-40B4-BE49-F238E27FC236}">
              <a16:creationId xmlns:a16="http://schemas.microsoft.com/office/drawing/2014/main" id="{993E66FB-65FC-434B-B21A-AA9AC4D74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92125" y="38100"/>
          <a:ext cx="677958" cy="40711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3</xdr:col>
      <xdr:colOff>2466975</xdr:colOff>
      <xdr:row>0</xdr:row>
      <xdr:rowOff>47625</xdr:rowOff>
    </xdr:from>
    <xdr:to>
      <xdr:col>3</xdr:col>
      <xdr:colOff>3144933</xdr:colOff>
      <xdr:row>2</xdr:row>
      <xdr:rowOff>26119</xdr:rowOff>
    </xdr:to>
    <xdr:pic>
      <xdr:nvPicPr>
        <xdr:cNvPr id="2" name="Grafik 1">
          <a:extLst>
            <a:ext uri="{FF2B5EF4-FFF2-40B4-BE49-F238E27FC236}">
              <a16:creationId xmlns:a16="http://schemas.microsoft.com/office/drawing/2014/main" id="{3AFD3962-D510-4E7C-BEB0-D8FA76003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47625"/>
          <a:ext cx="677958" cy="40711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12</xdr:col>
      <xdr:colOff>219075</xdr:colOff>
      <xdr:row>0</xdr:row>
      <xdr:rowOff>19050</xdr:rowOff>
    </xdr:from>
    <xdr:to>
      <xdr:col>12</xdr:col>
      <xdr:colOff>897033</xdr:colOff>
      <xdr:row>1</xdr:row>
      <xdr:rowOff>226144</xdr:rowOff>
    </xdr:to>
    <xdr:pic>
      <xdr:nvPicPr>
        <xdr:cNvPr id="2" name="Grafik 1">
          <a:extLst>
            <a:ext uri="{FF2B5EF4-FFF2-40B4-BE49-F238E27FC236}">
              <a16:creationId xmlns:a16="http://schemas.microsoft.com/office/drawing/2014/main" id="{213AD92F-E2E0-494B-88B1-63253B9BB9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87550" y="19050"/>
          <a:ext cx="677958" cy="40711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10</xdr:col>
      <xdr:colOff>638175</xdr:colOff>
      <xdr:row>0</xdr:row>
      <xdr:rowOff>47625</xdr:rowOff>
    </xdr:from>
    <xdr:to>
      <xdr:col>10</xdr:col>
      <xdr:colOff>1316133</xdr:colOff>
      <xdr:row>1</xdr:row>
      <xdr:rowOff>159469</xdr:rowOff>
    </xdr:to>
    <xdr:pic>
      <xdr:nvPicPr>
        <xdr:cNvPr id="2" name="Grafik 1">
          <a:extLst>
            <a:ext uri="{FF2B5EF4-FFF2-40B4-BE49-F238E27FC236}">
              <a16:creationId xmlns:a16="http://schemas.microsoft.com/office/drawing/2014/main" id="{6F84A3EC-7A75-4183-A106-B9FC4DE83C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83050" y="47625"/>
          <a:ext cx="677958" cy="40711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6</xdr:col>
      <xdr:colOff>1371600</xdr:colOff>
      <xdr:row>0</xdr:row>
      <xdr:rowOff>38100</xdr:rowOff>
    </xdr:from>
    <xdr:to>
      <xdr:col>6</xdr:col>
      <xdr:colOff>2049558</xdr:colOff>
      <xdr:row>2</xdr:row>
      <xdr:rowOff>16594</xdr:rowOff>
    </xdr:to>
    <xdr:pic>
      <xdr:nvPicPr>
        <xdr:cNvPr id="2" name="Grafik 1">
          <a:extLst>
            <a:ext uri="{FF2B5EF4-FFF2-40B4-BE49-F238E27FC236}">
              <a16:creationId xmlns:a16="http://schemas.microsoft.com/office/drawing/2014/main" id="{9315E533-6B3C-4CA5-BB2C-CB9A9888A2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25400" y="38100"/>
          <a:ext cx="677958" cy="40711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4</xdr:col>
      <xdr:colOff>2209800</xdr:colOff>
      <xdr:row>0</xdr:row>
      <xdr:rowOff>28575</xdr:rowOff>
    </xdr:from>
    <xdr:to>
      <xdr:col>4</xdr:col>
      <xdr:colOff>2887758</xdr:colOff>
      <xdr:row>2</xdr:row>
      <xdr:rowOff>7069</xdr:rowOff>
    </xdr:to>
    <xdr:pic>
      <xdr:nvPicPr>
        <xdr:cNvPr id="2" name="Grafik 1">
          <a:extLst>
            <a:ext uri="{FF2B5EF4-FFF2-40B4-BE49-F238E27FC236}">
              <a16:creationId xmlns:a16="http://schemas.microsoft.com/office/drawing/2014/main" id="{1635A2CD-C44C-48AE-B977-E8F01CE411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6425" y="28575"/>
          <a:ext cx="677958" cy="40711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3</xdr:col>
      <xdr:colOff>657225</xdr:colOff>
      <xdr:row>0</xdr:row>
      <xdr:rowOff>57150</xdr:rowOff>
    </xdr:from>
    <xdr:to>
      <xdr:col>3</xdr:col>
      <xdr:colOff>1335183</xdr:colOff>
      <xdr:row>1</xdr:row>
      <xdr:rowOff>311869</xdr:rowOff>
    </xdr:to>
    <xdr:pic>
      <xdr:nvPicPr>
        <xdr:cNvPr id="2" name="Grafik 1">
          <a:extLst>
            <a:ext uri="{FF2B5EF4-FFF2-40B4-BE49-F238E27FC236}">
              <a16:creationId xmlns:a16="http://schemas.microsoft.com/office/drawing/2014/main" id="{5A3670F6-F1D6-4C0A-82D2-06970458E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57150"/>
          <a:ext cx="677958" cy="40711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5</xdr:col>
      <xdr:colOff>676275</xdr:colOff>
      <xdr:row>0</xdr:row>
      <xdr:rowOff>66675</xdr:rowOff>
    </xdr:from>
    <xdr:to>
      <xdr:col>5</xdr:col>
      <xdr:colOff>1354233</xdr:colOff>
      <xdr:row>2</xdr:row>
      <xdr:rowOff>116606</xdr:rowOff>
    </xdr:to>
    <xdr:pic>
      <xdr:nvPicPr>
        <xdr:cNvPr id="2" name="Grafik 1">
          <a:extLst>
            <a:ext uri="{FF2B5EF4-FFF2-40B4-BE49-F238E27FC236}">
              <a16:creationId xmlns:a16="http://schemas.microsoft.com/office/drawing/2014/main" id="{A50B921F-6FEC-4231-A54F-74BEE3EFC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0700" y="66675"/>
          <a:ext cx="677958" cy="402356"/>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13</xdr:col>
      <xdr:colOff>657225</xdr:colOff>
      <xdr:row>0</xdr:row>
      <xdr:rowOff>19050</xdr:rowOff>
    </xdr:from>
    <xdr:to>
      <xdr:col>13</xdr:col>
      <xdr:colOff>1335183</xdr:colOff>
      <xdr:row>2</xdr:row>
      <xdr:rowOff>21356</xdr:rowOff>
    </xdr:to>
    <xdr:pic>
      <xdr:nvPicPr>
        <xdr:cNvPr id="2" name="Grafik 1">
          <a:extLst>
            <a:ext uri="{FF2B5EF4-FFF2-40B4-BE49-F238E27FC236}">
              <a16:creationId xmlns:a16="http://schemas.microsoft.com/office/drawing/2014/main" id="{D116BCCA-885E-4CF6-977D-E65F103A13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07350" y="19050"/>
          <a:ext cx="677958" cy="402356"/>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752475</xdr:colOff>
      <xdr:row>0</xdr:row>
      <xdr:rowOff>47625</xdr:rowOff>
    </xdr:from>
    <xdr:to>
      <xdr:col>7</xdr:col>
      <xdr:colOff>668433</xdr:colOff>
      <xdr:row>2</xdr:row>
      <xdr:rowOff>107081</xdr:rowOff>
    </xdr:to>
    <xdr:pic>
      <xdr:nvPicPr>
        <xdr:cNvPr id="2" name="Grafik 1">
          <a:extLst>
            <a:ext uri="{FF2B5EF4-FFF2-40B4-BE49-F238E27FC236}">
              <a16:creationId xmlns:a16="http://schemas.microsoft.com/office/drawing/2014/main" id="{B4CC81EE-FBCB-463E-97F5-54A4FB90A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47625"/>
          <a:ext cx="677958" cy="44998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18</xdr:col>
      <xdr:colOff>95250</xdr:colOff>
      <xdr:row>0</xdr:row>
      <xdr:rowOff>38100</xdr:rowOff>
    </xdr:from>
    <xdr:to>
      <xdr:col>18</xdr:col>
      <xdr:colOff>773208</xdr:colOff>
      <xdr:row>2</xdr:row>
      <xdr:rowOff>59456</xdr:rowOff>
    </xdr:to>
    <xdr:pic>
      <xdr:nvPicPr>
        <xdr:cNvPr id="2" name="Bild 1">
          <a:extLst>
            <a:ext uri="{FF2B5EF4-FFF2-40B4-BE49-F238E27FC236}">
              <a16:creationId xmlns:a16="http://schemas.microsoft.com/office/drawing/2014/main" id="{F1C97A53-4D51-47F8-9F0B-8DD37CB21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88425" y="38100"/>
          <a:ext cx="677958" cy="449981"/>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18</xdr:col>
      <xdr:colOff>533400</xdr:colOff>
      <xdr:row>0</xdr:row>
      <xdr:rowOff>38100</xdr:rowOff>
    </xdr:from>
    <xdr:to>
      <xdr:col>18</xdr:col>
      <xdr:colOff>1211358</xdr:colOff>
      <xdr:row>2</xdr:row>
      <xdr:rowOff>59456</xdr:rowOff>
    </xdr:to>
    <xdr:pic>
      <xdr:nvPicPr>
        <xdr:cNvPr id="2" name="Bild 1">
          <a:extLst>
            <a:ext uri="{FF2B5EF4-FFF2-40B4-BE49-F238E27FC236}">
              <a16:creationId xmlns:a16="http://schemas.microsoft.com/office/drawing/2014/main" id="{ED49A6E2-CB0B-4960-9342-11407505F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2950" y="38100"/>
          <a:ext cx="677958" cy="44998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933450</xdr:colOff>
      <xdr:row>0</xdr:row>
      <xdr:rowOff>47625</xdr:rowOff>
    </xdr:from>
    <xdr:to>
      <xdr:col>6</xdr:col>
      <xdr:colOff>1609725</xdr:colOff>
      <xdr:row>2</xdr:row>
      <xdr:rowOff>95250</xdr:rowOff>
    </xdr:to>
    <xdr:pic>
      <xdr:nvPicPr>
        <xdr:cNvPr id="2" name="Bild 1">
          <a:extLst>
            <a:ext uri="{FF2B5EF4-FFF2-40B4-BE49-F238E27FC236}">
              <a16:creationId xmlns:a16="http://schemas.microsoft.com/office/drawing/2014/main" id="{60119D67-786A-4623-8D40-7C7F859BF2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9650" y="47625"/>
          <a:ext cx="676275" cy="47625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16</xdr:col>
      <xdr:colOff>333375</xdr:colOff>
      <xdr:row>0</xdr:row>
      <xdr:rowOff>9525</xdr:rowOff>
    </xdr:from>
    <xdr:to>
      <xdr:col>16</xdr:col>
      <xdr:colOff>1009650</xdr:colOff>
      <xdr:row>2</xdr:row>
      <xdr:rowOff>57150</xdr:rowOff>
    </xdr:to>
    <xdr:pic>
      <xdr:nvPicPr>
        <xdr:cNvPr id="2" name="Bild 1">
          <a:extLst>
            <a:ext uri="{FF2B5EF4-FFF2-40B4-BE49-F238E27FC236}">
              <a16:creationId xmlns:a16="http://schemas.microsoft.com/office/drawing/2014/main" id="{29FE916D-8FD7-4ABF-A8B9-E736540DD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8175" y="9525"/>
          <a:ext cx="676275" cy="47625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5</xdr:col>
      <xdr:colOff>1771650</xdr:colOff>
      <xdr:row>0</xdr:row>
      <xdr:rowOff>9525</xdr:rowOff>
    </xdr:from>
    <xdr:to>
      <xdr:col>5</xdr:col>
      <xdr:colOff>2447925</xdr:colOff>
      <xdr:row>2</xdr:row>
      <xdr:rowOff>57150</xdr:rowOff>
    </xdr:to>
    <xdr:pic>
      <xdr:nvPicPr>
        <xdr:cNvPr id="2" name="Bild 1">
          <a:extLst>
            <a:ext uri="{FF2B5EF4-FFF2-40B4-BE49-F238E27FC236}">
              <a16:creationId xmlns:a16="http://schemas.microsoft.com/office/drawing/2014/main" id="{58393561-1BE3-41F1-AD62-349201BB1B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63375" y="9525"/>
          <a:ext cx="676275" cy="47625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18</xdr:col>
      <xdr:colOff>133350</xdr:colOff>
      <xdr:row>0</xdr:row>
      <xdr:rowOff>19050</xdr:rowOff>
    </xdr:from>
    <xdr:to>
      <xdr:col>18</xdr:col>
      <xdr:colOff>809625</xdr:colOff>
      <xdr:row>2</xdr:row>
      <xdr:rowOff>114300</xdr:rowOff>
    </xdr:to>
    <xdr:pic>
      <xdr:nvPicPr>
        <xdr:cNvPr id="2" name="Bild 1">
          <a:extLst>
            <a:ext uri="{FF2B5EF4-FFF2-40B4-BE49-F238E27FC236}">
              <a16:creationId xmlns:a16="http://schemas.microsoft.com/office/drawing/2014/main" id="{ABF0C907-FB53-4951-B3D8-3562FBDB3C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87975" y="19050"/>
          <a:ext cx="676275" cy="47625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34</xdr:col>
      <xdr:colOff>0</xdr:colOff>
      <xdr:row>0</xdr:row>
      <xdr:rowOff>19050</xdr:rowOff>
    </xdr:from>
    <xdr:to>
      <xdr:col>34</xdr:col>
      <xdr:colOff>676275</xdr:colOff>
      <xdr:row>2</xdr:row>
      <xdr:rowOff>66675</xdr:rowOff>
    </xdr:to>
    <xdr:pic>
      <xdr:nvPicPr>
        <xdr:cNvPr id="2" name="Bild 1">
          <a:extLst>
            <a:ext uri="{FF2B5EF4-FFF2-40B4-BE49-F238E27FC236}">
              <a16:creationId xmlns:a16="http://schemas.microsoft.com/office/drawing/2014/main" id="{92B6B4A8-9D99-4C55-B35F-911D5348F5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94100" y="19050"/>
          <a:ext cx="676275" cy="47625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7</xdr:col>
      <xdr:colOff>752475</xdr:colOff>
      <xdr:row>0</xdr:row>
      <xdr:rowOff>19050</xdr:rowOff>
    </xdr:from>
    <xdr:to>
      <xdr:col>7</xdr:col>
      <xdr:colOff>1428750</xdr:colOff>
      <xdr:row>2</xdr:row>
      <xdr:rowOff>114300</xdr:rowOff>
    </xdr:to>
    <xdr:pic>
      <xdr:nvPicPr>
        <xdr:cNvPr id="2" name="Bild 1">
          <a:extLst>
            <a:ext uri="{FF2B5EF4-FFF2-40B4-BE49-F238E27FC236}">
              <a16:creationId xmlns:a16="http://schemas.microsoft.com/office/drawing/2014/main" id="{9CC4084A-3D01-4A02-882F-F2D3CA547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25325" y="19050"/>
          <a:ext cx="676275" cy="47625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12</xdr:col>
      <xdr:colOff>247650</xdr:colOff>
      <xdr:row>0</xdr:row>
      <xdr:rowOff>47625</xdr:rowOff>
    </xdr:from>
    <xdr:to>
      <xdr:col>13</xdr:col>
      <xdr:colOff>287433</xdr:colOff>
      <xdr:row>2</xdr:row>
      <xdr:rowOff>21356</xdr:rowOff>
    </xdr:to>
    <xdr:pic>
      <xdr:nvPicPr>
        <xdr:cNvPr id="2" name="Grafik 1">
          <a:extLst>
            <a:ext uri="{FF2B5EF4-FFF2-40B4-BE49-F238E27FC236}">
              <a16:creationId xmlns:a16="http://schemas.microsoft.com/office/drawing/2014/main" id="{CAA2F577-673D-4E28-A104-B254C683BB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0525" y="47625"/>
          <a:ext cx="677958" cy="402356"/>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3</xdr:col>
      <xdr:colOff>447675</xdr:colOff>
      <xdr:row>0</xdr:row>
      <xdr:rowOff>0</xdr:rowOff>
    </xdr:from>
    <xdr:to>
      <xdr:col>4</xdr:col>
      <xdr:colOff>77883</xdr:colOff>
      <xdr:row>1</xdr:row>
      <xdr:rowOff>211856</xdr:rowOff>
    </xdr:to>
    <xdr:pic>
      <xdr:nvPicPr>
        <xdr:cNvPr id="2" name="Grafik 1">
          <a:extLst>
            <a:ext uri="{FF2B5EF4-FFF2-40B4-BE49-F238E27FC236}">
              <a16:creationId xmlns:a16="http://schemas.microsoft.com/office/drawing/2014/main" id="{1A88D902-5CCF-4F44-9BCD-051BB159C2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0" y="0"/>
          <a:ext cx="677958" cy="4023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REC/Offenlegung/2020/FY%202020/FY_2020_Tabellen%20quantitative%20Offenlegun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lba/AppData/Local/Microsoft/Windows/Temporary%20Internet%20Files/Content.Outlook/5FJ8X6ZY/TemplateAnalysisMatrix%202012%2010%2003_EGA%20(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um/dmcl/0000a01f/u192684/810cbb36/Documentum/dmcl/0000a01f/u181994/80cba7ac/TBG_IS4_Reporting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b_G/IAS%2039/2009-07/AS/bewdaten_07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alba/AppData/Roaming/Microsoft/Excel/TemplateAnalysisMatrix%202012%2012%2004%20-%20Maria.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Valuation/Bewertung%20Muster/Bew%20DCF%20II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ikWin/prog/Reports/G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EMP/faf/Budget2001/1201P211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rojekte/BEKO%20E&amp;I%20AG.UB.04/DCF/Bewertung%20DCF%2017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TEMP/notesC079F1/Kopie%20in%20Werten%20von%20ABS_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irucic/SEC%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Parameters"/>
      <sheetName val="Table 39_"/>
      <sheetName val="HiddenSheet"/>
      <sheetName val="Sector"/>
      <sheetName val="Tabelle4"/>
      <sheetName val="COREP_Implementation"/>
      <sheetName val="CR_TB_SETT"/>
      <sheetName val="Table_39_"/>
      <sheetName val="COREP_Implementation1"/>
      <sheetName val="CR_TB_SETT1"/>
      <sheetName val="Table_39_1"/>
      <sheetName val="static data"/>
      <sheetName val="Dados"/>
      <sheetName val="ISO-Code countires"/>
      <sheetName val="Exposure Type"/>
      <sheetName val="Asset_Liability"/>
      <sheetName val="ISO-Code Curren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DF0906B1-58F6-4B64-917F-149D5317E91B}">
    <nsvFilter filterId="{F1519839-3348-487B-90E5-9547FE7192C5}" ref="A4:C93" tableId="0"/>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Office.AutoShowTaskpaneWithDocument" value="true"/>
    <we:property name="documentId" value="&quot;4390f7fa-bb95-4533-bcb1-2f1c53d4ece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bawaggroup.com/linkableblob/-/473634/db431d415b40cc47acb0d5f6bb052b20/0-375--bawag-psk-2027-senior-non-preferred-data.pdf" TargetMode="External"/><Relationship Id="rId7" Type="http://schemas.openxmlformats.org/officeDocument/2006/relationships/drawing" Target="../drawings/drawing11.xml"/><Relationship Id="rId2" Type="http://schemas.openxmlformats.org/officeDocument/2006/relationships/hyperlink" Target="https://www.bawaggroup.com/linkableblob/-/451772/211b1d9a0b660e249f9daf2ff1b05932/bawag-group-t2-2019-final-terms-data.pdf" TargetMode="External"/><Relationship Id="rId1" Type="http://schemas.openxmlformats.org/officeDocument/2006/relationships/hyperlink" Target="https://www.bawaggroup.com/linkableblob/-/510262/d03cd509ac43cd864b96eb98a1c09a0b/1-875--bawag-group-2030-tier-2-final-terms-data.pdf" TargetMode="External"/><Relationship Id="rId6" Type="http://schemas.openxmlformats.org/officeDocument/2006/relationships/printerSettings" Target="../printerSettings/printerSettings11.bin"/><Relationship Id="rId5" Type="http://schemas.openxmlformats.org/officeDocument/2006/relationships/hyperlink" Target="https://www.bawaggroup.com/resource/blob/37568/a7220b7739017aa42dbc389d4c26a4e0/4-125-bawag-psk-2027-senior-preferred-data-data.pdf" TargetMode="External"/><Relationship Id="rId4" Type="http://schemas.openxmlformats.org/officeDocument/2006/relationships/hyperlink" Target="https://www.bawaggroup.com/resource/blob/68088/fdc76362c0993dd7eda7374d89fbb46b/final-terms-upload-data.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S101"/>
  <sheetViews>
    <sheetView showGridLines="0" zoomScaleNormal="100" workbookViewId="0">
      <selection activeCell="C7" sqref="C7"/>
    </sheetView>
  </sheetViews>
  <sheetFormatPr baseColWidth="10" defaultColWidth="9.140625" defaultRowHeight="15" x14ac:dyDescent="0.25"/>
  <cols>
    <col min="1" max="1" width="7.28515625" style="36" customWidth="1"/>
    <col min="2" max="2" width="12.140625" style="40" customWidth="1"/>
    <col min="3" max="3" width="138.28515625" style="9" customWidth="1"/>
    <col min="7" max="7" width="12.7109375" bestFit="1" customWidth="1"/>
  </cols>
  <sheetData>
    <row r="1" spans="1:19" ht="18.75" x14ac:dyDescent="0.25">
      <c r="A1" s="172" t="s">
        <v>0</v>
      </c>
      <c r="E1" s="366"/>
      <c r="F1" s="366"/>
      <c r="G1" s="418" t="s">
        <v>1</v>
      </c>
      <c r="H1" s="366"/>
      <c r="I1" s="366"/>
      <c r="J1" s="366"/>
      <c r="K1" s="366"/>
      <c r="L1" s="366"/>
      <c r="M1" s="366"/>
      <c r="N1" s="366"/>
      <c r="O1" s="366"/>
      <c r="P1" s="366"/>
      <c r="Q1" s="366"/>
      <c r="R1" s="366"/>
      <c r="S1" s="366"/>
    </row>
    <row r="2" spans="1:19" x14ac:dyDescent="0.25">
      <c r="A2" s="139" t="s">
        <v>2</v>
      </c>
      <c r="B2" s="3"/>
      <c r="E2" s="366"/>
      <c r="F2" s="366"/>
      <c r="G2" s="418" t="s">
        <v>3</v>
      </c>
      <c r="H2" s="366"/>
      <c r="I2" s="366"/>
      <c r="J2" s="366"/>
      <c r="K2" s="366"/>
      <c r="L2" s="366"/>
      <c r="M2" s="366"/>
      <c r="N2" s="366"/>
      <c r="O2" s="366"/>
      <c r="P2" s="366"/>
      <c r="Q2" s="366"/>
      <c r="R2" s="366"/>
      <c r="S2" s="366"/>
    </row>
    <row r="3" spans="1:19" ht="15.75" thickBot="1" x14ac:dyDescent="0.3">
      <c r="E3" s="366"/>
      <c r="F3" s="366"/>
      <c r="G3" s="418" t="s">
        <v>4</v>
      </c>
      <c r="H3" s="366"/>
      <c r="I3" s="366"/>
      <c r="J3" s="366"/>
      <c r="K3" s="366"/>
      <c r="L3" s="366"/>
      <c r="M3" s="366"/>
      <c r="N3" s="366"/>
      <c r="O3" s="366"/>
      <c r="P3" s="366"/>
      <c r="Q3" s="366"/>
      <c r="R3" s="366"/>
      <c r="S3" s="366"/>
    </row>
    <row r="4" spans="1:19" s="167" customFormat="1" ht="15.75" thickBot="1" x14ac:dyDescent="0.3">
      <c r="A4" s="171" t="s">
        <v>5</v>
      </c>
      <c r="B4" s="171" t="s">
        <v>6</v>
      </c>
      <c r="C4" s="171" t="s">
        <v>7</v>
      </c>
      <c r="E4" s="367"/>
      <c r="F4" s="367"/>
      <c r="G4" s="419" t="s">
        <v>8</v>
      </c>
      <c r="H4" s="367"/>
      <c r="I4" s="367"/>
      <c r="J4" s="367"/>
      <c r="K4" s="367"/>
      <c r="L4" s="367"/>
      <c r="M4" s="367"/>
      <c r="N4" s="367"/>
      <c r="O4" s="367"/>
      <c r="P4" s="367"/>
      <c r="Q4" s="367"/>
      <c r="R4" s="367"/>
      <c r="S4" s="367"/>
    </row>
    <row r="5" spans="1:19" s="39" customFormat="1" ht="15.75" thickBot="1" x14ac:dyDescent="0.3">
      <c r="A5" s="871" t="s">
        <v>9</v>
      </c>
      <c r="B5" s="872"/>
      <c r="C5" s="873"/>
    </row>
    <row r="6" spans="1:19" x14ac:dyDescent="0.25">
      <c r="A6" s="862" t="s">
        <v>10</v>
      </c>
      <c r="B6" s="175" t="s">
        <v>11</v>
      </c>
      <c r="C6" s="176" t="s">
        <v>12</v>
      </c>
      <c r="E6" s="366"/>
      <c r="F6" s="366"/>
      <c r="G6" s="366"/>
      <c r="H6" s="366"/>
      <c r="I6" s="366"/>
      <c r="J6" s="366"/>
      <c r="K6" s="366"/>
      <c r="L6" s="366"/>
      <c r="M6" s="366"/>
      <c r="N6" s="366"/>
      <c r="O6" s="366"/>
      <c r="P6" s="366"/>
      <c r="Q6" s="366"/>
      <c r="R6" s="366"/>
      <c r="S6" s="366"/>
    </row>
    <row r="7" spans="1:19" x14ac:dyDescent="0.25">
      <c r="A7" s="864"/>
      <c r="B7" s="177" t="s">
        <v>13</v>
      </c>
      <c r="C7" s="178" t="s">
        <v>14</v>
      </c>
      <c r="E7" s="366"/>
      <c r="F7" s="366"/>
      <c r="G7" s="366"/>
      <c r="H7" s="366"/>
      <c r="I7" s="366"/>
      <c r="J7" s="366"/>
      <c r="K7" s="366"/>
      <c r="L7" s="366"/>
      <c r="M7" s="366"/>
      <c r="N7" s="366"/>
      <c r="O7" s="366"/>
      <c r="P7" s="366"/>
      <c r="Q7" s="366"/>
      <c r="R7" s="366"/>
      <c r="S7" s="366"/>
    </row>
    <row r="8" spans="1:19" ht="15.75" thickBot="1" x14ac:dyDescent="0.3">
      <c r="A8" s="864"/>
      <c r="B8" s="177" t="s">
        <v>15</v>
      </c>
      <c r="C8" s="178" t="s">
        <v>16</v>
      </c>
    </row>
    <row r="9" spans="1:19" ht="15.75" thickBot="1" x14ac:dyDescent="0.3">
      <c r="A9" s="875" t="s">
        <v>17</v>
      </c>
      <c r="B9" s="876"/>
      <c r="C9" s="877"/>
    </row>
    <row r="10" spans="1:19" ht="16.5" customHeight="1" x14ac:dyDescent="0.25">
      <c r="A10" s="862" t="s">
        <v>18</v>
      </c>
      <c r="B10" s="175" t="s">
        <v>19</v>
      </c>
      <c r="C10" s="176" t="s">
        <v>20</v>
      </c>
    </row>
    <row r="11" spans="1:19" x14ac:dyDescent="0.25">
      <c r="A11" s="864"/>
      <c r="B11" s="177" t="s">
        <v>21</v>
      </c>
      <c r="C11" s="178" t="s">
        <v>22</v>
      </c>
    </row>
    <row r="12" spans="1:19" ht="15.75" thickBot="1" x14ac:dyDescent="0.3">
      <c r="A12" s="864"/>
      <c r="B12" s="177" t="s">
        <v>23</v>
      </c>
      <c r="C12" s="178" t="s">
        <v>24</v>
      </c>
    </row>
    <row r="13" spans="1:19" ht="15.75" thickBot="1" x14ac:dyDescent="0.3">
      <c r="A13" s="878" t="s">
        <v>25</v>
      </c>
      <c r="B13" s="879"/>
      <c r="C13" s="880"/>
    </row>
    <row r="14" spans="1:19" x14ac:dyDescent="0.25">
      <c r="A14" s="862" t="s">
        <v>26</v>
      </c>
      <c r="B14" s="175" t="s">
        <v>27</v>
      </c>
      <c r="C14" s="176" t="s">
        <v>28</v>
      </c>
      <c r="E14" s="366"/>
      <c r="F14" s="366"/>
      <c r="G14" s="366"/>
      <c r="H14" s="366"/>
      <c r="I14" s="366"/>
      <c r="J14" s="366"/>
      <c r="K14" s="366"/>
      <c r="L14" s="366"/>
      <c r="M14" s="366"/>
      <c r="N14" s="366"/>
      <c r="O14" s="366"/>
      <c r="P14" s="366"/>
      <c r="Q14" s="366"/>
      <c r="R14" s="366"/>
      <c r="S14" s="366"/>
    </row>
    <row r="15" spans="1:19" x14ac:dyDescent="0.25">
      <c r="A15" s="864"/>
      <c r="B15" s="177" t="s">
        <v>29</v>
      </c>
      <c r="C15" s="178" t="s">
        <v>30</v>
      </c>
      <c r="E15" s="366"/>
      <c r="F15" s="366"/>
      <c r="G15" s="366"/>
      <c r="H15" s="366"/>
      <c r="I15" s="366"/>
      <c r="J15" s="366"/>
      <c r="K15" s="366"/>
      <c r="L15" s="366"/>
      <c r="M15" s="366"/>
      <c r="N15" s="366"/>
      <c r="O15" s="366"/>
      <c r="P15" s="366"/>
      <c r="Q15" s="366"/>
      <c r="R15" s="366"/>
      <c r="S15" s="366"/>
    </row>
    <row r="16" spans="1:19" ht="15.75" thickBot="1" x14ac:dyDescent="0.3">
      <c r="A16" s="863"/>
      <c r="B16" s="173" t="s">
        <v>31</v>
      </c>
      <c r="C16" s="168" t="s">
        <v>32</v>
      </c>
    </row>
    <row r="17" spans="1:19" ht="15.75" thickBot="1" x14ac:dyDescent="0.3">
      <c r="A17" s="878" t="s">
        <v>33</v>
      </c>
      <c r="B17" s="879"/>
      <c r="C17" s="880"/>
    </row>
    <row r="18" spans="1:19" x14ac:dyDescent="0.25">
      <c r="A18" s="862" t="s">
        <v>34</v>
      </c>
      <c r="B18" s="175" t="s">
        <v>35</v>
      </c>
      <c r="C18" s="176" t="s">
        <v>36</v>
      </c>
      <c r="E18" s="366"/>
      <c r="F18" s="366"/>
      <c r="G18" s="366"/>
      <c r="H18" s="366"/>
      <c r="I18" s="366"/>
      <c r="J18" s="366"/>
      <c r="K18" s="366"/>
      <c r="L18" s="366"/>
      <c r="M18" s="366"/>
      <c r="N18" s="366"/>
      <c r="O18" s="366"/>
      <c r="P18" s="366"/>
      <c r="Q18" s="366"/>
      <c r="R18" s="366"/>
      <c r="S18" s="366"/>
    </row>
    <row r="19" spans="1:19" ht="17.25" customHeight="1" thickBot="1" x14ac:dyDescent="0.3">
      <c r="A19" s="863"/>
      <c r="B19" s="173" t="s">
        <v>37</v>
      </c>
      <c r="C19" s="168" t="s">
        <v>38</v>
      </c>
      <c r="E19" s="366"/>
      <c r="F19" s="366"/>
      <c r="G19" s="366"/>
      <c r="H19" s="366"/>
      <c r="I19" s="366"/>
      <c r="J19" s="366"/>
      <c r="K19" s="366"/>
      <c r="L19" s="366"/>
      <c r="M19" s="366"/>
      <c r="N19" s="366"/>
      <c r="O19" s="366"/>
      <c r="P19" s="366"/>
      <c r="Q19" s="366"/>
      <c r="R19" s="366"/>
      <c r="S19" s="366"/>
    </row>
    <row r="20" spans="1:19" ht="15.75" thickBot="1" x14ac:dyDescent="0.3">
      <c r="A20" s="878" t="s">
        <v>39</v>
      </c>
      <c r="B20" s="879"/>
      <c r="C20" s="880"/>
    </row>
    <row r="21" spans="1:19" ht="17.25" customHeight="1" x14ac:dyDescent="0.25">
      <c r="A21" s="862" t="s">
        <v>40</v>
      </c>
      <c r="B21" s="175" t="s">
        <v>41</v>
      </c>
      <c r="C21" s="176" t="s">
        <v>42</v>
      </c>
      <c r="E21" s="366"/>
      <c r="F21" s="366"/>
      <c r="G21" s="366"/>
      <c r="H21" s="366"/>
      <c r="I21" s="366"/>
      <c r="J21" s="366"/>
      <c r="K21" s="366"/>
      <c r="L21" s="366"/>
      <c r="M21" s="366"/>
      <c r="N21" s="366"/>
      <c r="O21" s="366"/>
      <c r="P21" s="366"/>
      <c r="Q21" s="366"/>
      <c r="R21" s="366"/>
      <c r="S21" s="366"/>
    </row>
    <row r="22" spans="1:19" x14ac:dyDescent="0.25">
      <c r="A22" s="864"/>
      <c r="B22" s="177" t="s">
        <v>43</v>
      </c>
      <c r="C22" s="178" t="s">
        <v>44</v>
      </c>
      <c r="E22" s="366"/>
      <c r="F22" s="366"/>
      <c r="G22" s="366"/>
      <c r="H22" s="366"/>
      <c r="I22" s="366"/>
      <c r="J22" s="366"/>
      <c r="K22" s="366"/>
      <c r="L22" s="366"/>
      <c r="M22" s="366"/>
      <c r="N22" s="366"/>
      <c r="O22" s="366"/>
      <c r="P22" s="366"/>
      <c r="Q22" s="366"/>
      <c r="R22" s="366"/>
      <c r="S22" s="366"/>
    </row>
    <row r="23" spans="1:19" ht="17.25" customHeight="1" thickBot="1" x14ac:dyDescent="0.3">
      <c r="A23" s="863"/>
      <c r="B23" s="173" t="s">
        <v>45</v>
      </c>
      <c r="C23" s="168" t="s">
        <v>46</v>
      </c>
      <c r="E23" s="366"/>
      <c r="F23" s="366"/>
      <c r="G23" s="366"/>
      <c r="H23" s="366"/>
      <c r="I23" s="366"/>
      <c r="J23" s="366"/>
      <c r="K23" s="366"/>
      <c r="L23" s="366"/>
      <c r="M23" s="366"/>
      <c r="N23" s="366"/>
      <c r="O23" s="366"/>
      <c r="P23" s="366"/>
      <c r="Q23" s="366"/>
      <c r="R23" s="366"/>
      <c r="S23" s="366"/>
    </row>
    <row r="24" spans="1:19" ht="15.75" customHeight="1" thickBot="1" x14ac:dyDescent="0.3">
      <c r="A24" s="878" t="s">
        <v>47</v>
      </c>
      <c r="B24" s="879"/>
      <c r="C24" s="880"/>
    </row>
    <row r="25" spans="1:19" x14ac:dyDescent="0.25">
      <c r="A25" s="868"/>
      <c r="B25" s="177" t="s">
        <v>48</v>
      </c>
      <c r="C25" s="178" t="s">
        <v>49</v>
      </c>
      <c r="E25" s="366"/>
      <c r="F25" s="366"/>
      <c r="G25" s="366"/>
      <c r="H25" s="366"/>
      <c r="I25" s="366"/>
      <c r="J25" s="366"/>
      <c r="K25" s="366"/>
      <c r="L25" s="366"/>
      <c r="M25" s="366"/>
      <c r="N25" s="366"/>
      <c r="O25" s="366"/>
      <c r="P25" s="366"/>
      <c r="Q25" s="366"/>
      <c r="R25" s="366"/>
      <c r="S25" s="366"/>
    </row>
    <row r="26" spans="1:19" ht="15.75" thickBot="1" x14ac:dyDescent="0.3">
      <c r="A26" s="869"/>
      <c r="B26" s="173" t="s">
        <v>50</v>
      </c>
      <c r="C26" s="168" t="s">
        <v>51</v>
      </c>
      <c r="E26" s="366"/>
      <c r="F26" s="366"/>
      <c r="G26" s="366"/>
      <c r="H26" s="366"/>
      <c r="I26" s="366"/>
      <c r="J26" s="366"/>
      <c r="K26" s="366"/>
      <c r="L26" s="366"/>
      <c r="M26" s="366"/>
      <c r="N26" s="366"/>
      <c r="O26" s="366"/>
      <c r="P26" s="366"/>
      <c r="Q26" s="366"/>
      <c r="R26" s="366"/>
      <c r="S26" s="366"/>
    </row>
    <row r="27" spans="1:19" ht="15.75" thickBot="1" x14ac:dyDescent="0.3">
      <c r="A27" s="865" t="s">
        <v>52</v>
      </c>
      <c r="B27" s="866"/>
      <c r="C27" s="867"/>
    </row>
    <row r="28" spans="1:19" ht="17.100000000000001" customHeight="1" x14ac:dyDescent="0.25">
      <c r="A28" s="862" t="s">
        <v>53</v>
      </c>
      <c r="B28" s="175" t="s">
        <v>54</v>
      </c>
      <c r="C28" s="176" t="s">
        <v>55</v>
      </c>
      <c r="E28" s="366"/>
      <c r="F28" s="366"/>
      <c r="G28" s="366"/>
      <c r="H28" s="366"/>
      <c r="I28" s="366"/>
      <c r="J28" s="366"/>
      <c r="K28" s="366"/>
      <c r="L28" s="366"/>
      <c r="M28" s="366"/>
      <c r="N28" s="366"/>
      <c r="O28" s="366"/>
      <c r="P28" s="366"/>
      <c r="Q28" s="366"/>
      <c r="R28" s="366"/>
      <c r="S28" s="366"/>
    </row>
    <row r="29" spans="1:19" ht="17.100000000000001" customHeight="1" x14ac:dyDescent="0.25">
      <c r="A29" s="864"/>
      <c r="B29" s="177" t="s">
        <v>56</v>
      </c>
      <c r="C29" s="178" t="s">
        <v>57</v>
      </c>
      <c r="E29" s="366"/>
      <c r="F29" s="366"/>
      <c r="G29" s="366"/>
      <c r="H29" s="366"/>
      <c r="I29" s="366"/>
      <c r="J29" s="366"/>
      <c r="K29" s="366"/>
      <c r="L29" s="366"/>
      <c r="M29" s="366"/>
      <c r="N29" s="366"/>
      <c r="O29" s="366"/>
      <c r="P29" s="366"/>
      <c r="Q29" s="366"/>
      <c r="R29" s="366"/>
      <c r="S29" s="366"/>
    </row>
    <row r="30" spans="1:19" ht="17.100000000000001" customHeight="1" x14ac:dyDescent="0.25">
      <c r="A30" s="864"/>
      <c r="B30" s="177" t="s">
        <v>58</v>
      </c>
      <c r="C30" s="178" t="s">
        <v>59</v>
      </c>
      <c r="E30" s="366"/>
      <c r="F30" s="366"/>
      <c r="G30" s="366"/>
      <c r="H30" s="366"/>
      <c r="I30" s="366"/>
      <c r="J30" s="366"/>
      <c r="K30" s="366"/>
      <c r="L30" s="366"/>
      <c r="M30" s="366"/>
      <c r="N30" s="366"/>
      <c r="O30" s="366"/>
      <c r="P30" s="366"/>
      <c r="Q30" s="366"/>
      <c r="R30" s="366"/>
      <c r="S30" s="366"/>
    </row>
    <row r="31" spans="1:19" ht="17.100000000000001" customHeight="1" x14ac:dyDescent="0.25">
      <c r="A31" s="864"/>
      <c r="B31" s="177" t="s">
        <v>60</v>
      </c>
      <c r="C31" s="178" t="s">
        <v>61</v>
      </c>
      <c r="E31" s="366"/>
      <c r="F31" s="366"/>
      <c r="G31" s="366"/>
      <c r="H31" s="366"/>
      <c r="I31" s="366"/>
      <c r="J31" s="366"/>
      <c r="K31" s="366"/>
      <c r="L31" s="366"/>
      <c r="M31" s="366"/>
      <c r="N31" s="366"/>
      <c r="O31" s="366"/>
      <c r="P31" s="366"/>
      <c r="Q31" s="366"/>
      <c r="R31" s="366"/>
      <c r="S31" s="366"/>
    </row>
    <row r="32" spans="1:19" ht="17.100000000000001" customHeight="1" x14ac:dyDescent="0.25">
      <c r="A32" s="864"/>
      <c r="B32" s="177" t="s">
        <v>62</v>
      </c>
      <c r="C32" s="178" t="s">
        <v>63</v>
      </c>
    </row>
    <row r="33" spans="1:19" x14ac:dyDescent="0.25">
      <c r="A33" s="864"/>
      <c r="B33" s="177" t="s">
        <v>64</v>
      </c>
      <c r="C33" s="178" t="s">
        <v>65</v>
      </c>
      <c r="E33" s="366"/>
      <c r="F33" s="366"/>
      <c r="G33" s="366"/>
      <c r="H33" s="366"/>
      <c r="I33" s="366"/>
      <c r="J33" s="366"/>
      <c r="K33" s="366"/>
      <c r="L33" s="366"/>
      <c r="M33" s="366"/>
      <c r="N33" s="366"/>
      <c r="O33" s="366"/>
      <c r="P33" s="366"/>
      <c r="Q33" s="366"/>
      <c r="R33" s="366"/>
      <c r="S33" s="366"/>
    </row>
    <row r="34" spans="1:19" x14ac:dyDescent="0.25">
      <c r="A34" s="864"/>
      <c r="B34" s="177" t="s">
        <v>66</v>
      </c>
      <c r="C34" s="178" t="s">
        <v>67</v>
      </c>
      <c r="E34" s="366"/>
      <c r="F34" s="366"/>
      <c r="G34" s="366"/>
      <c r="H34" s="366"/>
      <c r="I34" s="366"/>
      <c r="J34" s="366"/>
      <c r="K34" s="366"/>
      <c r="L34" s="366"/>
      <c r="M34" s="366"/>
      <c r="N34" s="366"/>
      <c r="O34" s="366"/>
      <c r="P34" s="366"/>
      <c r="Q34" s="366"/>
      <c r="R34" s="366"/>
      <c r="S34" s="366"/>
    </row>
    <row r="35" spans="1:19" ht="17.100000000000001" customHeight="1" thickBot="1" x14ac:dyDescent="0.3">
      <c r="A35" s="864"/>
      <c r="B35" s="177" t="s">
        <v>68</v>
      </c>
      <c r="C35" s="178" t="s">
        <v>69</v>
      </c>
    </row>
    <row r="36" spans="1:19" ht="15.75" thickBot="1" x14ac:dyDescent="0.3">
      <c r="A36" s="865" t="s">
        <v>70</v>
      </c>
      <c r="B36" s="866"/>
      <c r="C36" s="867"/>
    </row>
    <row r="37" spans="1:19" ht="15.75" thickBot="1" x14ac:dyDescent="0.3">
      <c r="A37" s="179" t="s">
        <v>71</v>
      </c>
      <c r="B37" s="174" t="s">
        <v>72</v>
      </c>
      <c r="C37" s="169" t="s">
        <v>73</v>
      </c>
    </row>
    <row r="38" spans="1:19" ht="15.75" thickBot="1" x14ac:dyDescent="0.3">
      <c r="A38" s="865" t="s">
        <v>74</v>
      </c>
      <c r="B38" s="866"/>
      <c r="C38" s="867"/>
    </row>
    <row r="39" spans="1:19" x14ac:dyDescent="0.25">
      <c r="A39" s="864" t="s">
        <v>75</v>
      </c>
      <c r="B39" s="177" t="s">
        <v>76</v>
      </c>
      <c r="C39" s="178" t="s">
        <v>77</v>
      </c>
    </row>
    <row r="40" spans="1:19" ht="15.75" thickBot="1" x14ac:dyDescent="0.3">
      <c r="A40" s="863"/>
      <c r="B40" s="173" t="s">
        <v>78</v>
      </c>
      <c r="C40" s="168" t="s">
        <v>79</v>
      </c>
    </row>
    <row r="41" spans="1:19" ht="15.75" thickBot="1" x14ac:dyDescent="0.3">
      <c r="A41" s="865" t="s">
        <v>80</v>
      </c>
      <c r="B41" s="866"/>
      <c r="C41" s="867"/>
    </row>
    <row r="42" spans="1:19" ht="17.100000000000001" customHeight="1" x14ac:dyDescent="0.25">
      <c r="A42" s="862" t="s">
        <v>81</v>
      </c>
      <c r="B42" s="175" t="s">
        <v>82</v>
      </c>
      <c r="C42" s="176" t="s">
        <v>83</v>
      </c>
    </row>
    <row r="43" spans="1:19" ht="17.100000000000001" customHeight="1" x14ac:dyDescent="0.25">
      <c r="A43" s="864"/>
      <c r="B43" s="177" t="s">
        <v>84</v>
      </c>
      <c r="C43" s="178" t="s">
        <v>85</v>
      </c>
    </row>
    <row r="44" spans="1:19" ht="17.100000000000001" customHeight="1" x14ac:dyDescent="0.25">
      <c r="A44" s="864"/>
      <c r="B44" s="177" t="s">
        <v>86</v>
      </c>
      <c r="C44" s="178" t="s">
        <v>87</v>
      </c>
    </row>
    <row r="45" spans="1:19" ht="17.100000000000001" customHeight="1" x14ac:dyDescent="0.25">
      <c r="A45" s="864"/>
      <c r="B45" s="177" t="s">
        <v>88</v>
      </c>
      <c r="C45" s="178" t="s">
        <v>89</v>
      </c>
    </row>
    <row r="46" spans="1:19" ht="17.100000000000001" customHeight="1" x14ac:dyDescent="0.25">
      <c r="A46" s="864"/>
      <c r="B46" s="177" t="s">
        <v>90</v>
      </c>
      <c r="C46" s="178" t="s">
        <v>91</v>
      </c>
    </row>
    <row r="47" spans="1:19" ht="17.100000000000001" customHeight="1" thickBot="1" x14ac:dyDescent="0.3">
      <c r="A47" s="864"/>
      <c r="B47" s="177" t="s">
        <v>92</v>
      </c>
      <c r="C47" s="178" t="s">
        <v>93</v>
      </c>
    </row>
    <row r="48" spans="1:19" ht="15.75" thickBot="1" x14ac:dyDescent="0.3">
      <c r="A48" s="865" t="s">
        <v>94</v>
      </c>
      <c r="B48" s="866"/>
      <c r="C48" s="867"/>
    </row>
    <row r="49" spans="1:3" x14ac:dyDescent="0.25">
      <c r="A49" s="862" t="s">
        <v>95</v>
      </c>
      <c r="B49" s="175" t="s">
        <v>96</v>
      </c>
      <c r="C49" s="198" t="s">
        <v>97</v>
      </c>
    </row>
    <row r="50" spans="1:3" ht="15.75" thickBot="1" x14ac:dyDescent="0.3">
      <c r="A50" s="863"/>
      <c r="B50" s="173" t="s">
        <v>98</v>
      </c>
      <c r="C50" s="168" t="s">
        <v>99</v>
      </c>
    </row>
    <row r="51" spans="1:3" ht="15.75" thickBot="1" x14ac:dyDescent="0.3">
      <c r="A51" s="865" t="s">
        <v>100</v>
      </c>
      <c r="B51" s="866"/>
      <c r="C51" s="867"/>
    </row>
    <row r="52" spans="1:3" ht="17.100000000000001" customHeight="1" x14ac:dyDescent="0.25">
      <c r="A52" s="862" t="s">
        <v>101</v>
      </c>
      <c r="B52" s="175" t="s">
        <v>102</v>
      </c>
      <c r="C52" s="176" t="s">
        <v>103</v>
      </c>
    </row>
    <row r="53" spans="1:3" ht="17.100000000000001" customHeight="1" x14ac:dyDescent="0.25">
      <c r="A53" s="864"/>
      <c r="B53" s="177" t="s">
        <v>104</v>
      </c>
      <c r="C53" s="178" t="s">
        <v>105</v>
      </c>
    </row>
    <row r="54" spans="1:3" x14ac:dyDescent="0.25">
      <c r="A54" s="864"/>
      <c r="B54" s="177" t="s">
        <v>106</v>
      </c>
      <c r="C54" s="178" t="s">
        <v>107</v>
      </c>
    </row>
    <row r="55" spans="1:3" x14ac:dyDescent="0.25">
      <c r="A55" s="864"/>
      <c r="B55" s="177" t="s">
        <v>108</v>
      </c>
      <c r="C55" s="178" t="s">
        <v>109</v>
      </c>
    </row>
    <row r="56" spans="1:3" ht="17.100000000000001" customHeight="1" x14ac:dyDescent="0.25">
      <c r="A56" s="864"/>
      <c r="B56" s="177" t="s">
        <v>110</v>
      </c>
      <c r="C56" s="178" t="s">
        <v>111</v>
      </c>
    </row>
    <row r="57" spans="1:3" ht="17.100000000000001" customHeight="1" x14ac:dyDescent="0.25">
      <c r="A57" s="864"/>
      <c r="B57" s="177" t="s">
        <v>112</v>
      </c>
      <c r="C57" s="178" t="s">
        <v>113</v>
      </c>
    </row>
    <row r="58" spans="1:3" ht="17.100000000000001" customHeight="1" thickBot="1" x14ac:dyDescent="0.3">
      <c r="A58" s="863"/>
      <c r="B58" s="173" t="s">
        <v>114</v>
      </c>
      <c r="C58" s="168" t="s">
        <v>115</v>
      </c>
    </row>
    <row r="59" spans="1:3" ht="15.75" thickBot="1" x14ac:dyDescent="0.3">
      <c r="A59" s="874" t="s">
        <v>116</v>
      </c>
      <c r="B59" s="866"/>
      <c r="C59" s="867"/>
    </row>
    <row r="60" spans="1:3" x14ac:dyDescent="0.25">
      <c r="A60" s="862" t="s">
        <v>117</v>
      </c>
      <c r="B60" s="175" t="s">
        <v>118</v>
      </c>
      <c r="C60" s="176" t="s">
        <v>119</v>
      </c>
    </row>
    <row r="61" spans="1:3" x14ac:dyDescent="0.25">
      <c r="A61" s="864"/>
      <c r="B61" s="177" t="s">
        <v>120</v>
      </c>
      <c r="C61" s="178" t="s">
        <v>121</v>
      </c>
    </row>
    <row r="62" spans="1:3" x14ac:dyDescent="0.25">
      <c r="A62" s="864"/>
      <c r="B62" s="177" t="s">
        <v>122</v>
      </c>
      <c r="C62" s="178" t="s">
        <v>123</v>
      </c>
    </row>
    <row r="63" spans="1:3" ht="15.75" thickBot="1" x14ac:dyDescent="0.3">
      <c r="A63" s="863"/>
      <c r="B63" s="173" t="s">
        <v>124</v>
      </c>
      <c r="C63" s="168" t="s">
        <v>125</v>
      </c>
    </row>
    <row r="64" spans="1:3" ht="15.75" thickBot="1" x14ac:dyDescent="0.3">
      <c r="A64" s="865" t="s">
        <v>126</v>
      </c>
      <c r="B64" s="866"/>
      <c r="C64" s="867"/>
    </row>
    <row r="65" spans="1:3" ht="15.75" thickBot="1" x14ac:dyDescent="0.3">
      <c r="A65" s="179" t="s">
        <v>127</v>
      </c>
      <c r="B65" s="174" t="s">
        <v>128</v>
      </c>
      <c r="C65" s="170" t="s">
        <v>129</v>
      </c>
    </row>
    <row r="66" spans="1:3" ht="15.75" thickBot="1" x14ac:dyDescent="0.3">
      <c r="A66" s="865" t="s">
        <v>130</v>
      </c>
      <c r="B66" s="866"/>
      <c r="C66" s="867"/>
    </row>
    <row r="67" spans="1:3" x14ac:dyDescent="0.25">
      <c r="A67" s="864" t="s">
        <v>131</v>
      </c>
      <c r="B67" s="182" t="s">
        <v>132</v>
      </c>
      <c r="C67" s="183" t="s">
        <v>133</v>
      </c>
    </row>
    <row r="68" spans="1:3" x14ac:dyDescent="0.25">
      <c r="A68" s="864"/>
      <c r="B68" s="182" t="s">
        <v>134</v>
      </c>
      <c r="C68" s="183" t="s">
        <v>135</v>
      </c>
    </row>
    <row r="69" spans="1:3" x14ac:dyDescent="0.25">
      <c r="A69" s="864"/>
      <c r="B69" s="182" t="s">
        <v>136</v>
      </c>
      <c r="C69" s="178" t="s">
        <v>137</v>
      </c>
    </row>
    <row r="70" spans="1:3" x14ac:dyDescent="0.25">
      <c r="A70" s="864"/>
      <c r="B70" s="182" t="s">
        <v>138</v>
      </c>
      <c r="C70" s="178" t="s">
        <v>139</v>
      </c>
    </row>
    <row r="71" spans="1:3" ht="15.75" thickBot="1" x14ac:dyDescent="0.3">
      <c r="A71" s="863"/>
      <c r="B71" s="173" t="s">
        <v>140</v>
      </c>
      <c r="C71" s="168" t="s">
        <v>141</v>
      </c>
    </row>
    <row r="72" spans="1:3" ht="15.75" thickBot="1" x14ac:dyDescent="0.3">
      <c r="A72" s="865" t="s">
        <v>142</v>
      </c>
      <c r="B72" s="866"/>
      <c r="C72" s="867"/>
    </row>
    <row r="73" spans="1:3" x14ac:dyDescent="0.25">
      <c r="A73" s="862" t="s">
        <v>143</v>
      </c>
      <c r="B73" s="180" t="s">
        <v>144</v>
      </c>
      <c r="C73" s="181" t="s">
        <v>145</v>
      </c>
    </row>
    <row r="74" spans="1:3" x14ac:dyDescent="0.25">
      <c r="A74" s="864"/>
      <c r="B74" s="182" t="s">
        <v>146</v>
      </c>
      <c r="C74" s="183" t="s">
        <v>147</v>
      </c>
    </row>
    <row r="75" spans="1:3" ht="15.75" thickBot="1" x14ac:dyDescent="0.3">
      <c r="A75" s="863"/>
      <c r="B75" s="173" t="s">
        <v>148</v>
      </c>
      <c r="C75" s="849" t="s">
        <v>149</v>
      </c>
    </row>
    <row r="76" spans="1:3" ht="15.75" thickBot="1" x14ac:dyDescent="0.3">
      <c r="A76" s="865" t="s">
        <v>150</v>
      </c>
      <c r="B76" s="866"/>
      <c r="C76" s="867"/>
    </row>
    <row r="77" spans="1:3" x14ac:dyDescent="0.25">
      <c r="A77" s="870" t="s">
        <v>151</v>
      </c>
      <c r="B77" s="180" t="s">
        <v>152</v>
      </c>
      <c r="C77" s="181" t="s">
        <v>153</v>
      </c>
    </row>
    <row r="78" spans="1:3" x14ac:dyDescent="0.25">
      <c r="A78" s="864"/>
      <c r="B78" s="177" t="s">
        <v>154</v>
      </c>
      <c r="C78" s="178" t="s">
        <v>155</v>
      </c>
    </row>
    <row r="79" spans="1:3" ht="15.75" thickBot="1" x14ac:dyDescent="0.3">
      <c r="A79" s="863"/>
      <c r="B79" s="173" t="s">
        <v>156</v>
      </c>
      <c r="C79" s="168" t="s">
        <v>157</v>
      </c>
    </row>
    <row r="80" spans="1:3" ht="15.75" thickBot="1" x14ac:dyDescent="0.3">
      <c r="A80" s="865" t="s">
        <v>158</v>
      </c>
      <c r="B80" s="866"/>
      <c r="C80" s="867"/>
    </row>
    <row r="81" spans="1:3" ht="15.75" thickBot="1" x14ac:dyDescent="0.3">
      <c r="A81" s="179" t="s">
        <v>159</v>
      </c>
      <c r="B81" s="174" t="s">
        <v>160</v>
      </c>
      <c r="C81" s="170" t="s">
        <v>158</v>
      </c>
    </row>
    <row r="82" spans="1:3" ht="15.75" thickBot="1" x14ac:dyDescent="0.3">
      <c r="A82" s="865" t="s">
        <v>161</v>
      </c>
      <c r="B82" s="866"/>
      <c r="C82" s="867"/>
    </row>
    <row r="83" spans="1:3" x14ac:dyDescent="0.25">
      <c r="A83" s="844" t="s">
        <v>162</v>
      </c>
      <c r="B83" s="180" t="s">
        <v>163</v>
      </c>
      <c r="C83" s="855" t="s">
        <v>164</v>
      </c>
    </row>
    <row r="84" spans="1:3" x14ac:dyDescent="0.25">
      <c r="A84" s="845"/>
      <c r="B84" s="177" t="s">
        <v>165</v>
      </c>
      <c r="C84" s="856" t="s">
        <v>166</v>
      </c>
    </row>
    <row r="85" spans="1:3" x14ac:dyDescent="0.25">
      <c r="A85" s="845"/>
      <c r="B85" s="177" t="s">
        <v>167</v>
      </c>
      <c r="C85" s="856" t="s">
        <v>168</v>
      </c>
    </row>
    <row r="86" spans="1:3" x14ac:dyDescent="0.25">
      <c r="A86" s="845"/>
      <c r="B86" s="177" t="s">
        <v>169</v>
      </c>
      <c r="C86" s="857" t="s">
        <v>170</v>
      </c>
    </row>
    <row r="87" spans="1:3" x14ac:dyDescent="0.25">
      <c r="A87" s="845"/>
      <c r="B87" s="177" t="s">
        <v>171</v>
      </c>
      <c r="C87" s="857" t="s">
        <v>172</v>
      </c>
    </row>
    <row r="88" spans="1:3" x14ac:dyDescent="0.25">
      <c r="A88" s="845"/>
      <c r="B88" s="177" t="s">
        <v>173</v>
      </c>
      <c r="C88" s="858" t="s">
        <v>174</v>
      </c>
    </row>
    <row r="89" spans="1:3" x14ac:dyDescent="0.25">
      <c r="A89" s="845"/>
      <c r="B89" s="177" t="s">
        <v>175</v>
      </c>
      <c r="C89" s="858" t="s">
        <v>176</v>
      </c>
    </row>
    <row r="90" spans="1:3" ht="15.75" thickBot="1" x14ac:dyDescent="0.3">
      <c r="A90" s="846"/>
      <c r="B90" s="173" t="s">
        <v>177</v>
      </c>
      <c r="C90" s="859" t="s">
        <v>178</v>
      </c>
    </row>
    <row r="91" spans="1:3" ht="15.75" thickBot="1" x14ac:dyDescent="0.3">
      <c r="A91" s="847" t="s">
        <v>179</v>
      </c>
      <c r="B91" s="842"/>
      <c r="C91" s="843"/>
    </row>
    <row r="92" spans="1:3" x14ac:dyDescent="0.25">
      <c r="A92" s="862" t="s">
        <v>179</v>
      </c>
      <c r="B92" s="175" t="s">
        <v>180</v>
      </c>
      <c r="C92" s="176" t="s">
        <v>181</v>
      </c>
    </row>
    <row r="93" spans="1:3" ht="15.75" thickBot="1" x14ac:dyDescent="0.3">
      <c r="A93" s="863"/>
      <c r="B93" s="173" t="s">
        <v>182</v>
      </c>
      <c r="C93" s="168" t="s">
        <v>183</v>
      </c>
    </row>
    <row r="95" spans="1:3" x14ac:dyDescent="0.25">
      <c r="A95" s="575" t="s">
        <v>184</v>
      </c>
    </row>
    <row r="96" spans="1:3" x14ac:dyDescent="0.25">
      <c r="A96" s="575"/>
    </row>
    <row r="97" spans="1:3" x14ac:dyDescent="0.25">
      <c r="A97" s="575" t="s">
        <v>185</v>
      </c>
    </row>
    <row r="98" spans="1:3" ht="15" customHeight="1" x14ac:dyDescent="0.25">
      <c r="A98" s="575" t="s">
        <v>186</v>
      </c>
      <c r="B98" s="575"/>
      <c r="C98" s="575"/>
    </row>
    <row r="101" spans="1:3" x14ac:dyDescent="0.25">
      <c r="A101" s="353"/>
    </row>
  </sheetData>
  <autoFilter ref="A4:C93" xr:uid="{F1519839-3348-487B-90E5-9547FE7192C5}"/>
  <mergeCells count="35">
    <mergeCell ref="A5:C5"/>
    <mergeCell ref="A59:C59"/>
    <mergeCell ref="A9:C9"/>
    <mergeCell ref="A6:A8"/>
    <mergeCell ref="A18:A19"/>
    <mergeCell ref="A28:A35"/>
    <mergeCell ref="A41:C41"/>
    <mergeCell ref="A13:C13"/>
    <mergeCell ref="A17:C17"/>
    <mergeCell ref="A20:C20"/>
    <mergeCell ref="A24:C24"/>
    <mergeCell ref="A10:A12"/>
    <mergeCell ref="A14:A16"/>
    <mergeCell ref="A21:A23"/>
    <mergeCell ref="A27:C27"/>
    <mergeCell ref="A39:A40"/>
    <mergeCell ref="A92:A93"/>
    <mergeCell ref="A67:A71"/>
    <mergeCell ref="A77:A79"/>
    <mergeCell ref="A66:C66"/>
    <mergeCell ref="A72:C72"/>
    <mergeCell ref="A76:C76"/>
    <mergeCell ref="A80:C80"/>
    <mergeCell ref="A82:C82"/>
    <mergeCell ref="A49:A50"/>
    <mergeCell ref="A73:A75"/>
    <mergeCell ref="A64:C64"/>
    <mergeCell ref="A25:A26"/>
    <mergeCell ref="A36:C36"/>
    <mergeCell ref="A38:C38"/>
    <mergeCell ref="A51:C51"/>
    <mergeCell ref="A42:A47"/>
    <mergeCell ref="A52:A58"/>
    <mergeCell ref="A60:A63"/>
    <mergeCell ref="A48:C48"/>
  </mergeCells>
  <hyperlinks>
    <hyperlink ref="C52" location="'CCR1'!A1" display="Analysis of CCR exposure by approach" xr:uid="{00000000-0004-0000-0000-000000000000}"/>
    <hyperlink ref="C73" location="'AE1'!A1" display="Encumbered and unencumbered assets" xr:uid="{00000000-0004-0000-0000-000001000000}"/>
    <hyperlink ref="C74" location="'AE2'!A1" display="Collateral received and own debt securities issued" xr:uid="{00000000-0004-0000-0000-000002000000}"/>
    <hyperlink ref="C65" location="'OR1'!A1" display="Operational risk own funds requirements and risk-weighted exposure amounts" xr:uid="{00000000-0004-0000-0000-000004000000}"/>
    <hyperlink ref="C14" location="'CC1'!A1" display="Composition of regulatory own funds" xr:uid="{00000000-0004-0000-0000-000005000000}"/>
    <hyperlink ref="C39" location="'CR4'!A1" display=" Standardised approach -Credit risk exposure and CRM effects" xr:uid="{00000000-0004-0000-0000-000008000000}"/>
    <hyperlink ref="C40" location="'CR5'!A1" display=" Standardised approach" xr:uid="{00000000-0004-0000-0000-000009000000}"/>
    <hyperlink ref="C21" location="'LR1'!A1" display="Summary reconciliation of accounting assets and leverage ratio exposures" xr:uid="{00000000-0004-0000-0000-00000F000000}"/>
    <hyperlink ref="C22" location="'LR2'!A1" display="Leverage ratio common disclosure" xr:uid="{00000000-0004-0000-0000-000010000000}"/>
    <hyperlink ref="C23" location="'LR3'!A1" display="Split-up of on balance sheet exposures (excluding derivatives, SFTs and exempted exposures)" xr:uid="{00000000-0004-0000-0000-000011000000}"/>
    <hyperlink ref="C6" location="'OV1'!A1" display="Overview of risk weighted exposure amounts" xr:uid="{00000000-0004-0000-0000-000012000000}"/>
    <hyperlink ref="C7" location="'KM1'!A1" display="Key metrics template" xr:uid="{00000000-0004-0000-0000-000013000000}"/>
    <hyperlink ref="C8" location="'INS1'!A1" display="Insurance participations" xr:uid="{00000000-0004-0000-0000-000014000000}"/>
    <hyperlink ref="C37" location="'CR3'!A1" display="CRM techniques overview:  Disclosure of the use of credit risk mitigation techniques" xr:uid="{00000000-0004-0000-0000-000016000000}"/>
    <hyperlink ref="C42" location="'CR6'!A1" display="IRB approach – Credit risk exposures by exposure class and PD range" xr:uid="{00000000-0004-0000-0000-000017000000}"/>
    <hyperlink ref="C43" location="'CR6-A'!A1" display="Scope of the use of IRB and SA approaches" xr:uid="{00000000-0004-0000-0000-000018000000}"/>
    <hyperlink ref="C44" location="'CR7'!A1" display="IRB approach – Effect on the RWEAs of credit derivatives used as CRM techniques" xr:uid="{00000000-0004-0000-0000-000019000000}"/>
    <hyperlink ref="C45" location="'CR7-A'!A1" display=" IRB approach – Disclosure of the extent of the use of CRM techniques" xr:uid="{00000000-0004-0000-0000-00001A000000}"/>
    <hyperlink ref="C46" location="'CR8'!A1" display="RWEA flow statements of credit risk exposures under the IRB approach " xr:uid="{00000000-0004-0000-0000-00001B000000}"/>
    <hyperlink ref="C47" location="'CR9'!A1" display="IRB approach – Back-testing of PD per exposure class (fixed PD scale)" xr:uid="{00000000-0004-0000-0000-00001C000000}"/>
    <hyperlink ref="C49" location="CR10.1!A1" display=" Specialised lending under the simple riskweighted approach" xr:uid="{00000000-0004-0000-0000-00001E000000}"/>
    <hyperlink ref="C53" location="'CCR2'!A1" display="Transactions subject to own funds requirements for CVA risk" xr:uid="{00000000-0004-0000-0000-00001F000000}"/>
    <hyperlink ref="C54" location="'CCR3'!A1" display="Standardised approach – CCR exposures by regulatory exposure class and risk weights" xr:uid="{00000000-0004-0000-0000-000020000000}"/>
    <hyperlink ref="C55" location="'CCR4'!A1" display="IRB approach – CCR exposures by exposure class and PD scale" xr:uid="{00000000-0004-0000-0000-000021000000}"/>
    <hyperlink ref="C56" location="'CCR5'!A1" display="Composition of collateral for CCR exposures" xr:uid="{00000000-0004-0000-0000-000022000000}"/>
    <hyperlink ref="C57" location="'CCR6'!A1" display="Credit derivatives exposures" xr:uid="{00000000-0004-0000-0000-000023000000}"/>
    <hyperlink ref="C58" location="'CCR8'!A1" display="Exposures to CCPs" xr:uid="{00000000-0004-0000-0000-000025000000}"/>
    <hyperlink ref="C60" location="'SEC1'!A1" display="Securitisation exposures in the non-trading book" xr:uid="{00000000-0004-0000-0000-000026000000}"/>
    <hyperlink ref="C61" location="'SEC3'!A1" display="Securitisation exposures in the non-trading book and associated regulatory capital requirements - institution acting as originator or as sponsor" xr:uid="{00000000-0004-0000-0000-000028000000}"/>
    <hyperlink ref="C62" location="'SEC4'!A1" display="Securitisation exposures in the non-trading book and associated regulatory capital requirements - institution acting as investor" xr:uid="{00000000-0004-0000-0000-000029000000}"/>
    <hyperlink ref="C63" location="'SEC5'!A1" display="Exposures securitised by the institution - Exposures in default and specific credit risk adjustments" xr:uid="{00000000-0004-0000-0000-00002A000000}"/>
    <hyperlink ref="C28" location="'CR1'!A1" display="Performing and non-performing exposures and related provisions " xr:uid="{00000000-0004-0000-0000-00002D000000}"/>
    <hyperlink ref="C32" location="'CQ3'!A1" display="Credit quality of performing and non-performing exposures by past due days" xr:uid="{00000000-0004-0000-0000-00002F000000}"/>
    <hyperlink ref="C33" location="'CQ4'!A1" display="Quality of non-performing exposures by geography " xr:uid="{00000000-0004-0000-0000-000030000000}"/>
    <hyperlink ref="C34" location="'CQ5'!A1" display="Credit quality of loans and advances by industry" xr:uid="{00000000-0004-0000-0000-000031000000}"/>
    <hyperlink ref="C35" location="'CQ7'!A1" display="Collateral obtained by taking possession and execution processes " xr:uid="{00000000-0004-0000-0000-000033000000}"/>
    <hyperlink ref="C12" location="'LI3'!A1" display="Outline of the differences in the scopes of consolidation (entity by entity) " xr:uid="{2F6B6925-1266-4673-9DD5-DBB81D3461F7}"/>
    <hyperlink ref="C11" location="'LI2'!A1" display="Main sources of differences between regulatory exposure amounts and carrying values in financial statements " xr:uid="{71464BAF-C3E7-4482-BA04-5DCFA3277BEA}"/>
    <hyperlink ref="C10" location="'LI1 '!A1" display="Differences between accounting and regulatory scopes of consolidation and mapping of financial statement categories with regulatory risk categories " xr:uid="{82FBAC5C-A386-41DB-9EC6-6EBAB6D9FABE}"/>
    <hyperlink ref="C15" location="'CC2 '!A1" display="Reconciliation of regulatory own funds to balance sheet in the audited financial statements" xr:uid="{D41D4BCC-056C-40AC-9F82-9848ABABA147}"/>
    <hyperlink ref="C16" location="'CCA  '!A1" display="Main features of regulatory own funds instruments and eligible liabilities instruments" xr:uid="{D32260DD-2A89-4A3D-878A-85CED57E8099}"/>
    <hyperlink ref="C18" location="CCyB1!A1" display="Geographical distribution of credit exposures relevant for the calculation of the countercyclical buffer" xr:uid="{2737601B-DBD7-4E30-ABE3-3AEEBB48FBD4}"/>
    <hyperlink ref="C19" location="CCyB2!A1" display="Amount of institution-specific countercyclical capital buffer" xr:uid="{1E4AA1DE-1669-4E5B-8D4C-B17A55F8CA91}"/>
    <hyperlink ref="C26" location="'LIQ2'!A1" display="Net Stable Funding Ratio" xr:uid="{00000000-0004-0000-0000-00000A000000}"/>
    <hyperlink ref="C25" location="'LIQ1'!A1" display="Quantitative information of LCR" xr:uid="{00000000-0004-0000-0000-000007000000}"/>
    <hyperlink ref="C29" location="'CR1-A'!A1" display="Maturity of exposures" xr:uid="{BB3D88AB-947E-412F-AEF1-8122C581F6BD}"/>
    <hyperlink ref="C30" location="'CR2'!A1" display="Changes in the stock of non-performing loans and advances" xr:uid="{237F9F29-7097-429D-B63B-0A2A713041B1}"/>
    <hyperlink ref="C31" location="'CQ1'!A1" display="Credit quality of forborne exposures" xr:uid="{B77FFC43-0754-4443-BA14-A4314253D34E}"/>
    <hyperlink ref="C67" location="'REM1'!A1" display=" Remuneration awarded for the financial year " xr:uid="{D34B091E-4305-4CB6-A20E-035D157A9A7F}"/>
    <hyperlink ref="C68" location="'REM2'!A1" display="Special payments  to staff whose professional activities have a material impact on institutions’ risk profile (identified staff)" xr:uid="{561BD57C-E7F8-4A60-8963-9F7B36A3CA7B}"/>
    <hyperlink ref="C69" location="'REM3'!A1" display="Deferred remuneration " xr:uid="{D5D2A175-2340-40BE-A1EE-AC4B74303137}"/>
    <hyperlink ref="C70" location="'REM4'!A1" display="Remuneration of 1 million EUR or more per year" xr:uid="{048F8146-2458-43A5-9219-0747CEFB0B7C}"/>
    <hyperlink ref="C71" location="'REM5'!A1" display="Information on remuneration of staff whose professional activities have a material impact on institutions’ risk profile (identified staff)" xr:uid="{09D07194-40C9-4244-9BE1-82F0630D5338}"/>
    <hyperlink ref="C75" location="'AE3'!A1" display="Sources of encumbrance" xr:uid="{E93BC606-582D-418F-94BB-C360C7D5A098}"/>
    <hyperlink ref="C77" location="'KM2'!A1" display="Key metrics - MREL and, where applicable, G-SII requirement for own funds and eligible liabilities  " xr:uid="{663D1E48-21DC-4F5C-A928-E4ED36809829}"/>
    <hyperlink ref="C78" location="'TLAC 1'!A1" display="Composition - MREL and, where applicable, G-SII Requirement for own funds and eligible liabilities " xr:uid="{12BAEF4F-A512-4257-9406-DF3AC792EC3C}"/>
    <hyperlink ref="C79" location="TLAC3!A1" display="Creditor ranking - resolution entity" xr:uid="{97955861-795A-4591-B6FF-4D9BF836B549}"/>
    <hyperlink ref="C93" location="FXTT!A1" display="FMA-FXTT-MS" xr:uid="{FC87BDCD-3318-422C-B6E5-506BB8956150}"/>
    <hyperlink ref="C92" location="ZISTDER!A1" display="FMA-Zinssteuerungsderivate" xr:uid="{50298606-8971-4750-BB80-94CEE418EEA6}"/>
    <hyperlink ref="C50" location="CR10.5!A1" display="Equity exposures under the simple riskweighted approach" xr:uid="{67013137-7820-4C73-9837-D1D7C100BB71}"/>
    <hyperlink ref="C81" location="IRRBB1!A1" display="Disclosure of exposures to interest rate risk on positions not held in the trading book" xr:uid="{E7E5695D-6738-45ED-A88F-ECCB130E17B7}"/>
    <hyperlink ref="C90" location="'10.CC'!A1" display="Other climate change mitigating actions that are not covered in the EU Taxonomy" xr:uid="{4D32892E-8888-4DDB-99EA-DD4FEBACCB8A}"/>
    <hyperlink ref="C83" location="'1.CC'!A1" display="Banking book- Climate Change transition risk: Credit quality of exposures by sector, emissions and residual maturity" xr:uid="{05F4366C-1702-456E-9D6A-18FDDE9F47FE}"/>
    <hyperlink ref="C84" location="'2.CC'!A1" display="Banking book - Climate change transition risk: Loans collateralised by immovable property - Energy efficiency of the collateral" xr:uid="{9323F656-4634-4F38-BE4A-073CA88D7AD0}"/>
    <hyperlink ref="C85" location="'4.CC'!A1" display="Banking book - Climate change transition risk: Exposures to top 20 carbon-intensive firms" xr:uid="{FA32CF96-3D80-4AD1-8CE3-A64C06AE5B52}"/>
    <hyperlink ref="C87" location="'6.CC'!A1" display="Summary of GAR KPIs (1st disclosure date: 31.12.2023)" xr:uid="{71666C71-EC8D-4C35-950F-830F1C78A137}"/>
    <hyperlink ref="C88" location="'7.CC'!A1" display="Mitigating actions: Assets for the calculation of GAR" xr:uid="{912FE340-AD28-44FD-8FF9-388BC6B099EF}"/>
    <hyperlink ref="C89" location="'8.CC'!A1" display="GAR (%)" xr:uid="{6CAA4089-FEC2-40FC-8FFD-A326838F5900}"/>
    <hyperlink ref="C86" location="'5.CC'!A1" display="Banking book - Climate change physical risk: Exposures subject to physical risk" xr:uid="{82ED55D1-3675-4C28-8882-079E213C71E4}"/>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J31" sqref="J31"/>
    </sheetView>
  </sheetViews>
  <sheetFormatPr baseColWidth="10" defaultColWidth="9.140625" defaultRowHeight="15" x14ac:dyDescent="0.25"/>
  <sheetData>
    <row r="2" spans="1:16" ht="15.75" x14ac:dyDescent="0.25">
      <c r="A2" s="479" t="s">
        <v>187</v>
      </c>
    </row>
    <row r="10" spans="1:16" x14ac:dyDescent="0.25">
      <c r="A10" s="882" t="s">
        <v>188</v>
      </c>
      <c r="B10" s="882"/>
      <c r="C10" s="882"/>
      <c r="D10" s="882"/>
      <c r="E10" s="882"/>
      <c r="F10" s="882"/>
      <c r="G10" s="882"/>
      <c r="H10" s="882"/>
      <c r="I10" s="882"/>
      <c r="J10" s="882"/>
      <c r="K10" s="882"/>
      <c r="L10" s="882"/>
      <c r="M10" s="882"/>
      <c r="N10" s="882"/>
      <c r="O10" s="882"/>
      <c r="P10" s="882"/>
    </row>
    <row r="11" spans="1:16" ht="201" customHeight="1" x14ac:dyDescent="0.25">
      <c r="A11" s="881" t="s">
        <v>189</v>
      </c>
      <c r="B11" s="881"/>
      <c r="C11" s="881"/>
      <c r="D11" s="881"/>
      <c r="E11" s="881"/>
      <c r="F11" s="881"/>
      <c r="G11" s="881"/>
      <c r="H11" s="881"/>
      <c r="I11" s="881"/>
      <c r="J11" s="881"/>
      <c r="K11" s="881"/>
      <c r="L11" s="881"/>
      <c r="M11" s="881"/>
      <c r="N11" s="881"/>
      <c r="O11" s="881"/>
      <c r="P11" s="881"/>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06"/>
  <sheetViews>
    <sheetView showGridLines="0" zoomScaleNormal="100" workbookViewId="0">
      <selection activeCell="H9" sqref="H9"/>
    </sheetView>
  </sheetViews>
  <sheetFormatPr baseColWidth="10" defaultColWidth="9.140625" defaultRowHeight="15" x14ac:dyDescent="0.25"/>
  <cols>
    <col min="1" max="1" width="5.7109375" customWidth="1"/>
    <col min="2" max="2" width="7.7109375" customWidth="1"/>
    <col min="3" max="3" width="67.28515625" customWidth="1"/>
    <col min="4" max="6" width="15.7109375" style="5" customWidth="1"/>
  </cols>
  <sheetData>
    <row r="1" spans="1:8" x14ac:dyDescent="0.25">
      <c r="A1" s="35"/>
      <c r="B1" s="35"/>
      <c r="C1" s="35"/>
      <c r="D1" s="35"/>
      <c r="E1" s="35"/>
      <c r="F1" s="35"/>
    </row>
    <row r="2" spans="1:8" ht="18.75" x14ac:dyDescent="0.3">
      <c r="A2" s="35"/>
      <c r="B2" s="17" t="s">
        <v>190</v>
      </c>
      <c r="D2"/>
      <c r="E2"/>
      <c r="F2"/>
    </row>
    <row r="3" spans="1:8" x14ac:dyDescent="0.25">
      <c r="A3" s="35"/>
      <c r="B3" t="s">
        <v>191</v>
      </c>
      <c r="D3"/>
      <c r="E3"/>
      <c r="F3"/>
    </row>
    <row r="4" spans="1:8" x14ac:dyDescent="0.25">
      <c r="A4" s="35"/>
      <c r="D4"/>
      <c r="E4"/>
      <c r="F4"/>
    </row>
    <row r="5" spans="1:8" ht="29.25" customHeight="1" x14ac:dyDescent="0.25">
      <c r="A5" s="35"/>
      <c r="B5" s="883"/>
      <c r="C5" s="884"/>
      <c r="D5" s="887" t="s">
        <v>192</v>
      </c>
      <c r="E5" s="887"/>
      <c r="F5" s="484" t="s">
        <v>193</v>
      </c>
    </row>
    <row r="6" spans="1:8" x14ac:dyDescent="0.25">
      <c r="A6" s="35"/>
      <c r="B6" s="883"/>
      <c r="C6" s="884"/>
      <c r="D6" s="484" t="s">
        <v>194</v>
      </c>
      <c r="E6" s="484" t="s">
        <v>195</v>
      </c>
      <c r="F6" s="484" t="s">
        <v>196</v>
      </c>
    </row>
    <row r="7" spans="1:8" x14ac:dyDescent="0.25">
      <c r="A7" s="35"/>
      <c r="B7" s="885"/>
      <c r="C7" s="886"/>
      <c r="D7" s="578">
        <v>45291</v>
      </c>
      <c r="E7" s="578">
        <v>45199</v>
      </c>
      <c r="F7" s="578">
        <v>45291</v>
      </c>
      <c r="H7" s="447"/>
    </row>
    <row r="8" spans="1:8" x14ac:dyDescent="0.25">
      <c r="A8" s="35"/>
      <c r="B8" s="484">
        <v>1</v>
      </c>
      <c r="C8" s="467" t="s">
        <v>197</v>
      </c>
      <c r="D8" s="394">
        <v>15964</v>
      </c>
      <c r="E8" s="394">
        <v>16608</v>
      </c>
      <c r="F8" s="394">
        <v>1277</v>
      </c>
      <c r="H8" s="364"/>
    </row>
    <row r="9" spans="1:8" x14ac:dyDescent="0.25">
      <c r="A9" s="35"/>
      <c r="B9" s="484">
        <v>2</v>
      </c>
      <c r="C9" s="18" t="s">
        <v>198</v>
      </c>
      <c r="D9" s="394">
        <v>7130</v>
      </c>
      <c r="E9" s="394">
        <v>7116</v>
      </c>
      <c r="F9" s="394">
        <v>570</v>
      </c>
      <c r="H9" s="364"/>
    </row>
    <row r="10" spans="1:8" x14ac:dyDescent="0.25">
      <c r="A10" s="35"/>
      <c r="B10" s="484">
        <v>3</v>
      </c>
      <c r="C10" s="18" t="s">
        <v>199</v>
      </c>
      <c r="D10" s="394">
        <v>2753</v>
      </c>
      <c r="E10" s="394">
        <v>3158</v>
      </c>
      <c r="F10" s="394">
        <v>220</v>
      </c>
      <c r="H10" s="364"/>
    </row>
    <row r="11" spans="1:8" x14ac:dyDescent="0.25">
      <c r="A11" s="35"/>
      <c r="B11" s="484">
        <v>4</v>
      </c>
      <c r="C11" s="18" t="s">
        <v>200</v>
      </c>
      <c r="D11" s="394">
        <v>2790</v>
      </c>
      <c r="E11" s="394">
        <v>2858</v>
      </c>
      <c r="F11" s="394">
        <v>223</v>
      </c>
      <c r="H11" s="364"/>
    </row>
    <row r="12" spans="1:8" x14ac:dyDescent="0.25">
      <c r="A12" s="35"/>
      <c r="B12" s="484" t="s">
        <v>201</v>
      </c>
      <c r="C12" s="18" t="s">
        <v>202</v>
      </c>
      <c r="D12" s="394">
        <v>47</v>
      </c>
      <c r="E12" s="394">
        <v>63</v>
      </c>
      <c r="F12" s="394">
        <v>4</v>
      </c>
      <c r="H12" s="364"/>
    </row>
    <row r="13" spans="1:8" x14ac:dyDescent="0.25">
      <c r="A13" s="35"/>
      <c r="B13" s="484">
        <v>5</v>
      </c>
      <c r="C13" s="18" t="s">
        <v>203</v>
      </c>
      <c r="D13" s="394">
        <v>1944</v>
      </c>
      <c r="E13" s="394">
        <v>1956</v>
      </c>
      <c r="F13" s="394">
        <v>156</v>
      </c>
      <c r="H13" s="364"/>
    </row>
    <row r="14" spans="1:8" x14ac:dyDescent="0.25">
      <c r="A14" s="35"/>
      <c r="B14" s="484">
        <v>6</v>
      </c>
      <c r="C14" s="467" t="s">
        <v>204</v>
      </c>
      <c r="D14" s="394">
        <v>210</v>
      </c>
      <c r="E14" s="394">
        <v>223</v>
      </c>
      <c r="F14" s="394">
        <v>17</v>
      </c>
      <c r="H14" s="364"/>
    </row>
    <row r="15" spans="1:8" ht="15" customHeight="1" x14ac:dyDescent="0.25">
      <c r="A15" s="35"/>
      <c r="B15" s="484">
        <v>7</v>
      </c>
      <c r="C15" s="18" t="s">
        <v>205</v>
      </c>
      <c r="D15" s="394">
        <v>94</v>
      </c>
      <c r="E15" s="394">
        <v>102</v>
      </c>
      <c r="F15" s="394">
        <v>7</v>
      </c>
      <c r="H15" s="364"/>
    </row>
    <row r="16" spans="1:8" x14ac:dyDescent="0.25">
      <c r="A16" s="35"/>
      <c r="B16" s="484">
        <v>8</v>
      </c>
      <c r="C16" s="18" t="s">
        <v>206</v>
      </c>
      <c r="D16" s="484" t="s">
        <v>207</v>
      </c>
      <c r="E16" s="394">
        <v>0</v>
      </c>
      <c r="F16" s="394">
        <v>0</v>
      </c>
      <c r="H16" s="364"/>
    </row>
    <row r="17" spans="1:8" x14ac:dyDescent="0.25">
      <c r="A17" s="35"/>
      <c r="B17" s="484" t="s">
        <v>208</v>
      </c>
      <c r="C17" s="89" t="s">
        <v>209</v>
      </c>
      <c r="D17" s="394">
        <v>8</v>
      </c>
      <c r="E17" s="394">
        <v>7</v>
      </c>
      <c r="F17" s="394">
        <v>1</v>
      </c>
      <c r="H17" s="364"/>
    </row>
    <row r="18" spans="1:8" x14ac:dyDescent="0.25">
      <c r="A18" s="35"/>
      <c r="B18" s="484" t="s">
        <v>210</v>
      </c>
      <c r="C18" s="18" t="s">
        <v>211</v>
      </c>
      <c r="D18" s="394">
        <v>108</v>
      </c>
      <c r="E18" s="394">
        <v>114</v>
      </c>
      <c r="F18" s="394">
        <v>9</v>
      </c>
      <c r="H18" s="364"/>
    </row>
    <row r="19" spans="1:8" x14ac:dyDescent="0.25">
      <c r="A19" s="35"/>
      <c r="B19" s="484">
        <v>9</v>
      </c>
      <c r="C19" s="18" t="s">
        <v>212</v>
      </c>
      <c r="D19" s="484" t="s">
        <v>207</v>
      </c>
      <c r="E19" s="484" t="s">
        <v>207</v>
      </c>
      <c r="F19" s="484" t="s">
        <v>207</v>
      </c>
      <c r="H19" s="364"/>
    </row>
    <row r="20" spans="1:8" x14ac:dyDescent="0.25">
      <c r="A20" s="35"/>
      <c r="B20" s="484">
        <v>10</v>
      </c>
      <c r="C20" s="90" t="s">
        <v>213</v>
      </c>
      <c r="D20" s="484" t="s">
        <v>207</v>
      </c>
      <c r="E20" s="484" t="s">
        <v>207</v>
      </c>
      <c r="F20" s="484" t="s">
        <v>207</v>
      </c>
      <c r="H20" s="364"/>
    </row>
    <row r="21" spans="1:8" x14ac:dyDescent="0.25">
      <c r="A21" s="35"/>
      <c r="B21" s="484">
        <v>11</v>
      </c>
      <c r="C21" s="90" t="s">
        <v>213</v>
      </c>
      <c r="D21" s="484" t="s">
        <v>207</v>
      </c>
      <c r="E21" s="484" t="s">
        <v>207</v>
      </c>
      <c r="F21" s="484" t="s">
        <v>207</v>
      </c>
      <c r="H21" s="364"/>
    </row>
    <row r="22" spans="1:8" x14ac:dyDescent="0.25">
      <c r="A22" s="35"/>
      <c r="B22" s="484">
        <v>12</v>
      </c>
      <c r="C22" s="90" t="s">
        <v>213</v>
      </c>
      <c r="D22" s="484" t="s">
        <v>207</v>
      </c>
      <c r="E22" s="484" t="s">
        <v>207</v>
      </c>
      <c r="F22" s="484" t="s">
        <v>207</v>
      </c>
      <c r="H22" s="364"/>
    </row>
    <row r="23" spans="1:8" x14ac:dyDescent="0.25">
      <c r="A23" s="35"/>
      <c r="B23" s="484">
        <v>13</v>
      </c>
      <c r="C23" s="90" t="s">
        <v>213</v>
      </c>
      <c r="D23" s="484" t="s">
        <v>207</v>
      </c>
      <c r="E23" s="484" t="s">
        <v>207</v>
      </c>
      <c r="F23" s="484" t="s">
        <v>207</v>
      </c>
      <c r="H23" s="364"/>
    </row>
    <row r="24" spans="1:8" x14ac:dyDescent="0.25">
      <c r="A24" s="35"/>
      <c r="B24" s="484">
        <v>14</v>
      </c>
      <c r="C24" s="90" t="s">
        <v>213</v>
      </c>
      <c r="D24" s="484" t="s">
        <v>207</v>
      </c>
      <c r="E24" s="484" t="s">
        <v>207</v>
      </c>
      <c r="F24" s="484" t="s">
        <v>207</v>
      </c>
      <c r="H24" s="364"/>
    </row>
    <row r="25" spans="1:8" x14ac:dyDescent="0.25">
      <c r="A25" s="35"/>
      <c r="B25" s="484">
        <v>15</v>
      </c>
      <c r="C25" s="467" t="s">
        <v>214</v>
      </c>
      <c r="D25" s="484" t="s">
        <v>207</v>
      </c>
      <c r="E25" s="484" t="s">
        <v>207</v>
      </c>
      <c r="F25" s="484" t="s">
        <v>207</v>
      </c>
      <c r="H25" s="364"/>
    </row>
    <row r="26" spans="1:8" x14ac:dyDescent="0.25">
      <c r="A26" s="35"/>
      <c r="B26" s="484">
        <v>16</v>
      </c>
      <c r="C26" s="467" t="s">
        <v>215</v>
      </c>
      <c r="D26" s="394">
        <v>1029</v>
      </c>
      <c r="E26" s="394">
        <v>876</v>
      </c>
      <c r="F26" s="394">
        <v>82</v>
      </c>
      <c r="H26" s="364"/>
    </row>
    <row r="27" spans="1:8" x14ac:dyDescent="0.25">
      <c r="A27" s="35"/>
      <c r="B27" s="484">
        <v>17</v>
      </c>
      <c r="C27" s="18" t="s">
        <v>216</v>
      </c>
      <c r="D27" s="394">
        <v>0</v>
      </c>
      <c r="E27" s="394">
        <v>0</v>
      </c>
      <c r="F27" s="394">
        <v>0</v>
      </c>
      <c r="H27" s="364"/>
    </row>
    <row r="28" spans="1:8" x14ac:dyDescent="0.25">
      <c r="A28" s="35"/>
      <c r="B28" s="484">
        <v>18</v>
      </c>
      <c r="C28" s="18" t="s">
        <v>217</v>
      </c>
      <c r="D28" s="394">
        <v>266</v>
      </c>
      <c r="E28" s="394">
        <v>256</v>
      </c>
      <c r="F28" s="394">
        <v>21</v>
      </c>
      <c r="H28" s="364"/>
    </row>
    <row r="29" spans="1:8" x14ac:dyDescent="0.25">
      <c r="A29" s="35"/>
      <c r="B29" s="484">
        <v>19</v>
      </c>
      <c r="C29" s="18" t="s">
        <v>218</v>
      </c>
      <c r="D29" s="394">
        <v>763</v>
      </c>
      <c r="E29" s="394">
        <v>620</v>
      </c>
      <c r="F29" s="394">
        <v>61</v>
      </c>
      <c r="H29" s="364"/>
    </row>
    <row r="30" spans="1:8" x14ac:dyDescent="0.25">
      <c r="A30" s="35"/>
      <c r="B30" s="484" t="s">
        <v>219</v>
      </c>
      <c r="C30" s="18" t="s">
        <v>220</v>
      </c>
      <c r="D30" s="484" t="s">
        <v>207</v>
      </c>
      <c r="E30" s="484" t="s">
        <v>207</v>
      </c>
      <c r="F30" s="484" t="s">
        <v>207</v>
      </c>
      <c r="H30" s="364"/>
    </row>
    <row r="31" spans="1:8" x14ac:dyDescent="0.25">
      <c r="A31" s="35"/>
      <c r="B31" s="484">
        <v>20</v>
      </c>
      <c r="C31" s="467" t="s">
        <v>221</v>
      </c>
      <c r="D31" s="484" t="s">
        <v>207</v>
      </c>
      <c r="E31" s="484" t="s">
        <v>207</v>
      </c>
      <c r="F31" s="484" t="s">
        <v>207</v>
      </c>
      <c r="H31" s="364"/>
    </row>
    <row r="32" spans="1:8" x14ac:dyDescent="0.25">
      <c r="A32" s="35"/>
      <c r="B32" s="484">
        <v>21</v>
      </c>
      <c r="C32" s="18" t="s">
        <v>198</v>
      </c>
      <c r="D32" s="484" t="s">
        <v>207</v>
      </c>
      <c r="E32" s="484" t="s">
        <v>207</v>
      </c>
      <c r="F32" s="484" t="s">
        <v>207</v>
      </c>
      <c r="H32" s="364"/>
    </row>
    <row r="33" spans="1:8" x14ac:dyDescent="0.25">
      <c r="A33" s="35"/>
      <c r="B33" s="484">
        <v>22</v>
      </c>
      <c r="C33" s="18" t="s">
        <v>222</v>
      </c>
      <c r="D33" s="484" t="s">
        <v>207</v>
      </c>
      <c r="E33" s="484" t="s">
        <v>207</v>
      </c>
      <c r="F33" s="484" t="s">
        <v>207</v>
      </c>
      <c r="H33" s="364"/>
    </row>
    <row r="34" spans="1:8" x14ac:dyDescent="0.25">
      <c r="A34" s="35"/>
      <c r="B34" s="484" t="s">
        <v>223</v>
      </c>
      <c r="C34" s="467" t="s">
        <v>224</v>
      </c>
      <c r="D34" s="484" t="s">
        <v>207</v>
      </c>
      <c r="E34" s="484" t="s">
        <v>207</v>
      </c>
      <c r="F34" s="484" t="s">
        <v>207</v>
      </c>
      <c r="H34" s="364"/>
    </row>
    <row r="35" spans="1:8" x14ac:dyDescent="0.25">
      <c r="A35" s="35"/>
      <c r="B35" s="484">
        <v>23</v>
      </c>
      <c r="C35" s="467" t="s">
        <v>225</v>
      </c>
      <c r="D35" s="671">
        <v>2114</v>
      </c>
      <c r="E35" s="671">
        <v>2100</v>
      </c>
      <c r="F35" s="394">
        <v>169</v>
      </c>
      <c r="H35" s="364"/>
    </row>
    <row r="36" spans="1:8" x14ac:dyDescent="0.25">
      <c r="A36" s="35"/>
      <c r="B36" s="484" t="s">
        <v>226</v>
      </c>
      <c r="C36" s="467" t="s">
        <v>227</v>
      </c>
      <c r="D36" s="484" t="s">
        <v>207</v>
      </c>
      <c r="E36" s="484" t="s">
        <v>207</v>
      </c>
      <c r="F36" s="484" t="s">
        <v>207</v>
      </c>
      <c r="H36" s="364"/>
    </row>
    <row r="37" spans="1:8" x14ac:dyDescent="0.25">
      <c r="A37" s="35"/>
      <c r="B37" s="484" t="s">
        <v>228</v>
      </c>
      <c r="C37" s="467" t="s">
        <v>229</v>
      </c>
      <c r="D37" s="671">
        <v>2114</v>
      </c>
      <c r="E37" s="671">
        <v>2100</v>
      </c>
      <c r="F37" s="394">
        <v>169</v>
      </c>
      <c r="H37" s="364"/>
    </row>
    <row r="38" spans="1:8" x14ac:dyDescent="0.25">
      <c r="A38" s="35"/>
      <c r="B38" s="484" t="s">
        <v>230</v>
      </c>
      <c r="C38" s="467" t="s">
        <v>231</v>
      </c>
      <c r="D38" s="484" t="s">
        <v>207</v>
      </c>
      <c r="E38" s="484" t="s">
        <v>207</v>
      </c>
      <c r="F38" s="484" t="s">
        <v>207</v>
      </c>
      <c r="H38" s="364"/>
    </row>
    <row r="39" spans="1:8" ht="15" customHeight="1" x14ac:dyDescent="0.25">
      <c r="A39" s="35"/>
      <c r="B39" s="484">
        <v>24</v>
      </c>
      <c r="C39" s="90" t="s">
        <v>232</v>
      </c>
      <c r="D39" s="394">
        <v>314</v>
      </c>
      <c r="E39" s="394">
        <v>307</v>
      </c>
      <c r="F39" s="394">
        <v>25</v>
      </c>
      <c r="H39" s="364"/>
    </row>
    <row r="40" spans="1:8" x14ac:dyDescent="0.25">
      <c r="A40" s="35"/>
      <c r="B40" s="484">
        <v>25</v>
      </c>
      <c r="C40" s="90" t="s">
        <v>213</v>
      </c>
      <c r="D40" s="484" t="s">
        <v>207</v>
      </c>
      <c r="E40" s="484" t="s">
        <v>207</v>
      </c>
      <c r="F40" s="484" t="s">
        <v>207</v>
      </c>
      <c r="H40" s="364"/>
    </row>
    <row r="41" spans="1:8" x14ac:dyDescent="0.25">
      <c r="A41" s="35"/>
      <c r="B41" s="484">
        <v>26</v>
      </c>
      <c r="C41" s="90" t="s">
        <v>213</v>
      </c>
      <c r="D41" s="484" t="s">
        <v>207</v>
      </c>
      <c r="E41" s="484" t="s">
        <v>207</v>
      </c>
      <c r="F41" s="484" t="s">
        <v>207</v>
      </c>
      <c r="H41" s="364"/>
    </row>
    <row r="42" spans="1:8" x14ac:dyDescent="0.25">
      <c r="A42" s="35"/>
      <c r="B42" s="484">
        <v>27</v>
      </c>
      <c r="C42" s="90" t="s">
        <v>213</v>
      </c>
      <c r="D42" s="484" t="s">
        <v>207</v>
      </c>
      <c r="E42" s="484" t="s">
        <v>207</v>
      </c>
      <c r="F42" s="484" t="s">
        <v>207</v>
      </c>
      <c r="H42" s="364"/>
    </row>
    <row r="43" spans="1:8" x14ac:dyDescent="0.25">
      <c r="A43" s="35"/>
      <c r="B43" s="484">
        <v>28</v>
      </c>
      <c r="C43" s="90" t="s">
        <v>213</v>
      </c>
      <c r="D43" s="484" t="s">
        <v>207</v>
      </c>
      <c r="E43" s="484" t="s">
        <v>207</v>
      </c>
      <c r="F43" s="484" t="s">
        <v>207</v>
      </c>
      <c r="H43" s="364"/>
    </row>
    <row r="44" spans="1:8" x14ac:dyDescent="0.25">
      <c r="A44" s="35"/>
      <c r="B44" s="26">
        <v>29</v>
      </c>
      <c r="C44" s="21" t="s">
        <v>233</v>
      </c>
      <c r="D44" s="403">
        <v>19317</v>
      </c>
      <c r="E44" s="403">
        <v>19807</v>
      </c>
      <c r="F44" s="403">
        <v>1545</v>
      </c>
      <c r="H44" s="364"/>
    </row>
    <row r="46" spans="1:8" x14ac:dyDescent="0.25">
      <c r="D46" s="681"/>
      <c r="E46" s="681"/>
      <c r="F46" s="681"/>
    </row>
    <row r="47" spans="1:8" x14ac:dyDescent="0.25">
      <c r="D47" s="665"/>
      <c r="E47" s="665"/>
      <c r="F47" s="665"/>
    </row>
    <row r="106" spans="1:1" x14ac:dyDescent="0.25">
      <c r="A106" t="s">
        <v>234</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topLeftCell="A15" zoomScaleNormal="100" workbookViewId="0">
      <selection activeCell="D38" sqref="D38:H38"/>
    </sheetView>
  </sheetViews>
  <sheetFormatPr baseColWidth="10" defaultColWidth="9.140625" defaultRowHeight="15" x14ac:dyDescent="0.25"/>
  <cols>
    <col min="1" max="1" width="4.140625" customWidth="1"/>
    <col min="2" max="2" width="8.42578125" customWidth="1"/>
    <col min="3" max="3" width="63.5703125" customWidth="1"/>
    <col min="4" max="4" width="20.42578125" customWidth="1"/>
    <col min="5" max="8" width="21.28515625" customWidth="1"/>
  </cols>
  <sheetData>
    <row r="1" spans="1:8" x14ac:dyDescent="0.25">
      <c r="A1" s="35"/>
    </row>
    <row r="2" spans="1:8" ht="18.75" x14ac:dyDescent="0.3">
      <c r="A2" s="35"/>
      <c r="B2" s="17" t="s">
        <v>235</v>
      </c>
      <c r="F2" s="605"/>
    </row>
    <row r="3" spans="1:8" x14ac:dyDescent="0.25">
      <c r="A3" s="35"/>
      <c r="B3" t="str">
        <f>'OV1'!B3</f>
        <v>31.12.2023 - in EUR million</v>
      </c>
    </row>
    <row r="4" spans="1:8" x14ac:dyDescent="0.25">
      <c r="A4" s="35"/>
    </row>
    <row r="5" spans="1:8" x14ac:dyDescent="0.25">
      <c r="A5" s="35"/>
      <c r="B5" s="91"/>
      <c r="C5" s="41"/>
      <c r="D5" s="485" t="s">
        <v>194</v>
      </c>
      <c r="E5" s="485" t="s">
        <v>195</v>
      </c>
      <c r="F5" s="485" t="s">
        <v>196</v>
      </c>
      <c r="G5" s="485" t="s">
        <v>236</v>
      </c>
      <c r="H5" s="485" t="s">
        <v>237</v>
      </c>
    </row>
    <row r="6" spans="1:8" x14ac:dyDescent="0.25">
      <c r="A6" s="35"/>
      <c r="B6" s="42"/>
      <c r="C6" s="43"/>
      <c r="D6" s="577">
        <v>45291</v>
      </c>
      <c r="E6" s="577">
        <v>45199</v>
      </c>
      <c r="F6" s="577">
        <v>45107</v>
      </c>
      <c r="G6" s="577">
        <v>45016</v>
      </c>
      <c r="H6" s="577">
        <v>44926</v>
      </c>
    </row>
    <row r="7" spans="1:8" x14ac:dyDescent="0.25">
      <c r="A7" s="35"/>
      <c r="B7" s="351"/>
      <c r="C7" s="894" t="s">
        <v>238</v>
      </c>
      <c r="D7" s="895"/>
      <c r="E7" s="895"/>
      <c r="F7" s="895"/>
      <c r="G7" s="895"/>
      <c r="H7" s="896"/>
    </row>
    <row r="8" spans="1:8" x14ac:dyDescent="0.25">
      <c r="A8" s="35"/>
      <c r="B8" s="484">
        <v>1</v>
      </c>
      <c r="C8" s="467" t="s">
        <v>239</v>
      </c>
      <c r="D8" s="394">
        <v>2845</v>
      </c>
      <c r="E8" s="394">
        <v>2743</v>
      </c>
      <c r="F8" s="394">
        <v>2771</v>
      </c>
      <c r="G8" s="671">
        <v>2784</v>
      </c>
      <c r="H8" s="394">
        <v>2793</v>
      </c>
    </row>
    <row r="9" spans="1:8" x14ac:dyDescent="0.25">
      <c r="A9" s="35"/>
      <c r="B9" s="484">
        <v>2</v>
      </c>
      <c r="C9" s="467" t="s">
        <v>240</v>
      </c>
      <c r="D9" s="394">
        <v>3252</v>
      </c>
      <c r="E9" s="394">
        <v>3147</v>
      </c>
      <c r="F9" s="394">
        <v>3177</v>
      </c>
      <c r="G9" s="671">
        <v>3190</v>
      </c>
      <c r="H9" s="394">
        <v>3197</v>
      </c>
    </row>
    <row r="10" spans="1:8" x14ac:dyDescent="0.25">
      <c r="A10" s="35"/>
      <c r="B10" s="484">
        <v>3</v>
      </c>
      <c r="C10" s="467" t="s">
        <v>241</v>
      </c>
      <c r="D10" s="394">
        <v>3857</v>
      </c>
      <c r="E10" s="394">
        <v>3743</v>
      </c>
      <c r="F10" s="394">
        <v>3796</v>
      </c>
      <c r="G10" s="671">
        <v>3815</v>
      </c>
      <c r="H10" s="394">
        <v>3825</v>
      </c>
    </row>
    <row r="11" spans="1:8" x14ac:dyDescent="0.25">
      <c r="A11" s="35"/>
      <c r="B11" s="352"/>
      <c r="C11" s="888" t="s">
        <v>242</v>
      </c>
      <c r="D11" s="889"/>
      <c r="E11" s="889"/>
      <c r="F11" s="889"/>
      <c r="G11" s="889"/>
      <c r="H11" s="890"/>
    </row>
    <row r="12" spans="1:8" x14ac:dyDescent="0.25">
      <c r="A12" s="35"/>
      <c r="B12" s="484">
        <v>4</v>
      </c>
      <c r="C12" s="467" t="s">
        <v>243</v>
      </c>
      <c r="D12" s="394">
        <v>19317</v>
      </c>
      <c r="E12" s="394">
        <v>19807</v>
      </c>
      <c r="F12" s="394">
        <v>19707</v>
      </c>
      <c r="G12" s="671">
        <v>20289</v>
      </c>
      <c r="H12" s="394">
        <v>20664</v>
      </c>
    </row>
    <row r="13" spans="1:8" ht="15" customHeight="1" x14ac:dyDescent="0.25">
      <c r="A13" s="35"/>
      <c r="B13" s="352"/>
      <c r="C13" s="897" t="s">
        <v>244</v>
      </c>
      <c r="D13" s="898"/>
      <c r="E13" s="898"/>
      <c r="F13" s="898"/>
      <c r="G13" s="898"/>
      <c r="H13" s="899"/>
    </row>
    <row r="14" spans="1:8" x14ac:dyDescent="0.25">
      <c r="A14" s="807"/>
      <c r="B14" s="484">
        <v>5</v>
      </c>
      <c r="C14" s="467" t="s">
        <v>245</v>
      </c>
      <c r="D14" s="421">
        <v>0.14729999999999999</v>
      </c>
      <c r="E14" s="421">
        <v>0.13850000000000001</v>
      </c>
      <c r="F14" s="421">
        <v>0.1406</v>
      </c>
      <c r="G14" s="421">
        <v>0.13719999999999999</v>
      </c>
      <c r="H14" s="421">
        <v>0.1351</v>
      </c>
    </row>
    <row r="15" spans="1:8" x14ac:dyDescent="0.25">
      <c r="A15" s="807"/>
      <c r="B15" s="484">
        <v>6</v>
      </c>
      <c r="C15" s="467" t="s">
        <v>246</v>
      </c>
      <c r="D15" s="421">
        <v>0.16830000000000001</v>
      </c>
      <c r="E15" s="421">
        <v>0.15890000000000001</v>
      </c>
      <c r="F15" s="421">
        <v>0.16120000000000001</v>
      </c>
      <c r="G15" s="421">
        <v>0.15720000000000001</v>
      </c>
      <c r="H15" s="421">
        <v>0.1547</v>
      </c>
    </row>
    <row r="16" spans="1:8" x14ac:dyDescent="0.25">
      <c r="A16" s="807"/>
      <c r="B16" s="484">
        <v>7</v>
      </c>
      <c r="C16" s="467" t="s">
        <v>247</v>
      </c>
      <c r="D16" s="421">
        <v>0.1996</v>
      </c>
      <c r="E16" s="421">
        <v>0.189</v>
      </c>
      <c r="F16" s="421">
        <v>0.19259999999999999</v>
      </c>
      <c r="G16" s="421">
        <v>0.188</v>
      </c>
      <c r="H16" s="421">
        <v>0.18509999999999999</v>
      </c>
    </row>
    <row r="17" spans="1:9" ht="15.75" customHeight="1" x14ac:dyDescent="0.25">
      <c r="A17" s="35"/>
      <c r="B17" s="352"/>
      <c r="C17" s="891" t="s">
        <v>248</v>
      </c>
      <c r="D17" s="892"/>
      <c r="E17" s="892"/>
      <c r="F17" s="892"/>
      <c r="G17" s="892"/>
      <c r="H17" s="893"/>
    </row>
    <row r="18" spans="1:9" ht="30" x14ac:dyDescent="0.25">
      <c r="A18" s="35"/>
      <c r="B18" s="484" t="s">
        <v>249</v>
      </c>
      <c r="C18" s="566" t="s">
        <v>250</v>
      </c>
      <c r="D18" s="421">
        <v>0.02</v>
      </c>
      <c r="E18" s="421">
        <v>0.02</v>
      </c>
      <c r="F18" s="421">
        <v>0.02</v>
      </c>
      <c r="G18" s="421">
        <v>0.02</v>
      </c>
      <c r="H18" s="421">
        <v>0.02</v>
      </c>
    </row>
    <row r="19" spans="1:9" x14ac:dyDescent="0.25">
      <c r="A19" s="35"/>
      <c r="B19" s="484" t="s">
        <v>251</v>
      </c>
      <c r="C19" s="566" t="s">
        <v>252</v>
      </c>
      <c r="D19" s="421">
        <v>1.1299999999999999E-2</v>
      </c>
      <c r="E19" s="421">
        <v>1.1299999999999999E-2</v>
      </c>
      <c r="F19" s="421">
        <v>1.1299999999999999E-2</v>
      </c>
      <c r="G19" s="421">
        <v>1.1299999999999999E-2</v>
      </c>
      <c r="H19" s="421">
        <v>1.1299999999999999E-2</v>
      </c>
    </row>
    <row r="20" spans="1:9" ht="15" customHeight="1" x14ac:dyDescent="0.25">
      <c r="A20" s="35"/>
      <c r="B20" s="484" t="s">
        <v>253</v>
      </c>
      <c r="C20" s="566" t="s">
        <v>254</v>
      </c>
      <c r="D20" s="421">
        <v>1.4999999999999999E-2</v>
      </c>
      <c r="E20" s="421">
        <v>1.4999999999999999E-2</v>
      </c>
      <c r="F20" s="421">
        <v>1.4999999999999999E-2</v>
      </c>
      <c r="G20" s="421">
        <v>1.4999999999999999E-2</v>
      </c>
      <c r="H20" s="421">
        <v>1.4999999999999999E-2</v>
      </c>
    </row>
    <row r="21" spans="1:9" x14ac:dyDescent="0.25">
      <c r="A21" s="35"/>
      <c r="B21" s="484" t="s">
        <v>255</v>
      </c>
      <c r="C21" s="566" t="s">
        <v>256</v>
      </c>
      <c r="D21" s="421">
        <v>0.1</v>
      </c>
      <c r="E21" s="421">
        <v>0.1</v>
      </c>
      <c r="F21" s="421">
        <v>0.1</v>
      </c>
      <c r="G21" s="421">
        <v>0.1</v>
      </c>
      <c r="H21" s="421">
        <v>0.1</v>
      </c>
    </row>
    <row r="22" spans="1:9" ht="15.75" customHeight="1" x14ac:dyDescent="0.25">
      <c r="A22" s="35"/>
      <c r="B22" s="352"/>
      <c r="C22" s="891" t="s">
        <v>257</v>
      </c>
      <c r="D22" s="892"/>
      <c r="E22" s="892"/>
      <c r="F22" s="892"/>
      <c r="G22" s="892"/>
      <c r="H22" s="893"/>
    </row>
    <row r="23" spans="1:9" x14ac:dyDescent="0.25">
      <c r="A23" s="35"/>
      <c r="B23" s="484">
        <v>8</v>
      </c>
      <c r="C23" s="467" t="s">
        <v>258</v>
      </c>
      <c r="D23" s="421">
        <v>2.5000000000000001E-2</v>
      </c>
      <c r="E23" s="421">
        <v>2.5000000000000001E-2</v>
      </c>
      <c r="F23" s="421">
        <v>2.5000000000000001E-2</v>
      </c>
      <c r="G23" s="421">
        <v>2.5000000000000001E-2</v>
      </c>
      <c r="H23" s="421">
        <v>2.5000000000000001E-2</v>
      </c>
    </row>
    <row r="24" spans="1:9" ht="30" x14ac:dyDescent="0.25">
      <c r="A24" s="35"/>
      <c r="B24" s="484" t="s">
        <v>208</v>
      </c>
      <c r="C24" s="467" t="s">
        <v>259</v>
      </c>
      <c r="D24" s="484" t="s">
        <v>207</v>
      </c>
      <c r="E24" s="484" t="s">
        <v>207</v>
      </c>
      <c r="F24" s="484" t="s">
        <v>207</v>
      </c>
      <c r="G24" s="484" t="s">
        <v>207</v>
      </c>
      <c r="H24" s="394" t="s">
        <v>207</v>
      </c>
    </row>
    <row r="25" spans="1:9" x14ac:dyDescent="0.25">
      <c r="A25" s="805"/>
      <c r="B25" s="484">
        <v>9</v>
      </c>
      <c r="C25" s="467" t="s">
        <v>260</v>
      </c>
      <c r="D25" s="421">
        <v>3.3E-3</v>
      </c>
      <c r="E25" s="421">
        <v>3.0999999999999999E-3</v>
      </c>
      <c r="F25" s="421">
        <v>2.5999999999999999E-3</v>
      </c>
      <c r="G25" s="421">
        <v>1.75E-3</v>
      </c>
      <c r="H25" s="421">
        <v>5.9999999999999995E-4</v>
      </c>
      <c r="I25" s="605"/>
    </row>
    <row r="26" spans="1:9" x14ac:dyDescent="0.25">
      <c r="A26" s="805"/>
      <c r="B26" s="484" t="s">
        <v>261</v>
      </c>
      <c r="C26" s="467" t="s">
        <v>262</v>
      </c>
      <c r="D26" s="421">
        <v>5.0000000000000001E-3</v>
      </c>
      <c r="E26" s="421">
        <v>5.0000000000000001E-3</v>
      </c>
      <c r="F26" s="421">
        <v>5.0000000000000001E-3</v>
      </c>
      <c r="G26" s="421">
        <v>5.0000000000000001E-3</v>
      </c>
      <c r="H26" s="421">
        <v>5.0000000000000001E-3</v>
      </c>
      <c r="I26" s="605"/>
    </row>
    <row r="27" spans="1:9" x14ac:dyDescent="0.25">
      <c r="A27" s="808"/>
      <c r="B27" s="484">
        <v>10</v>
      </c>
      <c r="C27" s="467" t="s">
        <v>263</v>
      </c>
      <c r="D27" s="484" t="s">
        <v>207</v>
      </c>
      <c r="E27" s="484" t="s">
        <v>207</v>
      </c>
      <c r="F27" s="484" t="s">
        <v>207</v>
      </c>
      <c r="G27" s="484" t="s">
        <v>207</v>
      </c>
      <c r="H27" s="394" t="s">
        <v>207</v>
      </c>
    </row>
    <row r="28" spans="1:9" x14ac:dyDescent="0.25">
      <c r="A28" s="807"/>
      <c r="B28" s="484" t="s">
        <v>264</v>
      </c>
      <c r="C28" s="566" t="s">
        <v>265</v>
      </c>
      <c r="D28" s="421">
        <v>7.4999999999999997E-3</v>
      </c>
      <c r="E28" s="421">
        <v>7.4999999999999997E-3</v>
      </c>
      <c r="F28" s="421">
        <v>7.4999999999999997E-3</v>
      </c>
      <c r="G28" s="421">
        <v>7.4999999999999997E-3</v>
      </c>
      <c r="H28" s="421">
        <v>5.0000000000000001E-3</v>
      </c>
      <c r="I28" s="605"/>
    </row>
    <row r="29" spans="1:9" x14ac:dyDescent="0.25">
      <c r="A29" s="35"/>
      <c r="B29" s="484">
        <v>11</v>
      </c>
      <c r="C29" s="467" t="s">
        <v>266</v>
      </c>
      <c r="D29" s="421">
        <v>4.0800000000000003E-2</v>
      </c>
      <c r="E29" s="421">
        <v>4.0599999999999997E-2</v>
      </c>
      <c r="F29" s="421">
        <v>4.0099999999999997E-2</v>
      </c>
      <c r="G29" s="421">
        <v>3.9330000000000004E-2</v>
      </c>
      <c r="H29" s="421">
        <v>3.56E-2</v>
      </c>
    </row>
    <row r="30" spans="1:9" x14ac:dyDescent="0.25">
      <c r="A30" s="816"/>
      <c r="B30" s="484" t="s">
        <v>267</v>
      </c>
      <c r="C30" s="467" t="s">
        <v>268</v>
      </c>
      <c r="D30" s="421">
        <v>0.14080000000000001</v>
      </c>
      <c r="E30" s="421">
        <v>0.1406</v>
      </c>
      <c r="F30" s="421">
        <v>0.1401</v>
      </c>
      <c r="G30" s="421">
        <v>0.13930000000000001</v>
      </c>
      <c r="H30" s="421">
        <v>0.1356</v>
      </c>
      <c r="I30" s="605"/>
    </row>
    <row r="31" spans="1:9" ht="15" customHeight="1" x14ac:dyDescent="0.25">
      <c r="A31" s="806"/>
      <c r="B31" s="484">
        <v>12</v>
      </c>
      <c r="C31" s="467" t="s">
        <v>269</v>
      </c>
      <c r="D31" s="421">
        <v>9.0999999999999998E-2</v>
      </c>
      <c r="E31" s="421">
        <v>8.2199999999999995E-2</v>
      </c>
      <c r="F31" s="421">
        <v>8.43E-2</v>
      </c>
      <c r="G31" s="421">
        <v>8.09E-2</v>
      </c>
      <c r="H31" s="421">
        <v>7.8799999999999995E-2</v>
      </c>
    </row>
    <row r="32" spans="1:9" x14ac:dyDescent="0.25">
      <c r="A32" s="35"/>
      <c r="B32" s="352"/>
      <c r="C32" s="888" t="s">
        <v>270</v>
      </c>
      <c r="D32" s="889"/>
      <c r="E32" s="889"/>
      <c r="F32" s="889"/>
      <c r="G32" s="889"/>
      <c r="H32" s="890"/>
    </row>
    <row r="33" spans="1:9" x14ac:dyDescent="0.25">
      <c r="A33" s="35"/>
      <c r="B33" s="484">
        <v>13</v>
      </c>
      <c r="C33" s="88" t="s">
        <v>271</v>
      </c>
      <c r="D33" s="394">
        <v>56764</v>
      </c>
      <c r="E33" s="394">
        <v>53504</v>
      </c>
      <c r="F33" s="394">
        <v>54024</v>
      </c>
      <c r="G33" s="671">
        <v>55564</v>
      </c>
      <c r="H33" s="394">
        <v>57563</v>
      </c>
    </row>
    <row r="34" spans="1:9" x14ac:dyDescent="0.25">
      <c r="A34" s="35"/>
      <c r="B34" s="547">
        <v>14</v>
      </c>
      <c r="C34" s="204" t="s">
        <v>272</v>
      </c>
      <c r="D34" s="421">
        <v>5.7299999999999997E-2</v>
      </c>
      <c r="E34" s="421">
        <v>5.8799999999999998E-2</v>
      </c>
      <c r="F34" s="421">
        <v>5.8799999999999998E-2</v>
      </c>
      <c r="G34" s="421">
        <v>5.74E-2</v>
      </c>
      <c r="H34" s="421">
        <v>5.5500000000000001E-2</v>
      </c>
    </row>
    <row r="35" spans="1:9" ht="32.25" customHeight="1" x14ac:dyDescent="0.25">
      <c r="B35" s="352"/>
      <c r="C35" s="891" t="s">
        <v>273</v>
      </c>
      <c r="D35" s="892"/>
      <c r="E35" s="892"/>
      <c r="F35" s="892"/>
      <c r="G35" s="892"/>
      <c r="H35" s="893"/>
    </row>
    <row r="36" spans="1:9" s="12" customFormat="1" ht="30" x14ac:dyDescent="0.25">
      <c r="B36" s="547" t="s">
        <v>274</v>
      </c>
      <c r="C36" s="566" t="s">
        <v>275</v>
      </c>
      <c r="D36" s="394">
        <v>0</v>
      </c>
      <c r="E36" s="394" t="s">
        <v>207</v>
      </c>
      <c r="F36" s="394" t="s">
        <v>207</v>
      </c>
      <c r="G36" s="394" t="s">
        <v>207</v>
      </c>
      <c r="H36" s="394" t="s">
        <v>207</v>
      </c>
    </row>
    <row r="37" spans="1:9" s="12" customFormat="1" x14ac:dyDescent="0.25">
      <c r="B37" s="547" t="s">
        <v>276</v>
      </c>
      <c r="C37" s="566" t="s">
        <v>252</v>
      </c>
      <c r="D37" s="394">
        <v>0</v>
      </c>
      <c r="E37" s="394" t="s">
        <v>207</v>
      </c>
      <c r="F37" s="394" t="s">
        <v>207</v>
      </c>
      <c r="G37" s="394" t="s">
        <v>207</v>
      </c>
      <c r="H37" s="394" t="s">
        <v>207</v>
      </c>
    </row>
    <row r="38" spans="1:9" s="12" customFormat="1" x14ac:dyDescent="0.25">
      <c r="B38" s="547" t="s">
        <v>277</v>
      </c>
      <c r="C38" s="566" t="s">
        <v>278</v>
      </c>
      <c r="D38" s="421">
        <v>0.03</v>
      </c>
      <c r="E38" s="421">
        <v>0.03</v>
      </c>
      <c r="F38" s="421">
        <v>0.03</v>
      </c>
      <c r="G38" s="421">
        <v>0.03</v>
      </c>
      <c r="H38" s="421">
        <v>0.03</v>
      </c>
    </row>
    <row r="39" spans="1:9" s="12" customFormat="1" x14ac:dyDescent="0.25">
      <c r="B39" s="352"/>
      <c r="C39" s="891" t="s">
        <v>279</v>
      </c>
      <c r="D39" s="892"/>
      <c r="E39" s="892"/>
      <c r="F39" s="892"/>
      <c r="G39" s="892"/>
      <c r="H39" s="893"/>
      <c r="I39"/>
    </row>
    <row r="40" spans="1:9" s="12" customFormat="1" x14ac:dyDescent="0.25">
      <c r="B40" s="547" t="s">
        <v>280</v>
      </c>
      <c r="C40" s="44" t="s">
        <v>281</v>
      </c>
      <c r="D40" s="394">
        <v>0</v>
      </c>
      <c r="E40" s="394">
        <v>0</v>
      </c>
      <c r="F40" s="394" t="s">
        <v>207</v>
      </c>
      <c r="G40" s="394" t="s">
        <v>207</v>
      </c>
      <c r="H40" s="394" t="s">
        <v>207</v>
      </c>
    </row>
    <row r="41" spans="1:9" s="12" customFormat="1" x14ac:dyDescent="0.25">
      <c r="B41" s="547" t="s">
        <v>282</v>
      </c>
      <c r="C41" s="44" t="s">
        <v>283</v>
      </c>
      <c r="D41" s="421">
        <v>0.03</v>
      </c>
      <c r="E41" s="421">
        <v>0.03</v>
      </c>
      <c r="F41" s="421">
        <v>0.03</v>
      </c>
      <c r="G41" s="421">
        <v>0.03</v>
      </c>
      <c r="H41" s="421">
        <v>0.03</v>
      </c>
    </row>
    <row r="42" spans="1:9" x14ac:dyDescent="0.25">
      <c r="A42" s="35"/>
      <c r="B42" s="352"/>
      <c r="C42" s="888" t="s">
        <v>284</v>
      </c>
      <c r="D42" s="889"/>
      <c r="E42" s="889"/>
      <c r="F42" s="889"/>
      <c r="G42" s="889"/>
      <c r="H42" s="890"/>
    </row>
    <row r="43" spans="1:9" ht="15" customHeight="1" x14ac:dyDescent="0.25">
      <c r="A43" s="35"/>
      <c r="B43" s="484">
        <v>15</v>
      </c>
      <c r="C43" s="49" t="s">
        <v>285</v>
      </c>
      <c r="D43" s="394">
        <v>10844</v>
      </c>
      <c r="E43" s="394">
        <v>10634</v>
      </c>
      <c r="F43" s="394">
        <v>10660</v>
      </c>
      <c r="G43" s="671">
        <v>10177</v>
      </c>
      <c r="H43" s="394">
        <v>10425</v>
      </c>
    </row>
    <row r="44" spans="1:9" x14ac:dyDescent="0.25">
      <c r="A44" s="35"/>
      <c r="B44" s="547" t="s">
        <v>286</v>
      </c>
      <c r="C44" s="204" t="s">
        <v>287</v>
      </c>
      <c r="D44" s="394">
        <v>6012</v>
      </c>
      <c r="E44" s="394">
        <v>5925</v>
      </c>
      <c r="F44" s="394">
        <v>6016</v>
      </c>
      <c r="G44" s="671">
        <v>6024</v>
      </c>
      <c r="H44" s="394">
        <v>6096</v>
      </c>
    </row>
    <row r="45" spans="1:9" x14ac:dyDescent="0.25">
      <c r="A45" s="35"/>
      <c r="B45" s="547" t="s">
        <v>288</v>
      </c>
      <c r="C45" s="204" t="s">
        <v>289</v>
      </c>
      <c r="D45" s="394">
        <v>951</v>
      </c>
      <c r="E45" s="394">
        <v>968</v>
      </c>
      <c r="F45" s="394">
        <v>969</v>
      </c>
      <c r="G45" s="671">
        <v>1001</v>
      </c>
      <c r="H45" s="394">
        <v>982</v>
      </c>
    </row>
    <row r="46" spans="1:9" x14ac:dyDescent="0.25">
      <c r="A46" s="35"/>
      <c r="B46" s="484">
        <v>16</v>
      </c>
      <c r="C46" s="88" t="s">
        <v>290</v>
      </c>
      <c r="D46" s="394">
        <v>5061</v>
      </c>
      <c r="E46" s="394">
        <v>4957</v>
      </c>
      <c r="F46" s="394">
        <v>5048</v>
      </c>
      <c r="G46" s="671">
        <v>5022</v>
      </c>
      <c r="H46" s="394">
        <v>5114</v>
      </c>
    </row>
    <row r="47" spans="1:9" x14ac:dyDescent="0.25">
      <c r="A47" s="35"/>
      <c r="B47" s="484">
        <v>17</v>
      </c>
      <c r="C47" s="88" t="s">
        <v>291</v>
      </c>
      <c r="D47" s="421">
        <v>2.1522999999999999</v>
      </c>
      <c r="E47" s="421">
        <v>2.1536</v>
      </c>
      <c r="F47" s="421">
        <v>2.1234000000000002</v>
      </c>
      <c r="G47" s="421">
        <v>2.0266999999999999</v>
      </c>
      <c r="H47" s="421">
        <v>2.0377999999999998</v>
      </c>
    </row>
    <row r="48" spans="1:9" x14ac:dyDescent="0.25">
      <c r="A48" s="35"/>
      <c r="B48" s="352"/>
      <c r="C48" s="888" t="s">
        <v>51</v>
      </c>
      <c r="D48" s="889"/>
      <c r="E48" s="889"/>
      <c r="F48" s="889"/>
      <c r="G48" s="889"/>
      <c r="H48" s="890"/>
    </row>
    <row r="49" spans="1:8" x14ac:dyDescent="0.25">
      <c r="A49" s="35"/>
      <c r="B49" s="484">
        <v>18</v>
      </c>
      <c r="C49" s="88" t="s">
        <v>292</v>
      </c>
      <c r="D49" s="394">
        <v>46509</v>
      </c>
      <c r="E49" s="394">
        <v>45294</v>
      </c>
      <c r="F49" s="394">
        <v>45546</v>
      </c>
      <c r="G49" s="671">
        <v>44430</v>
      </c>
      <c r="H49" s="394">
        <v>44185</v>
      </c>
    </row>
    <row r="50" spans="1:8" x14ac:dyDescent="0.25">
      <c r="A50" s="35"/>
      <c r="B50" s="484">
        <v>19</v>
      </c>
      <c r="C50" s="92" t="s">
        <v>293</v>
      </c>
      <c r="D50" s="394">
        <v>32967</v>
      </c>
      <c r="E50" s="394">
        <v>33305</v>
      </c>
      <c r="F50" s="394">
        <v>33353</v>
      </c>
      <c r="G50" s="671">
        <v>34361</v>
      </c>
      <c r="H50" s="394">
        <v>34882</v>
      </c>
    </row>
    <row r="51" spans="1:8" x14ac:dyDescent="0.25">
      <c r="A51" s="35"/>
      <c r="B51" s="484">
        <v>20</v>
      </c>
      <c r="C51" s="88" t="s">
        <v>294</v>
      </c>
      <c r="D51" s="421">
        <v>1.4108000000000001</v>
      </c>
      <c r="E51" s="421">
        <v>1.36</v>
      </c>
      <c r="F51" s="421">
        <v>1.3573999999999999</v>
      </c>
      <c r="G51" s="421">
        <v>1.2929999999999999</v>
      </c>
      <c r="H51" s="421">
        <v>1.2666999999999999</v>
      </c>
    </row>
    <row r="52" spans="1:8" x14ac:dyDescent="0.25">
      <c r="A52" s="35"/>
    </row>
    <row r="53" spans="1:8" x14ac:dyDescent="0.25">
      <c r="A53" s="35"/>
      <c r="C53" s="355"/>
    </row>
    <row r="54" spans="1:8" x14ac:dyDescent="0.25">
      <c r="A54" s="35"/>
    </row>
    <row r="55" spans="1:8" x14ac:dyDescent="0.25">
      <c r="A55" s="35"/>
    </row>
    <row r="56" spans="1:8" x14ac:dyDescent="0.25">
      <c r="A56" s="35"/>
    </row>
    <row r="57" spans="1:8" x14ac:dyDescent="0.25">
      <c r="A57" s="35"/>
    </row>
    <row r="58" spans="1:8" x14ac:dyDescent="0.25">
      <c r="A58" s="35"/>
    </row>
    <row r="59" spans="1:8" x14ac:dyDescent="0.25">
      <c r="A59" s="35"/>
    </row>
    <row r="60" spans="1:8" x14ac:dyDescent="0.25">
      <c r="A60" s="35"/>
    </row>
    <row r="61" spans="1:8" x14ac:dyDescent="0.25">
      <c r="A61" s="35"/>
    </row>
    <row r="62" spans="1:8" x14ac:dyDescent="0.25">
      <c r="A62" s="35"/>
    </row>
    <row r="63" spans="1:8" x14ac:dyDescent="0.25">
      <c r="A63" s="35"/>
    </row>
    <row r="64" spans="1:8" x14ac:dyDescent="0.25">
      <c r="A64" s="35"/>
    </row>
    <row r="65" spans="1:1" x14ac:dyDescent="0.25">
      <c r="A65" s="35"/>
    </row>
    <row r="66" spans="1:1" x14ac:dyDescent="0.25">
      <c r="A66" s="35"/>
    </row>
    <row r="67" spans="1:1" x14ac:dyDescent="0.25">
      <c r="A67" s="35"/>
    </row>
    <row r="68" spans="1:1" x14ac:dyDescent="0.25">
      <c r="A68" s="35"/>
    </row>
    <row r="69" spans="1:1" x14ac:dyDescent="0.25">
      <c r="A69" s="35"/>
    </row>
    <row r="70" spans="1:1" x14ac:dyDescent="0.25">
      <c r="A70" s="35"/>
    </row>
    <row r="71" spans="1:1" x14ac:dyDescent="0.25">
      <c r="A71" s="35"/>
    </row>
    <row r="72" spans="1:1" x14ac:dyDescent="0.25">
      <c r="A72" s="35"/>
    </row>
    <row r="73" spans="1:1" x14ac:dyDescent="0.25">
      <c r="A73" s="35"/>
    </row>
    <row r="74" spans="1:1" x14ac:dyDescent="0.25">
      <c r="A74" s="35"/>
    </row>
    <row r="75" spans="1:1" x14ac:dyDescent="0.25">
      <c r="A75" s="35"/>
    </row>
    <row r="76" spans="1:1" x14ac:dyDescent="0.25">
      <c r="A76" s="35"/>
    </row>
    <row r="77" spans="1:1" x14ac:dyDescent="0.25">
      <c r="A77" s="35"/>
    </row>
    <row r="78" spans="1:1" x14ac:dyDescent="0.25">
      <c r="A78" s="35"/>
    </row>
    <row r="79" spans="1:1" x14ac:dyDescent="0.25">
      <c r="A79" s="35"/>
    </row>
    <row r="80" spans="1:1" x14ac:dyDescent="0.25">
      <c r="A80" s="35"/>
    </row>
    <row r="81" spans="1:1" x14ac:dyDescent="0.25">
      <c r="A81" s="35"/>
    </row>
    <row r="82" spans="1:1" x14ac:dyDescent="0.25">
      <c r="A82" s="35"/>
    </row>
    <row r="83" spans="1:1" x14ac:dyDescent="0.25">
      <c r="A83" s="35"/>
    </row>
    <row r="84" spans="1:1" x14ac:dyDescent="0.25">
      <c r="A84" s="35"/>
    </row>
    <row r="85" spans="1:1" x14ac:dyDescent="0.25">
      <c r="A85" s="35"/>
    </row>
    <row r="86" spans="1:1" x14ac:dyDescent="0.25">
      <c r="A86" s="35"/>
    </row>
    <row r="87" spans="1:1" x14ac:dyDescent="0.25">
      <c r="A87" s="35"/>
    </row>
    <row r="88" spans="1:1" x14ac:dyDescent="0.25">
      <c r="A88" s="35"/>
    </row>
    <row r="89" spans="1:1" x14ac:dyDescent="0.25">
      <c r="A89" s="35"/>
    </row>
    <row r="90" spans="1:1" x14ac:dyDescent="0.25">
      <c r="A90" s="35"/>
    </row>
    <row r="91" spans="1:1" x14ac:dyDescent="0.25">
      <c r="A91" s="35"/>
    </row>
    <row r="92" spans="1:1" x14ac:dyDescent="0.25">
      <c r="A92" s="35"/>
    </row>
    <row r="93" spans="1:1" x14ac:dyDescent="0.25">
      <c r="A93" s="35"/>
    </row>
    <row r="94" spans="1:1" x14ac:dyDescent="0.25">
      <c r="A94" s="35"/>
    </row>
    <row r="95" spans="1:1" x14ac:dyDescent="0.25">
      <c r="A95" s="35"/>
    </row>
    <row r="96" spans="1:1" x14ac:dyDescent="0.25">
      <c r="A96" s="35"/>
    </row>
    <row r="97" spans="1:10" x14ac:dyDescent="0.25">
      <c r="A97" s="35"/>
    </row>
    <row r="98" spans="1:10" x14ac:dyDescent="0.25">
      <c r="A98" s="35"/>
    </row>
    <row r="99" spans="1:10" x14ac:dyDescent="0.25">
      <c r="A99" s="35"/>
    </row>
    <row r="100" spans="1:10" x14ac:dyDescent="0.25">
      <c r="A100" s="35"/>
    </row>
    <row r="101" spans="1:10" x14ac:dyDescent="0.25">
      <c r="A101" s="35"/>
    </row>
    <row r="102" spans="1:10" x14ac:dyDescent="0.25">
      <c r="A102" s="35"/>
    </row>
    <row r="103" spans="1:10" x14ac:dyDescent="0.25">
      <c r="A103" s="35"/>
      <c r="B103" s="35"/>
      <c r="C103" s="35"/>
      <c r="D103" s="35"/>
      <c r="E103" s="35"/>
      <c r="F103" s="35"/>
      <c r="G103" s="35"/>
      <c r="H103" s="35"/>
      <c r="I103" s="35"/>
      <c r="J103" s="35"/>
    </row>
    <row r="104" spans="1:10" x14ac:dyDescent="0.25">
      <c r="A104" s="35"/>
      <c r="B104" s="35"/>
      <c r="C104" s="35"/>
      <c r="D104" s="35"/>
      <c r="E104" s="35"/>
      <c r="F104" s="35"/>
      <c r="G104" s="35"/>
      <c r="H104" s="35"/>
      <c r="I104" s="35"/>
      <c r="J104" s="35"/>
    </row>
    <row r="105" spans="1:10" x14ac:dyDescent="0.25">
      <c r="A105" s="35"/>
      <c r="B105" s="35"/>
      <c r="C105" s="35"/>
      <c r="D105" s="35"/>
      <c r="E105" s="35"/>
      <c r="F105" s="35"/>
      <c r="G105" s="35"/>
      <c r="H105" s="35"/>
      <c r="I105" s="35"/>
      <c r="J105" s="35"/>
    </row>
    <row r="106" spans="1:10" x14ac:dyDescent="0.25">
      <c r="A106" s="35"/>
      <c r="B106" s="35"/>
      <c r="C106" s="35"/>
      <c r="D106" s="35"/>
      <c r="E106" s="35"/>
      <c r="F106" s="35"/>
      <c r="G106" s="35"/>
      <c r="H106" s="35"/>
      <c r="I106" s="35"/>
      <c r="J106" s="35"/>
    </row>
    <row r="107" spans="1:10" x14ac:dyDescent="0.25">
      <c r="A107" s="35"/>
      <c r="B107" s="35"/>
      <c r="C107" s="35"/>
      <c r="D107" s="35"/>
      <c r="E107" s="35"/>
      <c r="F107" s="35"/>
      <c r="G107" s="35"/>
      <c r="H107" s="35"/>
      <c r="I107" s="35"/>
      <c r="J107" s="35"/>
    </row>
    <row r="108" spans="1:10" x14ac:dyDescent="0.25">
      <c r="A108" s="35"/>
      <c r="B108" s="35"/>
      <c r="C108" s="35"/>
      <c r="D108" s="35"/>
      <c r="E108" s="35"/>
      <c r="F108" s="35"/>
      <c r="G108" s="35"/>
      <c r="H108" s="35"/>
      <c r="I108" s="35"/>
      <c r="J108" s="35"/>
    </row>
    <row r="109" spans="1:10" x14ac:dyDescent="0.25">
      <c r="A109" s="35"/>
      <c r="B109" s="35"/>
      <c r="C109" s="35"/>
      <c r="D109" s="35"/>
      <c r="E109" s="35"/>
      <c r="F109" s="35"/>
      <c r="G109" s="35"/>
      <c r="H109" s="35"/>
      <c r="I109" s="35"/>
      <c r="J109" s="35"/>
    </row>
    <row r="110" spans="1:10" x14ac:dyDescent="0.25">
      <c r="A110" s="35"/>
      <c r="B110" s="35"/>
      <c r="C110" s="35"/>
      <c r="D110" s="35"/>
      <c r="E110" s="35"/>
      <c r="F110" s="35"/>
      <c r="G110" s="35"/>
      <c r="H110" s="35"/>
      <c r="I110" s="35"/>
      <c r="J110" s="35"/>
    </row>
    <row r="111" spans="1:10" x14ac:dyDescent="0.25">
      <c r="A111" s="35"/>
      <c r="B111" s="35"/>
      <c r="C111" s="35"/>
      <c r="D111" s="35"/>
      <c r="E111" s="35"/>
      <c r="F111" s="35"/>
      <c r="G111" s="35"/>
      <c r="H111" s="35"/>
      <c r="I111" s="35"/>
      <c r="J111" s="35"/>
    </row>
    <row r="112" spans="1:10" x14ac:dyDescent="0.25">
      <c r="A112" s="35"/>
      <c r="B112" s="35"/>
      <c r="C112" s="35"/>
      <c r="D112" s="35"/>
      <c r="E112" s="35"/>
      <c r="F112" s="35"/>
      <c r="G112" s="35"/>
      <c r="H112" s="35"/>
      <c r="I112" s="35"/>
      <c r="J112" s="35"/>
    </row>
    <row r="113" spans="1:10" x14ac:dyDescent="0.25">
      <c r="A113" s="35"/>
      <c r="B113" s="35"/>
      <c r="C113" s="35"/>
      <c r="D113" s="35"/>
      <c r="E113" s="35"/>
      <c r="F113" s="35"/>
      <c r="G113" s="35"/>
      <c r="H113" s="35"/>
      <c r="I113" s="35"/>
      <c r="J113" s="35"/>
    </row>
    <row r="114" spans="1:10" x14ac:dyDescent="0.25">
      <c r="A114" s="35"/>
      <c r="B114" s="35"/>
      <c r="C114" s="35"/>
      <c r="D114" s="35"/>
      <c r="E114" s="35"/>
      <c r="F114" s="35"/>
      <c r="G114" s="35"/>
      <c r="H114" s="35"/>
      <c r="I114" s="35"/>
      <c r="J114" s="35"/>
    </row>
    <row r="115" spans="1:10" x14ac:dyDescent="0.25">
      <c r="A115" s="35"/>
      <c r="B115" s="35"/>
      <c r="C115" s="35"/>
      <c r="D115" s="35"/>
      <c r="E115" s="35"/>
      <c r="F115" s="35"/>
      <c r="G115" s="35"/>
      <c r="H115" s="35"/>
      <c r="I115" s="35"/>
      <c r="J115" s="35"/>
    </row>
    <row r="116" spans="1:10" x14ac:dyDescent="0.25">
      <c r="A116" s="35"/>
      <c r="B116" s="35"/>
      <c r="C116" s="35"/>
      <c r="D116" s="35"/>
      <c r="E116" s="35"/>
      <c r="F116" s="35"/>
      <c r="G116" s="35"/>
      <c r="H116" s="35"/>
      <c r="I116" s="35"/>
      <c r="J116" s="35"/>
    </row>
    <row r="117" spans="1:10" x14ac:dyDescent="0.25">
      <c r="A117" s="35"/>
      <c r="B117" s="35"/>
      <c r="C117" s="35"/>
      <c r="D117" s="35"/>
      <c r="E117" s="35"/>
      <c r="F117" s="35"/>
      <c r="G117" s="35"/>
      <c r="H117" s="35"/>
      <c r="I117" s="35"/>
      <c r="J117" s="35"/>
    </row>
    <row r="118" spans="1:10" x14ac:dyDescent="0.25">
      <c r="A118" s="35"/>
      <c r="B118" s="35"/>
      <c r="C118" s="35"/>
      <c r="D118" s="35"/>
      <c r="E118" s="35"/>
      <c r="F118" s="35"/>
      <c r="G118" s="35"/>
      <c r="H118" s="35"/>
      <c r="I118" s="35"/>
      <c r="J118" s="35"/>
    </row>
    <row r="119" spans="1:10" x14ac:dyDescent="0.25">
      <c r="A119" s="35"/>
      <c r="B119" s="35"/>
      <c r="C119" s="35"/>
      <c r="D119" s="35"/>
      <c r="E119" s="35"/>
      <c r="F119" s="35"/>
      <c r="G119" s="35"/>
      <c r="H119" s="35"/>
      <c r="I119" s="35"/>
      <c r="J119" s="35"/>
    </row>
    <row r="120" spans="1:10" x14ac:dyDescent="0.25">
      <c r="A120" s="35"/>
      <c r="B120" s="35"/>
      <c r="C120" s="35"/>
      <c r="D120" s="35"/>
      <c r="E120" s="35"/>
      <c r="F120" s="35"/>
      <c r="G120" s="35"/>
      <c r="H120" s="35"/>
      <c r="I120" s="35"/>
      <c r="J120" s="35"/>
    </row>
    <row r="121" spans="1:10" x14ac:dyDescent="0.25">
      <c r="A121" s="35"/>
      <c r="B121" s="35"/>
      <c r="C121" s="35"/>
      <c r="D121" s="35"/>
      <c r="E121" s="35"/>
      <c r="F121" s="35"/>
      <c r="G121" s="35"/>
      <c r="H121" s="35"/>
      <c r="I121" s="35"/>
      <c r="J121" s="35"/>
    </row>
    <row r="122" spans="1:10" x14ac:dyDescent="0.25">
      <c r="A122" s="35"/>
      <c r="B122" s="35"/>
      <c r="C122" s="35"/>
      <c r="D122" s="35"/>
      <c r="E122" s="35"/>
      <c r="F122" s="35"/>
      <c r="G122" s="35"/>
      <c r="H122" s="35"/>
      <c r="I122" s="35"/>
      <c r="J122" s="35"/>
    </row>
    <row r="123" spans="1:10" x14ac:dyDescent="0.25">
      <c r="A123" s="35"/>
      <c r="B123" s="35"/>
      <c r="C123" s="35"/>
      <c r="D123" s="35"/>
      <c r="E123" s="35"/>
      <c r="F123" s="35"/>
      <c r="G123" s="35"/>
      <c r="H123" s="35"/>
      <c r="I123" s="35"/>
      <c r="J123" s="35"/>
    </row>
    <row r="124" spans="1:10" x14ac:dyDescent="0.25">
      <c r="A124" s="35"/>
      <c r="B124" s="35"/>
      <c r="C124" s="35"/>
      <c r="D124" s="35"/>
      <c r="E124" s="35"/>
      <c r="F124" s="35"/>
      <c r="G124" s="35"/>
      <c r="H124" s="35"/>
      <c r="I124" s="35"/>
      <c r="J124" s="35"/>
    </row>
    <row r="125" spans="1:10" x14ac:dyDescent="0.25">
      <c r="A125" s="35"/>
      <c r="B125" s="35"/>
      <c r="C125" s="35"/>
      <c r="D125" s="35"/>
      <c r="E125" s="35"/>
      <c r="F125" s="35"/>
      <c r="G125" s="35"/>
      <c r="H125" s="35"/>
      <c r="I125" s="35"/>
      <c r="J125" s="35"/>
    </row>
    <row r="126" spans="1:10" x14ac:dyDescent="0.25">
      <c r="A126" s="35"/>
      <c r="B126" s="35"/>
      <c r="C126" s="35"/>
      <c r="D126" s="35"/>
      <c r="E126" s="35"/>
      <c r="F126" s="35"/>
      <c r="G126" s="35"/>
      <c r="H126" s="35"/>
      <c r="I126" s="35"/>
      <c r="J126" s="35"/>
    </row>
    <row r="127" spans="1:10" x14ac:dyDescent="0.25">
      <c r="A127" s="35"/>
      <c r="B127" s="35"/>
      <c r="C127" s="35"/>
      <c r="D127" s="35"/>
      <c r="E127" s="35"/>
      <c r="F127" s="35"/>
      <c r="G127" s="35"/>
      <c r="H127" s="35"/>
      <c r="I127" s="35"/>
      <c r="J127" s="35"/>
    </row>
    <row r="128" spans="1:10" x14ac:dyDescent="0.25">
      <c r="A128" s="35"/>
      <c r="B128" s="35"/>
      <c r="C128" s="35"/>
      <c r="D128" s="35"/>
      <c r="E128" s="35"/>
      <c r="F128" s="35"/>
      <c r="G128" s="35"/>
      <c r="H128" s="35"/>
      <c r="I128" s="35"/>
      <c r="J128" s="35"/>
    </row>
    <row r="129" spans="1:10" x14ac:dyDescent="0.25">
      <c r="A129" s="35"/>
      <c r="B129" s="35"/>
      <c r="C129" s="35"/>
      <c r="D129" s="35"/>
      <c r="E129" s="35"/>
      <c r="F129" s="35"/>
      <c r="G129" s="35"/>
      <c r="H129" s="35"/>
      <c r="I129" s="35"/>
      <c r="J129" s="35"/>
    </row>
    <row r="130" spans="1:10" x14ac:dyDescent="0.25">
      <c r="A130" s="35"/>
      <c r="B130" s="35"/>
      <c r="C130" s="35"/>
      <c r="D130" s="35"/>
      <c r="E130" s="35"/>
      <c r="F130" s="35"/>
      <c r="G130" s="35"/>
      <c r="H130" s="35"/>
      <c r="I130" s="35"/>
      <c r="J130" s="35"/>
    </row>
    <row r="131" spans="1:10" x14ac:dyDescent="0.25">
      <c r="A131" s="35"/>
      <c r="B131" s="35"/>
      <c r="C131" s="35"/>
      <c r="D131" s="35"/>
      <c r="E131" s="35"/>
      <c r="F131" s="35"/>
      <c r="G131" s="35"/>
      <c r="H131" s="35"/>
      <c r="I131" s="35"/>
      <c r="J131" s="35"/>
    </row>
    <row r="132" spans="1:10" x14ac:dyDescent="0.25">
      <c r="A132" s="35"/>
      <c r="B132" s="35"/>
      <c r="C132" s="35"/>
      <c r="D132" s="35"/>
      <c r="E132" s="35"/>
      <c r="F132" s="35"/>
      <c r="G132" s="35"/>
      <c r="H132" s="35"/>
      <c r="I132" s="35"/>
      <c r="J132" s="35"/>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E11"/>
  <sheetViews>
    <sheetView showGridLines="0" zoomScaleNormal="100" zoomScalePageLayoutView="90" workbookViewId="0">
      <selection sqref="A1:A1048576"/>
    </sheetView>
  </sheetViews>
  <sheetFormatPr baseColWidth="10" defaultColWidth="9.140625" defaultRowHeight="15" x14ac:dyDescent="0.25"/>
  <cols>
    <col min="1" max="1" width="5.7109375" customWidth="1"/>
    <col min="2" max="2" width="4.5703125" customWidth="1"/>
    <col min="3" max="3" width="68.140625" customWidth="1"/>
    <col min="4" max="4" width="21.140625" customWidth="1"/>
    <col min="5" max="5" width="27.42578125" customWidth="1"/>
  </cols>
  <sheetData>
    <row r="2" spans="2:5" ht="18.75" x14ac:dyDescent="0.3">
      <c r="B2" s="17" t="s">
        <v>295</v>
      </c>
    </row>
    <row r="3" spans="2:5" x14ac:dyDescent="0.25">
      <c r="B3" t="str">
        <f>'OV1'!B3</f>
        <v>31.12.2023 - in EUR million</v>
      </c>
    </row>
    <row r="5" spans="2:5" x14ac:dyDescent="0.25">
      <c r="C5" s="518"/>
      <c r="D5" s="484" t="s">
        <v>194</v>
      </c>
      <c r="E5" s="484" t="s">
        <v>195</v>
      </c>
    </row>
    <row r="6" spans="2:5" ht="30" x14ac:dyDescent="0.25">
      <c r="C6" s="518"/>
      <c r="D6" s="484" t="s">
        <v>296</v>
      </c>
      <c r="E6" s="484" t="s">
        <v>297</v>
      </c>
    </row>
    <row r="7" spans="2:5" ht="30" x14ac:dyDescent="0.25">
      <c r="B7" s="484">
        <v>1</v>
      </c>
      <c r="C7" s="45" t="s">
        <v>298</v>
      </c>
      <c r="D7" s="394">
        <v>0</v>
      </c>
      <c r="E7" s="394">
        <v>0</v>
      </c>
    </row>
    <row r="9" spans="2:5" x14ac:dyDescent="0.25">
      <c r="C9" s="46"/>
    </row>
    <row r="10" spans="2:5" x14ac:dyDescent="0.25">
      <c r="C10" s="46"/>
    </row>
    <row r="11" spans="2:5" x14ac:dyDescent="0.25">
      <c r="C11" s="47"/>
    </row>
  </sheetData>
  <pageMargins left="0.70866141732283472" right="0.70866141732283472" top="0.74803149606299213" bottom="0.74803149606299213" header="0.31496062992125984" footer="0.31496062992125984"/>
  <pageSetup paperSize="9" orientation="landscape" verticalDpi="200" r:id="rId1"/>
  <headerFooter>
    <oddHeader>&amp;CEN
Annex 1</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240D-C516-4082-9102-C1AB71444935}">
  <sheetPr>
    <pageSetUpPr fitToPage="1"/>
  </sheetPr>
  <dimension ref="B2:P68"/>
  <sheetViews>
    <sheetView showGridLines="0" zoomScaleNormal="100" zoomScalePageLayoutView="80" workbookViewId="0"/>
  </sheetViews>
  <sheetFormatPr baseColWidth="10" defaultColWidth="9.140625" defaultRowHeight="15" x14ac:dyDescent="0.25"/>
  <cols>
    <col min="1" max="1" width="5.7109375" customWidth="1"/>
    <col min="2" max="2" width="7.5703125" style="3" customWidth="1"/>
    <col min="3" max="3" width="44" customWidth="1"/>
    <col min="4" max="5" width="23" customWidth="1"/>
    <col min="6" max="10" width="21.140625" customWidth="1"/>
  </cols>
  <sheetData>
    <row r="2" spans="2:16" ht="24" customHeight="1" x14ac:dyDescent="0.25">
      <c r="B2" s="546" t="s">
        <v>299</v>
      </c>
      <c r="D2" s="546"/>
      <c r="E2" s="546"/>
      <c r="F2" s="546"/>
      <c r="G2" s="546"/>
      <c r="H2" s="546"/>
      <c r="I2" s="546"/>
      <c r="J2" s="546"/>
    </row>
    <row r="3" spans="2:16" x14ac:dyDescent="0.25">
      <c r="B3" t="str">
        <f>'OV1'!B3</f>
        <v>31.12.2023 - in EUR million</v>
      </c>
    </row>
    <row r="4" spans="2:16" x14ac:dyDescent="0.25">
      <c r="B4"/>
    </row>
    <row r="5" spans="2:16" x14ac:dyDescent="0.25">
      <c r="B5"/>
      <c r="D5" s="519" t="s">
        <v>194</v>
      </c>
      <c r="E5" s="519" t="s">
        <v>195</v>
      </c>
      <c r="F5" s="519" t="s">
        <v>196</v>
      </c>
      <c r="G5" s="519" t="s">
        <v>236</v>
      </c>
      <c r="H5" s="519" t="s">
        <v>237</v>
      </c>
      <c r="I5" s="519" t="s">
        <v>300</v>
      </c>
      <c r="J5" s="519" t="s">
        <v>301</v>
      </c>
    </row>
    <row r="6" spans="2:16" x14ac:dyDescent="0.25">
      <c r="B6"/>
      <c r="C6" t="s">
        <v>302</v>
      </c>
      <c r="D6" s="903" t="s">
        <v>303</v>
      </c>
      <c r="E6" s="903" t="s">
        <v>304</v>
      </c>
      <c r="F6" s="903" t="s">
        <v>305</v>
      </c>
      <c r="G6" s="903"/>
      <c r="H6" s="903"/>
      <c r="I6" s="903"/>
      <c r="J6" s="903"/>
    </row>
    <row r="7" spans="2:16" ht="60" x14ac:dyDescent="0.25">
      <c r="B7"/>
      <c r="D7" s="903"/>
      <c r="E7" s="903"/>
      <c r="F7" s="519" t="s">
        <v>306</v>
      </c>
      <c r="G7" s="519" t="s">
        <v>307</v>
      </c>
      <c r="H7" s="519" t="s">
        <v>308</v>
      </c>
      <c r="I7" s="519" t="s">
        <v>309</v>
      </c>
      <c r="J7" s="519" t="s">
        <v>310</v>
      </c>
    </row>
    <row r="8" spans="2:16" ht="45" x14ac:dyDescent="0.25">
      <c r="C8" s="215" t="s">
        <v>311</v>
      </c>
      <c r="D8" s="216"/>
      <c r="E8" s="217"/>
      <c r="F8" s="217"/>
      <c r="G8" s="217"/>
      <c r="H8" s="217"/>
      <c r="I8" s="217"/>
      <c r="J8" s="217"/>
      <c r="P8" s="93"/>
    </row>
    <row r="9" spans="2:16" x14ac:dyDescent="0.25">
      <c r="B9" s="520">
        <v>1</v>
      </c>
      <c r="C9" s="94" t="s">
        <v>312</v>
      </c>
      <c r="D9" s="394">
        <v>694</v>
      </c>
      <c r="E9" s="394">
        <v>694</v>
      </c>
      <c r="F9" s="394">
        <v>694</v>
      </c>
      <c r="G9" s="394" t="s">
        <v>207</v>
      </c>
      <c r="H9" s="394" t="s">
        <v>207</v>
      </c>
      <c r="I9" s="394" t="s">
        <v>207</v>
      </c>
      <c r="J9" s="394" t="s">
        <v>207</v>
      </c>
      <c r="M9" s="447"/>
    </row>
    <row r="10" spans="2:16" x14ac:dyDescent="0.25">
      <c r="B10" s="520">
        <v>2</v>
      </c>
      <c r="C10" s="94" t="s">
        <v>313</v>
      </c>
      <c r="D10" s="394">
        <v>53045</v>
      </c>
      <c r="E10" s="394">
        <v>53123</v>
      </c>
      <c r="F10" s="394">
        <v>50410</v>
      </c>
      <c r="G10" s="394">
        <v>347</v>
      </c>
      <c r="H10" s="394">
        <v>2366</v>
      </c>
      <c r="I10" s="394" t="s">
        <v>207</v>
      </c>
      <c r="J10" s="394" t="s">
        <v>207</v>
      </c>
      <c r="M10" s="447"/>
    </row>
    <row r="11" spans="2:16" x14ac:dyDescent="0.25">
      <c r="B11" s="520">
        <v>3</v>
      </c>
      <c r="C11" s="94" t="s">
        <v>314</v>
      </c>
      <c r="D11" s="394">
        <v>103</v>
      </c>
      <c r="E11" s="394">
        <v>100</v>
      </c>
      <c r="F11" s="394" t="s">
        <v>207</v>
      </c>
      <c r="G11" s="394">
        <v>100</v>
      </c>
      <c r="H11" s="394" t="s">
        <v>207</v>
      </c>
      <c r="I11" s="394" t="s">
        <v>207</v>
      </c>
      <c r="J11" s="394" t="s">
        <v>207</v>
      </c>
      <c r="M11" s="447"/>
    </row>
    <row r="12" spans="2:16" x14ac:dyDescent="0.25">
      <c r="B12" s="520">
        <v>4</v>
      </c>
      <c r="C12" s="94" t="s">
        <v>315</v>
      </c>
      <c r="D12" s="394">
        <v>593</v>
      </c>
      <c r="E12" s="394">
        <v>862</v>
      </c>
      <c r="F12" s="394">
        <v>862</v>
      </c>
      <c r="G12" s="394" t="s">
        <v>207</v>
      </c>
      <c r="H12" s="394" t="s">
        <v>207</v>
      </c>
      <c r="I12" s="394" t="s">
        <v>207</v>
      </c>
      <c r="J12" s="394" t="s">
        <v>207</v>
      </c>
      <c r="M12" s="447"/>
    </row>
    <row r="13" spans="2:16" x14ac:dyDescent="0.25">
      <c r="B13" s="520">
        <v>6</v>
      </c>
      <c r="C13" s="94" t="s">
        <v>316</v>
      </c>
      <c r="D13" s="394">
        <v>2827</v>
      </c>
      <c r="E13" s="394">
        <v>2824</v>
      </c>
      <c r="F13" s="394">
        <v>2824</v>
      </c>
      <c r="G13" s="394" t="s">
        <v>207</v>
      </c>
      <c r="H13" s="394" t="s">
        <v>207</v>
      </c>
      <c r="I13" s="394" t="s">
        <v>207</v>
      </c>
      <c r="J13" s="394" t="s">
        <v>207</v>
      </c>
      <c r="M13" s="447"/>
    </row>
    <row r="14" spans="2:16" x14ac:dyDescent="0.25">
      <c r="B14" s="520"/>
      <c r="C14" s="94" t="s">
        <v>317</v>
      </c>
      <c r="D14" s="394">
        <v>49585</v>
      </c>
      <c r="E14" s="394">
        <v>49400</v>
      </c>
      <c r="F14" s="394">
        <v>47034</v>
      </c>
      <c r="G14" s="394" t="s">
        <v>207</v>
      </c>
      <c r="H14" s="394">
        <v>2366</v>
      </c>
      <c r="I14" s="394" t="s">
        <v>207</v>
      </c>
      <c r="J14" s="394" t="s">
        <v>207</v>
      </c>
      <c r="M14" s="447"/>
    </row>
    <row r="15" spans="2:16" x14ac:dyDescent="0.25">
      <c r="B15" s="520">
        <v>7</v>
      </c>
      <c r="C15" s="94" t="s">
        <v>318</v>
      </c>
      <c r="D15" s="394">
        <v>33362</v>
      </c>
      <c r="E15" s="394">
        <v>33195</v>
      </c>
      <c r="F15" s="624">
        <v>32209</v>
      </c>
      <c r="G15" s="394" t="s">
        <v>207</v>
      </c>
      <c r="H15" s="394">
        <v>986</v>
      </c>
      <c r="I15" s="394" t="s">
        <v>207</v>
      </c>
      <c r="J15" s="394" t="s">
        <v>207</v>
      </c>
      <c r="M15" s="447"/>
    </row>
    <row r="16" spans="2:16" x14ac:dyDescent="0.25">
      <c r="B16" s="520">
        <v>8</v>
      </c>
      <c r="C16" s="94" t="s">
        <v>319</v>
      </c>
      <c r="D16" s="394">
        <v>3660</v>
      </c>
      <c r="E16" s="394">
        <v>3660</v>
      </c>
      <c r="F16" s="394">
        <v>2280</v>
      </c>
      <c r="G16" s="394" t="s">
        <v>207</v>
      </c>
      <c r="H16" s="394">
        <v>1380</v>
      </c>
      <c r="I16" s="394" t="s">
        <v>207</v>
      </c>
      <c r="J16" s="394" t="s">
        <v>207</v>
      </c>
      <c r="M16" s="447"/>
    </row>
    <row r="17" spans="2:13" x14ac:dyDescent="0.25">
      <c r="B17" s="520">
        <v>9</v>
      </c>
      <c r="C17" s="94" t="s">
        <v>320</v>
      </c>
      <c r="D17" s="394">
        <v>12563</v>
      </c>
      <c r="E17" s="394">
        <v>12545</v>
      </c>
      <c r="F17" s="394">
        <v>12545</v>
      </c>
      <c r="G17" s="394" t="s">
        <v>207</v>
      </c>
      <c r="H17" s="394" t="s">
        <v>207</v>
      </c>
      <c r="I17" s="394" t="s">
        <v>207</v>
      </c>
      <c r="J17" s="394" t="s">
        <v>207</v>
      </c>
      <c r="M17" s="447"/>
    </row>
    <row r="18" spans="2:13" ht="30" x14ac:dyDescent="0.25">
      <c r="B18" s="520">
        <v>10</v>
      </c>
      <c r="C18" s="94" t="s">
        <v>321</v>
      </c>
      <c r="D18" s="394">
        <v>-310</v>
      </c>
      <c r="E18" s="394">
        <v>-310</v>
      </c>
      <c r="F18" s="394">
        <v>-310</v>
      </c>
      <c r="G18" s="394" t="s">
        <v>207</v>
      </c>
      <c r="H18" s="394" t="s">
        <v>207</v>
      </c>
      <c r="I18" s="394" t="s">
        <v>207</v>
      </c>
      <c r="J18" s="394" t="s">
        <v>207</v>
      </c>
      <c r="M18" s="447"/>
    </row>
    <row r="19" spans="2:13" x14ac:dyDescent="0.25">
      <c r="B19" s="520">
        <v>11</v>
      </c>
      <c r="C19" s="94" t="s">
        <v>322</v>
      </c>
      <c r="D19" s="394">
        <v>247</v>
      </c>
      <c r="E19" s="394">
        <v>247</v>
      </c>
      <c r="F19" s="394" t="s">
        <v>207</v>
      </c>
      <c r="G19" s="394">
        <v>247</v>
      </c>
      <c r="H19" s="394" t="s">
        <v>207</v>
      </c>
      <c r="I19" s="394" t="s">
        <v>207</v>
      </c>
      <c r="J19" s="394" t="s">
        <v>207</v>
      </c>
      <c r="M19" s="447"/>
    </row>
    <row r="20" spans="2:13" x14ac:dyDescent="0.25">
      <c r="B20" s="520">
        <v>12</v>
      </c>
      <c r="C20" s="94" t="s">
        <v>323</v>
      </c>
      <c r="D20" s="394">
        <v>334</v>
      </c>
      <c r="E20" s="394">
        <v>277</v>
      </c>
      <c r="F20" s="394">
        <v>277</v>
      </c>
      <c r="G20" s="394" t="s">
        <v>207</v>
      </c>
      <c r="H20" s="394" t="s">
        <v>207</v>
      </c>
      <c r="I20" s="394" t="s">
        <v>207</v>
      </c>
      <c r="J20" s="394" t="s">
        <v>207</v>
      </c>
      <c r="M20" s="447"/>
    </row>
    <row r="21" spans="2:13" x14ac:dyDescent="0.25">
      <c r="B21" s="520">
        <v>13</v>
      </c>
      <c r="C21" s="94" t="s">
        <v>324</v>
      </c>
      <c r="D21" s="394">
        <v>532</v>
      </c>
      <c r="E21" s="394">
        <v>532</v>
      </c>
      <c r="F21" s="394">
        <v>52</v>
      </c>
      <c r="G21" s="394" t="s">
        <v>207</v>
      </c>
      <c r="H21" s="394" t="s">
        <v>207</v>
      </c>
      <c r="I21" s="394" t="s">
        <v>207</v>
      </c>
      <c r="J21" s="394">
        <v>480</v>
      </c>
      <c r="L21" s="447"/>
      <c r="M21" s="447"/>
    </row>
    <row r="22" spans="2:13" x14ac:dyDescent="0.25">
      <c r="B22" s="520">
        <v>14</v>
      </c>
      <c r="C22" s="94" t="s">
        <v>325</v>
      </c>
      <c r="D22" s="394">
        <v>28</v>
      </c>
      <c r="E22" s="394">
        <v>28</v>
      </c>
      <c r="F22" s="394">
        <v>28</v>
      </c>
      <c r="G22" s="394" t="s">
        <v>207</v>
      </c>
      <c r="H22" s="394" t="s">
        <v>207</v>
      </c>
      <c r="I22" s="394" t="s">
        <v>207</v>
      </c>
      <c r="J22" s="394" t="s">
        <v>207</v>
      </c>
      <c r="M22" s="447"/>
    </row>
    <row r="23" spans="2:13" x14ac:dyDescent="0.25">
      <c r="B23" s="520">
        <v>15</v>
      </c>
      <c r="C23" s="94" t="s">
        <v>326</v>
      </c>
      <c r="D23" s="394">
        <v>19</v>
      </c>
      <c r="E23" s="394">
        <v>17</v>
      </c>
      <c r="F23" s="394">
        <v>17</v>
      </c>
      <c r="G23" s="394" t="s">
        <v>207</v>
      </c>
      <c r="H23" s="394" t="s">
        <v>207</v>
      </c>
      <c r="I23" s="394" t="s">
        <v>207</v>
      </c>
      <c r="J23" s="394" t="s">
        <v>207</v>
      </c>
      <c r="M23" s="447"/>
    </row>
    <row r="24" spans="2:13" x14ac:dyDescent="0.25">
      <c r="B24" s="95" t="s">
        <v>327</v>
      </c>
      <c r="C24" s="94" t="s">
        <v>328</v>
      </c>
      <c r="D24" s="394">
        <v>258</v>
      </c>
      <c r="E24" s="394">
        <v>254</v>
      </c>
      <c r="F24" s="394">
        <v>254</v>
      </c>
      <c r="G24" s="394" t="s">
        <v>207</v>
      </c>
      <c r="H24" s="394" t="s">
        <v>207</v>
      </c>
      <c r="I24" s="394" t="s">
        <v>207</v>
      </c>
      <c r="J24" s="394" t="s">
        <v>207</v>
      </c>
      <c r="M24" s="447"/>
    </row>
    <row r="25" spans="2:13" ht="30" x14ac:dyDescent="0.25">
      <c r="B25" s="95" t="s">
        <v>329</v>
      </c>
      <c r="C25" s="94" t="s">
        <v>330</v>
      </c>
      <c r="D25" s="394">
        <v>538</v>
      </c>
      <c r="E25" s="394">
        <v>538</v>
      </c>
      <c r="F25" s="394">
        <v>538</v>
      </c>
      <c r="G25" s="394" t="s">
        <v>207</v>
      </c>
      <c r="H25" s="394" t="s">
        <v>207</v>
      </c>
      <c r="I25" s="394" t="s">
        <v>207</v>
      </c>
      <c r="J25" s="394" t="s">
        <v>207</v>
      </c>
      <c r="M25" s="447"/>
    </row>
    <row r="26" spans="2:13" x14ac:dyDescent="0.25">
      <c r="B26" s="96"/>
      <c r="C26" s="97" t="s">
        <v>331</v>
      </c>
      <c r="D26" s="403">
        <v>55448</v>
      </c>
      <c r="E26" s="403">
        <v>55463</v>
      </c>
      <c r="F26" s="403">
        <v>52270</v>
      </c>
      <c r="G26" s="403">
        <v>347</v>
      </c>
      <c r="H26" s="403">
        <v>2366</v>
      </c>
      <c r="I26" s="403" t="s">
        <v>207</v>
      </c>
      <c r="J26" s="403">
        <v>480</v>
      </c>
      <c r="L26" s="447"/>
      <c r="M26" s="447"/>
    </row>
    <row r="27" spans="2:13" ht="45" x14ac:dyDescent="0.25">
      <c r="B27" s="520"/>
      <c r="C27" s="215" t="s">
        <v>332</v>
      </c>
      <c r="D27" s="613"/>
      <c r="E27" s="614"/>
      <c r="F27" s="217"/>
      <c r="G27" s="217"/>
      <c r="H27" s="217"/>
      <c r="I27" s="217"/>
      <c r="J27" s="217"/>
    </row>
    <row r="28" spans="2:13" x14ac:dyDescent="0.25">
      <c r="B28" s="95"/>
      <c r="C28" s="94" t="s">
        <v>333</v>
      </c>
      <c r="D28" s="394"/>
      <c r="E28" s="394"/>
      <c r="F28" s="394"/>
      <c r="G28" s="394"/>
      <c r="H28" s="394"/>
      <c r="I28" s="394"/>
      <c r="J28" s="394"/>
    </row>
    <row r="29" spans="2:13" x14ac:dyDescent="0.25">
      <c r="B29" s="520">
        <v>1</v>
      </c>
      <c r="C29" s="94" t="s">
        <v>315</v>
      </c>
      <c r="D29" s="394">
        <v>136</v>
      </c>
      <c r="E29" s="394">
        <v>136</v>
      </c>
      <c r="F29" s="394">
        <v>0</v>
      </c>
      <c r="G29" s="394">
        <v>0</v>
      </c>
      <c r="H29" s="394">
        <v>0</v>
      </c>
      <c r="I29" s="394">
        <v>0</v>
      </c>
      <c r="J29" s="394">
        <v>0</v>
      </c>
    </row>
    <row r="30" spans="2:13" x14ac:dyDescent="0.25">
      <c r="B30" s="520">
        <v>2</v>
      </c>
      <c r="C30" s="94" t="s">
        <v>314</v>
      </c>
      <c r="D30" s="394">
        <v>463</v>
      </c>
      <c r="E30" s="394">
        <v>463</v>
      </c>
      <c r="F30" s="394">
        <v>0</v>
      </c>
      <c r="G30" s="394">
        <v>0</v>
      </c>
      <c r="H30" s="394">
        <v>0</v>
      </c>
      <c r="I30" s="394">
        <v>0</v>
      </c>
      <c r="J30" s="394">
        <v>0</v>
      </c>
    </row>
    <row r="31" spans="2:13" x14ac:dyDescent="0.25">
      <c r="B31" s="520">
        <v>3</v>
      </c>
      <c r="C31" s="94" t="s">
        <v>317</v>
      </c>
      <c r="D31" s="394">
        <v>48673</v>
      </c>
      <c r="E31" s="394">
        <v>48683</v>
      </c>
      <c r="F31" s="394">
        <v>0</v>
      </c>
      <c r="G31" s="394">
        <v>0</v>
      </c>
      <c r="H31" s="394">
        <v>0</v>
      </c>
      <c r="I31" s="394">
        <v>0</v>
      </c>
      <c r="J31" s="394">
        <v>0</v>
      </c>
    </row>
    <row r="32" spans="2:13" x14ac:dyDescent="0.25">
      <c r="B32" s="520">
        <v>4</v>
      </c>
      <c r="C32" s="94" t="s">
        <v>318</v>
      </c>
      <c r="D32" s="394">
        <v>33270</v>
      </c>
      <c r="E32" s="394">
        <v>33262</v>
      </c>
      <c r="F32" s="394">
        <v>0</v>
      </c>
      <c r="G32" s="394">
        <v>0</v>
      </c>
      <c r="H32" s="394">
        <v>0</v>
      </c>
      <c r="I32" s="394">
        <v>0</v>
      </c>
      <c r="J32" s="394">
        <v>0</v>
      </c>
    </row>
    <row r="33" spans="2:10" x14ac:dyDescent="0.25">
      <c r="B33" s="520">
        <v>5</v>
      </c>
      <c r="C33" s="94" t="s">
        <v>334</v>
      </c>
      <c r="D33" s="394">
        <v>13594</v>
      </c>
      <c r="E33" s="394">
        <v>13594</v>
      </c>
      <c r="F33" s="394">
        <v>0</v>
      </c>
      <c r="G33" s="394">
        <v>0</v>
      </c>
      <c r="H33" s="394">
        <v>0</v>
      </c>
      <c r="I33" s="394">
        <v>0</v>
      </c>
      <c r="J33" s="394">
        <v>0</v>
      </c>
    </row>
    <row r="34" spans="2:10" x14ac:dyDescent="0.25">
      <c r="B34" s="520">
        <v>6</v>
      </c>
      <c r="C34" s="94" t="s">
        <v>320</v>
      </c>
      <c r="D34" s="394">
        <v>1809</v>
      </c>
      <c r="E34" s="394">
        <v>1827</v>
      </c>
      <c r="F34" s="394">
        <v>0</v>
      </c>
      <c r="G34" s="394">
        <v>0</v>
      </c>
      <c r="H34" s="394">
        <v>0</v>
      </c>
      <c r="I34" s="394">
        <v>0</v>
      </c>
      <c r="J34" s="394">
        <v>0</v>
      </c>
    </row>
    <row r="35" spans="2:10" ht="30" x14ac:dyDescent="0.25">
      <c r="B35" s="520">
        <v>7</v>
      </c>
      <c r="C35" s="94" t="s">
        <v>335</v>
      </c>
      <c r="D35" s="394">
        <v>402</v>
      </c>
      <c r="E35" s="394">
        <v>402</v>
      </c>
      <c r="F35" s="394">
        <v>0</v>
      </c>
      <c r="G35" s="394">
        <v>0</v>
      </c>
      <c r="H35" s="394">
        <v>0</v>
      </c>
      <c r="I35" s="394">
        <v>0</v>
      </c>
      <c r="J35" s="394">
        <v>0</v>
      </c>
    </row>
    <row r="36" spans="2:10" ht="30" x14ac:dyDescent="0.25">
      <c r="B36" s="520">
        <v>8</v>
      </c>
      <c r="C36" s="94" t="s">
        <v>321</v>
      </c>
      <c r="D36" s="394">
        <v>-415</v>
      </c>
      <c r="E36" s="394">
        <v>-415</v>
      </c>
      <c r="F36" s="394">
        <v>0</v>
      </c>
      <c r="G36" s="394">
        <v>0</v>
      </c>
      <c r="H36" s="394">
        <v>0</v>
      </c>
      <c r="I36" s="394">
        <v>0</v>
      </c>
      <c r="J36" s="394">
        <v>0</v>
      </c>
    </row>
    <row r="37" spans="2:10" x14ac:dyDescent="0.25">
      <c r="B37" s="520">
        <v>9</v>
      </c>
      <c r="C37" s="94" t="s">
        <v>322</v>
      </c>
      <c r="D37" s="394">
        <v>214</v>
      </c>
      <c r="E37" s="394">
        <v>214</v>
      </c>
      <c r="F37" s="394">
        <v>0</v>
      </c>
      <c r="G37" s="394">
        <v>0</v>
      </c>
      <c r="H37" s="394">
        <v>0</v>
      </c>
      <c r="I37" s="394">
        <v>0</v>
      </c>
      <c r="J37" s="394">
        <v>0</v>
      </c>
    </row>
    <row r="38" spans="2:10" x14ac:dyDescent="0.25">
      <c r="B38" s="520">
        <v>10</v>
      </c>
      <c r="C38" s="94" t="s">
        <v>336</v>
      </c>
      <c r="D38" s="394">
        <v>231</v>
      </c>
      <c r="E38" s="394">
        <v>232</v>
      </c>
      <c r="F38" s="394">
        <v>0</v>
      </c>
      <c r="G38" s="394">
        <v>0</v>
      </c>
      <c r="H38" s="394">
        <v>0</v>
      </c>
      <c r="I38" s="394">
        <v>0</v>
      </c>
      <c r="J38" s="394">
        <v>0</v>
      </c>
    </row>
    <row r="39" spans="2:10" x14ac:dyDescent="0.25">
      <c r="B39" s="520">
        <v>11</v>
      </c>
      <c r="C39" s="94" t="s">
        <v>337</v>
      </c>
      <c r="D39" s="394">
        <v>190</v>
      </c>
      <c r="E39" s="394">
        <v>190</v>
      </c>
      <c r="F39" s="394">
        <v>0</v>
      </c>
      <c r="G39" s="394">
        <v>0</v>
      </c>
      <c r="H39" s="394">
        <v>0</v>
      </c>
      <c r="I39" s="394">
        <v>0</v>
      </c>
      <c r="J39" s="394">
        <v>0</v>
      </c>
    </row>
    <row r="40" spans="2:10" x14ac:dyDescent="0.25">
      <c r="B40" s="520">
        <v>12</v>
      </c>
      <c r="C40" s="94" t="s">
        <v>338</v>
      </c>
      <c r="D40" s="394">
        <v>119</v>
      </c>
      <c r="E40" s="394">
        <v>124</v>
      </c>
      <c r="F40" s="394">
        <v>0</v>
      </c>
      <c r="G40" s="394">
        <v>0</v>
      </c>
      <c r="H40" s="394">
        <v>0</v>
      </c>
      <c r="I40" s="394">
        <v>0</v>
      </c>
      <c r="J40" s="394">
        <v>0</v>
      </c>
    </row>
    <row r="41" spans="2:10" x14ac:dyDescent="0.25">
      <c r="B41" s="520">
        <v>13</v>
      </c>
      <c r="C41" s="94" t="s">
        <v>339</v>
      </c>
      <c r="D41" s="394">
        <v>783</v>
      </c>
      <c r="E41" s="394">
        <v>770</v>
      </c>
      <c r="F41" s="394">
        <v>0</v>
      </c>
      <c r="G41" s="394">
        <v>0</v>
      </c>
      <c r="H41" s="394">
        <v>0</v>
      </c>
      <c r="I41" s="394">
        <v>0</v>
      </c>
      <c r="J41" s="394">
        <v>0</v>
      </c>
    </row>
    <row r="42" spans="2:10" x14ac:dyDescent="0.25">
      <c r="B42" s="520">
        <v>14</v>
      </c>
      <c r="C42" s="94" t="s">
        <v>340</v>
      </c>
      <c r="D42" s="394">
        <v>482</v>
      </c>
      <c r="E42" s="394">
        <v>482</v>
      </c>
      <c r="F42" s="394">
        <v>0</v>
      </c>
      <c r="G42" s="394">
        <v>0</v>
      </c>
      <c r="H42" s="394">
        <v>0</v>
      </c>
      <c r="I42" s="394">
        <v>0</v>
      </c>
      <c r="J42" s="394">
        <v>0</v>
      </c>
    </row>
    <row r="43" spans="2:10" x14ac:dyDescent="0.25">
      <c r="B43" s="520">
        <v>15</v>
      </c>
      <c r="C43" s="94" t="s">
        <v>341</v>
      </c>
      <c r="D43" s="394">
        <v>4170</v>
      </c>
      <c r="E43" s="394">
        <v>4182</v>
      </c>
      <c r="F43" s="394">
        <v>0</v>
      </c>
      <c r="G43" s="394">
        <v>0</v>
      </c>
      <c r="H43" s="394">
        <v>0</v>
      </c>
      <c r="I43" s="394">
        <v>0</v>
      </c>
      <c r="J43" s="394">
        <v>0</v>
      </c>
    </row>
    <row r="44" spans="2:10" x14ac:dyDescent="0.25">
      <c r="B44" s="520">
        <v>16</v>
      </c>
      <c r="C44" s="94" t="s">
        <v>342</v>
      </c>
      <c r="D44" s="394">
        <v>3699</v>
      </c>
      <c r="E44" s="394">
        <v>3711</v>
      </c>
      <c r="F44" s="394">
        <v>0</v>
      </c>
      <c r="G44" s="394">
        <v>0</v>
      </c>
      <c r="H44" s="394">
        <v>0</v>
      </c>
      <c r="I44" s="394">
        <v>0</v>
      </c>
      <c r="J44" s="394">
        <v>0</v>
      </c>
    </row>
    <row r="45" spans="2:10" x14ac:dyDescent="0.25">
      <c r="B45" s="520">
        <v>17</v>
      </c>
      <c r="C45" s="94" t="s">
        <v>343</v>
      </c>
      <c r="D45" s="394">
        <v>471</v>
      </c>
      <c r="E45" s="394">
        <v>471</v>
      </c>
      <c r="F45" s="394">
        <v>0</v>
      </c>
      <c r="G45" s="394">
        <v>0</v>
      </c>
      <c r="H45" s="394">
        <v>0</v>
      </c>
      <c r="I45" s="394">
        <v>0</v>
      </c>
      <c r="J45" s="394">
        <v>0</v>
      </c>
    </row>
    <row r="46" spans="2:10" x14ac:dyDescent="0.25">
      <c r="B46" s="520">
        <v>18</v>
      </c>
      <c r="C46" s="94" t="s">
        <v>344</v>
      </c>
      <c r="D46" s="394" t="s">
        <v>207</v>
      </c>
      <c r="E46" s="394" t="s">
        <v>207</v>
      </c>
      <c r="F46" s="394">
        <v>0</v>
      </c>
      <c r="G46" s="394">
        <v>0</v>
      </c>
      <c r="H46" s="394">
        <v>0</v>
      </c>
      <c r="I46" s="394">
        <v>0</v>
      </c>
      <c r="J46" s="394">
        <v>0</v>
      </c>
    </row>
    <row r="47" spans="2:10" x14ac:dyDescent="0.25">
      <c r="B47" s="62"/>
      <c r="C47" s="97" t="s">
        <v>345</v>
      </c>
      <c r="D47" s="403">
        <v>55448</v>
      </c>
      <c r="E47" s="403">
        <v>55463</v>
      </c>
      <c r="F47" s="403">
        <v>0</v>
      </c>
      <c r="G47" s="403">
        <v>0</v>
      </c>
      <c r="H47" s="403">
        <v>0</v>
      </c>
      <c r="I47" s="403">
        <v>0</v>
      </c>
      <c r="J47" s="403">
        <v>0</v>
      </c>
    </row>
    <row r="48" spans="2:10" x14ac:dyDescent="0.25">
      <c r="C48" s="904"/>
      <c r="D48" s="904"/>
    </row>
    <row r="49" spans="3:6" x14ac:dyDescent="0.25">
      <c r="C49" s="904"/>
      <c r="D49" s="904"/>
      <c r="E49" s="364"/>
    </row>
    <row r="50" spans="3:6" x14ac:dyDescent="0.25">
      <c r="C50" s="905"/>
      <c r="D50" s="905"/>
      <c r="E50" s="364"/>
      <c r="F50" s="364"/>
    </row>
    <row r="51" spans="3:6" x14ac:dyDescent="0.25">
      <c r="C51" s="902"/>
      <c r="D51" s="902"/>
      <c r="E51" s="364"/>
      <c r="F51" s="364"/>
    </row>
    <row r="52" spans="3:6" x14ac:dyDescent="0.25">
      <c r="C52" s="906"/>
      <c r="D52" s="906"/>
    </row>
    <row r="53" spans="3:6" x14ac:dyDescent="0.25">
      <c r="C53" s="906"/>
      <c r="D53" s="906"/>
      <c r="E53" s="364"/>
    </row>
    <row r="54" spans="3:6" x14ac:dyDescent="0.25">
      <c r="C54" s="901"/>
      <c r="D54" s="901"/>
      <c r="E54" s="364"/>
    </row>
    <row r="55" spans="3:6" x14ac:dyDescent="0.25">
      <c r="C55" s="901"/>
      <c r="D55" s="901"/>
      <c r="E55" s="364"/>
    </row>
    <row r="56" spans="3:6" x14ac:dyDescent="0.25">
      <c r="C56" s="900"/>
      <c r="D56" s="900"/>
    </row>
    <row r="57" spans="3:6" x14ac:dyDescent="0.25">
      <c r="C57" s="901"/>
      <c r="D57" s="901"/>
    </row>
    <row r="58" spans="3:6" x14ac:dyDescent="0.25">
      <c r="C58" s="900"/>
      <c r="D58" s="900"/>
    </row>
    <row r="59" spans="3:6" x14ac:dyDescent="0.25">
      <c r="C59" s="901"/>
      <c r="D59" s="901"/>
    </row>
    <row r="60" spans="3:6" x14ac:dyDescent="0.25">
      <c r="C60" s="900"/>
      <c r="D60" s="900"/>
    </row>
    <row r="61" spans="3:6" x14ac:dyDescent="0.25">
      <c r="C61" s="901"/>
      <c r="D61" s="901"/>
    </row>
    <row r="62" spans="3:6" x14ac:dyDescent="0.25">
      <c r="C62" s="900"/>
      <c r="D62" s="900"/>
    </row>
    <row r="63" spans="3:6" x14ac:dyDescent="0.25">
      <c r="C63" s="902"/>
      <c r="D63" s="902"/>
    </row>
    <row r="64" spans="3:6" x14ac:dyDescent="0.25">
      <c r="C64" s="900"/>
      <c r="D64" s="900"/>
    </row>
    <row r="65" spans="3:4" x14ac:dyDescent="0.25">
      <c r="C65" s="901"/>
      <c r="D65" s="901"/>
    </row>
    <row r="66" spans="3:4" x14ac:dyDescent="0.25">
      <c r="C66" s="901"/>
      <c r="D66" s="901"/>
    </row>
    <row r="67" spans="3:4" x14ac:dyDescent="0.25">
      <c r="C67" s="901"/>
      <c r="D67" s="901"/>
    </row>
    <row r="68" spans="3:4" x14ac:dyDescent="0.25">
      <c r="C68" s="900"/>
      <c r="D68" s="900"/>
    </row>
  </sheetData>
  <mergeCells count="24">
    <mergeCell ref="C56:D56"/>
    <mergeCell ref="D6:D7"/>
    <mergeCell ref="E6:E7"/>
    <mergeCell ref="F6:J6"/>
    <mergeCell ref="C48:D48"/>
    <mergeCell ref="C49:D49"/>
    <mergeCell ref="C50:D50"/>
    <mergeCell ref="C51:D51"/>
    <mergeCell ref="C52:D52"/>
    <mergeCell ref="C53:D53"/>
    <mergeCell ref="C54:D54"/>
    <mergeCell ref="C55:D55"/>
    <mergeCell ref="C68:D68"/>
    <mergeCell ref="C57:D57"/>
    <mergeCell ref="C58:D58"/>
    <mergeCell ref="C59:D59"/>
    <mergeCell ref="C60:D60"/>
    <mergeCell ref="C61:D61"/>
    <mergeCell ref="C62:D62"/>
    <mergeCell ref="C63:D63"/>
    <mergeCell ref="C64:D64"/>
    <mergeCell ref="C65:D65"/>
    <mergeCell ref="C66:D66"/>
    <mergeCell ref="C67:D67"/>
  </mergeCells>
  <pageMargins left="1.3333333333333334E-2" right="0.70866141732283472" top="0.61624999999999996" bottom="0.74803149606299213" header="0.31496062992125984" footer="0.31496062992125984"/>
  <pageSetup paperSize="9" scale="69" orientation="landscape" horizontalDpi="1200" verticalDpi="1200" r:id="rId1"/>
  <headerFooter>
    <oddHeader>&amp;CEN
Annex 5</oddHeader>
    <oddFooter>&amp;C&amp;P</oddFooter>
  </headerFooter>
  <ignoredErrors>
    <ignoredError sqref="B24:B2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937B-273D-403B-88C5-CC3E39BEDB91}">
  <sheetPr>
    <pageSetUpPr fitToPage="1"/>
  </sheetPr>
  <dimension ref="B2:H22"/>
  <sheetViews>
    <sheetView showGridLines="0" zoomScaleNormal="100" workbookViewId="0">
      <selection sqref="A1:A1048576"/>
    </sheetView>
  </sheetViews>
  <sheetFormatPr baseColWidth="10" defaultColWidth="9.140625" defaultRowHeight="15" x14ac:dyDescent="0.25"/>
  <cols>
    <col min="1" max="1" width="5.7109375" customWidth="1"/>
    <col min="2" max="2" width="8.5703125" style="3" customWidth="1"/>
    <col min="3" max="3" width="96.85546875" customWidth="1"/>
    <col min="4" max="8" width="14.7109375" customWidth="1"/>
    <col min="9" max="9" width="25.42578125" customWidth="1"/>
  </cols>
  <sheetData>
    <row r="2" spans="2:8" s="76" customFormat="1" ht="18.75" x14ac:dyDescent="0.3">
      <c r="B2" s="546" t="s">
        <v>346</v>
      </c>
    </row>
    <row r="3" spans="2:8" x14ac:dyDescent="0.25">
      <c r="B3" t="str">
        <f>'OV1'!B3</f>
        <v>31.12.2023 - in EUR million</v>
      </c>
    </row>
    <row r="5" spans="2:8" x14ac:dyDescent="0.25">
      <c r="B5"/>
      <c r="D5" s="519" t="s">
        <v>194</v>
      </c>
      <c r="E5" s="519" t="s">
        <v>195</v>
      </c>
      <c r="F5" s="519" t="s">
        <v>196</v>
      </c>
      <c r="G5" s="519" t="s">
        <v>236</v>
      </c>
      <c r="H5" s="519" t="s">
        <v>237</v>
      </c>
    </row>
    <row r="6" spans="2:8" x14ac:dyDescent="0.25">
      <c r="B6"/>
      <c r="D6" s="903" t="s">
        <v>233</v>
      </c>
      <c r="E6" s="903" t="s">
        <v>347</v>
      </c>
      <c r="F6" s="903"/>
      <c r="G6" s="903"/>
      <c r="H6" s="903"/>
    </row>
    <row r="7" spans="2:8" ht="30" x14ac:dyDescent="0.25">
      <c r="B7"/>
      <c r="D7" s="903"/>
      <c r="E7" s="519" t="s">
        <v>348</v>
      </c>
      <c r="F7" s="519" t="s">
        <v>349</v>
      </c>
      <c r="G7" s="98" t="s">
        <v>350</v>
      </c>
      <c r="H7" s="519" t="s">
        <v>351</v>
      </c>
    </row>
    <row r="8" spans="2:8" x14ac:dyDescent="0.25">
      <c r="B8" s="99">
        <v>1</v>
      </c>
      <c r="C8" s="97" t="s">
        <v>352</v>
      </c>
      <c r="D8" s="637">
        <v>54983</v>
      </c>
      <c r="E8" s="638">
        <v>52270</v>
      </c>
      <c r="F8" s="638">
        <v>2366</v>
      </c>
      <c r="G8" s="639">
        <v>347</v>
      </c>
      <c r="H8" s="394">
        <v>0</v>
      </c>
    </row>
    <row r="9" spans="2:8" x14ac:dyDescent="0.25">
      <c r="B9" s="99">
        <v>2</v>
      </c>
      <c r="C9" s="97" t="s">
        <v>353</v>
      </c>
      <c r="D9" s="394">
        <v>0</v>
      </c>
      <c r="E9" s="394">
        <v>0</v>
      </c>
      <c r="F9" s="394">
        <v>0</v>
      </c>
      <c r="G9" s="394">
        <v>0</v>
      </c>
      <c r="H9" s="394">
        <v>0</v>
      </c>
    </row>
    <row r="10" spans="2:8" x14ac:dyDescent="0.25">
      <c r="B10" s="99">
        <v>3</v>
      </c>
      <c r="C10" s="97" t="s">
        <v>354</v>
      </c>
      <c r="D10" s="394">
        <v>54983</v>
      </c>
      <c r="E10" s="394">
        <v>0</v>
      </c>
      <c r="F10" s="394">
        <v>0</v>
      </c>
      <c r="G10" s="394">
        <v>0</v>
      </c>
      <c r="H10" s="394">
        <v>0</v>
      </c>
    </row>
    <row r="11" spans="2:8" x14ac:dyDescent="0.25">
      <c r="B11" s="99">
        <v>4</v>
      </c>
      <c r="C11" s="97" t="s">
        <v>355</v>
      </c>
      <c r="D11" s="394">
        <v>9670</v>
      </c>
      <c r="E11" s="394">
        <v>6972</v>
      </c>
      <c r="F11" s="394">
        <v>2698</v>
      </c>
      <c r="G11" s="394">
        <v>0</v>
      </c>
      <c r="H11" s="394">
        <v>0</v>
      </c>
    </row>
    <row r="12" spans="2:8" x14ac:dyDescent="0.25">
      <c r="B12" s="519">
        <v>5</v>
      </c>
      <c r="C12" s="100" t="s">
        <v>356</v>
      </c>
      <c r="D12" s="394">
        <v>0</v>
      </c>
      <c r="E12" s="394">
        <v>0</v>
      </c>
      <c r="F12" s="394">
        <v>0</v>
      </c>
      <c r="G12" s="394">
        <v>0</v>
      </c>
      <c r="H12" s="394">
        <v>0</v>
      </c>
    </row>
    <row r="13" spans="2:8" x14ac:dyDescent="0.25">
      <c r="B13" s="519">
        <v>6</v>
      </c>
      <c r="C13" s="100" t="s">
        <v>357</v>
      </c>
      <c r="D13" s="394">
        <v>4</v>
      </c>
      <c r="E13" s="394">
        <v>0</v>
      </c>
      <c r="F13" s="394">
        <v>0</v>
      </c>
      <c r="G13" s="394">
        <v>4</v>
      </c>
      <c r="H13" s="394">
        <v>0</v>
      </c>
    </row>
    <row r="14" spans="2:8" x14ac:dyDescent="0.25">
      <c r="B14" s="519">
        <v>7</v>
      </c>
      <c r="C14" s="100" t="s">
        <v>358</v>
      </c>
      <c r="D14" s="394">
        <v>251</v>
      </c>
      <c r="E14" s="394">
        <v>248</v>
      </c>
      <c r="F14" s="394">
        <v>3</v>
      </c>
      <c r="G14" s="394">
        <v>0</v>
      </c>
      <c r="H14" s="394">
        <v>0</v>
      </c>
    </row>
    <row r="15" spans="2:8" x14ac:dyDescent="0.25">
      <c r="B15" s="519">
        <v>8</v>
      </c>
      <c r="C15" s="100" t="s">
        <v>359</v>
      </c>
      <c r="D15" s="394">
        <v>-582</v>
      </c>
      <c r="E15" s="394">
        <v>-582</v>
      </c>
      <c r="F15" s="394">
        <v>0</v>
      </c>
      <c r="G15" s="394">
        <v>0</v>
      </c>
      <c r="H15" s="394">
        <v>0</v>
      </c>
    </row>
    <row r="16" spans="2:8" x14ac:dyDescent="0.25">
      <c r="B16" s="519">
        <v>9</v>
      </c>
      <c r="C16" s="100" t="s">
        <v>360</v>
      </c>
      <c r="D16" s="394">
        <v>-6702</v>
      </c>
      <c r="E16" s="394">
        <v>-6702</v>
      </c>
      <c r="F16" s="394">
        <v>0</v>
      </c>
      <c r="G16" s="394">
        <v>0</v>
      </c>
      <c r="H16" s="394">
        <v>0</v>
      </c>
    </row>
    <row r="17" spans="2:8" x14ac:dyDescent="0.25">
      <c r="B17" s="519">
        <v>10</v>
      </c>
      <c r="C17" s="100" t="s">
        <v>361</v>
      </c>
      <c r="D17" s="394">
        <v>0</v>
      </c>
      <c r="E17" s="394">
        <v>0</v>
      </c>
      <c r="F17" s="394">
        <v>0</v>
      </c>
      <c r="G17" s="394">
        <v>0</v>
      </c>
      <c r="H17" s="394">
        <v>0</v>
      </c>
    </row>
    <row r="18" spans="2:8" x14ac:dyDescent="0.25">
      <c r="B18" s="519">
        <v>11</v>
      </c>
      <c r="C18" s="100" t="s">
        <v>362</v>
      </c>
      <c r="D18" s="394">
        <v>0</v>
      </c>
      <c r="E18" s="394">
        <v>0</v>
      </c>
      <c r="F18" s="394">
        <v>0</v>
      </c>
      <c r="G18" s="394">
        <v>0</v>
      </c>
      <c r="H18" s="394">
        <v>0</v>
      </c>
    </row>
    <row r="19" spans="2:8" x14ac:dyDescent="0.25">
      <c r="B19" s="99">
        <v>12</v>
      </c>
      <c r="C19" s="97" t="s">
        <v>363</v>
      </c>
      <c r="D19" s="640">
        <v>57777</v>
      </c>
      <c r="E19" s="640">
        <v>52362</v>
      </c>
      <c r="F19" s="640">
        <v>5064</v>
      </c>
      <c r="G19" s="641">
        <v>351</v>
      </c>
      <c r="H19" s="403">
        <v>0</v>
      </c>
    </row>
    <row r="22" spans="2:8" x14ac:dyDescent="0.25">
      <c r="D22" s="447"/>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5</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E611-80D7-4E4E-9C43-0580F948DAF9}">
  <sheetPr>
    <pageSetUpPr fitToPage="1"/>
  </sheetPr>
  <dimension ref="B2:I18"/>
  <sheetViews>
    <sheetView showGridLines="0" zoomScaleNormal="100" workbookViewId="0">
      <selection sqref="A1:A1048576"/>
    </sheetView>
  </sheetViews>
  <sheetFormatPr baseColWidth="10" defaultColWidth="9.140625" defaultRowHeight="15" x14ac:dyDescent="0.25"/>
  <cols>
    <col min="1" max="1" width="5.7109375" customWidth="1"/>
    <col min="2" max="2" width="52.42578125" customWidth="1"/>
    <col min="3" max="3" width="27.28515625" customWidth="1"/>
    <col min="4" max="8" width="14.7109375" customWidth="1"/>
    <col min="9" max="9" width="26.42578125" customWidth="1"/>
  </cols>
  <sheetData>
    <row r="2" spans="2:9" s="76" customFormat="1" ht="18.75" x14ac:dyDescent="0.3">
      <c r="B2" s="546" t="s">
        <v>364</v>
      </c>
    </row>
    <row r="3" spans="2:9" x14ac:dyDescent="0.25">
      <c r="B3" s="818">
        <f>'OV1'!D7</f>
        <v>45291</v>
      </c>
    </row>
    <row r="5" spans="2:9" x14ac:dyDescent="0.25">
      <c r="B5" s="485" t="s">
        <v>194</v>
      </c>
      <c r="C5" s="520" t="s">
        <v>195</v>
      </c>
      <c r="D5" s="485" t="s">
        <v>196</v>
      </c>
      <c r="E5" s="485" t="s">
        <v>236</v>
      </c>
      <c r="F5" s="485" t="s">
        <v>237</v>
      </c>
      <c r="G5" s="485" t="s">
        <v>300</v>
      </c>
      <c r="H5" s="485" t="s">
        <v>301</v>
      </c>
      <c r="I5" s="520" t="s">
        <v>365</v>
      </c>
    </row>
    <row r="6" spans="2:9" x14ac:dyDescent="0.25">
      <c r="B6" s="907" t="s">
        <v>366</v>
      </c>
      <c r="C6" s="908" t="s">
        <v>367</v>
      </c>
      <c r="D6" s="909" t="s">
        <v>368</v>
      </c>
      <c r="E6" s="910"/>
      <c r="F6" s="910"/>
      <c r="G6" s="910"/>
      <c r="H6" s="911"/>
      <c r="I6" s="485" t="s">
        <v>369</v>
      </c>
    </row>
    <row r="7" spans="2:9" ht="45" x14ac:dyDescent="0.25">
      <c r="B7" s="907"/>
      <c r="C7" s="908"/>
      <c r="D7" s="485" t="s">
        <v>370</v>
      </c>
      <c r="E7" s="485" t="s">
        <v>371</v>
      </c>
      <c r="F7" s="485" t="s">
        <v>372</v>
      </c>
      <c r="G7" s="485" t="s">
        <v>373</v>
      </c>
      <c r="H7" s="485" t="s">
        <v>374</v>
      </c>
      <c r="I7" s="615"/>
    </row>
    <row r="8" spans="2:9" x14ac:dyDescent="0.25">
      <c r="B8" s="92" t="s">
        <v>375</v>
      </c>
      <c r="C8" s="532" t="s">
        <v>376</v>
      </c>
      <c r="D8" s="532" t="s">
        <v>377</v>
      </c>
      <c r="E8" s="532"/>
      <c r="F8" s="532"/>
      <c r="G8" s="532"/>
      <c r="H8" s="92"/>
      <c r="I8" s="532" t="s">
        <v>378</v>
      </c>
    </row>
    <row r="9" spans="2:9" x14ac:dyDescent="0.25">
      <c r="B9" s="92" t="s">
        <v>379</v>
      </c>
      <c r="C9" s="532" t="s">
        <v>370</v>
      </c>
      <c r="D9" s="532"/>
      <c r="E9" s="532"/>
      <c r="F9" s="532"/>
      <c r="G9" s="532" t="s">
        <v>377</v>
      </c>
      <c r="H9" s="92"/>
      <c r="I9" s="532" t="s">
        <v>380</v>
      </c>
    </row>
    <row r="10" spans="2:9" x14ac:dyDescent="0.25">
      <c r="B10" s="92" t="s">
        <v>381</v>
      </c>
      <c r="C10" s="532" t="s">
        <v>376</v>
      </c>
      <c r="D10" s="532"/>
      <c r="E10" s="532" t="s">
        <v>377</v>
      </c>
      <c r="F10" s="532"/>
      <c r="G10" s="532"/>
      <c r="H10" s="92"/>
      <c r="I10" s="532" t="s">
        <v>378</v>
      </c>
    </row>
    <row r="11" spans="2:9" x14ac:dyDescent="0.25">
      <c r="B11" s="92" t="s">
        <v>382</v>
      </c>
      <c r="C11" s="532" t="s">
        <v>376</v>
      </c>
      <c r="D11" s="532" t="s">
        <v>377</v>
      </c>
      <c r="E11" s="532"/>
      <c r="F11" s="532"/>
      <c r="G11" s="532"/>
      <c r="H11" s="92"/>
      <c r="I11" s="532" t="s">
        <v>383</v>
      </c>
    </row>
    <row r="12" spans="2:9" x14ac:dyDescent="0.25">
      <c r="B12" s="92" t="s">
        <v>384</v>
      </c>
      <c r="C12" s="532" t="s">
        <v>376</v>
      </c>
      <c r="D12" s="532"/>
      <c r="E12" s="532" t="s">
        <v>377</v>
      </c>
      <c r="F12" s="532"/>
      <c r="G12" s="532"/>
      <c r="H12" s="92"/>
      <c r="I12" s="532" t="s">
        <v>380</v>
      </c>
    </row>
    <row r="13" spans="2:9" x14ac:dyDescent="0.25">
      <c r="B13" s="92" t="s">
        <v>385</v>
      </c>
      <c r="C13" s="532" t="s">
        <v>376</v>
      </c>
      <c r="D13" s="532" t="s">
        <v>377</v>
      </c>
      <c r="E13" s="532"/>
      <c r="F13" s="532"/>
      <c r="G13" s="532"/>
      <c r="H13" s="92"/>
      <c r="I13" s="532" t="s">
        <v>378</v>
      </c>
    </row>
    <row r="14" spans="2:9" x14ac:dyDescent="0.25">
      <c r="B14" s="92" t="s">
        <v>386</v>
      </c>
      <c r="C14" s="532" t="s">
        <v>376</v>
      </c>
      <c r="D14" s="532" t="s">
        <v>377</v>
      </c>
      <c r="E14" s="532"/>
      <c r="F14" s="532"/>
      <c r="G14" s="532"/>
      <c r="H14" s="92"/>
      <c r="I14" s="532" t="s">
        <v>378</v>
      </c>
    </row>
    <row r="15" spans="2:9" x14ac:dyDescent="0.25">
      <c r="B15" s="92" t="s">
        <v>387</v>
      </c>
      <c r="C15" s="532" t="s">
        <v>370</v>
      </c>
      <c r="D15" s="532"/>
      <c r="E15" s="532"/>
      <c r="F15" s="532" t="s">
        <v>377</v>
      </c>
      <c r="G15" s="532"/>
      <c r="H15" s="92"/>
      <c r="I15" s="532" t="s">
        <v>383</v>
      </c>
    </row>
    <row r="16" spans="2:9" x14ac:dyDescent="0.25">
      <c r="B16" s="92" t="s">
        <v>388</v>
      </c>
      <c r="C16" s="532" t="s">
        <v>370</v>
      </c>
      <c r="D16" s="532"/>
      <c r="E16" s="532"/>
      <c r="F16" s="532" t="s">
        <v>377</v>
      </c>
      <c r="G16" s="532"/>
      <c r="H16" s="92"/>
      <c r="I16" s="532" t="s">
        <v>383</v>
      </c>
    </row>
    <row r="17" spans="2:9" x14ac:dyDescent="0.25">
      <c r="B17" s="92" t="s">
        <v>389</v>
      </c>
      <c r="C17" s="532" t="s">
        <v>370</v>
      </c>
      <c r="D17" s="532"/>
      <c r="E17" s="532"/>
      <c r="F17" s="532" t="s">
        <v>377</v>
      </c>
      <c r="G17" s="532"/>
      <c r="H17" s="92"/>
      <c r="I17" s="532" t="s">
        <v>380</v>
      </c>
    </row>
    <row r="18" spans="2:9" x14ac:dyDescent="0.25">
      <c r="B18" s="92" t="s">
        <v>390</v>
      </c>
      <c r="C18" s="532" t="s">
        <v>370</v>
      </c>
      <c r="D18" s="532"/>
      <c r="E18" s="532"/>
      <c r="F18" s="532" t="s">
        <v>377</v>
      </c>
      <c r="G18" s="532"/>
      <c r="H18" s="92"/>
      <c r="I18" s="532" t="s">
        <v>383</v>
      </c>
    </row>
  </sheetData>
  <mergeCells count="3">
    <mergeCell ref="B6:B7"/>
    <mergeCell ref="C6:C7"/>
    <mergeCell ref="D6:H6"/>
  </mergeCells>
  <pageMargins left="0.70866141732283472" right="0.70866141732283472" top="0.74803149606299213" bottom="0.74803149606299213" header="0.31496062992125984" footer="0.31496062992125984"/>
  <pageSetup paperSize="9" scale="88" orientation="landscape" r:id="rId1"/>
  <headerFooter>
    <oddHeader>&amp;CEN
Annex 5</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XFC126"/>
  <sheetViews>
    <sheetView showGridLines="0" zoomScaleNormal="100" workbookViewId="0">
      <selection activeCell="G73" sqref="G73"/>
    </sheetView>
  </sheetViews>
  <sheetFormatPr baseColWidth="10" defaultColWidth="9.140625" defaultRowHeight="15" x14ac:dyDescent="0.25"/>
  <cols>
    <col min="1" max="1" width="5.7109375" customWidth="1"/>
    <col min="2" max="2" width="9.140625" style="5"/>
    <col min="3" max="3" width="64.85546875" customWidth="1"/>
    <col min="4" max="4" width="24.5703125" style="368" customWidth="1"/>
    <col min="5" max="5" width="31" customWidth="1"/>
    <col min="6" max="6" width="9.140625" customWidth="1"/>
  </cols>
  <sheetData>
    <row r="2" spans="2:8" ht="18.75" x14ac:dyDescent="0.3">
      <c r="B2" s="75" t="s">
        <v>391</v>
      </c>
    </row>
    <row r="3" spans="2:8" x14ac:dyDescent="0.25">
      <c r="B3" t="str">
        <f>'OV1'!B3</f>
        <v>31.12.2023 - in EUR million</v>
      </c>
    </row>
    <row r="4" spans="2:8" ht="18.75" x14ac:dyDescent="0.3">
      <c r="B4" s="356"/>
    </row>
    <row r="5" spans="2:8" x14ac:dyDescent="0.25">
      <c r="D5" s="565" t="s">
        <v>392</v>
      </c>
      <c r="E5" s="565" t="s">
        <v>393</v>
      </c>
    </row>
    <row r="6" spans="2:8" ht="60" x14ac:dyDescent="0.25">
      <c r="C6" s="16"/>
      <c r="D6" s="565" t="s">
        <v>394</v>
      </c>
      <c r="E6" s="565" t="s">
        <v>395</v>
      </c>
    </row>
    <row r="7" spans="2:8" x14ac:dyDescent="0.25">
      <c r="B7" s="918" t="s">
        <v>396</v>
      </c>
      <c r="C7" s="919"/>
      <c r="D7" s="919"/>
      <c r="E7" s="920"/>
    </row>
    <row r="8" spans="2:8" x14ac:dyDescent="0.25">
      <c r="B8" s="487">
        <v>1</v>
      </c>
      <c r="C8" s="120" t="s">
        <v>397</v>
      </c>
      <c r="D8" s="440">
        <v>79</v>
      </c>
      <c r="E8" s="547">
        <v>1</v>
      </c>
    </row>
    <row r="9" spans="2:8" x14ac:dyDescent="0.25">
      <c r="B9" s="487"/>
      <c r="C9" s="120" t="s">
        <v>398</v>
      </c>
      <c r="D9" s="440">
        <v>79</v>
      </c>
      <c r="E9" s="394">
        <v>0</v>
      </c>
    </row>
    <row r="10" spans="2:8" x14ac:dyDescent="0.25">
      <c r="B10" s="487"/>
      <c r="C10" s="120" t="s">
        <v>399</v>
      </c>
      <c r="D10" s="394">
        <v>0</v>
      </c>
      <c r="E10" s="394">
        <v>0</v>
      </c>
    </row>
    <row r="11" spans="2:8" x14ac:dyDescent="0.25">
      <c r="B11" s="487"/>
      <c r="C11" s="120" t="s">
        <v>400</v>
      </c>
      <c r="D11" s="394">
        <v>0</v>
      </c>
      <c r="E11" s="394">
        <v>0</v>
      </c>
    </row>
    <row r="12" spans="2:8" x14ac:dyDescent="0.25">
      <c r="B12" s="487">
        <v>2</v>
      </c>
      <c r="C12" s="120" t="s">
        <v>401</v>
      </c>
      <c r="D12" s="441">
        <v>2463</v>
      </c>
      <c r="E12" s="547" t="s">
        <v>402</v>
      </c>
    </row>
    <row r="13" spans="2:8" x14ac:dyDescent="0.25">
      <c r="B13" s="487">
        <v>3</v>
      </c>
      <c r="C13" s="120" t="s">
        <v>403</v>
      </c>
      <c r="D13" s="441">
        <v>477</v>
      </c>
      <c r="E13" s="547" t="s">
        <v>404</v>
      </c>
      <c r="H13" s="447"/>
    </row>
    <row r="14" spans="2:8" x14ac:dyDescent="0.25">
      <c r="B14" s="487" t="s">
        <v>405</v>
      </c>
      <c r="C14" s="120" t="s">
        <v>406</v>
      </c>
      <c r="D14" s="441">
        <v>9</v>
      </c>
      <c r="E14" s="547" t="s">
        <v>405</v>
      </c>
    </row>
    <row r="15" spans="2:8" ht="30" x14ac:dyDescent="0.25">
      <c r="B15" s="487">
        <v>4</v>
      </c>
      <c r="C15" s="120" t="s">
        <v>407</v>
      </c>
      <c r="D15" s="394">
        <v>0</v>
      </c>
      <c r="E15" s="394">
        <v>0</v>
      </c>
      <c r="H15" s="447"/>
    </row>
    <row r="16" spans="2:8" x14ac:dyDescent="0.25">
      <c r="B16" s="487">
        <v>5</v>
      </c>
      <c r="C16" s="120" t="s">
        <v>408</v>
      </c>
      <c r="D16" s="394">
        <v>0</v>
      </c>
      <c r="E16" s="394">
        <v>0</v>
      </c>
      <c r="G16" s="12"/>
    </row>
    <row r="17" spans="2:7" ht="30" x14ac:dyDescent="0.25">
      <c r="B17" s="487" t="s">
        <v>409</v>
      </c>
      <c r="C17" s="120" t="s">
        <v>410</v>
      </c>
      <c r="D17" s="394">
        <v>286</v>
      </c>
      <c r="E17" s="394">
        <v>0</v>
      </c>
      <c r="G17" s="447"/>
    </row>
    <row r="18" spans="2:7" x14ac:dyDescent="0.25">
      <c r="B18" s="69">
        <v>6</v>
      </c>
      <c r="C18" s="201" t="s">
        <v>411</v>
      </c>
      <c r="D18" s="442">
        <v>3313</v>
      </c>
      <c r="E18" s="394">
        <v>0</v>
      </c>
      <c r="F18" s="447"/>
      <c r="G18" s="447"/>
    </row>
    <row r="19" spans="2:7" x14ac:dyDescent="0.25">
      <c r="B19" s="912" t="s">
        <v>412</v>
      </c>
      <c r="C19" s="913"/>
      <c r="D19" s="913"/>
      <c r="E19" s="914"/>
    </row>
    <row r="20" spans="2:7" x14ac:dyDescent="0.25">
      <c r="B20" s="487">
        <v>7</v>
      </c>
      <c r="C20" s="204" t="s">
        <v>413</v>
      </c>
      <c r="D20" s="441">
        <v>6</v>
      </c>
      <c r="E20" s="394">
        <v>0</v>
      </c>
    </row>
    <row r="21" spans="2:7" x14ac:dyDescent="0.25">
      <c r="B21" s="487">
        <v>8</v>
      </c>
      <c r="C21" s="204" t="s">
        <v>414</v>
      </c>
      <c r="D21" s="441">
        <v>431</v>
      </c>
      <c r="E21" s="547">
        <v>8</v>
      </c>
    </row>
    <row r="22" spans="2:7" x14ac:dyDescent="0.25">
      <c r="B22" s="357">
        <v>9</v>
      </c>
      <c r="C22" s="359" t="s">
        <v>213</v>
      </c>
      <c r="D22" s="394">
        <v>0</v>
      </c>
      <c r="E22" s="394">
        <v>0</v>
      </c>
    </row>
    <row r="23" spans="2:7" ht="45" x14ac:dyDescent="0.25">
      <c r="B23" s="487">
        <v>10</v>
      </c>
      <c r="C23" s="204" t="s">
        <v>415</v>
      </c>
      <c r="D23" s="441">
        <v>1</v>
      </c>
      <c r="E23" s="394">
        <v>0</v>
      </c>
    </row>
    <row r="24" spans="2:7" ht="30" x14ac:dyDescent="0.25">
      <c r="B24" s="487">
        <v>11</v>
      </c>
      <c r="C24" s="204" t="s">
        <v>416</v>
      </c>
      <c r="D24" s="441">
        <v>-24</v>
      </c>
      <c r="E24" s="547">
        <v>11</v>
      </c>
    </row>
    <row r="25" spans="2:7" ht="30" x14ac:dyDescent="0.25">
      <c r="B25" s="487">
        <v>12</v>
      </c>
      <c r="C25" s="204" t="s">
        <v>417</v>
      </c>
      <c r="D25" s="394">
        <v>6</v>
      </c>
      <c r="E25" s="394">
        <v>0</v>
      </c>
    </row>
    <row r="26" spans="2:7" ht="30" x14ac:dyDescent="0.25">
      <c r="B26" s="487">
        <v>13</v>
      </c>
      <c r="C26" s="204" t="s">
        <v>418</v>
      </c>
      <c r="D26" s="394"/>
      <c r="E26" s="394">
        <v>0</v>
      </c>
    </row>
    <row r="27" spans="2:7" ht="30" x14ac:dyDescent="0.25">
      <c r="B27" s="487">
        <v>14</v>
      </c>
      <c r="C27" s="204" t="s">
        <v>419</v>
      </c>
      <c r="D27" s="441">
        <v>3</v>
      </c>
      <c r="E27" s="547">
        <v>14</v>
      </c>
      <c r="F27" s="447"/>
      <c r="G27" s="447"/>
    </row>
    <row r="28" spans="2:7" x14ac:dyDescent="0.25">
      <c r="B28" s="487">
        <v>15</v>
      </c>
      <c r="C28" s="204" t="s">
        <v>420</v>
      </c>
      <c r="D28" s="394">
        <v>0</v>
      </c>
      <c r="E28" s="394">
        <v>0</v>
      </c>
    </row>
    <row r="29" spans="2:7" ht="30" x14ac:dyDescent="0.25">
      <c r="B29" s="487">
        <v>16</v>
      </c>
      <c r="C29" s="204" t="s">
        <v>421</v>
      </c>
      <c r="D29" s="394">
        <v>0</v>
      </c>
      <c r="E29" s="394">
        <v>16</v>
      </c>
    </row>
    <row r="30" spans="2:7" ht="60" x14ac:dyDescent="0.25">
      <c r="B30" s="487">
        <v>17</v>
      </c>
      <c r="C30" s="204" t="s">
        <v>422</v>
      </c>
      <c r="D30" s="394">
        <v>0</v>
      </c>
      <c r="E30" s="394">
        <v>0</v>
      </c>
    </row>
    <row r="31" spans="2:7" ht="60" x14ac:dyDescent="0.25">
      <c r="B31" s="487">
        <v>18</v>
      </c>
      <c r="C31" s="204" t="s">
        <v>423</v>
      </c>
      <c r="D31" s="394">
        <v>0</v>
      </c>
      <c r="E31" s="394">
        <v>0</v>
      </c>
    </row>
    <row r="32" spans="2:7" ht="60" x14ac:dyDescent="0.25">
      <c r="B32" s="487">
        <v>19</v>
      </c>
      <c r="C32" s="204" t="s">
        <v>424</v>
      </c>
      <c r="D32" s="394">
        <v>0</v>
      </c>
      <c r="E32" s="394">
        <v>0</v>
      </c>
    </row>
    <row r="33" spans="2:7" x14ac:dyDescent="0.25">
      <c r="B33" s="357">
        <v>20</v>
      </c>
      <c r="C33" s="359" t="s">
        <v>213</v>
      </c>
      <c r="D33" s="394">
        <v>0</v>
      </c>
      <c r="E33" s="394">
        <v>0</v>
      </c>
    </row>
    <row r="34" spans="2:7" ht="30" x14ac:dyDescent="0.25">
      <c r="B34" s="487" t="s">
        <v>425</v>
      </c>
      <c r="C34" s="204" t="s">
        <v>426</v>
      </c>
      <c r="D34" s="394">
        <v>3</v>
      </c>
      <c r="E34" s="394">
        <v>0</v>
      </c>
    </row>
    <row r="35" spans="2:7" ht="30" x14ac:dyDescent="0.25">
      <c r="B35" s="487" t="s">
        <v>427</v>
      </c>
      <c r="C35" s="204" t="s">
        <v>428</v>
      </c>
      <c r="D35" s="394">
        <v>0</v>
      </c>
      <c r="E35" s="394">
        <v>0</v>
      </c>
    </row>
    <row r="36" spans="2:7" x14ac:dyDescent="0.25">
      <c r="B36" s="487" t="s">
        <v>429</v>
      </c>
      <c r="C36" s="566" t="s">
        <v>430</v>
      </c>
      <c r="D36" s="394">
        <v>3</v>
      </c>
      <c r="E36" s="394">
        <v>0</v>
      </c>
    </row>
    <row r="37" spans="2:7" x14ac:dyDescent="0.25">
      <c r="B37" s="487" t="s">
        <v>431</v>
      </c>
      <c r="C37" s="204" t="s">
        <v>432</v>
      </c>
      <c r="D37" s="394">
        <v>0</v>
      </c>
      <c r="E37" s="394">
        <v>0</v>
      </c>
    </row>
    <row r="38" spans="2:7" ht="45" x14ac:dyDescent="0.25">
      <c r="B38" s="487">
        <v>21</v>
      </c>
      <c r="C38" s="204" t="s">
        <v>433</v>
      </c>
      <c r="D38" s="394">
        <v>0</v>
      </c>
      <c r="E38" s="394">
        <v>0</v>
      </c>
    </row>
    <row r="39" spans="2:7" x14ac:dyDescent="0.25">
      <c r="B39" s="487">
        <v>22</v>
      </c>
      <c r="C39" s="204" t="s">
        <v>434</v>
      </c>
      <c r="D39" s="394">
        <v>0</v>
      </c>
      <c r="E39" s="394">
        <v>0</v>
      </c>
    </row>
    <row r="40" spans="2:7" ht="45" x14ac:dyDescent="0.25">
      <c r="B40" s="487">
        <v>23</v>
      </c>
      <c r="C40" s="204" t="s">
        <v>435</v>
      </c>
      <c r="D40" s="394">
        <v>0</v>
      </c>
      <c r="E40" s="394">
        <v>0</v>
      </c>
    </row>
    <row r="41" spans="2:7" x14ac:dyDescent="0.25">
      <c r="B41" s="357">
        <v>24</v>
      </c>
      <c r="C41" s="359" t="s">
        <v>213</v>
      </c>
      <c r="D41" s="394">
        <v>0</v>
      </c>
      <c r="E41" s="394">
        <v>0</v>
      </c>
    </row>
    <row r="42" spans="2:7" x14ac:dyDescent="0.25">
      <c r="B42" s="487">
        <v>25</v>
      </c>
      <c r="C42" s="204" t="s">
        <v>436</v>
      </c>
      <c r="D42" s="394">
        <v>0</v>
      </c>
      <c r="E42" s="394">
        <v>0</v>
      </c>
    </row>
    <row r="43" spans="2:7" x14ac:dyDescent="0.25">
      <c r="B43" s="487" t="s">
        <v>437</v>
      </c>
      <c r="C43" s="204" t="s">
        <v>438</v>
      </c>
      <c r="D43" s="394">
        <v>0</v>
      </c>
      <c r="E43" s="394">
        <v>0</v>
      </c>
    </row>
    <row r="44" spans="2:7" ht="60" x14ac:dyDescent="0.25">
      <c r="B44" s="487" t="s">
        <v>439</v>
      </c>
      <c r="C44" s="204" t="s">
        <v>440</v>
      </c>
      <c r="D44" s="394">
        <v>0</v>
      </c>
      <c r="E44" s="394">
        <v>0</v>
      </c>
    </row>
    <row r="45" spans="2:7" x14ac:dyDescent="0.25">
      <c r="B45" s="357">
        <v>26</v>
      </c>
      <c r="C45" s="359" t="s">
        <v>213</v>
      </c>
      <c r="D45" s="394">
        <v>0</v>
      </c>
      <c r="E45" s="394">
        <v>0</v>
      </c>
    </row>
    <row r="46" spans="2:7" ht="30" x14ac:dyDescent="0.25">
      <c r="B46" s="487">
        <v>27</v>
      </c>
      <c r="C46" s="204" t="s">
        <v>441</v>
      </c>
      <c r="D46" s="394">
        <v>0</v>
      </c>
      <c r="E46" s="394">
        <v>0</v>
      </c>
    </row>
    <row r="47" spans="2:7" ht="30" x14ac:dyDescent="0.25">
      <c r="B47" s="487" t="s">
        <v>442</v>
      </c>
      <c r="C47" s="204" t="s">
        <v>443</v>
      </c>
      <c r="D47" s="441">
        <v>43</v>
      </c>
      <c r="E47" s="394">
        <v>0</v>
      </c>
    </row>
    <row r="48" spans="2:7" x14ac:dyDescent="0.25">
      <c r="B48" s="487">
        <v>28</v>
      </c>
      <c r="C48" s="205" t="s">
        <v>444</v>
      </c>
      <c r="D48" s="442">
        <v>469</v>
      </c>
      <c r="E48" s="394">
        <v>0</v>
      </c>
      <c r="F48" s="447"/>
      <c r="G48" s="447"/>
    </row>
    <row r="49" spans="1:7" x14ac:dyDescent="0.25">
      <c r="B49" s="487">
        <v>29</v>
      </c>
      <c r="C49" s="205" t="s">
        <v>445</v>
      </c>
      <c r="D49" s="442">
        <v>2845</v>
      </c>
      <c r="E49" s="403">
        <v>0</v>
      </c>
    </row>
    <row r="50" spans="1:7" x14ac:dyDescent="0.25">
      <c r="B50" s="912" t="s">
        <v>446</v>
      </c>
      <c r="C50" s="913"/>
      <c r="D50" s="913"/>
      <c r="E50" s="914"/>
    </row>
    <row r="51" spans="1:7" x14ac:dyDescent="0.25">
      <c r="B51" s="487">
        <v>30</v>
      </c>
      <c r="C51" s="204" t="s">
        <v>397</v>
      </c>
      <c r="D51" s="441">
        <v>475</v>
      </c>
      <c r="E51" s="547">
        <v>30</v>
      </c>
    </row>
    <row r="52" spans="1:7" x14ac:dyDescent="0.25">
      <c r="B52" s="487">
        <v>31</v>
      </c>
      <c r="C52" s="204" t="s">
        <v>447</v>
      </c>
      <c r="D52" s="394">
        <v>475</v>
      </c>
      <c r="E52" s="394">
        <v>0</v>
      </c>
    </row>
    <row r="53" spans="1:7" ht="30" x14ac:dyDescent="0.25">
      <c r="B53" s="487">
        <v>32</v>
      </c>
      <c r="C53" s="204" t="s">
        <v>448</v>
      </c>
      <c r="D53" s="394">
        <v>0</v>
      </c>
      <c r="E53" s="394">
        <v>0</v>
      </c>
    </row>
    <row r="54" spans="1:7" ht="45" x14ac:dyDescent="0.25">
      <c r="B54" s="487">
        <v>33</v>
      </c>
      <c r="C54" s="204" t="s">
        <v>449</v>
      </c>
      <c r="D54" s="394">
        <v>0</v>
      </c>
      <c r="E54" s="394">
        <v>0</v>
      </c>
    </row>
    <row r="55" spans="1:7" ht="30" x14ac:dyDescent="0.25">
      <c r="A55" s="12"/>
      <c r="B55" s="487" t="s">
        <v>450</v>
      </c>
      <c r="C55" s="204" t="s">
        <v>451</v>
      </c>
      <c r="D55" s="394">
        <v>0</v>
      </c>
      <c r="E55" s="394">
        <v>0</v>
      </c>
    </row>
    <row r="56" spans="1:7" ht="30" x14ac:dyDescent="0.25">
      <c r="A56" s="12"/>
      <c r="B56" s="487" t="s">
        <v>452</v>
      </c>
      <c r="C56" s="204" t="s">
        <v>453</v>
      </c>
      <c r="D56" s="394">
        <v>0</v>
      </c>
      <c r="E56" s="394">
        <v>0</v>
      </c>
    </row>
    <row r="57" spans="1:7" ht="45" x14ac:dyDescent="0.25">
      <c r="B57" s="487">
        <v>34</v>
      </c>
      <c r="C57" s="204" t="s">
        <v>454</v>
      </c>
      <c r="D57" s="394">
        <v>0</v>
      </c>
      <c r="E57" s="394">
        <v>0</v>
      </c>
    </row>
    <row r="58" spans="1:7" x14ac:dyDescent="0.25">
      <c r="B58" s="487">
        <v>35</v>
      </c>
      <c r="C58" s="204" t="s">
        <v>455</v>
      </c>
      <c r="D58" s="394">
        <v>0</v>
      </c>
      <c r="E58" s="394">
        <v>0</v>
      </c>
    </row>
    <row r="59" spans="1:7" x14ac:dyDescent="0.25">
      <c r="B59" s="69">
        <v>36</v>
      </c>
      <c r="C59" s="205" t="s">
        <v>456</v>
      </c>
      <c r="D59" s="442">
        <v>475</v>
      </c>
      <c r="E59" s="394">
        <v>0</v>
      </c>
    </row>
    <row r="60" spans="1:7" x14ac:dyDescent="0.25">
      <c r="B60" s="912" t="s">
        <v>457</v>
      </c>
      <c r="C60" s="913"/>
      <c r="D60" s="913"/>
      <c r="E60" s="914"/>
    </row>
    <row r="61" spans="1:7" ht="30" x14ac:dyDescent="0.25">
      <c r="B61" s="487">
        <v>37</v>
      </c>
      <c r="C61" s="204" t="s">
        <v>458</v>
      </c>
      <c r="D61" s="394">
        <v>0</v>
      </c>
      <c r="E61" s="394">
        <v>0</v>
      </c>
      <c r="G61" s="447"/>
    </row>
    <row r="62" spans="1:7" ht="60" x14ac:dyDescent="0.25">
      <c r="B62" s="487">
        <v>38</v>
      </c>
      <c r="C62" s="204" t="s">
        <v>459</v>
      </c>
      <c r="D62" s="394">
        <v>0</v>
      </c>
      <c r="E62" s="394">
        <v>0</v>
      </c>
    </row>
    <row r="63" spans="1:7" ht="60" x14ac:dyDescent="0.25">
      <c r="B63" s="487">
        <v>39</v>
      </c>
      <c r="C63" s="204" t="s">
        <v>460</v>
      </c>
      <c r="D63" s="394">
        <v>0</v>
      </c>
      <c r="E63" s="394">
        <v>0</v>
      </c>
    </row>
    <row r="64" spans="1:7" ht="60" x14ac:dyDescent="0.25">
      <c r="B64" s="487">
        <v>40</v>
      </c>
      <c r="C64" s="204" t="s">
        <v>461</v>
      </c>
      <c r="D64" s="394">
        <v>68</v>
      </c>
      <c r="E64" s="394">
        <v>0</v>
      </c>
    </row>
    <row r="65" spans="1:7" x14ac:dyDescent="0.25">
      <c r="B65" s="357">
        <v>41</v>
      </c>
      <c r="C65" s="359" t="s">
        <v>213</v>
      </c>
      <c r="D65" s="394">
        <v>0</v>
      </c>
      <c r="E65" s="394">
        <v>0</v>
      </c>
    </row>
    <row r="66" spans="1:7" ht="30" x14ac:dyDescent="0.25">
      <c r="B66" s="487">
        <v>42</v>
      </c>
      <c r="C66" s="204" t="s">
        <v>462</v>
      </c>
      <c r="D66" s="394">
        <v>0</v>
      </c>
      <c r="E66" s="394">
        <v>0</v>
      </c>
    </row>
    <row r="67" spans="1:7" x14ac:dyDescent="0.25">
      <c r="B67" s="487" t="s">
        <v>463</v>
      </c>
      <c r="C67" s="204" t="s">
        <v>464</v>
      </c>
      <c r="D67" s="394">
        <v>0</v>
      </c>
      <c r="E67" s="394">
        <v>0</v>
      </c>
    </row>
    <row r="68" spans="1:7" x14ac:dyDescent="0.25">
      <c r="B68" s="69">
        <v>43</v>
      </c>
      <c r="C68" s="205" t="s">
        <v>465</v>
      </c>
      <c r="D68" s="441">
        <v>68</v>
      </c>
      <c r="E68" s="394">
        <v>0</v>
      </c>
    </row>
    <row r="69" spans="1:7" x14ac:dyDescent="0.25">
      <c r="B69" s="69">
        <v>44</v>
      </c>
      <c r="C69" s="205" t="s">
        <v>466</v>
      </c>
      <c r="D69" s="442">
        <v>407</v>
      </c>
      <c r="E69" s="394">
        <v>0</v>
      </c>
      <c r="F69" s="447"/>
      <c r="G69" s="447"/>
    </row>
    <row r="70" spans="1:7" x14ac:dyDescent="0.25">
      <c r="B70" s="69">
        <v>45</v>
      </c>
      <c r="C70" s="205" t="s">
        <v>467</v>
      </c>
      <c r="D70" s="442">
        <v>3252</v>
      </c>
      <c r="E70" s="394">
        <v>0</v>
      </c>
      <c r="F70" s="447"/>
      <c r="G70" s="447"/>
    </row>
    <row r="71" spans="1:7" x14ac:dyDescent="0.25">
      <c r="B71" s="912" t="s">
        <v>468</v>
      </c>
      <c r="C71" s="913"/>
      <c r="D71" s="913"/>
      <c r="E71" s="914"/>
    </row>
    <row r="72" spans="1:7" x14ac:dyDescent="0.25">
      <c r="B72" s="487">
        <v>46</v>
      </c>
      <c r="C72" s="204" t="s">
        <v>469</v>
      </c>
      <c r="D72" s="441">
        <v>598</v>
      </c>
      <c r="E72" s="394">
        <v>0</v>
      </c>
    </row>
    <row r="73" spans="1:7" ht="45" x14ac:dyDescent="0.25">
      <c r="B73" s="487">
        <v>47</v>
      </c>
      <c r="C73" s="204" t="s">
        <v>470</v>
      </c>
      <c r="D73" s="394">
        <v>0</v>
      </c>
      <c r="E73" s="394">
        <v>0</v>
      </c>
    </row>
    <row r="74" spans="1:7" ht="30" x14ac:dyDescent="0.25">
      <c r="A74" s="11"/>
      <c r="B74" s="487" t="s">
        <v>471</v>
      </c>
      <c r="C74" s="204" t="s">
        <v>472</v>
      </c>
      <c r="D74" s="394">
        <v>0</v>
      </c>
      <c r="E74" s="394">
        <v>0</v>
      </c>
    </row>
    <row r="75" spans="1:7" ht="30" x14ac:dyDescent="0.25">
      <c r="A75" s="11"/>
      <c r="B75" s="487" t="s">
        <v>473</v>
      </c>
      <c r="C75" s="204" t="s">
        <v>474</v>
      </c>
      <c r="D75" s="394">
        <v>0</v>
      </c>
      <c r="E75" s="394">
        <v>0</v>
      </c>
    </row>
    <row r="76" spans="1:7" ht="45" x14ac:dyDescent="0.25">
      <c r="B76" s="487">
        <v>48</v>
      </c>
      <c r="C76" s="204" t="s">
        <v>475</v>
      </c>
      <c r="D76" s="441">
        <v>11</v>
      </c>
      <c r="E76" s="394">
        <v>0</v>
      </c>
    </row>
    <row r="77" spans="1:7" x14ac:dyDescent="0.25">
      <c r="B77" s="487">
        <v>49</v>
      </c>
      <c r="C77" s="204" t="s">
        <v>476</v>
      </c>
      <c r="D77" s="441">
        <v>10</v>
      </c>
      <c r="E77" s="394">
        <v>0</v>
      </c>
    </row>
    <row r="78" spans="1:7" x14ac:dyDescent="0.25">
      <c r="B78" s="487">
        <v>50</v>
      </c>
      <c r="C78" s="204" t="s">
        <v>477</v>
      </c>
      <c r="D78" s="441">
        <v>20</v>
      </c>
      <c r="E78" s="394">
        <v>0</v>
      </c>
    </row>
    <row r="79" spans="1:7" x14ac:dyDescent="0.25">
      <c r="B79" s="69">
        <v>51</v>
      </c>
      <c r="C79" s="205" t="s">
        <v>478</v>
      </c>
      <c r="D79" s="442">
        <v>629</v>
      </c>
      <c r="E79" s="394">
        <v>0</v>
      </c>
      <c r="F79" s="447"/>
      <c r="G79" s="447"/>
    </row>
    <row r="80" spans="1:7" x14ac:dyDescent="0.25">
      <c r="B80" s="912" t="s">
        <v>479</v>
      </c>
      <c r="C80" s="913"/>
      <c r="D80" s="913"/>
      <c r="E80" s="914"/>
    </row>
    <row r="81" spans="2:7 16383:16383" ht="30" x14ac:dyDescent="0.25">
      <c r="B81" s="487">
        <v>52</v>
      </c>
      <c r="C81" s="204" t="s">
        <v>480</v>
      </c>
      <c r="D81" s="394">
        <v>0</v>
      </c>
      <c r="E81" s="394">
        <v>0</v>
      </c>
      <c r="F81" s="447"/>
    </row>
    <row r="82" spans="2:7 16383:16383" ht="60" x14ac:dyDescent="0.25">
      <c r="B82" s="487">
        <v>53</v>
      </c>
      <c r="C82" s="204" t="s">
        <v>481</v>
      </c>
      <c r="D82" s="394">
        <v>0</v>
      </c>
      <c r="E82" s="394">
        <v>0</v>
      </c>
    </row>
    <row r="83" spans="2:7 16383:16383" ht="75" x14ac:dyDescent="0.25">
      <c r="B83" s="487">
        <v>54</v>
      </c>
      <c r="C83" s="204" t="s">
        <v>482</v>
      </c>
      <c r="D83" s="394">
        <v>0</v>
      </c>
      <c r="E83" s="394">
        <v>0</v>
      </c>
    </row>
    <row r="84" spans="2:7 16383:16383" x14ac:dyDescent="0.25">
      <c r="B84" s="357" t="s">
        <v>483</v>
      </c>
      <c r="C84" s="359" t="s">
        <v>213</v>
      </c>
      <c r="D84" s="394">
        <v>0</v>
      </c>
      <c r="E84" s="394">
        <v>0</v>
      </c>
    </row>
    <row r="85" spans="2:7 16383:16383" ht="60" x14ac:dyDescent="0.25">
      <c r="B85" s="487">
        <v>55</v>
      </c>
      <c r="C85" s="204" t="s">
        <v>484</v>
      </c>
      <c r="D85" s="441">
        <v>24</v>
      </c>
      <c r="E85" s="394">
        <v>0</v>
      </c>
    </row>
    <row r="86" spans="2:7 16383:16383" x14ac:dyDescent="0.25">
      <c r="B86" s="487">
        <v>56</v>
      </c>
      <c r="C86" s="204" t="s">
        <v>213</v>
      </c>
      <c r="D86" s="394">
        <v>0</v>
      </c>
      <c r="E86" s="394">
        <v>0</v>
      </c>
    </row>
    <row r="87" spans="2:7 16383:16383" ht="30" x14ac:dyDescent="0.25">
      <c r="B87" s="487" t="s">
        <v>485</v>
      </c>
      <c r="C87" s="566" t="s">
        <v>486</v>
      </c>
      <c r="D87" s="394">
        <v>0</v>
      </c>
      <c r="E87" s="394">
        <v>0</v>
      </c>
    </row>
    <row r="88" spans="2:7 16383:16383" x14ac:dyDescent="0.25">
      <c r="B88" s="487" t="s">
        <v>487</v>
      </c>
      <c r="C88" s="566" t="s">
        <v>488</v>
      </c>
      <c r="D88" s="394">
        <v>0</v>
      </c>
      <c r="E88" s="394">
        <v>0</v>
      </c>
    </row>
    <row r="89" spans="2:7 16383:16383" x14ac:dyDescent="0.25">
      <c r="B89" s="69">
        <v>57</v>
      </c>
      <c r="C89" s="203" t="s">
        <v>489</v>
      </c>
      <c r="D89" s="442">
        <v>24</v>
      </c>
      <c r="E89" s="394">
        <v>0</v>
      </c>
    </row>
    <row r="90" spans="2:7 16383:16383" x14ac:dyDescent="0.25">
      <c r="B90" s="69">
        <v>58</v>
      </c>
      <c r="C90" s="203" t="s">
        <v>490</v>
      </c>
      <c r="D90" s="442">
        <v>605</v>
      </c>
      <c r="E90" s="394">
        <v>0</v>
      </c>
      <c r="F90" s="447"/>
      <c r="G90" s="447"/>
    </row>
    <row r="91" spans="2:7 16383:16383" x14ac:dyDescent="0.25">
      <c r="B91" s="69">
        <v>59</v>
      </c>
      <c r="C91" s="203" t="s">
        <v>491</v>
      </c>
      <c r="D91" s="442">
        <v>3857</v>
      </c>
      <c r="E91" s="394">
        <v>0</v>
      </c>
      <c r="F91" s="447"/>
      <c r="G91" s="447"/>
      <c r="XFC91" s="447"/>
    </row>
    <row r="92" spans="2:7 16383:16383" x14ac:dyDescent="0.25">
      <c r="B92" s="69">
        <v>60</v>
      </c>
      <c r="C92" s="203" t="s">
        <v>492</v>
      </c>
      <c r="D92" s="442">
        <v>19317</v>
      </c>
      <c r="E92" s="394">
        <v>0</v>
      </c>
      <c r="G92" s="449"/>
    </row>
    <row r="93" spans="2:7 16383:16383" x14ac:dyDescent="0.25">
      <c r="B93" s="912" t="s">
        <v>493</v>
      </c>
      <c r="C93" s="913"/>
      <c r="D93" s="913"/>
      <c r="E93" s="914"/>
      <c r="G93" s="449"/>
    </row>
    <row r="94" spans="2:7 16383:16383" x14ac:dyDescent="0.25">
      <c r="B94" s="487">
        <v>61</v>
      </c>
      <c r="C94" s="204" t="s">
        <v>494</v>
      </c>
      <c r="D94" s="439">
        <v>0.14729999999999999</v>
      </c>
      <c r="E94" s="394">
        <v>0</v>
      </c>
      <c r="F94" s="605"/>
      <c r="G94" s="449"/>
    </row>
    <row r="95" spans="2:7 16383:16383" x14ac:dyDescent="0.25">
      <c r="B95" s="487">
        <v>62</v>
      </c>
      <c r="C95" s="204" t="s">
        <v>495</v>
      </c>
      <c r="D95" s="439">
        <v>0.16830000000000001</v>
      </c>
      <c r="E95" s="394">
        <v>0</v>
      </c>
    </row>
    <row r="96" spans="2:7 16383:16383" x14ac:dyDescent="0.25">
      <c r="B96" s="487">
        <v>63</v>
      </c>
      <c r="C96" s="204" t="s">
        <v>496</v>
      </c>
      <c r="D96" s="439">
        <v>0.1996</v>
      </c>
      <c r="E96" s="394">
        <v>0</v>
      </c>
    </row>
    <row r="97" spans="2:7" x14ac:dyDescent="0.25">
      <c r="B97" s="487">
        <v>64</v>
      </c>
      <c r="C97" s="204" t="s">
        <v>497</v>
      </c>
      <c r="D97" s="439">
        <v>9.7100000000000006E-2</v>
      </c>
      <c r="E97" s="394">
        <v>0</v>
      </c>
    </row>
    <row r="98" spans="2:7" x14ac:dyDescent="0.25">
      <c r="B98" s="487">
        <v>65</v>
      </c>
      <c r="C98" s="566" t="s">
        <v>498</v>
      </c>
      <c r="D98" s="439">
        <v>2.5000000000000001E-2</v>
      </c>
      <c r="E98" s="394">
        <v>0</v>
      </c>
    </row>
    <row r="99" spans="2:7" x14ac:dyDescent="0.25">
      <c r="B99" s="487">
        <v>66</v>
      </c>
      <c r="C99" s="566" t="s">
        <v>499</v>
      </c>
      <c r="D99" s="439">
        <v>3.3E-3</v>
      </c>
      <c r="E99" s="394">
        <v>0</v>
      </c>
    </row>
    <row r="100" spans="2:7" x14ac:dyDescent="0.25">
      <c r="B100" s="487">
        <v>67</v>
      </c>
      <c r="C100" s="566" t="s">
        <v>500</v>
      </c>
      <c r="D100" s="439">
        <v>5.0000000000000001E-3</v>
      </c>
      <c r="E100" s="394">
        <v>0</v>
      </c>
    </row>
    <row r="101" spans="2:7" ht="30" x14ac:dyDescent="0.25">
      <c r="B101" s="487" t="s">
        <v>501</v>
      </c>
      <c r="C101" s="204" t="s">
        <v>502</v>
      </c>
      <c r="D101" s="439">
        <v>7.4999999999999997E-3</v>
      </c>
      <c r="E101" s="394">
        <v>0</v>
      </c>
    </row>
    <row r="102" spans="2:7" ht="30" x14ac:dyDescent="0.25">
      <c r="B102" s="487" t="s">
        <v>503</v>
      </c>
      <c r="C102" s="204" t="s">
        <v>504</v>
      </c>
      <c r="D102" s="439">
        <v>1.1300000000000004E-2</v>
      </c>
      <c r="E102" s="394">
        <v>0</v>
      </c>
    </row>
    <row r="103" spans="2:7" ht="30" x14ac:dyDescent="0.25">
      <c r="B103" s="487">
        <v>68</v>
      </c>
      <c r="C103" s="205" t="s">
        <v>505</v>
      </c>
      <c r="D103" s="595">
        <v>9.0999999999999998E-2</v>
      </c>
      <c r="E103" s="394">
        <v>0</v>
      </c>
      <c r="F103" s="605"/>
      <c r="G103" s="605"/>
    </row>
    <row r="104" spans="2:7" x14ac:dyDescent="0.25">
      <c r="B104" s="912" t="s">
        <v>506</v>
      </c>
      <c r="C104" s="913"/>
      <c r="D104" s="913"/>
      <c r="E104" s="914"/>
    </row>
    <row r="105" spans="2:7" x14ac:dyDescent="0.25">
      <c r="B105" s="357">
        <v>69</v>
      </c>
      <c r="C105" s="358" t="s">
        <v>507</v>
      </c>
      <c r="D105" s="394">
        <v>0</v>
      </c>
      <c r="E105" s="394">
        <v>0</v>
      </c>
    </row>
    <row r="106" spans="2:7" x14ac:dyDescent="0.25">
      <c r="B106" s="357">
        <v>70</v>
      </c>
      <c r="C106" s="358" t="s">
        <v>507</v>
      </c>
      <c r="D106" s="394">
        <v>0</v>
      </c>
      <c r="E106" s="394">
        <v>0</v>
      </c>
    </row>
    <row r="107" spans="2:7" x14ac:dyDescent="0.25">
      <c r="B107" s="357">
        <v>71</v>
      </c>
      <c r="C107" s="358" t="s">
        <v>507</v>
      </c>
      <c r="D107" s="394">
        <v>0</v>
      </c>
      <c r="E107" s="394">
        <v>0</v>
      </c>
    </row>
    <row r="108" spans="2:7" x14ac:dyDescent="0.25">
      <c r="B108" s="912" t="s">
        <v>508</v>
      </c>
      <c r="C108" s="913"/>
      <c r="D108" s="913"/>
      <c r="E108" s="914"/>
    </row>
    <row r="109" spans="2:7" ht="60" x14ac:dyDescent="0.25">
      <c r="B109" s="553">
        <v>72</v>
      </c>
      <c r="C109" s="207" t="s">
        <v>509</v>
      </c>
      <c r="D109" s="441">
        <v>122</v>
      </c>
      <c r="E109" s="394">
        <v>0</v>
      </c>
    </row>
    <row r="110" spans="2:7" ht="60" x14ac:dyDescent="0.25">
      <c r="B110" s="487">
        <v>73</v>
      </c>
      <c r="C110" s="204" t="s">
        <v>510</v>
      </c>
      <c r="D110" s="441">
        <v>104</v>
      </c>
      <c r="E110" s="394">
        <v>0</v>
      </c>
    </row>
    <row r="111" spans="2:7" x14ac:dyDescent="0.25">
      <c r="B111" s="357">
        <v>74</v>
      </c>
      <c r="C111" s="359" t="s">
        <v>213</v>
      </c>
      <c r="D111" s="441"/>
      <c r="E111" s="394">
        <v>0</v>
      </c>
    </row>
    <row r="112" spans="2:7" ht="45" x14ac:dyDescent="0.25">
      <c r="B112" s="487">
        <v>75</v>
      </c>
      <c r="C112" s="204" t="s">
        <v>511</v>
      </c>
      <c r="D112" s="441">
        <v>22</v>
      </c>
      <c r="E112" s="394">
        <v>0</v>
      </c>
    </row>
    <row r="113" spans="2:5" x14ac:dyDescent="0.25">
      <c r="B113" s="912" t="s">
        <v>512</v>
      </c>
      <c r="C113" s="913"/>
      <c r="D113" s="913"/>
      <c r="E113" s="914"/>
    </row>
    <row r="114" spans="2:5" ht="30" x14ac:dyDescent="0.25">
      <c r="B114" s="487">
        <v>76</v>
      </c>
      <c r="C114" s="204" t="s">
        <v>513</v>
      </c>
      <c r="D114" s="394">
        <v>0</v>
      </c>
      <c r="E114" s="394">
        <v>0</v>
      </c>
    </row>
    <row r="115" spans="2:5" ht="30" x14ac:dyDescent="0.25">
      <c r="B115" s="487">
        <v>77</v>
      </c>
      <c r="C115" s="204" t="s">
        <v>514</v>
      </c>
      <c r="D115" s="394">
        <v>0</v>
      </c>
      <c r="E115" s="394">
        <v>0</v>
      </c>
    </row>
    <row r="116" spans="2:5" ht="30" x14ac:dyDescent="0.25">
      <c r="B116" s="487">
        <v>78</v>
      </c>
      <c r="C116" s="204" t="s">
        <v>515</v>
      </c>
      <c r="D116" s="441">
        <v>20</v>
      </c>
      <c r="E116" s="394">
        <v>0</v>
      </c>
    </row>
    <row r="117" spans="2:5" ht="30" x14ac:dyDescent="0.25">
      <c r="B117" s="487">
        <v>79</v>
      </c>
      <c r="C117" s="204" t="s">
        <v>516</v>
      </c>
      <c r="D117" s="441">
        <v>42</v>
      </c>
      <c r="E117" s="394">
        <v>0</v>
      </c>
    </row>
    <row r="118" spans="2:5" x14ac:dyDescent="0.25">
      <c r="B118" s="915" t="s">
        <v>517</v>
      </c>
      <c r="C118" s="916"/>
      <c r="D118" s="916"/>
      <c r="E118" s="917"/>
    </row>
    <row r="119" spans="2:5" x14ac:dyDescent="0.25">
      <c r="B119" s="487">
        <v>80</v>
      </c>
      <c r="C119" s="204" t="s">
        <v>518</v>
      </c>
      <c r="D119" s="394">
        <v>0</v>
      </c>
      <c r="E119" s="394">
        <v>0</v>
      </c>
    </row>
    <row r="120" spans="2:5" ht="30" x14ac:dyDescent="0.25">
      <c r="B120" s="487">
        <v>81</v>
      </c>
      <c r="C120" s="204" t="s">
        <v>519</v>
      </c>
      <c r="D120" s="394">
        <v>0</v>
      </c>
      <c r="E120" s="394">
        <v>0</v>
      </c>
    </row>
    <row r="121" spans="2:5" x14ac:dyDescent="0.25">
      <c r="B121" s="487">
        <v>82</v>
      </c>
      <c r="C121" s="204" t="s">
        <v>520</v>
      </c>
      <c r="D121" s="394">
        <v>0</v>
      </c>
      <c r="E121" s="394">
        <v>0</v>
      </c>
    </row>
    <row r="122" spans="2:5" ht="30" x14ac:dyDescent="0.25">
      <c r="B122" s="487">
        <v>83</v>
      </c>
      <c r="C122" s="204" t="s">
        <v>521</v>
      </c>
      <c r="D122" s="394">
        <v>0</v>
      </c>
      <c r="E122" s="394">
        <v>0</v>
      </c>
    </row>
    <row r="123" spans="2:5" x14ac:dyDescent="0.25">
      <c r="B123" s="487">
        <v>84</v>
      </c>
      <c r="C123" s="204" t="s">
        <v>522</v>
      </c>
      <c r="D123" s="394">
        <v>0</v>
      </c>
      <c r="E123" s="394">
        <v>0</v>
      </c>
    </row>
    <row r="124" spans="2:5" ht="30" x14ac:dyDescent="0.25">
      <c r="B124" s="487">
        <v>85</v>
      </c>
      <c r="C124" s="204" t="s">
        <v>523</v>
      </c>
      <c r="D124" s="394">
        <v>0</v>
      </c>
      <c r="E124" s="394">
        <v>0</v>
      </c>
    </row>
    <row r="125" spans="2:5" x14ac:dyDescent="0.25">
      <c r="B125" s="3"/>
    </row>
    <row r="126" spans="2:5" x14ac:dyDescent="0.25">
      <c r="B126" s="518"/>
      <c r="C126" s="535"/>
      <c r="D126" s="369"/>
    </row>
  </sheetData>
  <mergeCells count="11">
    <mergeCell ref="B113:E113"/>
    <mergeCell ref="B118:E118"/>
    <mergeCell ref="B7:E7"/>
    <mergeCell ref="B19:E19"/>
    <mergeCell ref="B50:E50"/>
    <mergeCell ref="B60:E60"/>
    <mergeCell ref="B71:E71"/>
    <mergeCell ref="B80:E80"/>
    <mergeCell ref="B108:E108"/>
    <mergeCell ref="B93:E93"/>
    <mergeCell ref="B104:E104"/>
  </mergeCells>
  <pageMargins left="0.7" right="0.7" top="0.75" bottom="0.75" header="0.3" footer="0.3"/>
  <pageSetup paperSize="9" orientation="portrait" verticalDpi="0" r:id="rId1"/>
  <ignoredErrors>
    <ignoredError sqref="E12" twoDigitTextYea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34C6-723A-44EC-991C-BCABE2476950}">
  <dimension ref="B1:T56"/>
  <sheetViews>
    <sheetView showGridLines="0" zoomScaleNormal="100" zoomScalePageLayoutView="70" workbookViewId="0">
      <selection activeCell="E32" sqref="E32:E33"/>
    </sheetView>
  </sheetViews>
  <sheetFormatPr baseColWidth="10" defaultColWidth="9" defaultRowHeight="15" x14ac:dyDescent="0.25"/>
  <cols>
    <col min="1" max="1" width="5.7109375" customWidth="1"/>
    <col min="3" max="3" width="53" customWidth="1"/>
    <col min="4" max="5" width="30.7109375" style="3" customWidth="1"/>
    <col min="6" max="6" width="20.42578125" customWidth="1"/>
  </cols>
  <sheetData>
    <row r="1" spans="2:20" ht="15.75" x14ac:dyDescent="0.25">
      <c r="C1" s="102"/>
    </row>
    <row r="2" spans="2:20" ht="18.75" x14ac:dyDescent="0.25">
      <c r="B2" s="103" t="s">
        <v>524</v>
      </c>
    </row>
    <row r="3" spans="2:20" ht="15" customHeight="1" x14ac:dyDescent="0.25">
      <c r="B3" t="str">
        <f>'OV1'!B3</f>
        <v>31.12.2023 - in EUR million</v>
      </c>
      <c r="C3" s="464"/>
      <c r="D3" s="464"/>
      <c r="E3" s="464"/>
      <c r="F3" s="464"/>
      <c r="G3" s="464"/>
      <c r="H3" s="464"/>
      <c r="I3" s="464"/>
      <c r="J3" s="464"/>
      <c r="K3" s="464"/>
      <c r="L3" s="464"/>
      <c r="M3" s="464"/>
      <c r="N3" s="464"/>
      <c r="O3" s="464"/>
      <c r="P3" s="464"/>
      <c r="Q3" s="464"/>
      <c r="R3" s="464"/>
      <c r="S3" s="464"/>
      <c r="T3" s="464"/>
    </row>
    <row r="4" spans="2:20" x14ac:dyDescent="0.25">
      <c r="B4" s="464"/>
      <c r="C4" s="464"/>
      <c r="D4" s="464"/>
      <c r="E4" s="464"/>
      <c r="F4" s="464"/>
      <c r="G4" s="464"/>
      <c r="H4" s="464"/>
      <c r="I4" s="464"/>
      <c r="J4" s="464"/>
      <c r="K4" s="464"/>
      <c r="L4" s="464"/>
      <c r="M4" s="464"/>
      <c r="N4" s="464"/>
      <c r="O4" s="464"/>
      <c r="P4" s="464"/>
      <c r="Q4" s="464"/>
      <c r="R4" s="464"/>
      <c r="S4" s="464"/>
      <c r="T4" s="464"/>
    </row>
    <row r="5" spans="2:20" x14ac:dyDescent="0.25">
      <c r="D5" s="484" t="s">
        <v>194</v>
      </c>
      <c r="E5" s="484" t="s">
        <v>195</v>
      </c>
      <c r="F5" s="484" t="s">
        <v>196</v>
      </c>
    </row>
    <row r="6" spans="2:20" ht="30" x14ac:dyDescent="0.25">
      <c r="C6" s="573"/>
      <c r="D6" s="26" t="s">
        <v>525</v>
      </c>
      <c r="E6" s="26" t="s">
        <v>526</v>
      </c>
      <c r="F6" s="26" t="s">
        <v>527</v>
      </c>
    </row>
    <row r="7" spans="2:20" x14ac:dyDescent="0.25">
      <c r="C7" s="573"/>
      <c r="D7" s="26" t="s">
        <v>528</v>
      </c>
      <c r="E7" s="26" t="s">
        <v>528</v>
      </c>
      <c r="F7" s="26"/>
    </row>
    <row r="8" spans="2:20" ht="30" customHeight="1" x14ac:dyDescent="0.25">
      <c r="B8" s="921" t="s">
        <v>529</v>
      </c>
      <c r="C8" s="922"/>
      <c r="D8" s="922"/>
      <c r="E8" s="922"/>
      <c r="F8" s="923"/>
    </row>
    <row r="9" spans="2:20" x14ac:dyDescent="0.25">
      <c r="B9" s="520" t="s">
        <v>530</v>
      </c>
      <c r="C9" s="467" t="s">
        <v>312</v>
      </c>
      <c r="D9" s="394">
        <v>694</v>
      </c>
      <c r="E9" s="394">
        <v>694</v>
      </c>
      <c r="F9" s="484"/>
      <c r="J9" s="447"/>
      <c r="K9" s="447"/>
    </row>
    <row r="10" spans="2:20" x14ac:dyDescent="0.25">
      <c r="B10" s="520" t="s">
        <v>531</v>
      </c>
      <c r="C10" s="467" t="s">
        <v>532</v>
      </c>
      <c r="D10" s="394">
        <v>593</v>
      </c>
      <c r="E10" s="394">
        <v>862</v>
      </c>
      <c r="F10" s="484"/>
      <c r="J10" s="447"/>
      <c r="K10" s="447"/>
    </row>
    <row r="11" spans="2:20" ht="30" x14ac:dyDescent="0.25">
      <c r="B11" s="520" t="s">
        <v>533</v>
      </c>
      <c r="C11" s="467" t="s">
        <v>534</v>
      </c>
      <c r="D11" s="394">
        <v>2827</v>
      </c>
      <c r="E11" s="394">
        <v>2824</v>
      </c>
      <c r="F11" s="484"/>
      <c r="J11" s="447"/>
      <c r="K11" s="447"/>
    </row>
    <row r="12" spans="2:20" x14ac:dyDescent="0.25">
      <c r="B12" s="520" t="s">
        <v>535</v>
      </c>
      <c r="C12" s="467" t="s">
        <v>536</v>
      </c>
      <c r="D12" s="394">
        <v>103</v>
      </c>
      <c r="E12" s="394">
        <v>100</v>
      </c>
      <c r="F12" s="484"/>
      <c r="J12" s="447"/>
      <c r="K12" s="447"/>
    </row>
    <row r="13" spans="2:20" x14ac:dyDescent="0.25">
      <c r="B13" s="520" t="s">
        <v>537</v>
      </c>
      <c r="C13" s="467" t="s">
        <v>538</v>
      </c>
      <c r="D13" s="394">
        <v>49585</v>
      </c>
      <c r="E13" s="394">
        <v>49400</v>
      </c>
      <c r="F13" s="484"/>
      <c r="J13" s="447"/>
      <c r="K13" s="447"/>
    </row>
    <row r="14" spans="2:20" x14ac:dyDescent="0.25">
      <c r="B14" s="520" t="s">
        <v>539</v>
      </c>
      <c r="C14" s="18" t="s">
        <v>318</v>
      </c>
      <c r="D14" s="394">
        <v>33333</v>
      </c>
      <c r="E14" s="394">
        <v>33195</v>
      </c>
      <c r="F14" s="484"/>
      <c r="J14" s="447"/>
      <c r="K14" s="447"/>
    </row>
    <row r="15" spans="2:20" x14ac:dyDescent="0.25">
      <c r="B15" s="520" t="s">
        <v>540</v>
      </c>
      <c r="C15" s="18" t="s">
        <v>320</v>
      </c>
      <c r="D15" s="394">
        <v>12592</v>
      </c>
      <c r="E15" s="394">
        <v>12545</v>
      </c>
      <c r="F15" s="484"/>
      <c r="J15" s="447"/>
      <c r="K15" s="447"/>
    </row>
    <row r="16" spans="2:20" x14ac:dyDescent="0.25">
      <c r="B16" s="520" t="s">
        <v>541</v>
      </c>
      <c r="C16" s="18" t="s">
        <v>542</v>
      </c>
      <c r="D16" s="394">
        <v>3660</v>
      </c>
      <c r="E16" s="394">
        <v>3660</v>
      </c>
      <c r="F16" s="484"/>
      <c r="J16" s="447"/>
      <c r="K16" s="447"/>
    </row>
    <row r="17" spans="2:11" ht="30" x14ac:dyDescent="0.25">
      <c r="B17" s="520" t="s">
        <v>543</v>
      </c>
      <c r="C17" s="467" t="s">
        <v>321</v>
      </c>
      <c r="D17" s="394">
        <v>-310</v>
      </c>
      <c r="E17" s="394">
        <v>-310</v>
      </c>
      <c r="F17" s="484"/>
      <c r="J17" s="447"/>
      <c r="K17" s="447"/>
    </row>
    <row r="18" spans="2:11" x14ac:dyDescent="0.25">
      <c r="B18" s="520" t="s">
        <v>544</v>
      </c>
      <c r="C18" s="467" t="s">
        <v>322</v>
      </c>
      <c r="D18" s="394">
        <v>247</v>
      </c>
      <c r="E18" s="394">
        <v>247</v>
      </c>
      <c r="F18" s="484"/>
      <c r="J18" s="447"/>
      <c r="K18" s="447"/>
    </row>
    <row r="19" spans="2:11" x14ac:dyDescent="0.25">
      <c r="B19" s="520" t="s">
        <v>545</v>
      </c>
      <c r="C19" s="467" t="s">
        <v>546</v>
      </c>
      <c r="D19" s="394">
        <v>259</v>
      </c>
      <c r="E19" s="394">
        <v>259</v>
      </c>
      <c r="F19" s="484"/>
      <c r="J19" s="447"/>
      <c r="K19" s="447"/>
    </row>
    <row r="20" spans="2:11" x14ac:dyDescent="0.25">
      <c r="B20" s="520" t="s">
        <v>547</v>
      </c>
      <c r="C20" s="467" t="s">
        <v>548</v>
      </c>
      <c r="D20" s="394">
        <v>75</v>
      </c>
      <c r="E20" s="394">
        <v>18</v>
      </c>
      <c r="F20" s="484"/>
      <c r="J20" s="447"/>
      <c r="K20" s="447"/>
    </row>
    <row r="21" spans="2:11" x14ac:dyDescent="0.25">
      <c r="B21" s="520" t="s">
        <v>549</v>
      </c>
      <c r="C21" s="49" t="s">
        <v>550</v>
      </c>
      <c r="D21" s="394">
        <v>122</v>
      </c>
      <c r="E21" s="394">
        <v>122</v>
      </c>
      <c r="F21" s="484">
        <v>8</v>
      </c>
      <c r="J21" s="447"/>
      <c r="K21" s="447"/>
    </row>
    <row r="22" spans="2:11" x14ac:dyDescent="0.25">
      <c r="B22" s="520" t="s">
        <v>551</v>
      </c>
      <c r="C22" s="49" t="s">
        <v>552</v>
      </c>
      <c r="D22" s="394">
        <v>233</v>
      </c>
      <c r="E22" s="394">
        <v>233</v>
      </c>
      <c r="F22" s="484">
        <v>8</v>
      </c>
      <c r="J22" s="447"/>
      <c r="K22" s="447"/>
    </row>
    <row r="23" spans="2:11" x14ac:dyDescent="0.25">
      <c r="B23" s="520" t="s">
        <v>553</v>
      </c>
      <c r="C23" s="49" t="s">
        <v>554</v>
      </c>
      <c r="D23" s="394">
        <v>177</v>
      </c>
      <c r="E23" s="394">
        <v>177</v>
      </c>
      <c r="F23" s="484">
        <v>8</v>
      </c>
      <c r="J23" s="447"/>
      <c r="K23" s="447"/>
    </row>
    <row r="24" spans="2:11" x14ac:dyDescent="0.25">
      <c r="B24" s="520" t="s">
        <v>555</v>
      </c>
      <c r="C24" s="467" t="s">
        <v>325</v>
      </c>
      <c r="D24" s="394">
        <v>28</v>
      </c>
      <c r="E24" s="394">
        <v>28</v>
      </c>
      <c r="F24" s="484"/>
      <c r="J24" s="447"/>
      <c r="K24" s="447"/>
    </row>
    <row r="25" spans="2:11" x14ac:dyDescent="0.25">
      <c r="B25" s="520" t="s">
        <v>556</v>
      </c>
      <c r="C25" s="467" t="s">
        <v>326</v>
      </c>
      <c r="D25" s="394">
        <v>19</v>
      </c>
      <c r="E25" s="394">
        <v>17</v>
      </c>
      <c r="F25" s="484"/>
      <c r="J25" s="447"/>
      <c r="K25" s="447"/>
    </row>
    <row r="26" spans="2:11" x14ac:dyDescent="0.25">
      <c r="B26" s="520" t="s">
        <v>557</v>
      </c>
      <c r="C26" s="467" t="s">
        <v>558</v>
      </c>
      <c r="D26" s="394">
        <v>13</v>
      </c>
      <c r="E26" s="394">
        <v>13</v>
      </c>
      <c r="F26" s="484"/>
      <c r="J26" s="447"/>
      <c r="K26" s="447"/>
    </row>
    <row r="27" spans="2:11" x14ac:dyDescent="0.25">
      <c r="B27" s="520" t="s">
        <v>559</v>
      </c>
      <c r="C27" s="467" t="s">
        <v>328</v>
      </c>
      <c r="D27" s="394">
        <v>245</v>
      </c>
      <c r="E27" s="394">
        <v>241</v>
      </c>
      <c r="F27" s="484"/>
      <c r="J27" s="447"/>
      <c r="K27" s="447"/>
    </row>
    <row r="28" spans="2:11" x14ac:dyDescent="0.25">
      <c r="B28" s="520" t="s">
        <v>560</v>
      </c>
      <c r="C28" s="467" t="s">
        <v>330</v>
      </c>
      <c r="D28" s="394">
        <v>538</v>
      </c>
      <c r="E28" s="394">
        <v>538</v>
      </c>
      <c r="F28" s="484"/>
      <c r="J28" s="447"/>
      <c r="K28" s="447"/>
    </row>
    <row r="29" spans="2:11" x14ac:dyDescent="0.25">
      <c r="B29" s="520" t="s">
        <v>561</v>
      </c>
      <c r="C29" s="21" t="s">
        <v>562</v>
      </c>
      <c r="D29" s="403">
        <v>55448</v>
      </c>
      <c r="E29" s="403">
        <v>55463</v>
      </c>
      <c r="F29" s="484"/>
      <c r="J29" s="447"/>
      <c r="K29" s="447"/>
    </row>
    <row r="30" spans="2:11" ht="30" customHeight="1" x14ac:dyDescent="0.25">
      <c r="B30" s="921" t="s">
        <v>563</v>
      </c>
      <c r="C30" s="922"/>
      <c r="D30" s="922"/>
      <c r="E30" s="922"/>
      <c r="F30" s="923"/>
    </row>
    <row r="31" spans="2:11" ht="30" x14ac:dyDescent="0.25">
      <c r="B31" s="520" t="s">
        <v>564</v>
      </c>
      <c r="C31" s="467" t="s">
        <v>565</v>
      </c>
      <c r="D31" s="394">
        <v>136</v>
      </c>
      <c r="E31" s="394">
        <v>136</v>
      </c>
      <c r="F31" s="484"/>
      <c r="J31" s="447"/>
      <c r="K31" s="447"/>
    </row>
    <row r="32" spans="2:11" x14ac:dyDescent="0.25">
      <c r="B32" s="520" t="s">
        <v>566</v>
      </c>
      <c r="C32" s="467" t="s">
        <v>567</v>
      </c>
      <c r="D32" s="394">
        <v>463</v>
      </c>
      <c r="E32" s="394">
        <v>463</v>
      </c>
      <c r="F32" s="484"/>
      <c r="J32" s="447"/>
      <c r="K32" s="447"/>
    </row>
    <row r="33" spans="2:11" x14ac:dyDescent="0.25">
      <c r="B33" s="520" t="s">
        <v>568</v>
      </c>
      <c r="C33" s="467" t="s">
        <v>569</v>
      </c>
      <c r="D33" s="394">
        <v>48673</v>
      </c>
      <c r="E33" s="394">
        <v>48683</v>
      </c>
      <c r="F33" s="484"/>
      <c r="J33" s="447"/>
      <c r="K33" s="447"/>
    </row>
    <row r="34" spans="2:11" x14ac:dyDescent="0.25">
      <c r="B34" s="520" t="s">
        <v>570</v>
      </c>
      <c r="C34" s="18" t="s">
        <v>318</v>
      </c>
      <c r="D34" s="394">
        <v>33270</v>
      </c>
      <c r="E34" s="394">
        <v>33262</v>
      </c>
      <c r="F34" s="484"/>
      <c r="J34" s="447"/>
      <c r="K34" s="447"/>
    </row>
    <row r="35" spans="2:11" x14ac:dyDescent="0.25">
      <c r="B35" s="520" t="s">
        <v>571</v>
      </c>
      <c r="C35" s="18" t="s">
        <v>572</v>
      </c>
      <c r="D35" s="394">
        <v>13594</v>
      </c>
      <c r="E35" s="394">
        <v>13594</v>
      </c>
      <c r="F35" s="484"/>
      <c r="J35" s="447"/>
      <c r="K35" s="447"/>
    </row>
    <row r="36" spans="2:11" x14ac:dyDescent="0.25">
      <c r="B36" s="520" t="s">
        <v>573</v>
      </c>
      <c r="C36" s="18" t="s">
        <v>320</v>
      </c>
      <c r="D36" s="394">
        <v>1809</v>
      </c>
      <c r="E36" s="394">
        <v>1827</v>
      </c>
      <c r="F36" s="484"/>
      <c r="J36" s="447"/>
      <c r="K36" s="447"/>
    </row>
    <row r="37" spans="2:11" x14ac:dyDescent="0.25">
      <c r="B37" s="520" t="s">
        <v>574</v>
      </c>
      <c r="C37" s="467" t="s">
        <v>335</v>
      </c>
      <c r="D37" s="394">
        <v>402</v>
      </c>
      <c r="E37" s="394">
        <v>402</v>
      </c>
      <c r="F37" s="484"/>
      <c r="J37" s="447"/>
      <c r="K37" s="447"/>
    </row>
    <row r="38" spans="2:11" ht="30" x14ac:dyDescent="0.25">
      <c r="B38" s="520" t="s">
        <v>575</v>
      </c>
      <c r="C38" s="467" t="s">
        <v>321</v>
      </c>
      <c r="D38" s="394">
        <v>-415</v>
      </c>
      <c r="E38" s="394">
        <v>-415</v>
      </c>
      <c r="F38" s="484"/>
      <c r="J38" s="447"/>
      <c r="K38" s="447"/>
    </row>
    <row r="39" spans="2:11" x14ac:dyDescent="0.25">
      <c r="B39" s="520" t="s">
        <v>576</v>
      </c>
      <c r="C39" s="467" t="s">
        <v>322</v>
      </c>
      <c r="D39" s="394">
        <v>214</v>
      </c>
      <c r="E39" s="394">
        <v>214</v>
      </c>
      <c r="F39" s="484"/>
      <c r="J39" s="447"/>
      <c r="K39" s="447"/>
    </row>
    <row r="40" spans="2:11" x14ac:dyDescent="0.25">
      <c r="B40" s="520" t="s">
        <v>577</v>
      </c>
      <c r="C40" s="467" t="s">
        <v>336</v>
      </c>
      <c r="D40" s="394">
        <v>231</v>
      </c>
      <c r="E40" s="394">
        <v>232</v>
      </c>
      <c r="F40" s="484"/>
      <c r="J40" s="447"/>
      <c r="K40" s="447"/>
    </row>
    <row r="41" spans="2:11" x14ac:dyDescent="0.25">
      <c r="B41" s="520" t="s">
        <v>578</v>
      </c>
      <c r="C41" s="49" t="s">
        <v>337</v>
      </c>
      <c r="D41" s="394">
        <v>190</v>
      </c>
      <c r="E41" s="394">
        <v>190</v>
      </c>
      <c r="F41" s="484"/>
      <c r="J41" s="447"/>
      <c r="K41" s="447"/>
    </row>
    <row r="42" spans="2:11" x14ac:dyDescent="0.25">
      <c r="B42" s="520" t="s">
        <v>579</v>
      </c>
      <c r="C42" s="49" t="s">
        <v>338</v>
      </c>
      <c r="D42" s="394">
        <v>119</v>
      </c>
      <c r="E42" s="394">
        <v>124</v>
      </c>
      <c r="F42" s="484"/>
      <c r="J42" s="447"/>
      <c r="K42" s="447"/>
    </row>
    <row r="43" spans="2:11" x14ac:dyDescent="0.25">
      <c r="B43" s="520" t="s">
        <v>580</v>
      </c>
      <c r="C43" s="49" t="s">
        <v>339</v>
      </c>
      <c r="D43" s="394">
        <v>783</v>
      </c>
      <c r="E43" s="394">
        <v>770</v>
      </c>
      <c r="F43" s="484"/>
      <c r="J43" s="447"/>
      <c r="K43" s="447"/>
    </row>
    <row r="44" spans="2:11" x14ac:dyDescent="0.25">
      <c r="B44" s="520" t="s">
        <v>581</v>
      </c>
      <c r="C44" s="49" t="s">
        <v>340</v>
      </c>
      <c r="D44" s="394">
        <v>482</v>
      </c>
      <c r="E44" s="394">
        <v>482</v>
      </c>
      <c r="F44" s="484"/>
      <c r="J44" s="447"/>
      <c r="K44" s="447"/>
    </row>
    <row r="45" spans="2:11" x14ac:dyDescent="0.25">
      <c r="B45" s="520" t="s">
        <v>582</v>
      </c>
      <c r="C45" s="21" t="s">
        <v>583</v>
      </c>
      <c r="D45" s="403">
        <v>51278</v>
      </c>
      <c r="E45" s="403">
        <v>51281</v>
      </c>
      <c r="F45" s="484"/>
      <c r="J45" s="447"/>
      <c r="K45" s="447"/>
    </row>
    <row r="46" spans="2:11" ht="15" customHeight="1" x14ac:dyDescent="0.25">
      <c r="B46" s="921" t="s">
        <v>584</v>
      </c>
      <c r="C46" s="923"/>
      <c r="D46" s="530"/>
      <c r="E46" s="530"/>
      <c r="F46" s="530"/>
    </row>
    <row r="47" spans="2:11" ht="30" x14ac:dyDescent="0.25">
      <c r="B47" s="520" t="s">
        <v>585</v>
      </c>
      <c r="C47" s="467" t="s">
        <v>586</v>
      </c>
      <c r="D47" s="394">
        <v>3699</v>
      </c>
      <c r="E47" s="394">
        <v>3711</v>
      </c>
      <c r="F47" s="484"/>
      <c r="J47" s="447"/>
      <c r="K47" s="447"/>
    </row>
    <row r="48" spans="2:11" x14ac:dyDescent="0.25">
      <c r="B48" s="520" t="s">
        <v>587</v>
      </c>
      <c r="C48" s="467" t="s">
        <v>588</v>
      </c>
      <c r="D48" s="394">
        <v>1246</v>
      </c>
      <c r="E48" s="394">
        <v>1246</v>
      </c>
      <c r="F48" s="484">
        <v>1</v>
      </c>
      <c r="J48" s="447"/>
      <c r="K48" s="447"/>
    </row>
    <row r="49" spans="2:11" x14ac:dyDescent="0.25">
      <c r="B49" s="520" t="s">
        <v>589</v>
      </c>
      <c r="C49" s="467" t="s">
        <v>590</v>
      </c>
      <c r="D49" s="394">
        <v>3139</v>
      </c>
      <c r="E49" s="394">
        <v>3156</v>
      </c>
      <c r="F49" s="484">
        <v>2</v>
      </c>
      <c r="J49" s="447"/>
      <c r="K49" s="447"/>
    </row>
    <row r="50" spans="2:11" x14ac:dyDescent="0.25">
      <c r="B50" s="520" t="s">
        <v>591</v>
      </c>
      <c r="C50" s="467" t="s">
        <v>592</v>
      </c>
      <c r="D50" s="394">
        <v>9</v>
      </c>
      <c r="E50" s="394">
        <v>9</v>
      </c>
      <c r="F50" s="484" t="s">
        <v>405</v>
      </c>
      <c r="J50" s="447"/>
      <c r="K50" s="447"/>
    </row>
    <row r="51" spans="2:11" ht="45" x14ac:dyDescent="0.25">
      <c r="B51" s="520" t="s">
        <v>593</v>
      </c>
      <c r="C51" s="467" t="s">
        <v>594</v>
      </c>
      <c r="D51" s="394">
        <v>24</v>
      </c>
      <c r="E51" s="394">
        <v>24</v>
      </c>
      <c r="F51" s="484">
        <v>11</v>
      </c>
      <c r="J51" s="447"/>
      <c r="K51" s="447"/>
    </row>
    <row r="52" spans="2:11" ht="30" x14ac:dyDescent="0.25">
      <c r="B52" s="520" t="s">
        <v>595</v>
      </c>
      <c r="C52" s="467" t="s">
        <v>596</v>
      </c>
      <c r="D52" s="394">
        <v>52</v>
      </c>
      <c r="E52" s="394">
        <v>52</v>
      </c>
      <c r="F52" s="484">
        <v>14</v>
      </c>
      <c r="J52" s="447"/>
      <c r="K52" s="447"/>
    </row>
    <row r="53" spans="2:11" x14ac:dyDescent="0.25">
      <c r="B53" s="520" t="s">
        <v>597</v>
      </c>
      <c r="C53" s="467" t="s">
        <v>598</v>
      </c>
      <c r="D53" s="394">
        <v>-536</v>
      </c>
      <c r="E53" s="394">
        <v>-536</v>
      </c>
      <c r="F53" s="484">
        <v>16</v>
      </c>
      <c r="J53" s="447"/>
      <c r="K53" s="447"/>
    </row>
    <row r="54" spans="2:11" x14ac:dyDescent="0.25">
      <c r="B54" s="520" t="s">
        <v>599</v>
      </c>
      <c r="C54" s="49" t="s">
        <v>343</v>
      </c>
      <c r="D54" s="394">
        <v>471</v>
      </c>
      <c r="E54" s="394">
        <v>471</v>
      </c>
      <c r="F54" s="484" t="s">
        <v>600</v>
      </c>
      <c r="J54" s="447"/>
      <c r="K54" s="447"/>
    </row>
    <row r="55" spans="2:11" x14ac:dyDescent="0.25">
      <c r="B55" s="520" t="s">
        <v>601</v>
      </c>
      <c r="C55" s="467" t="s">
        <v>344</v>
      </c>
      <c r="D55" s="394">
        <v>0</v>
      </c>
      <c r="E55" s="394">
        <v>0</v>
      </c>
      <c r="F55" s="484"/>
      <c r="J55" s="447"/>
      <c r="K55" s="447"/>
    </row>
    <row r="56" spans="2:11" x14ac:dyDescent="0.25">
      <c r="B56" s="520" t="s">
        <v>602</v>
      </c>
      <c r="C56" s="21" t="s">
        <v>603</v>
      </c>
      <c r="D56" s="403">
        <v>4170</v>
      </c>
      <c r="E56" s="403">
        <v>4182</v>
      </c>
      <c r="F56" s="484"/>
      <c r="J56" s="447"/>
      <c r="K56" s="447"/>
    </row>
  </sheetData>
  <mergeCells count="3">
    <mergeCell ref="B8:F8"/>
    <mergeCell ref="B30:F30"/>
    <mergeCell ref="B46:C46"/>
  </mergeCells>
  <pageMargins left="0.70866141732283472" right="0.70866141732283472" top="0.74803149606299213" bottom="0.74803149606299213" header="0.31496062992125984" footer="0.31496062992125984"/>
  <pageSetup paperSize="9" scale="75" fitToWidth="0" fitToHeight="0" orientation="landscape" r:id="rId1"/>
  <headerFooter>
    <oddHeader>&amp;CEN
Annex 7</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99FC-AC0C-41C2-8667-1A6136D3D813}">
  <sheetPr>
    <pageSetUpPr fitToPage="1"/>
  </sheetPr>
  <dimension ref="B1:AF57"/>
  <sheetViews>
    <sheetView showGridLines="0" zoomScaleNormal="100" zoomScalePageLayoutView="90" workbookViewId="0">
      <selection activeCell="A6" sqref="A6"/>
    </sheetView>
  </sheetViews>
  <sheetFormatPr baseColWidth="10" defaultColWidth="9" defaultRowHeight="15" x14ac:dyDescent="0.25"/>
  <cols>
    <col min="1" max="1" width="5.7109375" customWidth="1"/>
    <col min="2" max="2" width="10.140625" bestFit="1" customWidth="1"/>
    <col min="3" max="3" width="104.42578125" bestFit="1" customWidth="1"/>
    <col min="4" max="30" width="37.42578125" style="5" customWidth="1"/>
    <col min="31" max="31" width="35" customWidth="1"/>
    <col min="32" max="32" width="34.85546875" customWidth="1"/>
  </cols>
  <sheetData>
    <row r="1" spans="2:32" x14ac:dyDescent="0.25">
      <c r="D1" s="682"/>
    </row>
    <row r="2" spans="2:32" ht="18.75" x14ac:dyDescent="0.25">
      <c r="B2" s="546" t="s">
        <v>604</v>
      </c>
      <c r="D2" s="848"/>
    </row>
    <row r="3" spans="2:32" x14ac:dyDescent="0.25">
      <c r="B3" s="817">
        <f>'OV1'!D7</f>
        <v>45291</v>
      </c>
    </row>
    <row r="5" spans="2:32" x14ac:dyDescent="0.25">
      <c r="C5" s="611"/>
      <c r="D5" s="547">
        <v>1</v>
      </c>
      <c r="E5" s="547">
        <v>2</v>
      </c>
      <c r="F5" s="547">
        <v>3</v>
      </c>
      <c r="G5" s="547">
        <v>4</v>
      </c>
      <c r="H5" s="547">
        <v>5</v>
      </c>
      <c r="I5" s="547">
        <v>6</v>
      </c>
      <c r="J5" s="547">
        <v>7</v>
      </c>
      <c r="K5" s="547">
        <v>8</v>
      </c>
      <c r="L5" s="547">
        <v>9</v>
      </c>
      <c r="M5" s="547">
        <v>10</v>
      </c>
      <c r="N5" s="547">
        <v>11</v>
      </c>
      <c r="O5" s="547">
        <v>12</v>
      </c>
      <c r="P5" s="547">
        <v>13</v>
      </c>
      <c r="Q5" s="547">
        <v>14</v>
      </c>
      <c r="R5" s="547">
        <v>15</v>
      </c>
      <c r="S5" s="547">
        <v>16</v>
      </c>
      <c r="T5" s="547">
        <v>17</v>
      </c>
      <c r="U5" s="547">
        <v>18</v>
      </c>
      <c r="V5" s="547">
        <v>19</v>
      </c>
      <c r="W5" s="547">
        <v>20</v>
      </c>
      <c r="X5" s="547">
        <v>21</v>
      </c>
      <c r="Y5" s="547">
        <v>22</v>
      </c>
      <c r="Z5" s="547">
        <v>23</v>
      </c>
      <c r="AA5" s="547">
        <v>24</v>
      </c>
      <c r="AB5" s="547">
        <v>25</v>
      </c>
      <c r="AC5" s="547">
        <v>26</v>
      </c>
      <c r="AD5" s="547">
        <v>27</v>
      </c>
      <c r="AE5" s="547">
        <v>28</v>
      </c>
      <c r="AF5" s="547">
        <v>29</v>
      </c>
    </row>
    <row r="6" spans="2:32" ht="63" customHeight="1" x14ac:dyDescent="0.25">
      <c r="B6" s="484">
        <v>1</v>
      </c>
      <c r="C6" s="526" t="s">
        <v>605</v>
      </c>
      <c r="D6" s="547" t="s">
        <v>606</v>
      </c>
      <c r="E6" s="547" t="s">
        <v>606</v>
      </c>
      <c r="F6" s="547" t="s">
        <v>606</v>
      </c>
      <c r="G6" s="547" t="s">
        <v>606</v>
      </c>
      <c r="H6" s="547" t="s">
        <v>606</v>
      </c>
      <c r="I6" s="547" t="s">
        <v>606</v>
      </c>
      <c r="J6" s="547" t="s">
        <v>607</v>
      </c>
      <c r="K6" s="547" t="s">
        <v>608</v>
      </c>
      <c r="L6" s="547" t="s">
        <v>607</v>
      </c>
      <c r="M6" s="547" t="s">
        <v>607</v>
      </c>
      <c r="N6" s="547" t="s">
        <v>607</v>
      </c>
      <c r="O6" s="547" t="s">
        <v>607</v>
      </c>
      <c r="P6" s="547" t="s">
        <v>607</v>
      </c>
      <c r="Q6" s="547" t="s">
        <v>607</v>
      </c>
      <c r="R6" s="547" t="s">
        <v>607</v>
      </c>
      <c r="S6" s="547" t="s">
        <v>607</v>
      </c>
      <c r="T6" s="547" t="s">
        <v>607</v>
      </c>
      <c r="U6" s="547" t="s">
        <v>607</v>
      </c>
      <c r="V6" s="547" t="s">
        <v>607</v>
      </c>
      <c r="W6" s="547" t="s">
        <v>607</v>
      </c>
      <c r="X6" s="547" t="s">
        <v>607</v>
      </c>
      <c r="Y6" s="547" t="s">
        <v>607</v>
      </c>
      <c r="Z6" s="547" t="s">
        <v>607</v>
      </c>
      <c r="AA6" s="547" t="s">
        <v>607</v>
      </c>
      <c r="AB6" s="547" t="s">
        <v>607</v>
      </c>
      <c r="AC6" s="547" t="s">
        <v>607</v>
      </c>
      <c r="AD6" s="547" t="s">
        <v>607</v>
      </c>
      <c r="AE6" s="547" t="s">
        <v>607</v>
      </c>
      <c r="AF6" s="547" t="s">
        <v>607</v>
      </c>
    </row>
    <row r="7" spans="2:32" x14ac:dyDescent="0.25">
      <c r="B7" s="484">
        <v>2</v>
      </c>
      <c r="C7" s="526" t="s">
        <v>609</v>
      </c>
      <c r="D7" s="537" t="s">
        <v>610</v>
      </c>
      <c r="E7" s="537" t="s">
        <v>611</v>
      </c>
      <c r="F7" s="537" t="s">
        <v>612</v>
      </c>
      <c r="G7" s="537" t="s">
        <v>613</v>
      </c>
      <c r="H7" s="537" t="s">
        <v>614</v>
      </c>
      <c r="I7" s="537" t="s">
        <v>615</v>
      </c>
      <c r="J7" s="537" t="s">
        <v>616</v>
      </c>
      <c r="K7" s="537" t="s">
        <v>617</v>
      </c>
      <c r="L7" s="537" t="s">
        <v>618</v>
      </c>
      <c r="M7" s="537" t="s">
        <v>619</v>
      </c>
      <c r="N7" s="537" t="s">
        <v>620</v>
      </c>
      <c r="O7" s="537" t="s">
        <v>621</v>
      </c>
      <c r="P7" s="537" t="s">
        <v>622</v>
      </c>
      <c r="Q7" s="537" t="s">
        <v>623</v>
      </c>
      <c r="R7" s="537" t="s">
        <v>624</v>
      </c>
      <c r="S7" s="537" t="s">
        <v>625</v>
      </c>
      <c r="T7" s="537" t="s">
        <v>626</v>
      </c>
      <c r="U7" s="537" t="s">
        <v>627</v>
      </c>
      <c r="V7" s="537" t="s">
        <v>628</v>
      </c>
      <c r="W7" s="537" t="s">
        <v>629</v>
      </c>
      <c r="X7" s="537" t="s">
        <v>630</v>
      </c>
      <c r="Y7" s="537" t="s">
        <v>631</v>
      </c>
      <c r="Z7" s="537" t="s">
        <v>632</v>
      </c>
      <c r="AA7" s="537" t="s">
        <v>633</v>
      </c>
      <c r="AB7" s="537" t="s">
        <v>634</v>
      </c>
      <c r="AC7" s="537" t="s">
        <v>635</v>
      </c>
      <c r="AD7" s="537" t="s">
        <v>636</v>
      </c>
      <c r="AE7" s="537" t="s">
        <v>637</v>
      </c>
      <c r="AF7" s="537" t="s">
        <v>638</v>
      </c>
    </row>
    <row r="8" spans="2:32" x14ac:dyDescent="0.25">
      <c r="B8" s="484" t="s">
        <v>639</v>
      </c>
      <c r="C8" s="526" t="s">
        <v>640</v>
      </c>
      <c r="D8" s="537" t="s">
        <v>641</v>
      </c>
      <c r="E8" s="537" t="s">
        <v>641</v>
      </c>
      <c r="F8" s="537" t="s">
        <v>641</v>
      </c>
      <c r="G8" s="537" t="s">
        <v>641</v>
      </c>
      <c r="H8" s="537" t="s">
        <v>642</v>
      </c>
      <c r="I8" s="537" t="s">
        <v>641</v>
      </c>
      <c r="J8" s="537" t="s">
        <v>642</v>
      </c>
      <c r="K8" s="537" t="s">
        <v>641</v>
      </c>
      <c r="L8" s="537" t="s">
        <v>641</v>
      </c>
      <c r="M8" s="537" t="s">
        <v>642</v>
      </c>
      <c r="N8" s="537" t="s">
        <v>642</v>
      </c>
      <c r="O8" s="537" t="s">
        <v>642</v>
      </c>
      <c r="P8" s="537" t="s">
        <v>642</v>
      </c>
      <c r="Q8" s="537" t="s">
        <v>642</v>
      </c>
      <c r="R8" s="537" t="s">
        <v>641</v>
      </c>
      <c r="S8" s="537" t="s">
        <v>642</v>
      </c>
      <c r="T8" s="537" t="s">
        <v>642</v>
      </c>
      <c r="U8" s="537" t="s">
        <v>642</v>
      </c>
      <c r="V8" s="537" t="s">
        <v>642</v>
      </c>
      <c r="W8" s="537" t="s">
        <v>642</v>
      </c>
      <c r="X8" s="537" t="s">
        <v>642</v>
      </c>
      <c r="Y8" s="537" t="s">
        <v>642</v>
      </c>
      <c r="Z8" s="537" t="s">
        <v>641</v>
      </c>
      <c r="AA8" s="537" t="s">
        <v>642</v>
      </c>
      <c r="AB8" s="537" t="s">
        <v>641</v>
      </c>
      <c r="AC8" s="537" t="s">
        <v>642</v>
      </c>
      <c r="AD8" s="537" t="s">
        <v>641</v>
      </c>
      <c r="AE8" s="537" t="s">
        <v>641</v>
      </c>
      <c r="AF8" s="537" t="s">
        <v>642</v>
      </c>
    </row>
    <row r="9" spans="2:32" x14ac:dyDescent="0.25">
      <c r="B9" s="484">
        <v>3</v>
      </c>
      <c r="C9" s="526" t="s">
        <v>643</v>
      </c>
      <c r="D9" s="537" t="s">
        <v>644</v>
      </c>
      <c r="E9" s="537" t="s">
        <v>644</v>
      </c>
      <c r="F9" s="537" t="s">
        <v>644</v>
      </c>
      <c r="G9" s="537" t="s">
        <v>645</v>
      </c>
      <c r="H9" s="537" t="s">
        <v>646</v>
      </c>
      <c r="I9" s="537" t="s">
        <v>645</v>
      </c>
      <c r="J9" s="537" t="s">
        <v>644</v>
      </c>
      <c r="K9" s="537" t="s">
        <v>647</v>
      </c>
      <c r="L9" s="537" t="s">
        <v>648</v>
      </c>
      <c r="M9" s="537" t="s">
        <v>648</v>
      </c>
      <c r="N9" s="537" t="s">
        <v>648</v>
      </c>
      <c r="O9" s="537" t="s">
        <v>648</v>
      </c>
      <c r="P9" s="537" t="s">
        <v>648</v>
      </c>
      <c r="Q9" s="537" t="s">
        <v>648</v>
      </c>
      <c r="R9" s="537" t="s">
        <v>644</v>
      </c>
      <c r="S9" s="537" t="s">
        <v>648</v>
      </c>
      <c r="T9" s="537" t="s">
        <v>644</v>
      </c>
      <c r="U9" s="537" t="s">
        <v>644</v>
      </c>
      <c r="V9" s="537" t="s">
        <v>644</v>
      </c>
      <c r="W9" s="537" t="s">
        <v>644</v>
      </c>
      <c r="X9" s="537" t="s">
        <v>644</v>
      </c>
      <c r="Y9" s="537" t="s">
        <v>644</v>
      </c>
      <c r="Z9" s="537" t="s">
        <v>644</v>
      </c>
      <c r="AA9" s="537" t="s">
        <v>648</v>
      </c>
      <c r="AB9" s="537" t="s">
        <v>648</v>
      </c>
      <c r="AC9" s="537" t="s">
        <v>648</v>
      </c>
      <c r="AD9" s="537" t="s">
        <v>648</v>
      </c>
      <c r="AE9" s="537" t="s">
        <v>648</v>
      </c>
      <c r="AF9" s="537" t="s">
        <v>648</v>
      </c>
    </row>
    <row r="10" spans="2:32" x14ac:dyDescent="0.25">
      <c r="B10" s="484" t="s">
        <v>649</v>
      </c>
      <c r="C10" s="526" t="s">
        <v>650</v>
      </c>
      <c r="D10" s="537" t="s">
        <v>651</v>
      </c>
      <c r="E10" s="537" t="s">
        <v>651</v>
      </c>
      <c r="F10" s="537" t="s">
        <v>651</v>
      </c>
      <c r="G10" s="537" t="s">
        <v>651</v>
      </c>
      <c r="H10" s="537" t="s">
        <v>651</v>
      </c>
      <c r="I10" s="537" t="s">
        <v>651</v>
      </c>
      <c r="J10" s="537" t="s">
        <v>651</v>
      </c>
      <c r="K10" s="537" t="s">
        <v>651</v>
      </c>
      <c r="L10" s="537" t="s">
        <v>651</v>
      </c>
      <c r="M10" s="661" t="s">
        <v>651</v>
      </c>
      <c r="N10" s="661" t="s">
        <v>651</v>
      </c>
      <c r="O10" s="661" t="s">
        <v>651</v>
      </c>
      <c r="P10" s="661" t="s">
        <v>651</v>
      </c>
      <c r="Q10" s="661" t="s">
        <v>651</v>
      </c>
      <c r="R10" s="661" t="s">
        <v>651</v>
      </c>
      <c r="S10" s="661" t="s">
        <v>651</v>
      </c>
      <c r="T10" s="661" t="s">
        <v>651</v>
      </c>
      <c r="U10" s="661" t="s">
        <v>651</v>
      </c>
      <c r="V10" s="661" t="s">
        <v>651</v>
      </c>
      <c r="W10" s="661" t="s">
        <v>651</v>
      </c>
      <c r="X10" s="661" t="s">
        <v>651</v>
      </c>
      <c r="Y10" s="661" t="s">
        <v>651</v>
      </c>
      <c r="Z10" s="661" t="s">
        <v>651</v>
      </c>
      <c r="AA10" s="661" t="s">
        <v>651</v>
      </c>
      <c r="AB10" s="661" t="s">
        <v>652</v>
      </c>
      <c r="AC10" s="661" t="s">
        <v>652</v>
      </c>
      <c r="AD10" s="661" t="s">
        <v>652</v>
      </c>
      <c r="AE10" s="537" t="s">
        <v>652</v>
      </c>
      <c r="AF10" s="537" t="s">
        <v>652</v>
      </c>
    </row>
    <row r="11" spans="2:32" x14ac:dyDescent="0.25">
      <c r="B11" s="484"/>
      <c r="C11" s="607" t="s">
        <v>653</v>
      </c>
      <c r="D11" s="537"/>
      <c r="E11" s="609"/>
      <c r="F11" s="537"/>
      <c r="G11" s="537"/>
      <c r="H11" s="537"/>
      <c r="I11" s="537"/>
      <c r="J11" s="537"/>
      <c r="K11" s="537"/>
      <c r="L11" s="537"/>
      <c r="M11" s="662"/>
      <c r="N11" s="662"/>
      <c r="O11" s="662"/>
      <c r="P11" s="662"/>
      <c r="Q11" s="662"/>
      <c r="R11" s="662"/>
      <c r="S11" s="662"/>
      <c r="T11" s="662"/>
      <c r="U11" s="662"/>
      <c r="V11" s="662"/>
      <c r="W11" s="662"/>
      <c r="X11" s="662"/>
      <c r="Y11" s="662"/>
      <c r="Z11" s="662"/>
      <c r="AA11" s="662"/>
      <c r="AB11" s="662"/>
      <c r="AC11" s="662"/>
      <c r="AD11" s="662"/>
      <c r="AE11" s="609"/>
      <c r="AF11" s="609"/>
    </row>
    <row r="12" spans="2:32" x14ac:dyDescent="0.25">
      <c r="B12" s="484">
        <v>4</v>
      </c>
      <c r="C12" s="526" t="s">
        <v>654</v>
      </c>
      <c r="D12" s="547" t="s">
        <v>655</v>
      </c>
      <c r="E12" s="547" t="s">
        <v>656</v>
      </c>
      <c r="F12" s="547" t="s">
        <v>656</v>
      </c>
      <c r="G12" s="547" t="s">
        <v>657</v>
      </c>
      <c r="H12" s="547" t="s">
        <v>657</v>
      </c>
      <c r="I12" s="547" t="s">
        <v>657</v>
      </c>
      <c r="J12" s="547" t="s">
        <v>657</v>
      </c>
      <c r="K12" s="547" t="s">
        <v>657</v>
      </c>
      <c r="L12" s="547" t="s">
        <v>658</v>
      </c>
      <c r="M12" s="661" t="s">
        <v>658</v>
      </c>
      <c r="N12" s="661" t="s">
        <v>658</v>
      </c>
      <c r="O12" s="661" t="s">
        <v>658</v>
      </c>
      <c r="P12" s="661" t="s">
        <v>658</v>
      </c>
      <c r="Q12" s="661" t="s">
        <v>658</v>
      </c>
      <c r="R12" s="661" t="s">
        <v>658</v>
      </c>
      <c r="S12" s="661" t="s">
        <v>658</v>
      </c>
      <c r="T12" s="661" t="s">
        <v>658</v>
      </c>
      <c r="U12" s="661" t="s">
        <v>658</v>
      </c>
      <c r="V12" s="661" t="s">
        <v>658</v>
      </c>
      <c r="W12" s="661" t="s">
        <v>658</v>
      </c>
      <c r="X12" s="661" t="s">
        <v>658</v>
      </c>
      <c r="Y12" s="661" t="s">
        <v>658</v>
      </c>
      <c r="Z12" s="661" t="s">
        <v>658</v>
      </c>
      <c r="AA12" s="661" t="s">
        <v>658</v>
      </c>
      <c r="AB12" s="661" t="s">
        <v>658</v>
      </c>
      <c r="AC12" s="661" t="s">
        <v>658</v>
      </c>
      <c r="AD12" s="661" t="s">
        <v>658</v>
      </c>
      <c r="AE12" s="537" t="s">
        <v>658</v>
      </c>
      <c r="AF12" s="537" t="s">
        <v>658</v>
      </c>
    </row>
    <row r="13" spans="2:32" x14ac:dyDescent="0.25">
      <c r="B13" s="484">
        <v>5</v>
      </c>
      <c r="C13" s="526" t="s">
        <v>659</v>
      </c>
      <c r="D13" s="547" t="s">
        <v>655</v>
      </c>
      <c r="E13" s="547" t="s">
        <v>656</v>
      </c>
      <c r="F13" s="547" t="s">
        <v>656</v>
      </c>
      <c r="G13" s="547" t="s">
        <v>657</v>
      </c>
      <c r="H13" s="547" t="s">
        <v>657</v>
      </c>
      <c r="I13" s="547" t="s">
        <v>657</v>
      </c>
      <c r="J13" s="537" t="s">
        <v>660</v>
      </c>
      <c r="K13" s="537" t="s">
        <v>660</v>
      </c>
      <c r="L13" s="547" t="s">
        <v>658</v>
      </c>
      <c r="M13" s="661" t="s">
        <v>661</v>
      </c>
      <c r="N13" s="661" t="s">
        <v>661</v>
      </c>
      <c r="O13" s="661" t="s">
        <v>661</v>
      </c>
      <c r="P13" s="661" t="s">
        <v>661</v>
      </c>
      <c r="Q13" s="661" t="s">
        <v>661</v>
      </c>
      <c r="R13" s="661" t="s">
        <v>661</v>
      </c>
      <c r="S13" s="661" t="s">
        <v>661</v>
      </c>
      <c r="T13" s="661" t="s">
        <v>661</v>
      </c>
      <c r="U13" s="661" t="s">
        <v>661</v>
      </c>
      <c r="V13" s="661" t="s">
        <v>661</v>
      </c>
      <c r="W13" s="661" t="s">
        <v>661</v>
      </c>
      <c r="X13" s="661" t="s">
        <v>661</v>
      </c>
      <c r="Y13" s="661" t="s">
        <v>661</v>
      </c>
      <c r="Z13" s="661" t="s">
        <v>661</v>
      </c>
      <c r="AA13" s="661"/>
      <c r="AB13" s="661"/>
      <c r="AC13" s="661"/>
      <c r="AD13" s="661"/>
      <c r="AE13" s="537"/>
      <c r="AF13" s="537"/>
    </row>
    <row r="14" spans="2:32" x14ac:dyDescent="0.25">
      <c r="B14" s="484">
        <v>6</v>
      </c>
      <c r="C14" s="526" t="s">
        <v>662</v>
      </c>
      <c r="D14" s="537" t="s">
        <v>663</v>
      </c>
      <c r="E14" s="537" t="s">
        <v>664</v>
      </c>
      <c r="F14" s="537" t="s">
        <v>664</v>
      </c>
      <c r="G14" s="537" t="s">
        <v>664</v>
      </c>
      <c r="H14" s="537" t="s">
        <v>664</v>
      </c>
      <c r="I14" s="537" t="s">
        <v>664</v>
      </c>
      <c r="J14" s="537" t="s">
        <v>664</v>
      </c>
      <c r="K14" s="537" t="s">
        <v>664</v>
      </c>
      <c r="L14" s="537" t="s">
        <v>664</v>
      </c>
      <c r="M14" s="661" t="s">
        <v>664</v>
      </c>
      <c r="N14" s="661" t="s">
        <v>664</v>
      </c>
      <c r="O14" s="661" t="s">
        <v>664</v>
      </c>
      <c r="P14" s="661" t="s">
        <v>664</v>
      </c>
      <c r="Q14" s="661" t="s">
        <v>664</v>
      </c>
      <c r="R14" s="661" t="s">
        <v>664</v>
      </c>
      <c r="S14" s="661" t="s">
        <v>664</v>
      </c>
      <c r="T14" s="661" t="s">
        <v>664</v>
      </c>
      <c r="U14" s="661" t="s">
        <v>664</v>
      </c>
      <c r="V14" s="661" t="s">
        <v>664</v>
      </c>
      <c r="W14" s="661" t="s">
        <v>664</v>
      </c>
      <c r="X14" s="661" t="s">
        <v>664</v>
      </c>
      <c r="Y14" s="661" t="s">
        <v>664</v>
      </c>
      <c r="Z14" s="661" t="s">
        <v>664</v>
      </c>
      <c r="AA14" s="661" t="s">
        <v>664</v>
      </c>
      <c r="AB14" s="661" t="s">
        <v>664</v>
      </c>
      <c r="AC14" s="661" t="s">
        <v>664</v>
      </c>
      <c r="AD14" s="661" t="s">
        <v>664</v>
      </c>
      <c r="AE14" s="537" t="s">
        <v>664</v>
      </c>
      <c r="AF14" s="537" t="s">
        <v>664</v>
      </c>
    </row>
    <row r="15" spans="2:32" x14ac:dyDescent="0.25">
      <c r="B15" s="484">
        <v>7</v>
      </c>
      <c r="C15" s="526" t="s">
        <v>665</v>
      </c>
      <c r="D15" s="537" t="s">
        <v>666</v>
      </c>
      <c r="E15" s="537" t="s">
        <v>667</v>
      </c>
      <c r="F15" s="537" t="s">
        <v>667</v>
      </c>
      <c r="G15" s="537" t="s">
        <v>668</v>
      </c>
      <c r="H15" s="537" t="s">
        <v>668</v>
      </c>
      <c r="I15" s="537" t="s">
        <v>668</v>
      </c>
      <c r="J15" s="537" t="s">
        <v>668</v>
      </c>
      <c r="K15" s="537" t="s">
        <v>668</v>
      </c>
      <c r="L15" s="537" t="s">
        <v>669</v>
      </c>
      <c r="M15" s="275" t="s">
        <v>670</v>
      </c>
      <c r="N15" s="275" t="s">
        <v>670</v>
      </c>
      <c r="O15" s="275" t="s">
        <v>670</v>
      </c>
      <c r="P15" s="275" t="s">
        <v>670</v>
      </c>
      <c r="Q15" s="275" t="s">
        <v>670</v>
      </c>
      <c r="R15" s="275" t="s">
        <v>670</v>
      </c>
      <c r="S15" s="275" t="s">
        <v>670</v>
      </c>
      <c r="T15" s="275" t="s">
        <v>670</v>
      </c>
      <c r="U15" s="275" t="s">
        <v>670</v>
      </c>
      <c r="V15" s="275" t="s">
        <v>670</v>
      </c>
      <c r="W15" s="275" t="s">
        <v>670</v>
      </c>
      <c r="X15" s="275" t="s">
        <v>670</v>
      </c>
      <c r="Y15" s="275" t="s">
        <v>670</v>
      </c>
      <c r="Z15" s="275" t="s">
        <v>670</v>
      </c>
      <c r="AA15" s="275" t="s">
        <v>670</v>
      </c>
      <c r="AB15" s="275" t="s">
        <v>670</v>
      </c>
      <c r="AC15" s="275" t="s">
        <v>670</v>
      </c>
      <c r="AD15" s="275" t="s">
        <v>670</v>
      </c>
      <c r="AE15" s="547" t="s">
        <v>670</v>
      </c>
      <c r="AF15" s="547" t="s">
        <v>670</v>
      </c>
    </row>
    <row r="16" spans="2:32" s="11" customFormat="1" x14ac:dyDescent="0.25">
      <c r="B16" s="547">
        <v>8</v>
      </c>
      <c r="C16" s="536" t="s">
        <v>671</v>
      </c>
      <c r="D16" s="567" t="s">
        <v>672</v>
      </c>
      <c r="E16" s="567" t="s">
        <v>673</v>
      </c>
      <c r="F16" s="567" t="s">
        <v>674</v>
      </c>
      <c r="G16" s="567" t="s">
        <v>675</v>
      </c>
      <c r="H16" s="567" t="s">
        <v>676</v>
      </c>
      <c r="I16" s="567" t="s">
        <v>677</v>
      </c>
      <c r="J16" s="567" t="s">
        <v>678</v>
      </c>
      <c r="K16" s="567" t="s">
        <v>679</v>
      </c>
      <c r="L16" s="827" t="s">
        <v>680</v>
      </c>
      <c r="M16" s="537" t="s">
        <v>681</v>
      </c>
      <c r="N16" s="537" t="s">
        <v>682</v>
      </c>
      <c r="O16" s="537" t="s">
        <v>683</v>
      </c>
      <c r="P16" s="537" t="s">
        <v>684</v>
      </c>
      <c r="Q16" s="537" t="s">
        <v>684</v>
      </c>
      <c r="R16" s="520" t="s">
        <v>685</v>
      </c>
      <c r="S16" s="660" t="s">
        <v>686</v>
      </c>
      <c r="T16" s="105" t="s">
        <v>687</v>
      </c>
      <c r="U16" s="105" t="s">
        <v>688</v>
      </c>
      <c r="V16" s="105" t="s">
        <v>689</v>
      </c>
      <c r="W16" s="105" t="s">
        <v>690</v>
      </c>
      <c r="X16" s="105" t="s">
        <v>691</v>
      </c>
      <c r="Y16" s="105" t="s">
        <v>692</v>
      </c>
      <c r="Z16" s="660" t="s">
        <v>675</v>
      </c>
      <c r="AA16" s="660" t="s">
        <v>675</v>
      </c>
      <c r="AB16" s="105" t="s">
        <v>693</v>
      </c>
      <c r="AC16" s="105" t="s">
        <v>684</v>
      </c>
      <c r="AD16" s="105" t="s">
        <v>694</v>
      </c>
      <c r="AE16" s="660" t="s">
        <v>680</v>
      </c>
      <c r="AF16" s="105" t="s">
        <v>695</v>
      </c>
    </row>
    <row r="17" spans="2:32" x14ac:dyDescent="0.25">
      <c r="B17" s="484">
        <v>9</v>
      </c>
      <c r="C17" s="526" t="s">
        <v>696</v>
      </c>
      <c r="D17" s="537" t="s">
        <v>697</v>
      </c>
      <c r="E17" s="537" t="s">
        <v>673</v>
      </c>
      <c r="F17" s="537" t="s">
        <v>674</v>
      </c>
      <c r="G17" s="537" t="s">
        <v>698</v>
      </c>
      <c r="H17" s="537" t="s">
        <v>699</v>
      </c>
      <c r="I17" s="537" t="s">
        <v>700</v>
      </c>
      <c r="J17" s="537" t="s">
        <v>701</v>
      </c>
      <c r="K17" s="537" t="s">
        <v>702</v>
      </c>
      <c r="L17" s="537" t="s">
        <v>680</v>
      </c>
      <c r="M17" s="537" t="s">
        <v>681</v>
      </c>
      <c r="N17" s="537" t="s">
        <v>682</v>
      </c>
      <c r="O17" s="537" t="s">
        <v>683</v>
      </c>
      <c r="P17" s="537" t="s">
        <v>684</v>
      </c>
      <c r="Q17" s="537" t="s">
        <v>684</v>
      </c>
      <c r="R17" s="520" t="s">
        <v>685</v>
      </c>
      <c r="S17" s="537" t="s">
        <v>686</v>
      </c>
      <c r="T17" s="660" t="s">
        <v>687</v>
      </c>
      <c r="U17" s="660" t="s">
        <v>688</v>
      </c>
      <c r="V17" s="660" t="s">
        <v>689</v>
      </c>
      <c r="W17" s="660" t="s">
        <v>690</v>
      </c>
      <c r="X17" s="660" t="s">
        <v>691</v>
      </c>
      <c r="Y17" s="660" t="s">
        <v>692</v>
      </c>
      <c r="Z17" s="660" t="s">
        <v>703</v>
      </c>
      <c r="AA17" s="660" t="s">
        <v>681</v>
      </c>
      <c r="AB17" s="660" t="s">
        <v>693</v>
      </c>
      <c r="AC17" s="660" t="s">
        <v>684</v>
      </c>
      <c r="AD17" s="660" t="s">
        <v>694</v>
      </c>
      <c r="AE17" s="660" t="s">
        <v>680</v>
      </c>
      <c r="AF17" s="660" t="s">
        <v>695</v>
      </c>
    </row>
    <row r="18" spans="2:32" x14ac:dyDescent="0.25">
      <c r="B18" s="484" t="s">
        <v>704</v>
      </c>
      <c r="C18" s="526" t="s">
        <v>705</v>
      </c>
      <c r="D18" s="537" t="s">
        <v>706</v>
      </c>
      <c r="E18" s="537">
        <v>100</v>
      </c>
      <c r="F18" s="537">
        <v>100</v>
      </c>
      <c r="G18" s="537">
        <v>99.888000000000005</v>
      </c>
      <c r="H18" s="537">
        <v>99.728999999999999</v>
      </c>
      <c r="I18" s="537">
        <v>99.629000000000005</v>
      </c>
      <c r="J18" s="537">
        <v>100</v>
      </c>
      <c r="K18" s="537">
        <v>98.864000000000004</v>
      </c>
      <c r="L18" s="537">
        <v>99.177999999999997</v>
      </c>
      <c r="M18" s="537">
        <v>100</v>
      </c>
      <c r="N18" s="537">
        <v>100</v>
      </c>
      <c r="O18" s="537">
        <v>100</v>
      </c>
      <c r="P18" s="537">
        <v>100</v>
      </c>
      <c r="Q18" s="537">
        <v>100</v>
      </c>
      <c r="R18" s="537">
        <v>100</v>
      </c>
      <c r="S18" s="537">
        <v>100</v>
      </c>
      <c r="T18" s="537">
        <v>90.6</v>
      </c>
      <c r="U18" s="537">
        <v>87.11</v>
      </c>
      <c r="V18" s="537">
        <v>100</v>
      </c>
      <c r="W18" s="537">
        <v>100</v>
      </c>
      <c r="X18" s="537">
        <v>100</v>
      </c>
      <c r="Y18" s="537">
        <v>97.75</v>
      </c>
      <c r="Z18" s="537">
        <v>48.29</v>
      </c>
      <c r="AA18" s="537">
        <v>95.3</v>
      </c>
      <c r="AB18" s="537">
        <v>100</v>
      </c>
      <c r="AC18" s="537">
        <v>100</v>
      </c>
      <c r="AD18" s="537">
        <v>100</v>
      </c>
      <c r="AE18" s="537">
        <v>99.902000000000001</v>
      </c>
      <c r="AF18" s="537">
        <v>100</v>
      </c>
    </row>
    <row r="19" spans="2:32" x14ac:dyDescent="0.25">
      <c r="B19" s="484" t="s">
        <v>707</v>
      </c>
      <c r="C19" s="526" t="s">
        <v>708</v>
      </c>
      <c r="D19" s="537" t="s">
        <v>651</v>
      </c>
      <c r="E19" s="537">
        <v>100</v>
      </c>
      <c r="F19" s="537">
        <v>100</v>
      </c>
      <c r="G19" s="537">
        <v>100</v>
      </c>
      <c r="H19" s="537">
        <v>100</v>
      </c>
      <c r="I19" s="537">
        <v>100</v>
      </c>
      <c r="J19" s="537">
        <v>100</v>
      </c>
      <c r="K19" s="537">
        <v>100</v>
      </c>
      <c r="L19" s="537">
        <v>100</v>
      </c>
      <c r="M19" s="537">
        <v>100</v>
      </c>
      <c r="N19" s="537">
        <v>100</v>
      </c>
      <c r="O19" s="537">
        <v>100</v>
      </c>
      <c r="P19" s="537">
        <v>100</v>
      </c>
      <c r="Q19" s="537">
        <v>100</v>
      </c>
      <c r="R19" s="537">
        <v>100</v>
      </c>
      <c r="S19" s="537">
        <v>100</v>
      </c>
      <c r="T19" s="537">
        <v>100</v>
      </c>
      <c r="U19" s="537">
        <v>100</v>
      </c>
      <c r="V19" s="537">
        <v>100</v>
      </c>
      <c r="W19" s="537">
        <v>100</v>
      </c>
      <c r="X19" s="537">
        <v>100</v>
      </c>
      <c r="Y19" s="537">
        <v>100</v>
      </c>
      <c r="Z19" s="537">
        <v>100</v>
      </c>
      <c r="AA19" s="537">
        <v>100</v>
      </c>
      <c r="AB19" s="537">
        <v>100</v>
      </c>
      <c r="AC19" s="537">
        <v>100</v>
      </c>
      <c r="AD19" s="537">
        <v>100</v>
      </c>
      <c r="AE19" s="537">
        <v>100</v>
      </c>
      <c r="AF19" s="537">
        <v>100</v>
      </c>
    </row>
    <row r="20" spans="2:32" x14ac:dyDescent="0.25">
      <c r="B20" s="484">
        <v>10</v>
      </c>
      <c r="C20" s="526" t="s">
        <v>709</v>
      </c>
      <c r="D20" s="537" t="s">
        <v>710</v>
      </c>
      <c r="E20" s="537" t="s">
        <v>710</v>
      </c>
      <c r="F20" s="537" t="s">
        <v>710</v>
      </c>
      <c r="G20" s="537" t="s">
        <v>711</v>
      </c>
      <c r="H20" s="537" t="s">
        <v>711</v>
      </c>
      <c r="I20" s="537" t="s">
        <v>711</v>
      </c>
      <c r="J20" s="537" t="s">
        <v>711</v>
      </c>
      <c r="K20" s="537" t="s">
        <v>711</v>
      </c>
      <c r="L20" s="537" t="s">
        <v>712</v>
      </c>
      <c r="M20" s="661" t="s">
        <v>713</v>
      </c>
      <c r="N20" s="661" t="s">
        <v>713</v>
      </c>
      <c r="O20" s="661" t="s">
        <v>713</v>
      </c>
      <c r="P20" s="661" t="s">
        <v>712</v>
      </c>
      <c r="Q20" s="661" t="s">
        <v>712</v>
      </c>
      <c r="R20" s="661" t="s">
        <v>712</v>
      </c>
      <c r="S20" s="661" t="s">
        <v>712</v>
      </c>
      <c r="T20" s="661" t="s">
        <v>712</v>
      </c>
      <c r="U20" s="661" t="s">
        <v>712</v>
      </c>
      <c r="V20" s="661" t="s">
        <v>712</v>
      </c>
      <c r="W20" s="661" t="s">
        <v>713</v>
      </c>
      <c r="X20" s="661" t="s">
        <v>713</v>
      </c>
      <c r="Y20" s="661" t="s">
        <v>712</v>
      </c>
      <c r="Z20" s="661" t="s">
        <v>712</v>
      </c>
      <c r="AA20" s="661" t="s">
        <v>712</v>
      </c>
      <c r="AB20" s="661" t="s">
        <v>712</v>
      </c>
      <c r="AC20" s="661" t="s">
        <v>712</v>
      </c>
      <c r="AD20" s="661" t="s">
        <v>712</v>
      </c>
      <c r="AE20" s="537" t="s">
        <v>712</v>
      </c>
      <c r="AF20" s="537" t="s">
        <v>712</v>
      </c>
    </row>
    <row r="21" spans="2:32" x14ac:dyDescent="0.25">
      <c r="B21" s="484">
        <v>11</v>
      </c>
      <c r="C21" s="526" t="s">
        <v>714</v>
      </c>
      <c r="D21" s="610">
        <v>42966</v>
      </c>
      <c r="E21" s="610">
        <v>43215</v>
      </c>
      <c r="F21" s="610">
        <v>44083</v>
      </c>
      <c r="G21" s="610">
        <v>43543</v>
      </c>
      <c r="H21" s="610">
        <v>44090</v>
      </c>
      <c r="I21" s="610">
        <v>45254</v>
      </c>
      <c r="J21" s="610">
        <v>38043</v>
      </c>
      <c r="K21" s="610">
        <v>36791</v>
      </c>
      <c r="L21" s="610">
        <v>43711</v>
      </c>
      <c r="M21" s="610">
        <v>38012</v>
      </c>
      <c r="N21" s="610">
        <v>38516</v>
      </c>
      <c r="O21" s="610">
        <v>38464</v>
      </c>
      <c r="P21" s="610">
        <v>38456</v>
      </c>
      <c r="Q21" s="610">
        <v>38456</v>
      </c>
      <c r="R21" s="610">
        <v>35902</v>
      </c>
      <c r="S21" s="610">
        <v>42263</v>
      </c>
      <c r="T21" s="610">
        <v>42754</v>
      </c>
      <c r="U21" s="610">
        <v>42383</v>
      </c>
      <c r="V21" s="610">
        <v>40364</v>
      </c>
      <c r="W21" s="610">
        <v>38440</v>
      </c>
      <c r="X21" s="610">
        <v>36551</v>
      </c>
      <c r="Y21" s="610">
        <v>40912</v>
      </c>
      <c r="Z21" s="610">
        <v>40581</v>
      </c>
      <c r="AA21" s="610">
        <v>38103</v>
      </c>
      <c r="AB21" s="610">
        <v>44837</v>
      </c>
      <c r="AC21" s="610">
        <v>44867</v>
      </c>
      <c r="AD21" s="610">
        <v>44894</v>
      </c>
      <c r="AE21" s="610">
        <v>44944</v>
      </c>
      <c r="AF21" s="610">
        <v>45086</v>
      </c>
    </row>
    <row r="22" spans="2:32" x14ac:dyDescent="0.25">
      <c r="B22" s="484">
        <v>12</v>
      </c>
      <c r="C22" s="526" t="s">
        <v>715</v>
      </c>
      <c r="D22" s="537" t="s">
        <v>716</v>
      </c>
      <c r="E22" s="537" t="s">
        <v>717</v>
      </c>
      <c r="F22" s="537" t="s">
        <v>718</v>
      </c>
      <c r="G22" s="537" t="s">
        <v>719</v>
      </c>
      <c r="H22" s="537" t="s">
        <v>719</v>
      </c>
      <c r="I22" s="537" t="s">
        <v>719</v>
      </c>
      <c r="J22" s="537" t="s">
        <v>719</v>
      </c>
      <c r="K22" s="537" t="s">
        <v>719</v>
      </c>
      <c r="L22" s="537" t="s">
        <v>719</v>
      </c>
      <c r="M22" s="537" t="s">
        <v>719</v>
      </c>
      <c r="N22" s="537" t="s">
        <v>719</v>
      </c>
      <c r="O22" s="537" t="s">
        <v>719</v>
      </c>
      <c r="P22" s="537" t="s">
        <v>719</v>
      </c>
      <c r="Q22" s="537" t="s">
        <v>719</v>
      </c>
      <c r="R22" s="537" t="s">
        <v>719</v>
      </c>
      <c r="S22" s="537" t="s">
        <v>719</v>
      </c>
      <c r="T22" s="537" t="s">
        <v>719</v>
      </c>
      <c r="U22" s="537" t="s">
        <v>719</v>
      </c>
      <c r="V22" s="537" t="s">
        <v>719</v>
      </c>
      <c r="W22" s="537" t="s">
        <v>719</v>
      </c>
      <c r="X22" s="537" t="s">
        <v>719</v>
      </c>
      <c r="Y22" s="537" t="s">
        <v>719</v>
      </c>
      <c r="Z22" s="537" t="s">
        <v>719</v>
      </c>
      <c r="AA22" s="537" t="s">
        <v>719</v>
      </c>
      <c r="AB22" s="537" t="s">
        <v>719</v>
      </c>
      <c r="AC22" s="537" t="s">
        <v>719</v>
      </c>
      <c r="AD22" s="537" t="s">
        <v>719</v>
      </c>
      <c r="AE22" s="537" t="s">
        <v>719</v>
      </c>
      <c r="AF22" s="537" t="s">
        <v>719</v>
      </c>
    </row>
    <row r="23" spans="2:32" x14ac:dyDescent="0.25">
      <c r="B23" s="484">
        <v>13</v>
      </c>
      <c r="C23" s="526" t="s">
        <v>720</v>
      </c>
      <c r="D23" s="537" t="s">
        <v>651</v>
      </c>
      <c r="E23" s="537" t="s">
        <v>721</v>
      </c>
      <c r="F23" s="537" t="s">
        <v>721</v>
      </c>
      <c r="G23" s="610">
        <v>47203</v>
      </c>
      <c r="H23" s="610">
        <v>47749</v>
      </c>
      <c r="I23" s="610">
        <v>48999</v>
      </c>
      <c r="J23" s="610">
        <v>45348</v>
      </c>
      <c r="K23" s="610">
        <v>47094</v>
      </c>
      <c r="L23" s="610">
        <v>46633</v>
      </c>
      <c r="M23" s="610">
        <v>48970</v>
      </c>
      <c r="N23" s="610">
        <v>45821</v>
      </c>
      <c r="O23" s="610">
        <v>45769</v>
      </c>
      <c r="P23" s="610">
        <v>45761</v>
      </c>
      <c r="Q23" s="610">
        <v>45761</v>
      </c>
      <c r="R23" s="610">
        <v>48686</v>
      </c>
      <c r="S23" s="610">
        <v>45916</v>
      </c>
      <c r="T23" s="610">
        <v>46385</v>
      </c>
      <c r="U23" s="610">
        <v>46020</v>
      </c>
      <c r="V23" s="610">
        <v>45843</v>
      </c>
      <c r="W23" s="610">
        <v>45742</v>
      </c>
      <c r="X23" s="610">
        <v>45683</v>
      </c>
      <c r="Y23" s="610">
        <v>45661</v>
      </c>
      <c r="Z23" s="610">
        <v>45654</v>
      </c>
      <c r="AA23" s="610">
        <v>45408</v>
      </c>
      <c r="AB23" s="610">
        <v>45933</v>
      </c>
      <c r="AC23" s="610">
        <v>46328</v>
      </c>
      <c r="AD23" s="610">
        <v>46720</v>
      </c>
      <c r="AE23" s="610">
        <v>46405</v>
      </c>
      <c r="AF23" s="610">
        <v>50565</v>
      </c>
    </row>
    <row r="24" spans="2:32" x14ac:dyDescent="0.25">
      <c r="B24" s="484">
        <v>14</v>
      </c>
      <c r="C24" s="526" t="s">
        <v>722</v>
      </c>
      <c r="D24" s="537" t="s">
        <v>716</v>
      </c>
      <c r="E24" s="537" t="s">
        <v>723</v>
      </c>
      <c r="F24" s="537" t="s">
        <v>723</v>
      </c>
      <c r="G24" s="537" t="s">
        <v>723</v>
      </c>
      <c r="H24" s="537" t="s">
        <v>723</v>
      </c>
      <c r="I24" s="537" t="s">
        <v>723</v>
      </c>
      <c r="J24" s="537" t="s">
        <v>723</v>
      </c>
      <c r="K24" s="537" t="s">
        <v>661</v>
      </c>
      <c r="L24" s="537" t="s">
        <v>723</v>
      </c>
      <c r="M24" s="537" t="s">
        <v>723</v>
      </c>
      <c r="N24" s="537" t="s">
        <v>723</v>
      </c>
      <c r="O24" s="537" t="s">
        <v>723</v>
      </c>
      <c r="P24" s="537" t="s">
        <v>723</v>
      </c>
      <c r="Q24" s="537" t="s">
        <v>723</v>
      </c>
      <c r="R24" s="537" t="s">
        <v>723</v>
      </c>
      <c r="S24" s="537" t="s">
        <v>723</v>
      </c>
      <c r="T24" s="537" t="s">
        <v>723</v>
      </c>
      <c r="U24" s="537" t="s">
        <v>723</v>
      </c>
      <c r="V24" s="537" t="s">
        <v>723</v>
      </c>
      <c r="W24" s="537" t="s">
        <v>723</v>
      </c>
      <c r="X24" s="537" t="s">
        <v>723</v>
      </c>
      <c r="Y24" s="537" t="s">
        <v>723</v>
      </c>
      <c r="Z24" s="537" t="s">
        <v>723</v>
      </c>
      <c r="AA24" s="537" t="s">
        <v>661</v>
      </c>
      <c r="AB24" s="537" t="s">
        <v>661</v>
      </c>
      <c r="AC24" s="537" t="s">
        <v>661</v>
      </c>
      <c r="AD24" s="537" t="s">
        <v>661</v>
      </c>
      <c r="AE24" s="537" t="s">
        <v>661</v>
      </c>
      <c r="AF24" s="537" t="s">
        <v>661</v>
      </c>
    </row>
    <row r="25" spans="2:32" x14ac:dyDescent="0.25">
      <c r="B25" s="484">
        <v>15</v>
      </c>
      <c r="C25" s="526" t="s">
        <v>724</v>
      </c>
      <c r="D25" s="537" t="s">
        <v>651</v>
      </c>
      <c r="E25" s="537" t="s">
        <v>725</v>
      </c>
      <c r="F25" s="537" t="s">
        <v>726</v>
      </c>
      <c r="G25" s="537" t="s">
        <v>727</v>
      </c>
      <c r="H25" s="537" t="s">
        <v>728</v>
      </c>
      <c r="I25" s="537" t="s">
        <v>729</v>
      </c>
      <c r="J25" s="610" t="s">
        <v>730</v>
      </c>
      <c r="K25" s="537" t="s">
        <v>651</v>
      </c>
      <c r="L25" s="537" t="s">
        <v>651</v>
      </c>
      <c r="M25" s="537" t="s">
        <v>651</v>
      </c>
      <c r="N25" s="537" t="s">
        <v>651</v>
      </c>
      <c r="O25" s="537" t="s">
        <v>651</v>
      </c>
      <c r="P25" s="537" t="s">
        <v>651</v>
      </c>
      <c r="Q25" s="537" t="s">
        <v>651</v>
      </c>
      <c r="R25" s="537" t="s">
        <v>651</v>
      </c>
      <c r="S25" s="537" t="s">
        <v>651</v>
      </c>
      <c r="T25" s="537" t="s">
        <v>651</v>
      </c>
      <c r="U25" s="537" t="s">
        <v>651</v>
      </c>
      <c r="V25" s="537" t="s">
        <v>651</v>
      </c>
      <c r="W25" s="537" t="s">
        <v>651</v>
      </c>
      <c r="X25" s="537" t="s">
        <v>651</v>
      </c>
      <c r="Y25" s="537" t="s">
        <v>651</v>
      </c>
      <c r="Z25" s="537" t="s">
        <v>651</v>
      </c>
      <c r="AA25" s="537" t="s">
        <v>651</v>
      </c>
      <c r="AB25" s="537" t="s">
        <v>651</v>
      </c>
      <c r="AC25" s="537" t="s">
        <v>651</v>
      </c>
      <c r="AD25" s="537" t="s">
        <v>651</v>
      </c>
      <c r="AE25" s="537" t="s">
        <v>651</v>
      </c>
      <c r="AF25" s="537" t="s">
        <v>651</v>
      </c>
    </row>
    <row r="26" spans="2:32" ht="30" x14ac:dyDescent="0.25">
      <c r="B26" s="484">
        <v>16</v>
      </c>
      <c r="C26" s="526" t="s">
        <v>731</v>
      </c>
      <c r="D26" s="537" t="s">
        <v>651</v>
      </c>
      <c r="E26" s="537" t="s">
        <v>732</v>
      </c>
      <c r="F26" s="484" t="s">
        <v>733</v>
      </c>
      <c r="G26" s="537" t="s">
        <v>651</v>
      </c>
      <c r="H26" s="537" t="s">
        <v>651</v>
      </c>
      <c r="I26" s="537" t="s">
        <v>734</v>
      </c>
      <c r="J26" s="537" t="s">
        <v>651</v>
      </c>
      <c r="K26" s="537" t="s">
        <v>651</v>
      </c>
      <c r="L26" s="537" t="s">
        <v>651</v>
      </c>
      <c r="M26" s="537" t="s">
        <v>651</v>
      </c>
      <c r="N26" s="537" t="s">
        <v>651</v>
      </c>
      <c r="O26" s="537" t="s">
        <v>651</v>
      </c>
      <c r="P26" s="537" t="s">
        <v>651</v>
      </c>
      <c r="Q26" s="537" t="s">
        <v>651</v>
      </c>
      <c r="R26" s="537" t="s">
        <v>651</v>
      </c>
      <c r="S26" s="537" t="s">
        <v>651</v>
      </c>
      <c r="T26" s="537" t="s">
        <v>651</v>
      </c>
      <c r="U26" s="537" t="s">
        <v>651</v>
      </c>
      <c r="V26" s="537" t="s">
        <v>651</v>
      </c>
      <c r="W26" s="537" t="s">
        <v>651</v>
      </c>
      <c r="X26" s="537" t="s">
        <v>651</v>
      </c>
      <c r="Y26" s="537" t="s">
        <v>651</v>
      </c>
      <c r="Z26" s="537" t="s">
        <v>651</v>
      </c>
      <c r="AA26" s="537" t="s">
        <v>651</v>
      </c>
      <c r="AB26" s="537" t="s">
        <v>651</v>
      </c>
      <c r="AC26" s="537" t="s">
        <v>651</v>
      </c>
      <c r="AD26" s="537" t="s">
        <v>651</v>
      </c>
      <c r="AE26" s="537" t="s">
        <v>651</v>
      </c>
      <c r="AF26" s="537" t="s">
        <v>651</v>
      </c>
    </row>
    <row r="27" spans="2:32" x14ac:dyDescent="0.25">
      <c r="B27" s="608"/>
      <c r="C27" s="607" t="s">
        <v>735</v>
      </c>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row>
    <row r="28" spans="2:32" x14ac:dyDescent="0.25">
      <c r="B28" s="484">
        <v>17</v>
      </c>
      <c r="C28" s="526" t="s">
        <v>736</v>
      </c>
      <c r="D28" s="537" t="s">
        <v>651</v>
      </c>
      <c r="E28" s="537" t="s">
        <v>737</v>
      </c>
      <c r="F28" s="537" t="s">
        <v>737</v>
      </c>
      <c r="G28" s="537" t="s">
        <v>737</v>
      </c>
      <c r="H28" s="537" t="s">
        <v>737</v>
      </c>
      <c r="I28" s="537" t="s">
        <v>737</v>
      </c>
      <c r="J28" s="537" t="s">
        <v>737</v>
      </c>
      <c r="K28" s="537" t="s">
        <v>737</v>
      </c>
      <c r="L28" s="537" t="s">
        <v>737</v>
      </c>
      <c r="M28" s="537" t="s">
        <v>738</v>
      </c>
      <c r="N28" s="537" t="s">
        <v>739</v>
      </c>
      <c r="O28" s="537" t="s">
        <v>739</v>
      </c>
      <c r="P28" s="537" t="s">
        <v>739</v>
      </c>
      <c r="Q28" s="537" t="s">
        <v>739</v>
      </c>
      <c r="R28" s="537" t="s">
        <v>737</v>
      </c>
      <c r="S28" s="537" t="s">
        <v>737</v>
      </c>
      <c r="T28" s="537" t="s">
        <v>737</v>
      </c>
      <c r="U28" s="537" t="s">
        <v>737</v>
      </c>
      <c r="V28" s="537" t="s">
        <v>737</v>
      </c>
      <c r="W28" s="537" t="s">
        <v>737</v>
      </c>
      <c r="X28" s="537" t="s">
        <v>737</v>
      </c>
      <c r="Y28" s="537" t="s">
        <v>737</v>
      </c>
      <c r="Z28" s="537" t="s">
        <v>737</v>
      </c>
      <c r="AA28" s="537" t="s">
        <v>737</v>
      </c>
      <c r="AB28" s="537" t="s">
        <v>737</v>
      </c>
      <c r="AC28" s="537" t="s">
        <v>737</v>
      </c>
      <c r="AD28" s="537" t="s">
        <v>737</v>
      </c>
      <c r="AE28" s="537" t="s">
        <v>737</v>
      </c>
      <c r="AF28" s="537" t="s">
        <v>737</v>
      </c>
    </row>
    <row r="29" spans="2:32" s="9" customFormat="1" ht="105" x14ac:dyDescent="0.25">
      <c r="B29" s="484">
        <v>18</v>
      </c>
      <c r="C29" s="467" t="s">
        <v>740</v>
      </c>
      <c r="D29" s="484" t="s">
        <v>651</v>
      </c>
      <c r="E29" s="484" t="s">
        <v>741</v>
      </c>
      <c r="F29" s="484" t="s">
        <v>742</v>
      </c>
      <c r="G29" s="484" t="s">
        <v>743</v>
      </c>
      <c r="H29" s="484" t="s">
        <v>744</v>
      </c>
      <c r="I29" s="484" t="s">
        <v>745</v>
      </c>
      <c r="J29" s="484" t="s">
        <v>746</v>
      </c>
      <c r="K29" s="484" t="s">
        <v>747</v>
      </c>
      <c r="L29" s="484" t="s">
        <v>748</v>
      </c>
      <c r="M29" s="484" t="s">
        <v>749</v>
      </c>
      <c r="N29" s="484" t="s">
        <v>750</v>
      </c>
      <c r="O29" s="484" t="s">
        <v>751</v>
      </c>
      <c r="P29" s="484" t="s">
        <v>752</v>
      </c>
      <c r="Q29" s="484" t="s">
        <v>753</v>
      </c>
      <c r="R29" s="484" t="s">
        <v>754</v>
      </c>
      <c r="S29" s="484" t="s">
        <v>755</v>
      </c>
      <c r="T29" s="484" t="s">
        <v>756</v>
      </c>
      <c r="U29" s="484" t="s">
        <v>756</v>
      </c>
      <c r="V29" s="484" t="s">
        <v>757</v>
      </c>
      <c r="W29" s="484" t="s">
        <v>758</v>
      </c>
      <c r="X29" s="484" t="s">
        <v>759</v>
      </c>
      <c r="Y29" s="484" t="s">
        <v>757</v>
      </c>
      <c r="Z29" s="484" t="s">
        <v>756</v>
      </c>
      <c r="AA29" s="484" t="s">
        <v>760</v>
      </c>
      <c r="AB29" s="484" t="s">
        <v>761</v>
      </c>
      <c r="AC29" s="484" t="s">
        <v>762</v>
      </c>
      <c r="AD29" s="484" t="s">
        <v>763</v>
      </c>
      <c r="AE29" s="484" t="s">
        <v>764</v>
      </c>
      <c r="AF29" s="484" t="s">
        <v>765</v>
      </c>
    </row>
    <row r="30" spans="2:32" x14ac:dyDescent="0.25">
      <c r="B30" s="484">
        <v>19</v>
      </c>
      <c r="C30" s="526" t="s">
        <v>766</v>
      </c>
      <c r="D30" s="537" t="s">
        <v>661</v>
      </c>
      <c r="E30" s="537" t="s">
        <v>661</v>
      </c>
      <c r="F30" s="537" t="s">
        <v>661</v>
      </c>
      <c r="G30" s="537" t="s">
        <v>661</v>
      </c>
      <c r="H30" s="537" t="s">
        <v>661</v>
      </c>
      <c r="I30" s="537" t="s">
        <v>661</v>
      </c>
      <c r="J30" s="537" t="s">
        <v>661</v>
      </c>
      <c r="K30" s="537" t="s">
        <v>661</v>
      </c>
      <c r="L30" s="537" t="s">
        <v>661</v>
      </c>
      <c r="M30" s="537" t="s">
        <v>661</v>
      </c>
      <c r="N30" s="537" t="s">
        <v>661</v>
      </c>
      <c r="O30" s="537" t="s">
        <v>661</v>
      </c>
      <c r="P30" s="537" t="s">
        <v>661</v>
      </c>
      <c r="Q30" s="537" t="s">
        <v>661</v>
      </c>
      <c r="R30" s="537" t="s">
        <v>661</v>
      </c>
      <c r="S30" s="537" t="s">
        <v>661</v>
      </c>
      <c r="T30" s="537" t="s">
        <v>661</v>
      </c>
      <c r="U30" s="537" t="s">
        <v>661</v>
      </c>
      <c r="V30" s="537" t="s">
        <v>661</v>
      </c>
      <c r="W30" s="537" t="s">
        <v>661</v>
      </c>
      <c r="X30" s="537" t="s">
        <v>661</v>
      </c>
      <c r="Y30" s="537" t="s">
        <v>661</v>
      </c>
      <c r="Z30" s="537" t="s">
        <v>661</v>
      </c>
      <c r="AA30" s="537" t="s">
        <v>661</v>
      </c>
      <c r="AB30" s="537" t="s">
        <v>661</v>
      </c>
      <c r="AC30" s="537" t="s">
        <v>661</v>
      </c>
      <c r="AD30" s="537" t="s">
        <v>661</v>
      </c>
      <c r="AE30" s="537" t="s">
        <v>661</v>
      </c>
      <c r="AF30" s="537" t="s">
        <v>661</v>
      </c>
    </row>
    <row r="31" spans="2:32" x14ac:dyDescent="0.25">
      <c r="B31" s="484" t="s">
        <v>425</v>
      </c>
      <c r="C31" s="526" t="s">
        <v>767</v>
      </c>
      <c r="D31" s="537" t="s">
        <v>768</v>
      </c>
      <c r="E31" s="537" t="s">
        <v>768</v>
      </c>
      <c r="F31" s="537" t="s">
        <v>768</v>
      </c>
      <c r="G31" s="537" t="s">
        <v>769</v>
      </c>
      <c r="H31" s="537" t="s">
        <v>769</v>
      </c>
      <c r="I31" s="537" t="s">
        <v>769</v>
      </c>
      <c r="J31" s="537" t="s">
        <v>769</v>
      </c>
      <c r="K31" s="537" t="s">
        <v>769</v>
      </c>
      <c r="L31" s="537" t="s">
        <v>769</v>
      </c>
      <c r="M31" s="537" t="s">
        <v>769</v>
      </c>
      <c r="N31" s="537" t="s">
        <v>769</v>
      </c>
      <c r="O31" s="537" t="s">
        <v>769</v>
      </c>
      <c r="P31" s="537" t="s">
        <v>769</v>
      </c>
      <c r="Q31" s="537" t="s">
        <v>769</v>
      </c>
      <c r="R31" s="537" t="s">
        <v>769</v>
      </c>
      <c r="S31" s="537" t="s">
        <v>769</v>
      </c>
      <c r="T31" s="537" t="s">
        <v>769</v>
      </c>
      <c r="U31" s="537" t="s">
        <v>769</v>
      </c>
      <c r="V31" s="537" t="s">
        <v>769</v>
      </c>
      <c r="W31" s="537" t="s">
        <v>769</v>
      </c>
      <c r="X31" s="537" t="s">
        <v>769</v>
      </c>
      <c r="Y31" s="537" t="s">
        <v>769</v>
      </c>
      <c r="Z31" s="537" t="s">
        <v>769</v>
      </c>
      <c r="AA31" s="537" t="s">
        <v>769</v>
      </c>
      <c r="AB31" s="537" t="s">
        <v>769</v>
      </c>
      <c r="AC31" s="537" t="s">
        <v>769</v>
      </c>
      <c r="AD31" s="537" t="s">
        <v>769</v>
      </c>
      <c r="AE31" s="537" t="s">
        <v>769</v>
      </c>
      <c r="AF31" s="537" t="s">
        <v>769</v>
      </c>
    </row>
    <row r="32" spans="2:32" x14ac:dyDescent="0.25">
      <c r="B32" s="484" t="s">
        <v>427</v>
      </c>
      <c r="C32" s="526" t="s">
        <v>770</v>
      </c>
      <c r="D32" s="537" t="s">
        <v>768</v>
      </c>
      <c r="E32" s="537" t="s">
        <v>768</v>
      </c>
      <c r="F32" s="537" t="s">
        <v>768</v>
      </c>
      <c r="G32" s="537" t="s">
        <v>769</v>
      </c>
      <c r="H32" s="537" t="s">
        <v>769</v>
      </c>
      <c r="I32" s="537" t="s">
        <v>769</v>
      </c>
      <c r="J32" s="537" t="s">
        <v>769</v>
      </c>
      <c r="K32" s="537" t="s">
        <v>769</v>
      </c>
      <c r="L32" s="537" t="s">
        <v>769</v>
      </c>
      <c r="M32" s="537" t="s">
        <v>769</v>
      </c>
      <c r="N32" s="537" t="s">
        <v>769</v>
      </c>
      <c r="O32" s="537" t="s">
        <v>769</v>
      </c>
      <c r="P32" s="537" t="s">
        <v>769</v>
      </c>
      <c r="Q32" s="537" t="s">
        <v>769</v>
      </c>
      <c r="R32" s="537" t="s">
        <v>769</v>
      </c>
      <c r="S32" s="537" t="s">
        <v>769</v>
      </c>
      <c r="T32" s="537" t="s">
        <v>769</v>
      </c>
      <c r="U32" s="537" t="s">
        <v>769</v>
      </c>
      <c r="V32" s="537" t="s">
        <v>769</v>
      </c>
      <c r="W32" s="537" t="s">
        <v>769</v>
      </c>
      <c r="X32" s="537" t="s">
        <v>769</v>
      </c>
      <c r="Y32" s="537" t="s">
        <v>769</v>
      </c>
      <c r="Z32" s="537" t="s">
        <v>769</v>
      </c>
      <c r="AA32" s="537" t="s">
        <v>769</v>
      </c>
      <c r="AB32" s="537" t="s">
        <v>769</v>
      </c>
      <c r="AC32" s="537" t="s">
        <v>769</v>
      </c>
      <c r="AD32" s="537" t="s">
        <v>769</v>
      </c>
      <c r="AE32" s="537" t="s">
        <v>769</v>
      </c>
      <c r="AF32" s="537" t="s">
        <v>769</v>
      </c>
    </row>
    <row r="33" spans="2:32" x14ac:dyDescent="0.25">
      <c r="B33" s="484">
        <v>21</v>
      </c>
      <c r="C33" s="526" t="s">
        <v>771</v>
      </c>
      <c r="D33" s="537" t="s">
        <v>661</v>
      </c>
      <c r="E33" s="537" t="s">
        <v>661</v>
      </c>
      <c r="F33" s="537" t="s">
        <v>661</v>
      </c>
      <c r="G33" s="537" t="s">
        <v>661</v>
      </c>
      <c r="H33" s="537" t="s">
        <v>661</v>
      </c>
      <c r="I33" s="537" t="s">
        <v>661</v>
      </c>
      <c r="J33" s="537" t="s">
        <v>661</v>
      </c>
      <c r="K33" s="537" t="s">
        <v>661</v>
      </c>
      <c r="L33" s="537" t="s">
        <v>661</v>
      </c>
      <c r="M33" s="537" t="s">
        <v>661</v>
      </c>
      <c r="N33" s="537" t="s">
        <v>661</v>
      </c>
      <c r="O33" s="537" t="s">
        <v>661</v>
      </c>
      <c r="P33" s="537" t="s">
        <v>661</v>
      </c>
      <c r="Q33" s="537" t="s">
        <v>661</v>
      </c>
      <c r="R33" s="537" t="s">
        <v>661</v>
      </c>
      <c r="S33" s="537" t="s">
        <v>661</v>
      </c>
      <c r="T33" s="537" t="s">
        <v>661</v>
      </c>
      <c r="U33" s="537" t="s">
        <v>661</v>
      </c>
      <c r="V33" s="537" t="s">
        <v>661</v>
      </c>
      <c r="W33" s="537" t="s">
        <v>661</v>
      </c>
      <c r="X33" s="537" t="s">
        <v>661</v>
      </c>
      <c r="Y33" s="537" t="s">
        <v>661</v>
      </c>
      <c r="Z33" s="537" t="s">
        <v>661</v>
      </c>
      <c r="AA33" s="537" t="s">
        <v>661</v>
      </c>
      <c r="AB33" s="537" t="s">
        <v>661</v>
      </c>
      <c r="AC33" s="537" t="s">
        <v>661</v>
      </c>
      <c r="AD33" s="537" t="s">
        <v>661</v>
      </c>
      <c r="AE33" s="537" t="s">
        <v>661</v>
      </c>
      <c r="AF33" s="537" t="s">
        <v>661</v>
      </c>
    </row>
    <row r="34" spans="2:32" x14ac:dyDescent="0.25">
      <c r="B34" s="484">
        <v>22</v>
      </c>
      <c r="C34" s="526" t="s">
        <v>772</v>
      </c>
      <c r="D34" s="537" t="s">
        <v>773</v>
      </c>
      <c r="E34" s="537" t="s">
        <v>773</v>
      </c>
      <c r="F34" s="537" t="s">
        <v>773</v>
      </c>
      <c r="G34" s="537" t="s">
        <v>773</v>
      </c>
      <c r="H34" s="537" t="s">
        <v>773</v>
      </c>
      <c r="I34" s="537" t="s">
        <v>773</v>
      </c>
      <c r="J34" s="537" t="s">
        <v>773</v>
      </c>
      <c r="K34" s="537" t="s">
        <v>773</v>
      </c>
      <c r="L34" s="537" t="s">
        <v>773</v>
      </c>
      <c r="M34" s="537" t="s">
        <v>773</v>
      </c>
      <c r="N34" s="537" t="s">
        <v>773</v>
      </c>
      <c r="O34" s="537" t="s">
        <v>773</v>
      </c>
      <c r="P34" s="537" t="s">
        <v>773</v>
      </c>
      <c r="Q34" s="537" t="s">
        <v>773</v>
      </c>
      <c r="R34" s="537" t="s">
        <v>773</v>
      </c>
      <c r="S34" s="537" t="s">
        <v>773</v>
      </c>
      <c r="T34" s="537" t="s">
        <v>773</v>
      </c>
      <c r="U34" s="537" t="s">
        <v>773</v>
      </c>
      <c r="V34" s="537" t="s">
        <v>773</v>
      </c>
      <c r="W34" s="537" t="s">
        <v>773</v>
      </c>
      <c r="X34" s="537" t="s">
        <v>773</v>
      </c>
      <c r="Y34" s="537" t="s">
        <v>773</v>
      </c>
      <c r="Z34" s="537" t="s">
        <v>773</v>
      </c>
      <c r="AA34" s="537" t="s">
        <v>773</v>
      </c>
      <c r="AB34" s="537" t="s">
        <v>773</v>
      </c>
      <c r="AC34" s="537" t="s">
        <v>773</v>
      </c>
      <c r="AD34" s="537" t="s">
        <v>773</v>
      </c>
      <c r="AE34" s="537" t="s">
        <v>773</v>
      </c>
      <c r="AF34" s="537" t="s">
        <v>773</v>
      </c>
    </row>
    <row r="35" spans="2:32" x14ac:dyDescent="0.25">
      <c r="B35" s="484">
        <v>23</v>
      </c>
      <c r="C35" s="526" t="s">
        <v>774</v>
      </c>
      <c r="D35" s="537" t="s">
        <v>775</v>
      </c>
      <c r="E35" s="537" t="s">
        <v>775</v>
      </c>
      <c r="F35" s="537" t="s">
        <v>775</v>
      </c>
      <c r="G35" s="537" t="s">
        <v>661</v>
      </c>
      <c r="H35" s="537" t="s">
        <v>661</v>
      </c>
      <c r="I35" s="537" t="s">
        <v>661</v>
      </c>
      <c r="J35" s="537" t="s">
        <v>661</v>
      </c>
      <c r="K35" s="537" t="s">
        <v>661</v>
      </c>
      <c r="L35" s="537" t="s">
        <v>775</v>
      </c>
      <c r="M35" s="537" t="s">
        <v>775</v>
      </c>
      <c r="N35" s="537" t="s">
        <v>775</v>
      </c>
      <c r="O35" s="537" t="s">
        <v>775</v>
      </c>
      <c r="P35" s="537" t="s">
        <v>775</v>
      </c>
      <c r="Q35" s="537" t="s">
        <v>775</v>
      </c>
      <c r="R35" s="537" t="s">
        <v>775</v>
      </c>
      <c r="S35" s="537" t="s">
        <v>775</v>
      </c>
      <c r="T35" s="537" t="s">
        <v>775</v>
      </c>
      <c r="U35" s="537" t="s">
        <v>775</v>
      </c>
      <c r="V35" s="537" t="s">
        <v>775</v>
      </c>
      <c r="W35" s="537" t="s">
        <v>775</v>
      </c>
      <c r="X35" s="537" t="s">
        <v>775</v>
      </c>
      <c r="Y35" s="537" t="s">
        <v>775</v>
      </c>
      <c r="Z35" s="537" t="s">
        <v>775</v>
      </c>
      <c r="AA35" s="537" t="s">
        <v>775</v>
      </c>
      <c r="AB35" s="537" t="s">
        <v>775</v>
      </c>
      <c r="AC35" s="537" t="s">
        <v>775</v>
      </c>
      <c r="AD35" s="537" t="s">
        <v>775</v>
      </c>
      <c r="AE35" s="537" t="s">
        <v>775</v>
      </c>
      <c r="AF35" s="537" t="s">
        <v>775</v>
      </c>
    </row>
    <row r="36" spans="2:32" x14ac:dyDescent="0.25">
      <c r="B36" s="484">
        <v>24</v>
      </c>
      <c r="C36" s="526" t="s">
        <v>776</v>
      </c>
      <c r="D36" s="537" t="s">
        <v>651</v>
      </c>
      <c r="E36" s="537" t="s">
        <v>651</v>
      </c>
      <c r="F36" s="537" t="s">
        <v>651</v>
      </c>
      <c r="G36" s="537" t="s">
        <v>651</v>
      </c>
      <c r="H36" s="537" t="s">
        <v>651</v>
      </c>
      <c r="I36" s="537" t="s">
        <v>651</v>
      </c>
      <c r="J36" s="537" t="s">
        <v>651</v>
      </c>
      <c r="K36" s="537" t="s">
        <v>651</v>
      </c>
      <c r="L36" s="537" t="s">
        <v>651</v>
      </c>
      <c r="M36" s="537" t="s">
        <v>651</v>
      </c>
      <c r="N36" s="537" t="s">
        <v>651</v>
      </c>
      <c r="O36" s="537" t="s">
        <v>651</v>
      </c>
      <c r="P36" s="537" t="s">
        <v>651</v>
      </c>
      <c r="Q36" s="537" t="s">
        <v>651</v>
      </c>
      <c r="R36" s="537" t="s">
        <v>651</v>
      </c>
      <c r="S36" s="537" t="s">
        <v>651</v>
      </c>
      <c r="T36" s="537" t="s">
        <v>651</v>
      </c>
      <c r="U36" s="537" t="s">
        <v>651</v>
      </c>
      <c r="V36" s="537" t="s">
        <v>651</v>
      </c>
      <c r="W36" s="537" t="s">
        <v>651</v>
      </c>
      <c r="X36" s="537" t="s">
        <v>651</v>
      </c>
      <c r="Y36" s="537" t="s">
        <v>651</v>
      </c>
      <c r="Z36" s="537" t="s">
        <v>651</v>
      </c>
      <c r="AA36" s="537" t="s">
        <v>651</v>
      </c>
      <c r="AB36" s="537" t="s">
        <v>651</v>
      </c>
      <c r="AC36" s="537" t="s">
        <v>651</v>
      </c>
      <c r="AD36" s="537" t="s">
        <v>651</v>
      </c>
      <c r="AE36" s="537" t="s">
        <v>651</v>
      </c>
      <c r="AF36" s="537" t="s">
        <v>651</v>
      </c>
    </row>
    <row r="37" spans="2:32" x14ac:dyDescent="0.25">
      <c r="B37" s="484">
        <v>25</v>
      </c>
      <c r="C37" s="526" t="s">
        <v>777</v>
      </c>
      <c r="D37" s="537" t="s">
        <v>651</v>
      </c>
      <c r="E37" s="537" t="s">
        <v>651</v>
      </c>
      <c r="F37" s="537" t="s">
        <v>651</v>
      </c>
      <c r="G37" s="537" t="s">
        <v>651</v>
      </c>
      <c r="H37" s="537" t="s">
        <v>651</v>
      </c>
      <c r="I37" s="537" t="s">
        <v>651</v>
      </c>
      <c r="J37" s="537" t="s">
        <v>651</v>
      </c>
      <c r="K37" s="537" t="s">
        <v>651</v>
      </c>
      <c r="L37" s="537" t="s">
        <v>651</v>
      </c>
      <c r="M37" s="537" t="s">
        <v>651</v>
      </c>
      <c r="N37" s="537" t="s">
        <v>651</v>
      </c>
      <c r="O37" s="537" t="s">
        <v>651</v>
      </c>
      <c r="P37" s="537" t="s">
        <v>651</v>
      </c>
      <c r="Q37" s="537" t="s">
        <v>651</v>
      </c>
      <c r="R37" s="537" t="s">
        <v>651</v>
      </c>
      <c r="S37" s="537" t="s">
        <v>651</v>
      </c>
      <c r="T37" s="537" t="s">
        <v>651</v>
      </c>
      <c r="U37" s="537" t="s">
        <v>651</v>
      </c>
      <c r="V37" s="537" t="s">
        <v>651</v>
      </c>
      <c r="W37" s="537" t="s">
        <v>651</v>
      </c>
      <c r="X37" s="537" t="s">
        <v>651</v>
      </c>
      <c r="Y37" s="537" t="s">
        <v>651</v>
      </c>
      <c r="Z37" s="537" t="s">
        <v>651</v>
      </c>
      <c r="AA37" s="537" t="s">
        <v>651</v>
      </c>
      <c r="AB37" s="537" t="s">
        <v>651</v>
      </c>
      <c r="AC37" s="537" t="s">
        <v>651</v>
      </c>
      <c r="AD37" s="537" t="s">
        <v>651</v>
      </c>
      <c r="AE37" s="537" t="s">
        <v>651</v>
      </c>
      <c r="AF37" s="537" t="s">
        <v>651</v>
      </c>
    </row>
    <row r="38" spans="2:32" x14ac:dyDescent="0.25">
      <c r="B38" s="484">
        <v>26</v>
      </c>
      <c r="C38" s="526" t="s">
        <v>778</v>
      </c>
      <c r="D38" s="537" t="s">
        <v>651</v>
      </c>
      <c r="E38" s="537" t="s">
        <v>651</v>
      </c>
      <c r="F38" s="537" t="s">
        <v>651</v>
      </c>
      <c r="G38" s="537" t="s">
        <v>651</v>
      </c>
      <c r="H38" s="537" t="s">
        <v>651</v>
      </c>
      <c r="I38" s="537" t="s">
        <v>651</v>
      </c>
      <c r="J38" s="537" t="s">
        <v>651</v>
      </c>
      <c r="K38" s="537" t="s">
        <v>651</v>
      </c>
      <c r="L38" s="537" t="s">
        <v>651</v>
      </c>
      <c r="M38" s="537" t="s">
        <v>651</v>
      </c>
      <c r="N38" s="537" t="s">
        <v>651</v>
      </c>
      <c r="O38" s="537" t="s">
        <v>651</v>
      </c>
      <c r="P38" s="537" t="s">
        <v>651</v>
      </c>
      <c r="Q38" s="537" t="s">
        <v>651</v>
      </c>
      <c r="R38" s="537" t="s">
        <v>651</v>
      </c>
      <c r="S38" s="537" t="s">
        <v>651</v>
      </c>
      <c r="T38" s="537" t="s">
        <v>651</v>
      </c>
      <c r="U38" s="537" t="s">
        <v>651</v>
      </c>
      <c r="V38" s="537" t="s">
        <v>651</v>
      </c>
      <c r="W38" s="537" t="s">
        <v>651</v>
      </c>
      <c r="X38" s="537" t="s">
        <v>651</v>
      </c>
      <c r="Y38" s="537" t="s">
        <v>651</v>
      </c>
      <c r="Z38" s="537" t="s">
        <v>651</v>
      </c>
      <c r="AA38" s="537" t="s">
        <v>651</v>
      </c>
      <c r="AB38" s="537" t="s">
        <v>651</v>
      </c>
      <c r="AC38" s="537" t="s">
        <v>651</v>
      </c>
      <c r="AD38" s="537" t="s">
        <v>651</v>
      </c>
      <c r="AE38" s="537" t="s">
        <v>651</v>
      </c>
      <c r="AF38" s="537" t="s">
        <v>651</v>
      </c>
    </row>
    <row r="39" spans="2:32" x14ac:dyDescent="0.25">
      <c r="B39" s="484">
        <v>27</v>
      </c>
      <c r="C39" s="526" t="s">
        <v>779</v>
      </c>
      <c r="D39" s="537" t="s">
        <v>651</v>
      </c>
      <c r="E39" s="537" t="s">
        <v>651</v>
      </c>
      <c r="F39" s="537" t="s">
        <v>651</v>
      </c>
      <c r="G39" s="537" t="s">
        <v>651</v>
      </c>
      <c r="H39" s="537" t="s">
        <v>651</v>
      </c>
      <c r="I39" s="537" t="s">
        <v>651</v>
      </c>
      <c r="J39" s="537" t="s">
        <v>651</v>
      </c>
      <c r="K39" s="537" t="s">
        <v>651</v>
      </c>
      <c r="L39" s="537" t="s">
        <v>651</v>
      </c>
      <c r="M39" s="537" t="s">
        <v>651</v>
      </c>
      <c r="N39" s="537" t="s">
        <v>651</v>
      </c>
      <c r="O39" s="537" t="s">
        <v>651</v>
      </c>
      <c r="P39" s="537" t="s">
        <v>651</v>
      </c>
      <c r="Q39" s="537" t="s">
        <v>651</v>
      </c>
      <c r="R39" s="537" t="s">
        <v>651</v>
      </c>
      <c r="S39" s="537" t="s">
        <v>651</v>
      </c>
      <c r="T39" s="537" t="s">
        <v>651</v>
      </c>
      <c r="U39" s="537" t="s">
        <v>651</v>
      </c>
      <c r="V39" s="537" t="s">
        <v>651</v>
      </c>
      <c r="W39" s="537" t="s">
        <v>651</v>
      </c>
      <c r="X39" s="537" t="s">
        <v>651</v>
      </c>
      <c r="Y39" s="537" t="s">
        <v>651</v>
      </c>
      <c r="Z39" s="537" t="s">
        <v>651</v>
      </c>
      <c r="AA39" s="537" t="s">
        <v>651</v>
      </c>
      <c r="AB39" s="537" t="s">
        <v>651</v>
      </c>
      <c r="AC39" s="537" t="s">
        <v>651</v>
      </c>
      <c r="AD39" s="537" t="s">
        <v>651</v>
      </c>
      <c r="AE39" s="537" t="s">
        <v>651</v>
      </c>
      <c r="AF39" s="537" t="s">
        <v>651</v>
      </c>
    </row>
    <row r="40" spans="2:32" x14ac:dyDescent="0.25">
      <c r="B40" s="484">
        <v>28</v>
      </c>
      <c r="C40" s="526" t="s">
        <v>780</v>
      </c>
      <c r="D40" s="537" t="s">
        <v>651</v>
      </c>
      <c r="E40" s="537" t="s">
        <v>651</v>
      </c>
      <c r="F40" s="537" t="s">
        <v>651</v>
      </c>
      <c r="G40" s="537" t="s">
        <v>651</v>
      </c>
      <c r="H40" s="537" t="s">
        <v>651</v>
      </c>
      <c r="I40" s="537" t="s">
        <v>651</v>
      </c>
      <c r="J40" s="537" t="s">
        <v>651</v>
      </c>
      <c r="K40" s="537" t="s">
        <v>651</v>
      </c>
      <c r="L40" s="537" t="s">
        <v>651</v>
      </c>
      <c r="M40" s="537" t="s">
        <v>651</v>
      </c>
      <c r="N40" s="537" t="s">
        <v>651</v>
      </c>
      <c r="O40" s="537" t="s">
        <v>651</v>
      </c>
      <c r="P40" s="537" t="s">
        <v>651</v>
      </c>
      <c r="Q40" s="537" t="s">
        <v>651</v>
      </c>
      <c r="R40" s="537" t="s">
        <v>651</v>
      </c>
      <c r="S40" s="537" t="s">
        <v>651</v>
      </c>
      <c r="T40" s="537" t="s">
        <v>651</v>
      </c>
      <c r="U40" s="537" t="s">
        <v>651</v>
      </c>
      <c r="V40" s="537" t="s">
        <v>651</v>
      </c>
      <c r="W40" s="537" t="s">
        <v>651</v>
      </c>
      <c r="X40" s="537" t="s">
        <v>651</v>
      </c>
      <c r="Y40" s="537" t="s">
        <v>651</v>
      </c>
      <c r="Z40" s="537" t="s">
        <v>651</v>
      </c>
      <c r="AA40" s="537" t="s">
        <v>651</v>
      </c>
      <c r="AB40" s="537" t="s">
        <v>651</v>
      </c>
      <c r="AC40" s="537" t="s">
        <v>651</v>
      </c>
      <c r="AD40" s="537" t="s">
        <v>651</v>
      </c>
      <c r="AE40" s="537" t="s">
        <v>651</v>
      </c>
      <c r="AF40" s="537" t="s">
        <v>651</v>
      </c>
    </row>
    <row r="41" spans="2:32" x14ac:dyDescent="0.25">
      <c r="B41" s="484">
        <v>29</v>
      </c>
      <c r="C41" s="526" t="s">
        <v>781</v>
      </c>
      <c r="D41" s="537" t="s">
        <v>651</v>
      </c>
      <c r="E41" s="537" t="s">
        <v>651</v>
      </c>
      <c r="F41" s="537" t="s">
        <v>651</v>
      </c>
      <c r="G41" s="537" t="s">
        <v>651</v>
      </c>
      <c r="H41" s="537" t="s">
        <v>651</v>
      </c>
      <c r="I41" s="537" t="s">
        <v>651</v>
      </c>
      <c r="J41" s="537" t="s">
        <v>651</v>
      </c>
      <c r="K41" s="537" t="s">
        <v>651</v>
      </c>
      <c r="L41" s="537" t="s">
        <v>651</v>
      </c>
      <c r="M41" s="537" t="s">
        <v>651</v>
      </c>
      <c r="N41" s="537" t="s">
        <v>651</v>
      </c>
      <c r="O41" s="537" t="s">
        <v>651</v>
      </c>
      <c r="P41" s="537" t="s">
        <v>651</v>
      </c>
      <c r="Q41" s="537" t="s">
        <v>651</v>
      </c>
      <c r="R41" s="537" t="s">
        <v>651</v>
      </c>
      <c r="S41" s="537" t="s">
        <v>651</v>
      </c>
      <c r="T41" s="537" t="s">
        <v>651</v>
      </c>
      <c r="U41" s="537" t="s">
        <v>651</v>
      </c>
      <c r="V41" s="537" t="s">
        <v>651</v>
      </c>
      <c r="W41" s="537" t="s">
        <v>651</v>
      </c>
      <c r="X41" s="537" t="s">
        <v>651</v>
      </c>
      <c r="Y41" s="537" t="s">
        <v>651</v>
      </c>
      <c r="Z41" s="537" t="s">
        <v>651</v>
      </c>
      <c r="AA41" s="537" t="s">
        <v>651</v>
      </c>
      <c r="AB41" s="537" t="s">
        <v>651</v>
      </c>
      <c r="AC41" s="537" t="s">
        <v>651</v>
      </c>
      <c r="AD41" s="537" t="s">
        <v>651</v>
      </c>
      <c r="AE41" s="537" t="s">
        <v>651</v>
      </c>
      <c r="AF41" s="537" t="s">
        <v>651</v>
      </c>
    </row>
    <row r="42" spans="2:32" x14ac:dyDescent="0.25">
      <c r="B42" s="547">
        <v>30</v>
      </c>
      <c r="C42" s="536" t="s">
        <v>782</v>
      </c>
      <c r="D42" s="487" t="s">
        <v>651</v>
      </c>
      <c r="E42" s="487" t="s">
        <v>723</v>
      </c>
      <c r="F42" s="487" t="s">
        <v>723</v>
      </c>
      <c r="G42" s="487" t="s">
        <v>651</v>
      </c>
      <c r="H42" s="487" t="s">
        <v>651</v>
      </c>
      <c r="I42" s="487" t="s">
        <v>651</v>
      </c>
      <c r="J42" s="487" t="s">
        <v>651</v>
      </c>
      <c r="K42" s="487" t="s">
        <v>651</v>
      </c>
      <c r="L42" s="487" t="s">
        <v>651</v>
      </c>
      <c r="M42" s="537" t="s">
        <v>651</v>
      </c>
      <c r="N42" s="537" t="s">
        <v>651</v>
      </c>
      <c r="O42" s="537" t="s">
        <v>651</v>
      </c>
      <c r="P42" s="537" t="s">
        <v>651</v>
      </c>
      <c r="Q42" s="537" t="s">
        <v>651</v>
      </c>
      <c r="R42" s="537" t="s">
        <v>651</v>
      </c>
      <c r="S42" s="537" t="s">
        <v>651</v>
      </c>
      <c r="T42" s="537" t="s">
        <v>651</v>
      </c>
      <c r="U42" s="537" t="s">
        <v>651</v>
      </c>
      <c r="V42" s="537" t="s">
        <v>651</v>
      </c>
      <c r="W42" s="537" t="s">
        <v>651</v>
      </c>
      <c r="X42" s="537" t="s">
        <v>651</v>
      </c>
      <c r="Y42" s="537" t="s">
        <v>651</v>
      </c>
      <c r="Z42" s="537" t="s">
        <v>651</v>
      </c>
      <c r="AA42" s="537" t="s">
        <v>651</v>
      </c>
      <c r="AB42" s="537" t="s">
        <v>651</v>
      </c>
      <c r="AC42" s="537" t="s">
        <v>651</v>
      </c>
      <c r="AD42" s="537" t="s">
        <v>651</v>
      </c>
      <c r="AE42" s="537" t="s">
        <v>651</v>
      </c>
      <c r="AF42" s="537" t="s">
        <v>651</v>
      </c>
    </row>
    <row r="43" spans="2:32" x14ac:dyDescent="0.25">
      <c r="B43" s="484">
        <v>31</v>
      </c>
      <c r="C43" s="526" t="s">
        <v>783</v>
      </c>
      <c r="D43" s="537" t="s">
        <v>651</v>
      </c>
      <c r="E43" s="537" t="s">
        <v>784</v>
      </c>
      <c r="F43" s="537" t="s">
        <v>784</v>
      </c>
      <c r="G43" s="537" t="s">
        <v>651</v>
      </c>
      <c r="H43" s="537" t="s">
        <v>651</v>
      </c>
      <c r="I43" s="537" t="s">
        <v>651</v>
      </c>
      <c r="J43" s="537" t="s">
        <v>651</v>
      </c>
      <c r="K43" s="537" t="s">
        <v>651</v>
      </c>
      <c r="L43" s="537" t="s">
        <v>651</v>
      </c>
      <c r="M43" s="537" t="s">
        <v>651</v>
      </c>
      <c r="N43" s="537" t="s">
        <v>651</v>
      </c>
      <c r="O43" s="537" t="s">
        <v>651</v>
      </c>
      <c r="P43" s="537" t="s">
        <v>651</v>
      </c>
      <c r="Q43" s="537" t="s">
        <v>651</v>
      </c>
      <c r="R43" s="537" t="s">
        <v>651</v>
      </c>
      <c r="S43" s="537" t="s">
        <v>651</v>
      </c>
      <c r="T43" s="537" t="s">
        <v>651</v>
      </c>
      <c r="U43" s="537" t="s">
        <v>651</v>
      </c>
      <c r="V43" s="537" t="s">
        <v>651</v>
      </c>
      <c r="W43" s="537" t="s">
        <v>651</v>
      </c>
      <c r="X43" s="537" t="s">
        <v>651</v>
      </c>
      <c r="Y43" s="537" t="s">
        <v>651</v>
      </c>
      <c r="Z43" s="537" t="s">
        <v>651</v>
      </c>
      <c r="AA43" s="537" t="s">
        <v>651</v>
      </c>
      <c r="AB43" s="537" t="s">
        <v>651</v>
      </c>
      <c r="AC43" s="537" t="s">
        <v>651</v>
      </c>
      <c r="AD43" s="537" t="s">
        <v>651</v>
      </c>
      <c r="AE43" s="537" t="s">
        <v>651</v>
      </c>
      <c r="AF43" s="537" t="s">
        <v>651</v>
      </c>
    </row>
    <row r="44" spans="2:32" x14ac:dyDescent="0.25">
      <c r="B44" s="484">
        <v>32</v>
      </c>
      <c r="C44" s="526" t="s">
        <v>785</v>
      </c>
      <c r="D44" s="537" t="s">
        <v>651</v>
      </c>
      <c r="E44" s="537" t="s">
        <v>786</v>
      </c>
      <c r="F44" s="537" t="s">
        <v>786</v>
      </c>
      <c r="G44" s="537" t="s">
        <v>651</v>
      </c>
      <c r="H44" s="537" t="s">
        <v>651</v>
      </c>
      <c r="I44" s="537" t="s">
        <v>651</v>
      </c>
      <c r="J44" s="537" t="s">
        <v>651</v>
      </c>
      <c r="K44" s="537" t="s">
        <v>651</v>
      </c>
      <c r="L44" s="537" t="s">
        <v>651</v>
      </c>
      <c r="M44" s="537" t="s">
        <v>651</v>
      </c>
      <c r="N44" s="537" t="s">
        <v>651</v>
      </c>
      <c r="O44" s="537" t="s">
        <v>651</v>
      </c>
      <c r="P44" s="537" t="s">
        <v>651</v>
      </c>
      <c r="Q44" s="537" t="s">
        <v>651</v>
      </c>
      <c r="R44" s="537" t="s">
        <v>651</v>
      </c>
      <c r="S44" s="537" t="s">
        <v>651</v>
      </c>
      <c r="T44" s="537" t="s">
        <v>651</v>
      </c>
      <c r="U44" s="537" t="s">
        <v>651</v>
      </c>
      <c r="V44" s="537" t="s">
        <v>651</v>
      </c>
      <c r="W44" s="537" t="s">
        <v>651</v>
      </c>
      <c r="X44" s="537" t="s">
        <v>651</v>
      </c>
      <c r="Y44" s="537" t="s">
        <v>651</v>
      </c>
      <c r="Z44" s="537" t="s">
        <v>651</v>
      </c>
      <c r="AA44" s="537" t="s">
        <v>651</v>
      </c>
      <c r="AB44" s="537" t="s">
        <v>651</v>
      </c>
      <c r="AC44" s="537" t="s">
        <v>651</v>
      </c>
      <c r="AD44" s="537" t="s">
        <v>651</v>
      </c>
      <c r="AE44" s="537" t="s">
        <v>651</v>
      </c>
      <c r="AF44" s="537" t="s">
        <v>651</v>
      </c>
    </row>
    <row r="45" spans="2:32" x14ac:dyDescent="0.25">
      <c r="B45" s="484">
        <v>33</v>
      </c>
      <c r="C45" s="526" t="s">
        <v>787</v>
      </c>
      <c r="D45" s="537" t="s">
        <v>651</v>
      </c>
      <c r="E45" s="537" t="s">
        <v>788</v>
      </c>
      <c r="F45" s="537" t="s">
        <v>788</v>
      </c>
      <c r="G45" s="537" t="s">
        <v>651</v>
      </c>
      <c r="H45" s="537" t="s">
        <v>651</v>
      </c>
      <c r="I45" s="537" t="s">
        <v>651</v>
      </c>
      <c r="J45" s="537" t="s">
        <v>651</v>
      </c>
      <c r="K45" s="537" t="s">
        <v>651</v>
      </c>
      <c r="L45" s="537" t="s">
        <v>651</v>
      </c>
      <c r="M45" s="537" t="s">
        <v>651</v>
      </c>
      <c r="N45" s="537" t="s">
        <v>651</v>
      </c>
      <c r="O45" s="537" t="s">
        <v>651</v>
      </c>
      <c r="P45" s="537" t="s">
        <v>651</v>
      </c>
      <c r="Q45" s="537" t="s">
        <v>651</v>
      </c>
      <c r="R45" s="537" t="s">
        <v>651</v>
      </c>
      <c r="S45" s="537" t="s">
        <v>651</v>
      </c>
      <c r="T45" s="537" t="s">
        <v>651</v>
      </c>
      <c r="U45" s="537" t="s">
        <v>651</v>
      </c>
      <c r="V45" s="537" t="s">
        <v>651</v>
      </c>
      <c r="W45" s="537" t="s">
        <v>651</v>
      </c>
      <c r="X45" s="537" t="s">
        <v>651</v>
      </c>
      <c r="Y45" s="537" t="s">
        <v>651</v>
      </c>
      <c r="Z45" s="537" t="s">
        <v>651</v>
      </c>
      <c r="AA45" s="537" t="s">
        <v>651</v>
      </c>
      <c r="AB45" s="537" t="s">
        <v>651</v>
      </c>
      <c r="AC45" s="537" t="s">
        <v>651</v>
      </c>
      <c r="AD45" s="537" t="s">
        <v>651</v>
      </c>
      <c r="AE45" s="537" t="s">
        <v>651</v>
      </c>
      <c r="AF45" s="537" t="s">
        <v>651</v>
      </c>
    </row>
    <row r="46" spans="2:32" x14ac:dyDescent="0.25">
      <c r="B46" s="484">
        <v>34</v>
      </c>
      <c r="C46" s="526" t="s">
        <v>789</v>
      </c>
      <c r="D46" s="537" t="s">
        <v>651</v>
      </c>
      <c r="E46" s="537" t="s">
        <v>790</v>
      </c>
      <c r="F46" s="537" t="s">
        <v>790</v>
      </c>
      <c r="G46" s="537" t="s">
        <v>651</v>
      </c>
      <c r="H46" s="537" t="s">
        <v>651</v>
      </c>
      <c r="I46" s="537" t="s">
        <v>651</v>
      </c>
      <c r="J46" s="537" t="s">
        <v>651</v>
      </c>
      <c r="K46" s="537" t="s">
        <v>651</v>
      </c>
      <c r="L46" s="537" t="s">
        <v>651</v>
      </c>
      <c r="M46" s="537" t="s">
        <v>651</v>
      </c>
      <c r="N46" s="537" t="s">
        <v>651</v>
      </c>
      <c r="O46" s="537" t="s">
        <v>651</v>
      </c>
      <c r="P46" s="537" t="s">
        <v>651</v>
      </c>
      <c r="Q46" s="537" t="s">
        <v>651</v>
      </c>
      <c r="R46" s="537" t="s">
        <v>651</v>
      </c>
      <c r="S46" s="537" t="s">
        <v>651</v>
      </c>
      <c r="T46" s="537" t="s">
        <v>651</v>
      </c>
      <c r="U46" s="537" t="s">
        <v>651</v>
      </c>
      <c r="V46" s="537" t="s">
        <v>651</v>
      </c>
      <c r="W46" s="537" t="s">
        <v>651</v>
      </c>
      <c r="X46" s="537" t="s">
        <v>651</v>
      </c>
      <c r="Y46" s="537" t="s">
        <v>651</v>
      </c>
      <c r="Z46" s="537" t="s">
        <v>651</v>
      </c>
      <c r="AA46" s="537" t="s">
        <v>651</v>
      </c>
      <c r="AB46" s="537" t="s">
        <v>651</v>
      </c>
      <c r="AC46" s="537" t="s">
        <v>651</v>
      </c>
      <c r="AD46" s="537" t="s">
        <v>651</v>
      </c>
      <c r="AE46" s="537" t="s">
        <v>651</v>
      </c>
      <c r="AF46" s="537" t="s">
        <v>651</v>
      </c>
    </row>
    <row r="47" spans="2:32" x14ac:dyDescent="0.25">
      <c r="B47" s="484" t="s">
        <v>791</v>
      </c>
      <c r="C47" s="526" t="s">
        <v>792</v>
      </c>
      <c r="D47" s="537" t="s">
        <v>651</v>
      </c>
      <c r="E47" s="537" t="s">
        <v>793</v>
      </c>
      <c r="F47" s="537" t="s">
        <v>793</v>
      </c>
      <c r="G47" s="537" t="s">
        <v>793</v>
      </c>
      <c r="H47" s="537" t="s">
        <v>793</v>
      </c>
      <c r="I47" s="537" t="s">
        <v>793</v>
      </c>
      <c r="J47" s="537" t="s">
        <v>793</v>
      </c>
      <c r="K47" s="537" t="s">
        <v>793</v>
      </c>
      <c r="L47" s="537" t="s">
        <v>793</v>
      </c>
      <c r="M47" s="660" t="s">
        <v>651</v>
      </c>
      <c r="N47" s="660" t="s">
        <v>651</v>
      </c>
      <c r="O47" s="660" t="s">
        <v>651</v>
      </c>
      <c r="P47" s="660" t="s">
        <v>651</v>
      </c>
      <c r="Q47" s="660" t="s">
        <v>651</v>
      </c>
      <c r="R47" s="660" t="s">
        <v>651</v>
      </c>
      <c r="S47" s="660" t="s">
        <v>651</v>
      </c>
      <c r="T47" s="660" t="s">
        <v>651</v>
      </c>
      <c r="U47" s="660" t="s">
        <v>651</v>
      </c>
      <c r="V47" s="660" t="s">
        <v>651</v>
      </c>
      <c r="W47" s="660" t="s">
        <v>651</v>
      </c>
      <c r="X47" s="660" t="s">
        <v>651</v>
      </c>
      <c r="Y47" s="660" t="s">
        <v>651</v>
      </c>
      <c r="Z47" s="660" t="s">
        <v>651</v>
      </c>
      <c r="AA47" s="660" t="s">
        <v>651</v>
      </c>
      <c r="AB47" s="660" t="s">
        <v>651</v>
      </c>
      <c r="AC47" s="660" t="s">
        <v>651</v>
      </c>
      <c r="AD47" s="660" t="s">
        <v>651</v>
      </c>
      <c r="AE47" s="660" t="s">
        <v>651</v>
      </c>
      <c r="AF47" s="660" t="s">
        <v>651</v>
      </c>
    </row>
    <row r="48" spans="2:32" x14ac:dyDescent="0.25">
      <c r="B48" s="484" t="s">
        <v>794</v>
      </c>
      <c r="C48" s="526" t="s">
        <v>795</v>
      </c>
      <c r="D48" s="547" t="s">
        <v>655</v>
      </c>
      <c r="E48" s="547" t="s">
        <v>656</v>
      </c>
      <c r="F48" s="547" t="s">
        <v>656</v>
      </c>
      <c r="G48" s="547" t="s">
        <v>657</v>
      </c>
      <c r="H48" s="547" t="s">
        <v>657</v>
      </c>
      <c r="I48" s="547" t="s">
        <v>657</v>
      </c>
      <c r="J48" s="547" t="s">
        <v>657</v>
      </c>
      <c r="K48" s="547" t="s">
        <v>657</v>
      </c>
      <c r="L48" s="547" t="s">
        <v>796</v>
      </c>
      <c r="M48" s="537" t="s">
        <v>797</v>
      </c>
      <c r="N48" s="537" t="s">
        <v>797</v>
      </c>
      <c r="O48" s="537" t="s">
        <v>797</v>
      </c>
      <c r="P48" s="537" t="s">
        <v>797</v>
      </c>
      <c r="Q48" s="537" t="s">
        <v>797</v>
      </c>
      <c r="R48" s="537" t="s">
        <v>797</v>
      </c>
      <c r="S48" s="537" t="s">
        <v>797</v>
      </c>
      <c r="T48" s="537" t="s">
        <v>797</v>
      </c>
      <c r="U48" s="537" t="s">
        <v>797</v>
      </c>
      <c r="V48" s="537" t="s">
        <v>797</v>
      </c>
      <c r="W48" s="537" t="s">
        <v>797</v>
      </c>
      <c r="X48" s="537" t="s">
        <v>797</v>
      </c>
      <c r="Y48" s="537" t="s">
        <v>797</v>
      </c>
      <c r="Z48" s="537" t="s">
        <v>797</v>
      </c>
      <c r="AA48" s="537" t="s">
        <v>797</v>
      </c>
      <c r="AB48" s="537" t="s">
        <v>797</v>
      </c>
      <c r="AC48" s="537" t="s">
        <v>797</v>
      </c>
      <c r="AD48" s="537" t="s">
        <v>797</v>
      </c>
      <c r="AE48" s="537" t="s">
        <v>797</v>
      </c>
      <c r="AF48" s="537" t="s">
        <v>797</v>
      </c>
    </row>
    <row r="49" spans="2:32" ht="45" x14ac:dyDescent="0.25">
      <c r="B49" s="484">
        <v>35</v>
      </c>
      <c r="C49" s="526" t="s">
        <v>798</v>
      </c>
      <c r="D49" s="547" t="s">
        <v>656</v>
      </c>
      <c r="E49" s="537" t="s">
        <v>490</v>
      </c>
      <c r="F49" s="537" t="s">
        <v>490</v>
      </c>
      <c r="G49" s="537" t="s">
        <v>796</v>
      </c>
      <c r="H49" s="537" t="s">
        <v>796</v>
      </c>
      <c r="I49" s="537" t="s">
        <v>796</v>
      </c>
      <c r="J49" s="537" t="s">
        <v>796</v>
      </c>
      <c r="K49" s="537" t="s">
        <v>796</v>
      </c>
      <c r="L49" s="537" t="s">
        <v>797</v>
      </c>
      <c r="M49" s="537" t="s">
        <v>799</v>
      </c>
      <c r="N49" s="484" t="s">
        <v>799</v>
      </c>
      <c r="O49" s="484" t="s">
        <v>799</v>
      </c>
      <c r="P49" s="484" t="s">
        <v>799</v>
      </c>
      <c r="Q49" s="484" t="s">
        <v>799</v>
      </c>
      <c r="R49" s="484" t="s">
        <v>799</v>
      </c>
      <c r="S49" s="484" t="s">
        <v>799</v>
      </c>
      <c r="T49" s="484" t="s">
        <v>799</v>
      </c>
      <c r="U49" s="484" t="s">
        <v>799</v>
      </c>
      <c r="V49" s="484" t="s">
        <v>799</v>
      </c>
      <c r="W49" s="484" t="s">
        <v>799</v>
      </c>
      <c r="X49" s="484" t="s">
        <v>799</v>
      </c>
      <c r="Y49" s="484" t="s">
        <v>799</v>
      </c>
      <c r="Z49" s="484" t="s">
        <v>799</v>
      </c>
      <c r="AA49" s="484" t="s">
        <v>799</v>
      </c>
      <c r="AB49" s="484" t="s">
        <v>799</v>
      </c>
      <c r="AC49" s="484" t="s">
        <v>799</v>
      </c>
      <c r="AD49" s="484" t="s">
        <v>799</v>
      </c>
      <c r="AE49" s="484" t="s">
        <v>799</v>
      </c>
      <c r="AF49" s="484" t="s">
        <v>799</v>
      </c>
    </row>
    <row r="50" spans="2:32" x14ac:dyDescent="0.25">
      <c r="B50" s="484">
        <v>36</v>
      </c>
      <c r="C50" s="536" t="s">
        <v>800</v>
      </c>
      <c r="D50" s="537" t="s">
        <v>651</v>
      </c>
      <c r="E50" s="537" t="s">
        <v>661</v>
      </c>
      <c r="F50" s="537" t="s">
        <v>661</v>
      </c>
      <c r="G50" s="537" t="s">
        <v>661</v>
      </c>
      <c r="H50" s="537" t="s">
        <v>661</v>
      </c>
      <c r="I50" s="537" t="s">
        <v>661</v>
      </c>
      <c r="J50" s="537" t="s">
        <v>661</v>
      </c>
      <c r="K50" s="537" t="s">
        <v>661</v>
      </c>
      <c r="L50" s="537" t="s">
        <v>661</v>
      </c>
      <c r="M50" s="537" t="s">
        <v>661</v>
      </c>
      <c r="N50" s="537" t="s">
        <v>661</v>
      </c>
      <c r="O50" s="537" t="s">
        <v>661</v>
      </c>
      <c r="P50" s="537" t="s">
        <v>661</v>
      </c>
      <c r="Q50" s="537" t="s">
        <v>661</v>
      </c>
      <c r="R50" s="537" t="s">
        <v>661</v>
      </c>
      <c r="S50" s="537" t="s">
        <v>661</v>
      </c>
      <c r="T50" s="537" t="s">
        <v>661</v>
      </c>
      <c r="U50" s="537" t="s">
        <v>661</v>
      </c>
      <c r="V50" s="537" t="s">
        <v>661</v>
      </c>
      <c r="W50" s="537" t="s">
        <v>661</v>
      </c>
      <c r="X50" s="537" t="s">
        <v>661</v>
      </c>
      <c r="Y50" s="537" t="s">
        <v>661</v>
      </c>
      <c r="Z50" s="537" t="s">
        <v>661</v>
      </c>
      <c r="AA50" s="537" t="s">
        <v>661</v>
      </c>
      <c r="AB50" s="537" t="s">
        <v>661</v>
      </c>
      <c r="AC50" s="537" t="s">
        <v>661</v>
      </c>
      <c r="AD50" s="537" t="s">
        <v>661</v>
      </c>
      <c r="AE50" s="537" t="s">
        <v>661</v>
      </c>
      <c r="AF50" s="537" t="s">
        <v>661</v>
      </c>
    </row>
    <row r="51" spans="2:32" x14ac:dyDescent="0.25">
      <c r="B51" s="484">
        <v>37</v>
      </c>
      <c r="C51" s="526" t="s">
        <v>801</v>
      </c>
      <c r="D51" s="537" t="s">
        <v>651</v>
      </c>
      <c r="E51" s="537" t="s">
        <v>802</v>
      </c>
      <c r="F51" s="537" t="s">
        <v>802</v>
      </c>
      <c r="G51" s="537" t="s">
        <v>802</v>
      </c>
      <c r="H51" s="537" t="s">
        <v>802</v>
      </c>
      <c r="I51" s="537" t="s">
        <v>802</v>
      </c>
      <c r="J51" s="537" t="s">
        <v>802</v>
      </c>
      <c r="K51" s="537" t="s">
        <v>802</v>
      </c>
      <c r="L51" s="537" t="s">
        <v>802</v>
      </c>
      <c r="M51" s="537" t="s">
        <v>802</v>
      </c>
      <c r="N51" s="537" t="s">
        <v>802</v>
      </c>
      <c r="O51" s="537" t="s">
        <v>802</v>
      </c>
      <c r="P51" s="537" t="s">
        <v>802</v>
      </c>
      <c r="Q51" s="537" t="s">
        <v>802</v>
      </c>
      <c r="R51" s="537" t="s">
        <v>802</v>
      </c>
      <c r="S51" s="537" t="s">
        <v>802</v>
      </c>
      <c r="T51" s="537" t="s">
        <v>802</v>
      </c>
      <c r="U51" s="537" t="s">
        <v>802</v>
      </c>
      <c r="V51" s="537" t="s">
        <v>802</v>
      </c>
      <c r="W51" s="537" t="s">
        <v>802</v>
      </c>
      <c r="X51" s="537" t="s">
        <v>802</v>
      </c>
      <c r="Y51" s="537" t="s">
        <v>802</v>
      </c>
      <c r="Z51" s="537" t="s">
        <v>802</v>
      </c>
      <c r="AA51" s="537" t="s">
        <v>802</v>
      </c>
      <c r="AB51" s="537" t="s">
        <v>802</v>
      </c>
      <c r="AC51" s="537" t="s">
        <v>802</v>
      </c>
      <c r="AD51" s="537" t="s">
        <v>802</v>
      </c>
      <c r="AE51" s="537" t="s">
        <v>802</v>
      </c>
      <c r="AF51" s="537" t="s">
        <v>802</v>
      </c>
    </row>
    <row r="52" spans="2:32" s="9" customFormat="1" ht="75" x14ac:dyDescent="0.25">
      <c r="B52" s="547" t="s">
        <v>803</v>
      </c>
      <c r="C52" s="566" t="s">
        <v>804</v>
      </c>
      <c r="D52" s="484" t="s">
        <v>651</v>
      </c>
      <c r="E52" s="484" t="s">
        <v>651</v>
      </c>
      <c r="F52" s="484" t="s">
        <v>651</v>
      </c>
      <c r="G52" s="612" t="s">
        <v>805</v>
      </c>
      <c r="H52" s="612" t="s">
        <v>806</v>
      </c>
      <c r="I52" s="612" t="s">
        <v>807</v>
      </c>
      <c r="J52" s="484" t="s">
        <v>651</v>
      </c>
      <c r="K52" s="484" t="s">
        <v>651</v>
      </c>
      <c r="L52" s="612" t="s">
        <v>808</v>
      </c>
      <c r="M52" s="537" t="s">
        <v>651</v>
      </c>
      <c r="N52" s="537" t="s">
        <v>651</v>
      </c>
      <c r="O52" s="537" t="s">
        <v>651</v>
      </c>
      <c r="P52" s="537" t="s">
        <v>651</v>
      </c>
      <c r="Q52" s="537" t="s">
        <v>651</v>
      </c>
      <c r="R52" s="537" t="s">
        <v>651</v>
      </c>
      <c r="S52" s="537" t="s">
        <v>651</v>
      </c>
      <c r="T52" s="537" t="s">
        <v>651</v>
      </c>
      <c r="U52" s="537" t="s">
        <v>651</v>
      </c>
      <c r="V52" s="537" t="s">
        <v>651</v>
      </c>
      <c r="W52" s="537" t="s">
        <v>651</v>
      </c>
      <c r="X52" s="537" t="s">
        <v>651</v>
      </c>
      <c r="Y52" s="537" t="s">
        <v>651</v>
      </c>
      <c r="Z52" s="537" t="s">
        <v>651</v>
      </c>
      <c r="AA52" s="537" t="s">
        <v>651</v>
      </c>
      <c r="AB52" s="612" t="s">
        <v>809</v>
      </c>
      <c r="AC52" s="537" t="s">
        <v>651</v>
      </c>
      <c r="AD52" s="612" t="s">
        <v>810</v>
      </c>
      <c r="AE52" s="612" t="s">
        <v>811</v>
      </c>
      <c r="AF52" s="537" t="s">
        <v>651</v>
      </c>
    </row>
    <row r="53" spans="2:32" x14ac:dyDescent="0.25">
      <c r="B53" s="1"/>
    </row>
    <row r="54" spans="2:32" x14ac:dyDescent="0.25">
      <c r="B54" s="1"/>
    </row>
    <row r="55" spans="2:32" ht="23.25" x14ac:dyDescent="0.25">
      <c r="C55" s="840" t="s">
        <v>812</v>
      </c>
    </row>
    <row r="56" spans="2:32" ht="6.75" customHeight="1" x14ac:dyDescent="0.25">
      <c r="C56" s="840"/>
    </row>
    <row r="57" spans="2:32" ht="23.25" x14ac:dyDescent="0.25">
      <c r="C57" s="840" t="s">
        <v>813</v>
      </c>
    </row>
  </sheetData>
  <hyperlinks>
    <hyperlink ref="H52" r:id="rId1" xr:uid="{D3F2941A-BEB8-436B-9468-A952EE2C0B76}"/>
    <hyperlink ref="G52" r:id="rId2" xr:uid="{6E571ECD-DFE2-42EE-B2AA-B96216CC02F4}"/>
    <hyperlink ref="M52" r:id="rId3" display="https://www.bawaggroup.com/linkableblob/-/473634/db431d415b40cc47acb0d5f6bb052b20/0-375--bawag-psk-2027-senior-non-preferred-data.pdf" xr:uid="{84B562FE-23E6-4989-BF61-B3D89EF99DE6}"/>
    <hyperlink ref="I52" r:id="rId4" xr:uid="{41D444F5-F190-495C-AE75-BB32DD59AA54}"/>
    <hyperlink ref="AE52" r:id="rId5" xr:uid="{C7CF42FF-62C1-4D73-A18C-5B7DF4383FF3}"/>
  </hyperlinks>
  <pageMargins left="0.70866141732283472" right="0.70866141732283472" top="0.74803149606299213" bottom="0.74803149606299213" header="0.31496062992125984" footer="0.31496062992125984"/>
  <pageSetup paperSize="9" scale="59" orientation="landscape" r:id="rId6"/>
  <headerFooter>
    <oddHeader>&amp;CEN
Annex 7</oddHeader>
    <oddFooter>&amp;C&amp;P</oddFooter>
  </headerFooter>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74-DD11-4DA7-ABC0-F35BE89983D5}">
  <dimension ref="B2:P40"/>
  <sheetViews>
    <sheetView showGridLines="0" zoomScaleNormal="100" workbookViewId="0">
      <selection activeCell="W26" sqref="W26"/>
    </sheetView>
  </sheetViews>
  <sheetFormatPr baseColWidth="10" defaultColWidth="9.140625" defaultRowHeight="15" x14ac:dyDescent="0.25"/>
  <cols>
    <col min="1" max="1" width="5.7109375" customWidth="1"/>
    <col min="2" max="2" width="4.5703125" customWidth="1"/>
    <col min="3" max="3" width="20.5703125" customWidth="1"/>
    <col min="4" max="5" width="15.7109375" customWidth="1"/>
    <col min="6" max="6" width="22.5703125" customWidth="1"/>
    <col min="7" max="7" width="21" customWidth="1"/>
    <col min="8" max="11" width="15.7109375" customWidth="1"/>
    <col min="12" max="12" width="22" customWidth="1"/>
    <col min="13" max="16" width="15.7109375" customWidth="1"/>
  </cols>
  <sheetData>
    <row r="2" spans="2:16" ht="18.75" x14ac:dyDescent="0.25">
      <c r="B2" s="546" t="s">
        <v>814</v>
      </c>
    </row>
    <row r="3" spans="2:16" ht="18.75" x14ac:dyDescent="0.25">
      <c r="B3" t="str">
        <f>'OV1'!B3</f>
        <v>31.12.2023 - in EUR million</v>
      </c>
      <c r="C3" s="546"/>
    </row>
    <row r="5" spans="2:16" x14ac:dyDescent="0.25">
      <c r="D5" s="519" t="s">
        <v>194</v>
      </c>
      <c r="E5" s="519" t="s">
        <v>195</v>
      </c>
      <c r="F5" s="519" t="s">
        <v>196</v>
      </c>
      <c r="G5" s="519" t="s">
        <v>236</v>
      </c>
      <c r="H5" s="519" t="s">
        <v>237</v>
      </c>
      <c r="I5" s="519" t="s">
        <v>300</v>
      </c>
      <c r="J5" s="519" t="s">
        <v>301</v>
      </c>
      <c r="K5" s="519" t="s">
        <v>365</v>
      </c>
      <c r="L5" s="519" t="s">
        <v>815</v>
      </c>
      <c r="M5" s="519" t="s">
        <v>816</v>
      </c>
      <c r="N5" s="519" t="s">
        <v>817</v>
      </c>
      <c r="O5" s="519" t="s">
        <v>818</v>
      </c>
      <c r="P5" s="519" t="s">
        <v>819</v>
      </c>
    </row>
    <row r="6" spans="2:16" ht="15.75" customHeight="1" x14ac:dyDescent="0.25">
      <c r="D6" s="927" t="s">
        <v>820</v>
      </c>
      <c r="E6" s="928"/>
      <c r="F6" s="927" t="s">
        <v>821</v>
      </c>
      <c r="G6" s="928"/>
      <c r="H6" s="924" t="s">
        <v>822</v>
      </c>
      <c r="I6" s="924" t="s">
        <v>823</v>
      </c>
      <c r="J6" s="927" t="s">
        <v>824</v>
      </c>
      <c r="K6" s="931"/>
      <c r="L6" s="931"/>
      <c r="M6" s="928"/>
      <c r="N6" s="924" t="s">
        <v>825</v>
      </c>
      <c r="O6" s="924" t="s">
        <v>826</v>
      </c>
      <c r="P6" s="924" t="s">
        <v>827</v>
      </c>
    </row>
    <row r="7" spans="2:16" x14ac:dyDescent="0.25">
      <c r="D7" s="929"/>
      <c r="E7" s="930"/>
      <c r="F7" s="929"/>
      <c r="G7" s="930"/>
      <c r="H7" s="925"/>
      <c r="I7" s="925"/>
      <c r="J7" s="929"/>
      <c r="K7" s="932"/>
      <c r="L7" s="932"/>
      <c r="M7" s="933"/>
      <c r="N7" s="925"/>
      <c r="O7" s="925"/>
      <c r="P7" s="925"/>
    </row>
    <row r="8" spans="2:16" ht="75" x14ac:dyDescent="0.25">
      <c r="D8" s="519" t="s">
        <v>828</v>
      </c>
      <c r="E8" s="519" t="s">
        <v>829</v>
      </c>
      <c r="F8" s="519" t="s">
        <v>830</v>
      </c>
      <c r="G8" s="519" t="s">
        <v>831</v>
      </c>
      <c r="H8" s="926"/>
      <c r="I8" s="926"/>
      <c r="J8" s="98" t="s">
        <v>832</v>
      </c>
      <c r="K8" s="98" t="s">
        <v>821</v>
      </c>
      <c r="L8" s="98" t="s">
        <v>833</v>
      </c>
      <c r="M8" s="527" t="s">
        <v>834</v>
      </c>
      <c r="N8" s="926"/>
      <c r="O8" s="926"/>
      <c r="P8" s="926"/>
    </row>
    <row r="9" spans="2:16" ht="30" x14ac:dyDescent="0.25">
      <c r="B9" s="208" t="s">
        <v>835</v>
      </c>
      <c r="C9" s="209" t="s">
        <v>836</v>
      </c>
      <c r="D9" s="210"/>
      <c r="E9" s="210"/>
      <c r="F9" s="210"/>
      <c r="G9" s="210"/>
      <c r="H9" s="210"/>
      <c r="I9" s="210"/>
      <c r="J9" s="210"/>
      <c r="K9" s="210"/>
      <c r="L9" s="210"/>
      <c r="M9" s="210"/>
      <c r="N9" s="210"/>
      <c r="O9" s="211"/>
      <c r="P9" s="211"/>
    </row>
    <row r="10" spans="2:16" ht="15" customHeight="1" x14ac:dyDescent="0.25">
      <c r="B10" s="208"/>
      <c r="C10" s="513" t="s">
        <v>837</v>
      </c>
      <c r="D10" s="410">
        <v>2209</v>
      </c>
      <c r="E10" s="410">
        <v>1162</v>
      </c>
      <c r="F10" s="410">
        <v>0</v>
      </c>
      <c r="G10" s="410">
        <v>0</v>
      </c>
      <c r="H10" s="410">
        <v>0</v>
      </c>
      <c r="I10" s="410">
        <v>3371</v>
      </c>
      <c r="J10" s="410">
        <v>163</v>
      </c>
      <c r="K10" s="410">
        <v>0</v>
      </c>
      <c r="L10" s="410">
        <v>0</v>
      </c>
      <c r="M10" s="410">
        <v>163</v>
      </c>
      <c r="N10" s="410">
        <v>2039</v>
      </c>
      <c r="O10" s="516">
        <v>0.1439</v>
      </c>
      <c r="P10" s="516">
        <v>7.4999999999999997E-3</v>
      </c>
    </row>
    <row r="11" spans="2:16" ht="15" customHeight="1" x14ac:dyDescent="0.25">
      <c r="B11" s="208"/>
      <c r="C11" s="513" t="s">
        <v>838</v>
      </c>
      <c r="D11" s="410">
        <v>0</v>
      </c>
      <c r="E11" s="410">
        <v>1436</v>
      </c>
      <c r="F11" s="410">
        <v>0</v>
      </c>
      <c r="G11" s="410">
        <v>0</v>
      </c>
      <c r="H11" s="410">
        <v>1294</v>
      </c>
      <c r="I11" s="410">
        <v>2730</v>
      </c>
      <c r="J11" s="410">
        <v>62</v>
      </c>
      <c r="K11" s="410">
        <v>0</v>
      </c>
      <c r="L11" s="410">
        <v>20</v>
      </c>
      <c r="M11" s="410">
        <v>82</v>
      </c>
      <c r="N11" s="410">
        <v>1022</v>
      </c>
      <c r="O11" s="516">
        <v>7.2099999999999997E-2</v>
      </c>
      <c r="P11" s="516">
        <v>0.01</v>
      </c>
    </row>
    <row r="12" spans="2:16" ht="15" customHeight="1" x14ac:dyDescent="0.25">
      <c r="B12" s="208"/>
      <c r="C12" s="513" t="s">
        <v>839</v>
      </c>
      <c r="D12" s="410">
        <v>567</v>
      </c>
      <c r="E12" s="410">
        <v>437</v>
      </c>
      <c r="F12" s="410">
        <v>0</v>
      </c>
      <c r="G12" s="410">
        <v>0</v>
      </c>
      <c r="H12" s="410">
        <v>50</v>
      </c>
      <c r="I12" s="410">
        <v>1054</v>
      </c>
      <c r="J12" s="410">
        <v>47</v>
      </c>
      <c r="K12" s="410">
        <v>0</v>
      </c>
      <c r="L12" s="410">
        <v>1</v>
      </c>
      <c r="M12" s="410">
        <v>48</v>
      </c>
      <c r="N12" s="410">
        <v>594</v>
      </c>
      <c r="O12" s="516">
        <v>4.19E-2</v>
      </c>
      <c r="P12" s="516">
        <v>0.02</v>
      </c>
    </row>
    <row r="13" spans="2:16" ht="15" customHeight="1" x14ac:dyDescent="0.25">
      <c r="B13" s="208"/>
      <c r="C13" s="513" t="s">
        <v>840</v>
      </c>
      <c r="D13" s="410">
        <v>955</v>
      </c>
      <c r="E13" s="410">
        <v>124</v>
      </c>
      <c r="F13" s="410"/>
      <c r="G13" s="410"/>
      <c r="H13" s="410">
        <v>44</v>
      </c>
      <c r="I13" s="410">
        <v>1123</v>
      </c>
      <c r="J13" s="410">
        <v>31</v>
      </c>
      <c r="K13" s="410"/>
      <c r="L13" s="410">
        <v>1</v>
      </c>
      <c r="M13" s="410">
        <v>32</v>
      </c>
      <c r="N13" s="410">
        <v>402</v>
      </c>
      <c r="O13" s="516">
        <v>2.8400000000000002E-2</v>
      </c>
      <c r="P13" s="516">
        <v>0.01</v>
      </c>
    </row>
    <row r="14" spans="2:16" ht="15" customHeight="1" x14ac:dyDescent="0.25">
      <c r="B14" s="208"/>
      <c r="C14" s="513" t="s">
        <v>841</v>
      </c>
      <c r="D14" s="410">
        <v>176</v>
      </c>
      <c r="E14" s="410">
        <v>21</v>
      </c>
      <c r="F14" s="410">
        <v>0</v>
      </c>
      <c r="G14" s="410">
        <v>0</v>
      </c>
      <c r="H14" s="410">
        <v>0</v>
      </c>
      <c r="I14" s="410">
        <v>197</v>
      </c>
      <c r="J14" s="410">
        <v>17</v>
      </c>
      <c r="K14" s="410">
        <v>0</v>
      </c>
      <c r="L14" s="410">
        <v>0</v>
      </c>
      <c r="M14" s="410">
        <v>17</v>
      </c>
      <c r="N14" s="410">
        <v>208</v>
      </c>
      <c r="O14" s="516">
        <v>1.46E-2</v>
      </c>
      <c r="P14" s="516">
        <v>5.0000000000000001E-3</v>
      </c>
    </row>
    <row r="15" spans="2:16" ht="15" customHeight="1" x14ac:dyDescent="0.25">
      <c r="B15" s="208"/>
      <c r="C15" s="513" t="s">
        <v>842</v>
      </c>
      <c r="D15" s="410">
        <v>419</v>
      </c>
      <c r="E15" s="410">
        <v>103</v>
      </c>
      <c r="F15" s="410">
        <v>0</v>
      </c>
      <c r="G15" s="410">
        <v>0</v>
      </c>
      <c r="H15" s="410">
        <v>0</v>
      </c>
      <c r="I15" s="410">
        <v>522</v>
      </c>
      <c r="J15" s="410">
        <v>14</v>
      </c>
      <c r="K15" s="410">
        <v>0</v>
      </c>
      <c r="L15" s="410">
        <v>0</v>
      </c>
      <c r="M15" s="410">
        <v>14</v>
      </c>
      <c r="N15" s="410">
        <v>168</v>
      </c>
      <c r="O15" s="516">
        <v>1.1900000000000001E-2</v>
      </c>
      <c r="P15" s="516">
        <v>5.0000000000000001E-3</v>
      </c>
    </row>
    <row r="16" spans="2:16" ht="15" customHeight="1" x14ac:dyDescent="0.25">
      <c r="B16" s="208"/>
      <c r="C16" s="513" t="s">
        <v>843</v>
      </c>
      <c r="D16" s="410">
        <v>1</v>
      </c>
      <c r="E16" s="410">
        <v>170</v>
      </c>
      <c r="F16" s="410">
        <v>0</v>
      </c>
      <c r="G16" s="410">
        <v>0</v>
      </c>
      <c r="H16" s="410">
        <v>0</v>
      </c>
      <c r="I16" s="410">
        <v>171</v>
      </c>
      <c r="J16" s="410">
        <v>12</v>
      </c>
      <c r="K16" s="410">
        <v>0</v>
      </c>
      <c r="L16" s="410">
        <v>0</v>
      </c>
      <c r="M16" s="410">
        <v>12</v>
      </c>
      <c r="N16" s="410">
        <v>147</v>
      </c>
      <c r="O16" s="516">
        <v>1.03E-2</v>
      </c>
      <c r="P16" s="516">
        <v>0.01</v>
      </c>
    </row>
    <row r="17" spans="2:16" ht="15" customHeight="1" x14ac:dyDescent="0.25">
      <c r="B17" s="208"/>
      <c r="C17" s="513" t="s">
        <v>844</v>
      </c>
      <c r="D17" s="410">
        <v>94</v>
      </c>
      <c r="E17" s="410">
        <v>134</v>
      </c>
      <c r="F17" s="410">
        <v>0</v>
      </c>
      <c r="G17" s="410">
        <v>0</v>
      </c>
      <c r="H17" s="410">
        <v>0</v>
      </c>
      <c r="I17" s="410">
        <v>228</v>
      </c>
      <c r="J17" s="410">
        <v>5</v>
      </c>
      <c r="K17" s="410">
        <v>0</v>
      </c>
      <c r="L17" s="410">
        <v>0</v>
      </c>
      <c r="M17" s="410">
        <v>5</v>
      </c>
      <c r="N17" s="410">
        <v>63</v>
      </c>
      <c r="O17" s="516">
        <v>4.4000000000000003E-3</v>
      </c>
      <c r="P17" s="516">
        <v>0.02</v>
      </c>
    </row>
    <row r="18" spans="2:16" ht="15" customHeight="1" x14ac:dyDescent="0.25">
      <c r="B18" s="208"/>
      <c r="C18" s="514" t="s">
        <v>845</v>
      </c>
      <c r="D18" s="410">
        <v>0</v>
      </c>
      <c r="E18" s="410">
        <v>10</v>
      </c>
      <c r="F18" s="410">
        <v>0</v>
      </c>
      <c r="G18" s="410">
        <v>0</v>
      </c>
      <c r="H18" s="410">
        <v>0</v>
      </c>
      <c r="I18" s="410">
        <v>10</v>
      </c>
      <c r="J18" s="410">
        <v>1</v>
      </c>
      <c r="K18" s="410">
        <v>0</v>
      </c>
      <c r="L18" s="410">
        <v>0</v>
      </c>
      <c r="M18" s="410">
        <v>1</v>
      </c>
      <c r="N18" s="410">
        <v>6</v>
      </c>
      <c r="O18" s="517">
        <v>5.0000000000000001E-4</v>
      </c>
      <c r="P18" s="516">
        <v>1.4999999999999999E-2</v>
      </c>
    </row>
    <row r="19" spans="2:16" ht="15" customHeight="1" x14ac:dyDescent="0.25">
      <c r="B19" s="208"/>
      <c r="C19" s="514" t="s">
        <v>846</v>
      </c>
      <c r="D19" s="410">
        <v>4</v>
      </c>
      <c r="E19" s="410">
        <v>1</v>
      </c>
      <c r="F19" s="410">
        <v>0</v>
      </c>
      <c r="G19" s="410">
        <v>0</v>
      </c>
      <c r="H19" s="410">
        <v>0</v>
      </c>
      <c r="I19" s="410">
        <v>5</v>
      </c>
      <c r="J19" s="410">
        <v>0</v>
      </c>
      <c r="K19" s="410">
        <v>0</v>
      </c>
      <c r="L19" s="410">
        <v>0</v>
      </c>
      <c r="M19" s="410">
        <v>0</v>
      </c>
      <c r="N19" s="410">
        <v>4</v>
      </c>
      <c r="O19" s="517">
        <v>2.9999999999999997E-4</v>
      </c>
      <c r="P19" s="516">
        <v>0.02</v>
      </c>
    </row>
    <row r="20" spans="2:16" ht="15" customHeight="1" x14ac:dyDescent="0.25">
      <c r="B20" s="208"/>
      <c r="C20" s="514" t="s">
        <v>847</v>
      </c>
      <c r="D20" s="410">
        <v>29</v>
      </c>
      <c r="E20" s="410">
        <v>0</v>
      </c>
      <c r="F20" s="410">
        <v>0</v>
      </c>
      <c r="G20" s="410">
        <v>0</v>
      </c>
      <c r="H20" s="410">
        <v>0</v>
      </c>
      <c r="I20" s="410">
        <v>29</v>
      </c>
      <c r="J20" s="410">
        <v>0</v>
      </c>
      <c r="K20" s="410">
        <v>0</v>
      </c>
      <c r="L20" s="410">
        <v>0</v>
      </c>
      <c r="M20" s="410">
        <v>0</v>
      </c>
      <c r="N20" s="410">
        <v>3</v>
      </c>
      <c r="O20" s="517">
        <v>2.0000000000000001E-4</v>
      </c>
      <c r="P20" s="516">
        <v>2.5000000000000001E-2</v>
      </c>
    </row>
    <row r="21" spans="2:16" ht="15" customHeight="1" x14ac:dyDescent="0.25">
      <c r="B21" s="208"/>
      <c r="C21" s="514" t="s">
        <v>848</v>
      </c>
      <c r="D21" s="410">
        <v>0</v>
      </c>
      <c r="E21" s="410">
        <v>3</v>
      </c>
      <c r="F21" s="410">
        <v>0</v>
      </c>
      <c r="G21" s="410">
        <v>0</v>
      </c>
      <c r="H21" s="410">
        <v>0</v>
      </c>
      <c r="I21" s="410">
        <v>3</v>
      </c>
      <c r="J21" s="410">
        <v>0</v>
      </c>
      <c r="K21" s="410">
        <v>0</v>
      </c>
      <c r="L21" s="410">
        <v>0</v>
      </c>
      <c r="M21" s="410">
        <v>0</v>
      </c>
      <c r="N21" s="410">
        <v>1</v>
      </c>
      <c r="O21" s="517">
        <v>1E-4</v>
      </c>
      <c r="P21" s="516">
        <v>0.01</v>
      </c>
    </row>
    <row r="22" spans="2:16" ht="15" customHeight="1" x14ac:dyDescent="0.25">
      <c r="B22" s="208"/>
      <c r="C22" s="514" t="s">
        <v>849</v>
      </c>
      <c r="D22" s="410">
        <v>0</v>
      </c>
      <c r="E22" s="410">
        <v>3</v>
      </c>
      <c r="F22" s="410">
        <v>0</v>
      </c>
      <c r="G22" s="410">
        <v>0</v>
      </c>
      <c r="H22" s="410">
        <v>0</v>
      </c>
      <c r="I22" s="410">
        <v>3</v>
      </c>
      <c r="J22" s="410">
        <v>0</v>
      </c>
      <c r="K22" s="410">
        <v>0</v>
      </c>
      <c r="L22" s="410">
        <v>0</v>
      </c>
      <c r="M22" s="410">
        <v>0</v>
      </c>
      <c r="N22" s="410">
        <v>1</v>
      </c>
      <c r="O22" s="517">
        <v>1E-4</v>
      </c>
      <c r="P22" s="516">
        <v>5.0000000000000001E-3</v>
      </c>
    </row>
    <row r="23" spans="2:16" ht="15" customHeight="1" x14ac:dyDescent="0.25">
      <c r="B23" s="208"/>
      <c r="C23" s="514" t="s">
        <v>850</v>
      </c>
      <c r="D23" s="410">
        <v>0</v>
      </c>
      <c r="E23" s="410">
        <v>2</v>
      </c>
      <c r="F23" s="410">
        <v>0</v>
      </c>
      <c r="G23" s="410">
        <v>0</v>
      </c>
      <c r="H23" s="410">
        <v>0</v>
      </c>
      <c r="I23" s="410">
        <v>2</v>
      </c>
      <c r="J23" s="410">
        <v>0</v>
      </c>
      <c r="K23" s="410">
        <v>0</v>
      </c>
      <c r="L23" s="410">
        <v>0</v>
      </c>
      <c r="M23" s="410">
        <v>0</v>
      </c>
      <c r="N23" s="410">
        <v>1</v>
      </c>
      <c r="O23" s="517">
        <v>1E-4</v>
      </c>
      <c r="P23" s="516">
        <v>0.01</v>
      </c>
    </row>
    <row r="24" spans="2:16" ht="15" customHeight="1" x14ac:dyDescent="0.25">
      <c r="B24" s="208"/>
      <c r="C24" s="514" t="s">
        <v>851</v>
      </c>
      <c r="D24" s="410">
        <v>0</v>
      </c>
      <c r="E24" s="410">
        <v>1</v>
      </c>
      <c r="F24" s="410">
        <v>0</v>
      </c>
      <c r="G24" s="410">
        <v>0</v>
      </c>
      <c r="H24" s="410">
        <v>0</v>
      </c>
      <c r="I24" s="410">
        <v>1</v>
      </c>
      <c r="J24" s="410">
        <v>0</v>
      </c>
      <c r="K24" s="410">
        <v>0</v>
      </c>
      <c r="L24" s="410">
        <v>0</v>
      </c>
      <c r="M24" s="410">
        <v>0</v>
      </c>
      <c r="N24" s="410">
        <v>0</v>
      </c>
      <c r="O24" s="517">
        <v>0</v>
      </c>
      <c r="P24" s="516">
        <v>0.02</v>
      </c>
    </row>
    <row r="25" spans="2:16" ht="15" customHeight="1" x14ac:dyDescent="0.25">
      <c r="B25" s="208"/>
      <c r="C25" s="514" t="s">
        <v>852</v>
      </c>
      <c r="D25" s="410">
        <v>0</v>
      </c>
      <c r="E25" s="410">
        <v>0</v>
      </c>
      <c r="F25" s="410">
        <v>0</v>
      </c>
      <c r="G25" s="410">
        <v>0</v>
      </c>
      <c r="H25" s="410">
        <v>0</v>
      </c>
      <c r="I25" s="410">
        <v>0</v>
      </c>
      <c r="J25" s="410">
        <v>0</v>
      </c>
      <c r="K25" s="410">
        <v>0</v>
      </c>
      <c r="L25" s="410">
        <v>0</v>
      </c>
      <c r="M25" s="410">
        <v>0</v>
      </c>
      <c r="N25" s="410">
        <v>0</v>
      </c>
      <c r="O25" s="517">
        <v>0</v>
      </c>
      <c r="P25" s="516">
        <v>2.5000000000000001E-2</v>
      </c>
    </row>
    <row r="26" spans="2:16" ht="15" customHeight="1" x14ac:dyDescent="0.25">
      <c r="B26" s="208"/>
      <c r="C26" s="514" t="s">
        <v>853</v>
      </c>
      <c r="D26" s="410">
        <v>0</v>
      </c>
      <c r="E26" s="410">
        <v>0</v>
      </c>
      <c r="F26" s="410">
        <v>0</v>
      </c>
      <c r="G26" s="410">
        <v>0</v>
      </c>
      <c r="H26" s="410">
        <v>0</v>
      </c>
      <c r="I26" s="410">
        <v>0</v>
      </c>
      <c r="J26" s="410">
        <v>0</v>
      </c>
      <c r="K26" s="410">
        <v>0</v>
      </c>
      <c r="L26" s="410">
        <v>0</v>
      </c>
      <c r="M26" s="410">
        <v>0</v>
      </c>
      <c r="N26" s="410">
        <v>0</v>
      </c>
      <c r="O26" s="517">
        <v>0</v>
      </c>
      <c r="P26" s="516">
        <v>0.02</v>
      </c>
    </row>
    <row r="27" spans="2:16" ht="15" customHeight="1" x14ac:dyDescent="0.25">
      <c r="B27" s="208"/>
      <c r="C27" s="514" t="s">
        <v>854</v>
      </c>
      <c r="D27" s="410">
        <v>0</v>
      </c>
      <c r="E27" s="410">
        <v>0</v>
      </c>
      <c r="F27" s="410">
        <v>0</v>
      </c>
      <c r="G27" s="410">
        <v>0</v>
      </c>
      <c r="H27" s="410">
        <v>0</v>
      </c>
      <c r="I27" s="410">
        <v>0</v>
      </c>
      <c r="J27" s="410">
        <v>0</v>
      </c>
      <c r="K27" s="410">
        <v>0</v>
      </c>
      <c r="L27" s="410">
        <v>0</v>
      </c>
      <c r="M27" s="410">
        <v>0</v>
      </c>
      <c r="N27" s="410">
        <v>0</v>
      </c>
      <c r="O27" s="517">
        <v>0</v>
      </c>
      <c r="P27" s="516">
        <v>1.4999999999999999E-2</v>
      </c>
    </row>
    <row r="28" spans="2:16" ht="15" customHeight="1" x14ac:dyDescent="0.25">
      <c r="B28" s="208"/>
      <c r="C28" s="514" t="s">
        <v>855</v>
      </c>
      <c r="D28" s="410">
        <v>0</v>
      </c>
      <c r="E28" s="410">
        <v>0</v>
      </c>
      <c r="F28" s="410">
        <v>0</v>
      </c>
      <c r="G28" s="410">
        <v>0</v>
      </c>
      <c r="H28" s="410">
        <v>0</v>
      </c>
      <c r="I28" s="410">
        <v>0</v>
      </c>
      <c r="J28" s="410">
        <v>0</v>
      </c>
      <c r="K28" s="410">
        <v>0</v>
      </c>
      <c r="L28" s="410">
        <v>0</v>
      </c>
      <c r="M28" s="410">
        <v>0</v>
      </c>
      <c r="N28" s="410">
        <v>0</v>
      </c>
      <c r="O28" s="517">
        <v>0</v>
      </c>
      <c r="P28" s="516">
        <v>1.4999999999999999E-2</v>
      </c>
    </row>
    <row r="29" spans="2:16" ht="15" customHeight="1" x14ac:dyDescent="0.25">
      <c r="B29" s="208"/>
      <c r="C29" s="514" t="s">
        <v>856</v>
      </c>
      <c r="D29" s="410">
        <v>0</v>
      </c>
      <c r="E29" s="410">
        <v>0</v>
      </c>
      <c r="F29" s="410">
        <v>0</v>
      </c>
      <c r="G29" s="410">
        <v>0</v>
      </c>
      <c r="H29" s="410">
        <v>0</v>
      </c>
      <c r="I29" s="410">
        <v>0</v>
      </c>
      <c r="J29" s="410">
        <v>0</v>
      </c>
      <c r="K29" s="410">
        <v>0</v>
      </c>
      <c r="L29" s="410">
        <v>0</v>
      </c>
      <c r="M29" s="410">
        <v>0</v>
      </c>
      <c r="N29" s="410">
        <v>0</v>
      </c>
      <c r="O29" s="517">
        <v>0</v>
      </c>
      <c r="P29" s="516">
        <v>0.01</v>
      </c>
    </row>
    <row r="30" spans="2:16" ht="15" customHeight="1" x14ac:dyDescent="0.25">
      <c r="B30" s="208"/>
      <c r="C30" s="514" t="s">
        <v>857</v>
      </c>
      <c r="D30" s="410">
        <v>0</v>
      </c>
      <c r="E30" s="410">
        <v>0</v>
      </c>
      <c r="F30" s="410">
        <v>0</v>
      </c>
      <c r="G30" s="410">
        <v>0</v>
      </c>
      <c r="H30" s="410">
        <v>0</v>
      </c>
      <c r="I30" s="410">
        <v>0</v>
      </c>
      <c r="J30" s="410">
        <v>0</v>
      </c>
      <c r="K30" s="410">
        <v>0</v>
      </c>
      <c r="L30" s="410">
        <v>0</v>
      </c>
      <c r="M30" s="410">
        <v>0</v>
      </c>
      <c r="N30" s="410">
        <v>0</v>
      </c>
      <c r="O30" s="517">
        <v>0</v>
      </c>
      <c r="P30" s="516">
        <v>0.01</v>
      </c>
    </row>
    <row r="31" spans="2:16" ht="15" customHeight="1" x14ac:dyDescent="0.25">
      <c r="B31" s="208"/>
      <c r="C31" s="514" t="s">
        <v>858</v>
      </c>
      <c r="D31" s="410">
        <v>0</v>
      </c>
      <c r="E31" s="410">
        <v>0</v>
      </c>
      <c r="F31" s="410">
        <v>0</v>
      </c>
      <c r="G31" s="410">
        <v>0</v>
      </c>
      <c r="H31" s="410">
        <v>0</v>
      </c>
      <c r="I31" s="410">
        <v>0</v>
      </c>
      <c r="J31" s="410">
        <v>0</v>
      </c>
      <c r="K31" s="410">
        <v>0</v>
      </c>
      <c r="L31" s="410">
        <v>0</v>
      </c>
      <c r="M31" s="410">
        <v>0</v>
      </c>
      <c r="N31" s="410">
        <v>0</v>
      </c>
      <c r="O31" s="517">
        <v>0</v>
      </c>
      <c r="P31" s="516">
        <v>5.0000000000000001E-3</v>
      </c>
    </row>
    <row r="32" spans="2:16" ht="15" customHeight="1" x14ac:dyDescent="0.25">
      <c r="B32" s="208"/>
      <c r="C32" s="514" t="s">
        <v>859</v>
      </c>
      <c r="D32" s="410">
        <v>5190</v>
      </c>
      <c r="E32" s="410">
        <v>16066</v>
      </c>
      <c r="F32" s="410">
        <v>0</v>
      </c>
      <c r="G32" s="410">
        <v>0</v>
      </c>
      <c r="H32" s="410">
        <v>3492</v>
      </c>
      <c r="I32" s="410">
        <v>24748</v>
      </c>
      <c r="J32" s="410">
        <v>699</v>
      </c>
      <c r="K32" s="410">
        <v>0</v>
      </c>
      <c r="L32" s="410">
        <v>61</v>
      </c>
      <c r="M32" s="410">
        <v>760</v>
      </c>
      <c r="N32" s="410">
        <v>9506</v>
      </c>
      <c r="O32" s="517">
        <v>0.67090000000000005</v>
      </c>
      <c r="P32" s="516">
        <v>0</v>
      </c>
    </row>
    <row r="33" spans="2:16" ht="15" customHeight="1" x14ac:dyDescent="0.25">
      <c r="B33" s="208"/>
      <c r="C33" s="514" t="s">
        <v>860</v>
      </c>
      <c r="D33" s="410">
        <v>1</v>
      </c>
      <c r="E33" s="410">
        <v>10</v>
      </c>
      <c r="F33" s="410">
        <v>0</v>
      </c>
      <c r="G33" s="410">
        <v>0</v>
      </c>
      <c r="H33" s="410">
        <v>0</v>
      </c>
      <c r="I33" s="410">
        <v>11</v>
      </c>
      <c r="J33" s="410">
        <v>0</v>
      </c>
      <c r="K33" s="410">
        <v>0</v>
      </c>
      <c r="L33" s="410">
        <v>0</v>
      </c>
      <c r="M33" s="410">
        <v>0</v>
      </c>
      <c r="N33" s="410">
        <v>4</v>
      </c>
      <c r="O33" s="517">
        <v>2.9999999999999997E-4</v>
      </c>
      <c r="P33" s="410">
        <v>0</v>
      </c>
    </row>
    <row r="34" spans="2:16" s="16" customFormat="1" ht="15" customHeight="1" x14ac:dyDescent="0.25">
      <c r="B34" s="411" t="s">
        <v>861</v>
      </c>
      <c r="C34" s="409" t="s">
        <v>233</v>
      </c>
      <c r="D34" s="515">
        <f>SUM(D10:D33)</f>
        <v>9645</v>
      </c>
      <c r="E34" s="515">
        <f t="shared" ref="E34:O34" si="0">SUM(E10:E33)</f>
        <v>19683</v>
      </c>
      <c r="F34" s="412">
        <v>0</v>
      </c>
      <c r="G34" s="412">
        <v>0</v>
      </c>
      <c r="H34" s="515">
        <f t="shared" si="0"/>
        <v>4880</v>
      </c>
      <c r="I34" s="515">
        <f>SUM(I10:I33)</f>
        <v>34208</v>
      </c>
      <c r="J34" s="515">
        <f t="shared" si="0"/>
        <v>1051</v>
      </c>
      <c r="K34" s="412">
        <v>0</v>
      </c>
      <c r="L34" s="515">
        <f t="shared" si="0"/>
        <v>83</v>
      </c>
      <c r="M34" s="515">
        <f t="shared" si="0"/>
        <v>1134</v>
      </c>
      <c r="N34" s="515">
        <f t="shared" si="0"/>
        <v>14169</v>
      </c>
      <c r="O34" s="642">
        <f t="shared" si="0"/>
        <v>1</v>
      </c>
      <c r="P34" s="412">
        <v>0</v>
      </c>
    </row>
    <row r="36" spans="2:16" s="5" customFormat="1" x14ac:dyDescent="0.25">
      <c r="D36" s="665"/>
      <c r="E36" s="665"/>
      <c r="F36" s="665"/>
      <c r="G36" s="665"/>
      <c r="H36" s="665"/>
      <c r="I36" s="665"/>
      <c r="J36" s="665"/>
      <c r="K36" s="665"/>
      <c r="L36" s="665"/>
      <c r="M36" s="665"/>
      <c r="N36" s="665"/>
      <c r="O36" s="665"/>
      <c r="P36" s="683"/>
    </row>
    <row r="40" spans="2:16" x14ac:dyDescent="0.25">
      <c r="M40" s="364"/>
    </row>
  </sheetData>
  <mergeCells count="8">
    <mergeCell ref="O6:O8"/>
    <mergeCell ref="P6:P8"/>
    <mergeCell ref="D6:E7"/>
    <mergeCell ref="F6:G7"/>
    <mergeCell ref="H6:H8"/>
    <mergeCell ref="I6:I8"/>
    <mergeCell ref="J6:M7"/>
    <mergeCell ref="N6:N8"/>
  </mergeCells>
  <conditionalFormatting sqref="D11:M22">
    <cfRule type="cellIs" dxfId="20" priority="4" stopIfTrue="1" operator="lessThan">
      <formula>0</formula>
    </cfRule>
  </conditionalFormatting>
  <conditionalFormatting sqref="D9:N10">
    <cfRule type="cellIs" dxfId="19" priority="24" stopIfTrue="1" operator="lessThan">
      <formula>0</formula>
    </cfRule>
  </conditionalFormatting>
  <conditionalFormatting sqref="D23:N33">
    <cfRule type="cellIs" dxfId="18" priority="28" stopIfTrue="1" operator="lessThan">
      <formula>0</formula>
    </cfRule>
  </conditionalFormatting>
  <conditionalFormatting sqref="E21:E22">
    <cfRule type="cellIs" dxfId="17" priority="9" stopIfTrue="1" operator="lessThan">
      <formula>0</formula>
    </cfRule>
  </conditionalFormatting>
  <conditionalFormatting sqref="E26:E31">
    <cfRule type="cellIs" dxfId="16" priority="35" stopIfTrue="1" operator="lessThan">
      <formula>0</formula>
    </cfRule>
  </conditionalFormatting>
  <conditionalFormatting sqref="F10:G19 K10:K19">
    <cfRule type="cellIs" dxfId="15" priority="16" stopIfTrue="1" operator="lessThan">
      <formula>0</formula>
    </cfRule>
  </conditionalFormatting>
  <conditionalFormatting sqref="F34:G34">
    <cfRule type="cellIs" dxfId="14" priority="2" stopIfTrue="1" operator="lessThan">
      <formula>0</formula>
    </cfRule>
  </conditionalFormatting>
  <conditionalFormatting sqref="F18:H23 K19:L22">
    <cfRule type="cellIs" dxfId="13" priority="8" stopIfTrue="1" operator="lessThan">
      <formula>0</formula>
    </cfRule>
  </conditionalFormatting>
  <conditionalFormatting sqref="H10:J10">
    <cfRule type="cellIs" dxfId="12" priority="26" stopIfTrue="1" operator="lessThan">
      <formula>0</formula>
    </cfRule>
  </conditionalFormatting>
  <conditionalFormatting sqref="J11:J18 H11:H19">
    <cfRule type="cellIs" dxfId="11" priority="15" stopIfTrue="1" operator="lessThan">
      <formula>0</formula>
    </cfRule>
  </conditionalFormatting>
  <conditionalFormatting sqref="J32 N32">
    <cfRule type="cellIs" dxfId="10" priority="65" stopIfTrue="1" operator="lessThan">
      <formula>0</formula>
    </cfRule>
  </conditionalFormatting>
  <conditionalFormatting sqref="K34">
    <cfRule type="cellIs" dxfId="9" priority="1" stopIfTrue="1" operator="lessThan">
      <formula>0</formula>
    </cfRule>
  </conditionalFormatting>
  <conditionalFormatting sqref="L11:L19">
    <cfRule type="cellIs" dxfId="8" priority="14" stopIfTrue="1" operator="lessThan">
      <formula>0</formula>
    </cfRule>
  </conditionalFormatting>
  <conditionalFormatting sqref="L33">
    <cfRule type="cellIs" dxfId="7" priority="55" stopIfTrue="1" operator="lessThan">
      <formula>0</formula>
    </cfRule>
  </conditionalFormatting>
  <conditionalFormatting sqref="L10:N10">
    <cfRule type="cellIs" dxfId="6" priority="25" stopIfTrue="1" operator="lessThan">
      <formula>0</formula>
    </cfRule>
  </conditionalFormatting>
  <conditionalFormatting sqref="N11:N23">
    <cfRule type="cellIs" dxfId="5" priority="7" stopIfTrue="1" operator="lessThan">
      <formula>0</formula>
    </cfRule>
  </conditionalFormatting>
  <conditionalFormatting sqref="P33:P34">
    <cfRule type="cellIs" dxfId="4" priority="54" stopIfTrue="1" operator="lessThan">
      <formula>0</formula>
    </cfRule>
  </conditionalFormatting>
  <pageMargins left="0.7" right="0.7" top="0.75" bottom="0.75" header="0.3" footer="0.3"/>
  <pageSetup paperSize="9" scale="50" orientation="landscape" r:id="rId1"/>
  <headerFooter>
    <oddHeader>&amp;CEN
Annex 11</oddHeader>
    <oddFooter>&amp;C&amp;P</oddFooter>
  </headerFooter>
  <ignoredErrors>
    <ignoredError sqref="B9 B3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8C73-2A5C-4D46-B712-093B46A3E67E}">
  <dimension ref="B2:D8"/>
  <sheetViews>
    <sheetView showGridLines="0" zoomScaleNormal="100" workbookViewId="0">
      <selection activeCell="D6" sqref="D6"/>
    </sheetView>
  </sheetViews>
  <sheetFormatPr baseColWidth="10" defaultColWidth="9.140625" defaultRowHeight="15" x14ac:dyDescent="0.25"/>
  <cols>
    <col min="1" max="1" width="5.7109375" customWidth="1"/>
    <col min="3" max="3" width="69"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2" spans="2:4" ht="32.25" customHeight="1" x14ac:dyDescent="0.3">
      <c r="B2" s="934" t="s">
        <v>862</v>
      </c>
      <c r="C2" s="934"/>
      <c r="D2" s="934"/>
    </row>
    <row r="3" spans="2:4" x14ac:dyDescent="0.25">
      <c r="B3" t="str">
        <f>'OV1'!B3</f>
        <v>31.12.2023 - in EUR million</v>
      </c>
    </row>
    <row r="5" spans="2:4" x14ac:dyDescent="0.25">
      <c r="D5" s="519" t="s">
        <v>194</v>
      </c>
    </row>
    <row r="6" spans="2:4" ht="15" customHeight="1" x14ac:dyDescent="0.25">
      <c r="B6" s="105">
        <v>1</v>
      </c>
      <c r="C6" s="106" t="s">
        <v>243</v>
      </c>
      <c r="D6" s="107">
        <v>19317</v>
      </c>
    </row>
    <row r="7" spans="2:4" ht="15" customHeight="1" x14ac:dyDescent="0.25">
      <c r="B7" s="105">
        <v>2</v>
      </c>
      <c r="C7" s="106" t="s">
        <v>863</v>
      </c>
      <c r="D7" s="443">
        <v>3.3E-3</v>
      </c>
    </row>
    <row r="8" spans="2:4" ht="15" customHeight="1" x14ac:dyDescent="0.25">
      <c r="B8" s="105">
        <v>3</v>
      </c>
      <c r="C8" s="106" t="s">
        <v>864</v>
      </c>
      <c r="D8" s="107">
        <v>63</v>
      </c>
    </row>
  </sheetData>
  <mergeCells count="1">
    <mergeCell ref="B2:D2"/>
  </mergeCells>
  <conditionalFormatting sqref="D6:D8">
    <cfRule type="cellIs" dxfId="3" priority="1" stopIfTrue="1" operator="lessThan">
      <formula>0</formula>
    </cfRule>
  </conditionalFormatting>
  <pageMargins left="0.7" right="0.7" top="0.75" bottom="0.75" header="0.3" footer="0.3"/>
  <pageSetup paperSize="9" orientation="landscape" verticalDpi="200" r:id="rId1"/>
  <headerFooter>
    <oddHeader>&amp;CEN
Annex 11</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21"/>
  <sheetViews>
    <sheetView showGridLines="0" zoomScaleNormal="100" workbookViewId="0">
      <selection activeCell="D21" sqref="D21"/>
    </sheetView>
  </sheetViews>
  <sheetFormatPr baseColWidth="10" defaultColWidth="9.140625" defaultRowHeight="15" x14ac:dyDescent="0.25"/>
  <cols>
    <col min="1" max="1" width="5.7109375" style="109" customWidth="1"/>
    <col min="2" max="2" width="9.140625" style="109"/>
    <col min="3" max="3" width="70.140625" style="109" customWidth="1"/>
    <col min="4" max="4" width="17.42578125" style="376" customWidth="1"/>
    <col min="5" max="16384" width="9.140625" style="109"/>
  </cols>
  <sheetData>
    <row r="2" spans="1:6" ht="33.75" customHeight="1" x14ac:dyDescent="0.25">
      <c r="A2"/>
      <c r="B2" s="935" t="s">
        <v>865</v>
      </c>
      <c r="C2" s="935"/>
      <c r="D2" s="935"/>
      <c r="E2" s="108"/>
    </row>
    <row r="3" spans="1:6" ht="15" customHeight="1" x14ac:dyDescent="0.25">
      <c r="A3"/>
      <c r="B3" t="str">
        <f>'OV1'!B3</f>
        <v>31.12.2023 - in EUR million</v>
      </c>
      <c r="C3" s="528"/>
      <c r="D3" s="528"/>
      <c r="E3" s="108"/>
    </row>
    <row r="4" spans="1:6" ht="15.75" x14ac:dyDescent="0.25">
      <c r="A4"/>
      <c r="B4"/>
      <c r="C4"/>
      <c r="D4"/>
      <c r="E4" s="108"/>
    </row>
    <row r="5" spans="1:6" ht="15.75" x14ac:dyDescent="0.25">
      <c r="A5"/>
      <c r="B5" s="92"/>
      <c r="C5" s="92"/>
      <c r="D5" s="62" t="s">
        <v>194</v>
      </c>
      <c r="E5" s="108"/>
    </row>
    <row r="6" spans="1:6" ht="15.75" x14ac:dyDescent="0.25">
      <c r="A6"/>
      <c r="B6" s="92"/>
      <c r="C6" s="92"/>
      <c r="D6" s="62" t="s">
        <v>866</v>
      </c>
      <c r="E6" s="108"/>
    </row>
    <row r="7" spans="1:6" ht="15.75" x14ac:dyDescent="0.25">
      <c r="A7"/>
      <c r="B7" s="484">
        <v>1</v>
      </c>
      <c r="C7" s="467" t="s">
        <v>867</v>
      </c>
      <c r="D7" s="393">
        <v>55448</v>
      </c>
      <c r="E7" s="110"/>
      <c r="F7" s="111"/>
    </row>
    <row r="8" spans="1:6" ht="30" x14ac:dyDescent="0.25">
      <c r="A8"/>
      <c r="B8" s="484">
        <v>2</v>
      </c>
      <c r="C8" s="467" t="s">
        <v>868</v>
      </c>
      <c r="D8" s="393">
        <v>16</v>
      </c>
      <c r="E8" s="110"/>
      <c r="F8" s="111"/>
    </row>
    <row r="9" spans="1:6" ht="30" x14ac:dyDescent="0.25">
      <c r="A9"/>
      <c r="B9" s="484">
        <v>3</v>
      </c>
      <c r="C9" s="467" t="s">
        <v>869</v>
      </c>
      <c r="D9" s="531">
        <v>0</v>
      </c>
      <c r="E9" s="108"/>
    </row>
    <row r="10" spans="1:6" ht="30" x14ac:dyDescent="0.25">
      <c r="A10"/>
      <c r="B10" s="484">
        <v>4</v>
      </c>
      <c r="C10" s="467" t="s">
        <v>870</v>
      </c>
      <c r="D10" s="531">
        <v>0</v>
      </c>
      <c r="E10" s="108"/>
    </row>
    <row r="11" spans="1:6" ht="45" x14ac:dyDescent="0.25">
      <c r="A11"/>
      <c r="B11" s="484">
        <v>5</v>
      </c>
      <c r="C11" s="467" t="s">
        <v>871</v>
      </c>
      <c r="D11" s="531">
        <v>0</v>
      </c>
      <c r="E11" s="108"/>
    </row>
    <row r="12" spans="1:6" ht="30" x14ac:dyDescent="0.25">
      <c r="A12"/>
      <c r="B12" s="484">
        <v>6</v>
      </c>
      <c r="C12" s="467" t="s">
        <v>872</v>
      </c>
      <c r="D12" s="394">
        <v>0</v>
      </c>
      <c r="E12" s="108"/>
    </row>
    <row r="13" spans="1:6" ht="15.75" x14ac:dyDescent="0.25">
      <c r="A13"/>
      <c r="B13" s="484">
        <v>7</v>
      </c>
      <c r="C13" s="467" t="s">
        <v>873</v>
      </c>
      <c r="D13" s="395">
        <v>0</v>
      </c>
      <c r="E13" s="108"/>
    </row>
    <row r="14" spans="1:6" ht="15.75" x14ac:dyDescent="0.25">
      <c r="A14"/>
      <c r="B14" s="484">
        <v>8</v>
      </c>
      <c r="C14" s="467" t="s">
        <v>874</v>
      </c>
      <c r="D14" s="531">
        <v>501</v>
      </c>
      <c r="E14" s="108"/>
    </row>
    <row r="15" spans="1:6" ht="15.75" x14ac:dyDescent="0.25">
      <c r="A15"/>
      <c r="B15" s="484">
        <v>9</v>
      </c>
      <c r="C15" s="467" t="s">
        <v>875</v>
      </c>
      <c r="D15" s="531">
        <v>42</v>
      </c>
      <c r="E15" s="108"/>
    </row>
    <row r="16" spans="1:6" ht="30" x14ac:dyDescent="0.25">
      <c r="A16"/>
      <c r="B16" s="484">
        <v>10</v>
      </c>
      <c r="C16" s="467" t="s">
        <v>876</v>
      </c>
      <c r="D16" s="531">
        <v>1790</v>
      </c>
      <c r="E16" s="108"/>
    </row>
    <row r="17" spans="1:5" ht="30" x14ac:dyDescent="0.25">
      <c r="A17"/>
      <c r="B17" s="484">
        <v>11</v>
      </c>
      <c r="C17" s="467" t="s">
        <v>877</v>
      </c>
      <c r="D17" s="390">
        <v>0</v>
      </c>
      <c r="E17" s="108"/>
    </row>
    <row r="18" spans="1:5" ht="30" x14ac:dyDescent="0.25">
      <c r="A18"/>
      <c r="B18" s="484" t="s">
        <v>878</v>
      </c>
      <c r="C18" s="566" t="s">
        <v>879</v>
      </c>
      <c r="D18" s="390">
        <v>0</v>
      </c>
      <c r="E18" s="108"/>
    </row>
    <row r="19" spans="1:5" ht="30" x14ac:dyDescent="0.25">
      <c r="A19"/>
      <c r="B19" s="484" t="s">
        <v>880</v>
      </c>
      <c r="C19" s="566" t="s">
        <v>881</v>
      </c>
      <c r="D19" s="390">
        <v>0</v>
      </c>
      <c r="E19" s="108"/>
    </row>
    <row r="20" spans="1:5" ht="15.75" x14ac:dyDescent="0.25">
      <c r="A20"/>
      <c r="B20" s="484">
        <v>12</v>
      </c>
      <c r="C20" s="467" t="s">
        <v>882</v>
      </c>
      <c r="D20" s="531">
        <v>-1032</v>
      </c>
      <c r="E20" s="108"/>
    </row>
    <row r="21" spans="1:5" ht="15.75" x14ac:dyDescent="0.25">
      <c r="A21"/>
      <c r="B21" s="484">
        <v>13</v>
      </c>
      <c r="C21" s="21" t="s">
        <v>883</v>
      </c>
      <c r="D21" s="396">
        <v>56764</v>
      </c>
      <c r="E21" s="108"/>
    </row>
  </sheetData>
  <mergeCells count="1">
    <mergeCell ref="B2:D2"/>
  </mergeCells>
  <pageMargins left="0.7" right="0.7" top="0.75" bottom="0.75" header="0.3" footer="0.3"/>
  <pageSetup paperSize="9" scale="86"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73"/>
  <sheetViews>
    <sheetView showGridLines="0" zoomScaleNormal="100" workbookViewId="0">
      <selection activeCell="H24" sqref="H24"/>
    </sheetView>
  </sheetViews>
  <sheetFormatPr baseColWidth="10" defaultColWidth="9.140625" defaultRowHeight="15" customHeight="1" x14ac:dyDescent="0.25"/>
  <cols>
    <col min="1" max="1" width="5.7109375" style="114" customWidth="1"/>
    <col min="2" max="2" width="9.5703125" style="113" customWidth="1"/>
    <col min="3" max="3" width="87.28515625" style="114" customWidth="1"/>
    <col min="4" max="4" width="15.5703125" style="114" customWidth="1"/>
    <col min="5" max="5" width="15.5703125" style="389" customWidth="1"/>
    <col min="6" max="6" width="14.28515625" style="389" hidden="1" customWidth="1"/>
    <col min="7" max="7" width="9.140625" style="114" customWidth="1"/>
    <col min="8" max="16384" width="9.140625" style="114"/>
  </cols>
  <sheetData>
    <row r="1" spans="1:7" ht="15" customHeight="1" x14ac:dyDescent="0.25">
      <c r="A1"/>
      <c r="B1" s="5"/>
      <c r="C1"/>
      <c r="D1"/>
      <c r="E1" s="3"/>
      <c r="F1" s="3"/>
    </row>
    <row r="2" spans="1:7" ht="15" customHeight="1" x14ac:dyDescent="0.3">
      <c r="A2" s="116"/>
      <c r="B2" s="234" t="s">
        <v>884</v>
      </c>
      <c r="C2"/>
      <c r="D2"/>
      <c r="E2" s="3"/>
      <c r="F2" s="3"/>
    </row>
    <row r="3" spans="1:7" ht="15" customHeight="1" x14ac:dyDescent="0.25">
      <c r="A3"/>
      <c r="B3" t="str">
        <f>'OV1'!B3</f>
        <v>31.12.2023 - in EUR million</v>
      </c>
      <c r="C3"/>
      <c r="D3"/>
      <c r="E3" s="3"/>
      <c r="F3" s="3"/>
    </row>
    <row r="4" spans="1:7" ht="15" customHeight="1" x14ac:dyDescent="0.25">
      <c r="A4"/>
      <c r="B4" s="5"/>
      <c r="C4"/>
      <c r="D4"/>
      <c r="E4" s="3"/>
      <c r="F4" s="3"/>
    </row>
    <row r="5" spans="1:7" ht="29.25" customHeight="1" x14ac:dyDescent="0.25">
      <c r="A5"/>
      <c r="B5" s="5"/>
      <c r="C5"/>
      <c r="D5" s="936" t="s">
        <v>885</v>
      </c>
      <c r="E5" s="937"/>
      <c r="F5" s="488"/>
    </row>
    <row r="6" spans="1:7" ht="15" customHeight="1" x14ac:dyDescent="0.25">
      <c r="A6"/>
      <c r="B6" s="941"/>
      <c r="C6" s="942"/>
      <c r="D6" s="532" t="s">
        <v>194</v>
      </c>
      <c r="E6" s="486" t="s">
        <v>195</v>
      </c>
      <c r="F6" s="486" t="s">
        <v>195</v>
      </c>
    </row>
    <row r="7" spans="1:7" ht="15" customHeight="1" x14ac:dyDescent="0.25">
      <c r="A7"/>
      <c r="B7" s="943"/>
      <c r="C7" s="944"/>
      <c r="D7" s="576">
        <f>'OV1'!D7</f>
        <v>45291</v>
      </c>
      <c r="E7" s="576">
        <v>45107</v>
      </c>
      <c r="F7" s="487" t="s">
        <v>886</v>
      </c>
    </row>
    <row r="8" spans="1:7" ht="15" customHeight="1" x14ac:dyDescent="0.25">
      <c r="A8"/>
      <c r="B8" s="945" t="s">
        <v>887</v>
      </c>
      <c r="C8" s="946"/>
      <c r="D8" s="946"/>
      <c r="E8" s="947"/>
      <c r="F8" s="489"/>
    </row>
    <row r="9" spans="1:7" ht="15" customHeight="1" x14ac:dyDescent="0.25">
      <c r="A9"/>
      <c r="B9" s="486">
        <v>1</v>
      </c>
      <c r="C9" s="493" t="s">
        <v>888</v>
      </c>
      <c r="D9" s="494">
        <v>55116</v>
      </c>
      <c r="E9" s="494">
        <v>52858</v>
      </c>
      <c r="F9" s="105"/>
    </row>
    <row r="10" spans="1:7" ht="30" customHeight="1" x14ac:dyDescent="0.25">
      <c r="A10"/>
      <c r="B10" s="98">
        <v>2</v>
      </c>
      <c r="C10" s="566" t="s">
        <v>889</v>
      </c>
      <c r="D10" s="390">
        <v>0</v>
      </c>
      <c r="E10" s="390">
        <v>0</v>
      </c>
      <c r="F10" s="105"/>
    </row>
    <row r="11" spans="1:7" ht="15" customHeight="1" x14ac:dyDescent="0.25">
      <c r="A11"/>
      <c r="B11" s="98">
        <v>3</v>
      </c>
      <c r="C11" s="566" t="s">
        <v>890</v>
      </c>
      <c r="D11" s="390">
        <v>-423</v>
      </c>
      <c r="E11" s="390">
        <v>-706</v>
      </c>
      <c r="F11" s="105"/>
    </row>
    <row r="12" spans="1:7" ht="30" customHeight="1" x14ac:dyDescent="0.25">
      <c r="A12"/>
      <c r="B12" s="98">
        <v>4</v>
      </c>
      <c r="C12" s="566" t="s">
        <v>891</v>
      </c>
      <c r="D12" s="390">
        <v>0</v>
      </c>
      <c r="E12" s="390">
        <v>0</v>
      </c>
      <c r="F12" s="105"/>
      <c r="G12" s="115"/>
    </row>
    <row r="13" spans="1:7" ht="15" customHeight="1" x14ac:dyDescent="0.25">
      <c r="A13"/>
      <c r="B13" s="98">
        <v>5</v>
      </c>
      <c r="C13" s="117" t="s">
        <v>892</v>
      </c>
      <c r="D13" s="390">
        <v>0</v>
      </c>
      <c r="E13" s="390">
        <v>0</v>
      </c>
      <c r="F13" s="105"/>
    </row>
    <row r="14" spans="1:7" ht="15" customHeight="1" x14ac:dyDescent="0.25">
      <c r="A14"/>
      <c r="B14" s="487">
        <v>6</v>
      </c>
      <c r="C14" s="566" t="s">
        <v>893</v>
      </c>
      <c r="D14" s="390">
        <v>-517</v>
      </c>
      <c r="E14" s="390">
        <v>-494</v>
      </c>
      <c r="F14" s="105"/>
    </row>
    <row r="15" spans="1:7" ht="15" customHeight="1" x14ac:dyDescent="0.25">
      <c r="A15"/>
      <c r="B15" s="495">
        <v>7</v>
      </c>
      <c r="C15" s="496" t="s">
        <v>894</v>
      </c>
      <c r="D15" s="666">
        <v>54176</v>
      </c>
      <c r="E15" s="666">
        <v>51658</v>
      </c>
      <c r="F15" s="387"/>
    </row>
    <row r="16" spans="1:7" ht="15" customHeight="1" x14ac:dyDescent="0.25">
      <c r="A16"/>
      <c r="B16" s="945" t="s">
        <v>895</v>
      </c>
      <c r="C16" s="946"/>
      <c r="D16" s="946"/>
      <c r="E16" s="947"/>
      <c r="F16" s="489"/>
    </row>
    <row r="17" spans="1:6" ht="30" customHeight="1" x14ac:dyDescent="0.25">
      <c r="A17"/>
      <c r="B17" s="562">
        <v>8</v>
      </c>
      <c r="C17" s="497" t="s">
        <v>896</v>
      </c>
      <c r="D17" s="494">
        <v>582</v>
      </c>
      <c r="E17" s="494">
        <v>534</v>
      </c>
      <c r="F17" s="242"/>
    </row>
    <row r="18" spans="1:6" ht="15" customHeight="1" x14ac:dyDescent="0.25">
      <c r="A18"/>
      <c r="B18" s="547" t="s">
        <v>897</v>
      </c>
      <c r="C18" s="118" t="s">
        <v>898</v>
      </c>
      <c r="D18" s="494">
        <v>0</v>
      </c>
      <c r="E18" s="494">
        <v>0</v>
      </c>
      <c r="F18" s="242"/>
    </row>
    <row r="19" spans="1:6" ht="15" customHeight="1" x14ac:dyDescent="0.25">
      <c r="A19"/>
      <c r="B19" s="547">
        <v>9</v>
      </c>
      <c r="C19" s="566" t="s">
        <v>899</v>
      </c>
      <c r="D19" s="494">
        <v>267</v>
      </c>
      <c r="E19" s="494">
        <v>289</v>
      </c>
      <c r="F19" s="242"/>
    </row>
    <row r="20" spans="1:6" ht="34.5" customHeight="1" x14ac:dyDescent="0.25">
      <c r="A20"/>
      <c r="B20" s="547" t="s">
        <v>704</v>
      </c>
      <c r="C20" s="119" t="s">
        <v>900</v>
      </c>
      <c r="D20" s="494">
        <v>0</v>
      </c>
      <c r="E20" s="494">
        <v>0</v>
      </c>
      <c r="F20" s="242"/>
    </row>
    <row r="21" spans="1:6" ht="15" customHeight="1" x14ac:dyDescent="0.25">
      <c r="A21"/>
      <c r="B21" s="547" t="s">
        <v>707</v>
      </c>
      <c r="C21" s="119" t="s">
        <v>901</v>
      </c>
      <c r="D21" s="494">
        <v>0</v>
      </c>
      <c r="E21" s="494">
        <v>0</v>
      </c>
      <c r="F21" s="242"/>
    </row>
    <row r="22" spans="1:6" ht="15" customHeight="1" x14ac:dyDescent="0.25">
      <c r="A22"/>
      <c r="B22" s="529">
        <v>10</v>
      </c>
      <c r="C22" s="18" t="s">
        <v>902</v>
      </c>
      <c r="D22" s="494">
        <v>0</v>
      </c>
      <c r="E22" s="494">
        <v>0</v>
      </c>
      <c r="F22" s="242"/>
    </row>
    <row r="23" spans="1:6" ht="15" customHeight="1" x14ac:dyDescent="0.25">
      <c r="A23"/>
      <c r="B23" s="529" t="s">
        <v>903</v>
      </c>
      <c r="C23" s="27" t="s">
        <v>904</v>
      </c>
      <c r="D23" s="494">
        <v>0</v>
      </c>
      <c r="E23" s="494">
        <v>0</v>
      </c>
      <c r="F23" s="242"/>
    </row>
    <row r="24" spans="1:6" ht="15" customHeight="1" x14ac:dyDescent="0.25">
      <c r="A24"/>
      <c r="B24" s="529" t="s">
        <v>905</v>
      </c>
      <c r="C24" s="27" t="s">
        <v>906</v>
      </c>
      <c r="D24" s="494">
        <v>0</v>
      </c>
      <c r="E24" s="494">
        <v>0</v>
      </c>
      <c r="F24" s="242"/>
    </row>
    <row r="25" spans="1:6" ht="15" customHeight="1" x14ac:dyDescent="0.25">
      <c r="A25"/>
      <c r="B25" s="547">
        <v>11</v>
      </c>
      <c r="C25" s="566" t="s">
        <v>907</v>
      </c>
      <c r="D25" s="494">
        <v>0</v>
      </c>
      <c r="E25" s="494">
        <v>0</v>
      </c>
      <c r="F25" s="242"/>
    </row>
    <row r="26" spans="1:6" ht="15" customHeight="1" x14ac:dyDescent="0.25">
      <c r="A26"/>
      <c r="B26" s="547">
        <v>12</v>
      </c>
      <c r="C26" s="566" t="s">
        <v>908</v>
      </c>
      <c r="D26" s="494">
        <v>0</v>
      </c>
      <c r="E26" s="494">
        <v>0</v>
      </c>
      <c r="F26" s="242"/>
    </row>
    <row r="27" spans="1:6" ht="15" customHeight="1" x14ac:dyDescent="0.25">
      <c r="A27"/>
      <c r="B27" s="498">
        <v>13</v>
      </c>
      <c r="C27" s="499" t="s">
        <v>909</v>
      </c>
      <c r="D27" s="500">
        <v>849</v>
      </c>
      <c r="E27" s="500">
        <v>823</v>
      </c>
      <c r="F27" s="387"/>
    </row>
    <row r="28" spans="1:6" ht="15" customHeight="1" x14ac:dyDescent="0.25">
      <c r="A28"/>
      <c r="B28" s="948"/>
      <c r="C28" s="949"/>
      <c r="D28" s="949"/>
      <c r="E28" s="950"/>
      <c r="F28" s="490"/>
    </row>
    <row r="29" spans="1:6" ht="30.75" customHeight="1" x14ac:dyDescent="0.25">
      <c r="A29"/>
      <c r="B29" s="486">
        <v>14</v>
      </c>
      <c r="C29" s="493" t="s">
        <v>910</v>
      </c>
      <c r="D29" s="494">
        <v>0</v>
      </c>
      <c r="E29" s="494">
        <v>0</v>
      </c>
      <c r="F29" s="242"/>
    </row>
    <row r="30" spans="1:6" ht="15" customHeight="1" x14ac:dyDescent="0.25">
      <c r="A30"/>
      <c r="B30" s="487">
        <v>15</v>
      </c>
      <c r="C30" s="566" t="s">
        <v>911</v>
      </c>
      <c r="D30" s="494">
        <v>0</v>
      </c>
      <c r="E30" s="494">
        <v>0</v>
      </c>
      <c r="F30" s="242"/>
    </row>
    <row r="31" spans="1:6" ht="15" customHeight="1" x14ac:dyDescent="0.25">
      <c r="A31"/>
      <c r="B31" s="487">
        <v>16</v>
      </c>
      <c r="C31" s="566" t="s">
        <v>912</v>
      </c>
      <c r="D31" s="494">
        <v>42</v>
      </c>
      <c r="E31" s="494">
        <v>40</v>
      </c>
      <c r="F31" s="242"/>
    </row>
    <row r="32" spans="1:6" ht="30" customHeight="1" x14ac:dyDescent="0.25">
      <c r="A32"/>
      <c r="B32" s="547" t="s">
        <v>913</v>
      </c>
      <c r="C32" s="566" t="s">
        <v>914</v>
      </c>
      <c r="D32" s="494">
        <v>0</v>
      </c>
      <c r="E32" s="494">
        <v>0</v>
      </c>
      <c r="F32" s="242"/>
    </row>
    <row r="33" spans="1:6" ht="15" customHeight="1" x14ac:dyDescent="0.25">
      <c r="A33"/>
      <c r="B33" s="547">
        <v>17</v>
      </c>
      <c r="C33" s="566" t="s">
        <v>915</v>
      </c>
      <c r="D33" s="494">
        <v>0</v>
      </c>
      <c r="E33" s="494">
        <v>0</v>
      </c>
      <c r="F33" s="242"/>
    </row>
    <row r="34" spans="1:6" ht="15" customHeight="1" x14ac:dyDescent="0.25">
      <c r="A34"/>
      <c r="B34" s="547" t="s">
        <v>916</v>
      </c>
      <c r="C34" s="566" t="s">
        <v>917</v>
      </c>
      <c r="D34" s="494">
        <v>0</v>
      </c>
      <c r="E34" s="494">
        <v>0</v>
      </c>
      <c r="F34" s="242"/>
    </row>
    <row r="35" spans="1:6" ht="15" customHeight="1" x14ac:dyDescent="0.25">
      <c r="A35"/>
      <c r="B35" s="498">
        <v>18</v>
      </c>
      <c r="C35" s="499" t="s">
        <v>918</v>
      </c>
      <c r="D35" s="501">
        <v>42</v>
      </c>
      <c r="E35" s="501">
        <v>40</v>
      </c>
      <c r="F35" s="387"/>
    </row>
    <row r="36" spans="1:6" ht="15" customHeight="1" x14ac:dyDescent="0.25">
      <c r="A36"/>
      <c r="B36" s="945" t="s">
        <v>919</v>
      </c>
      <c r="C36" s="946"/>
      <c r="D36" s="946"/>
      <c r="E36" s="947"/>
      <c r="F36" s="491"/>
    </row>
    <row r="37" spans="1:6" ht="15" customHeight="1" x14ac:dyDescent="0.25">
      <c r="A37"/>
      <c r="B37" s="486">
        <v>19</v>
      </c>
      <c r="C37" s="493" t="s">
        <v>920</v>
      </c>
      <c r="D37" s="494">
        <v>9222</v>
      </c>
      <c r="E37" s="494">
        <v>9300</v>
      </c>
      <c r="F37" s="242"/>
    </row>
    <row r="38" spans="1:6" ht="15" customHeight="1" x14ac:dyDescent="0.25">
      <c r="A38"/>
      <c r="B38" s="487">
        <v>20</v>
      </c>
      <c r="C38" s="566" t="s">
        <v>921</v>
      </c>
      <c r="D38" s="494">
        <v>-7432</v>
      </c>
      <c r="E38" s="494">
        <v>-7625</v>
      </c>
      <c r="F38" s="242"/>
    </row>
    <row r="39" spans="1:6" ht="30" customHeight="1" x14ac:dyDescent="0.25">
      <c r="A39"/>
      <c r="B39" s="487">
        <v>21</v>
      </c>
      <c r="C39" s="566" t="s">
        <v>922</v>
      </c>
      <c r="D39" s="494"/>
      <c r="E39" s="494">
        <v>0</v>
      </c>
      <c r="F39" s="242"/>
    </row>
    <row r="40" spans="1:6" ht="15" customHeight="1" x14ac:dyDescent="0.25">
      <c r="A40"/>
      <c r="B40" s="498">
        <v>22</v>
      </c>
      <c r="C40" s="499" t="s">
        <v>923</v>
      </c>
      <c r="D40" s="500">
        <v>1790</v>
      </c>
      <c r="E40" s="500">
        <v>1675</v>
      </c>
      <c r="F40" s="387"/>
    </row>
    <row r="41" spans="1:6" ht="15" customHeight="1" x14ac:dyDescent="0.25">
      <c r="A41"/>
      <c r="B41" s="938" t="s">
        <v>924</v>
      </c>
      <c r="C41" s="939"/>
      <c r="D41" s="939"/>
      <c r="E41" s="940"/>
      <c r="F41" s="492"/>
    </row>
    <row r="42" spans="1:6" ht="30" customHeight="1" x14ac:dyDescent="0.25">
      <c r="A42"/>
      <c r="B42" s="562" t="s">
        <v>925</v>
      </c>
      <c r="C42" s="493" t="s">
        <v>926</v>
      </c>
      <c r="D42" s="494">
        <v>0</v>
      </c>
      <c r="E42" s="494">
        <v>0</v>
      </c>
      <c r="F42" s="242"/>
    </row>
    <row r="43" spans="1:6" ht="15" customHeight="1" x14ac:dyDescent="0.25">
      <c r="A43"/>
      <c r="B43" s="547" t="s">
        <v>927</v>
      </c>
      <c r="C43" s="566" t="s">
        <v>928</v>
      </c>
      <c r="D43" s="390">
        <v>0</v>
      </c>
      <c r="E43" s="390">
        <v>0</v>
      </c>
      <c r="F43" s="242"/>
    </row>
    <row r="44" spans="1:6" ht="15" customHeight="1" x14ac:dyDescent="0.25">
      <c r="A44"/>
      <c r="B44" s="487" t="s">
        <v>929</v>
      </c>
      <c r="C44" s="118" t="s">
        <v>930</v>
      </c>
      <c r="D44" s="390">
        <v>0</v>
      </c>
      <c r="E44" s="390">
        <v>0</v>
      </c>
      <c r="F44" s="242"/>
    </row>
    <row r="45" spans="1:6" ht="15" customHeight="1" x14ac:dyDescent="0.25">
      <c r="A45"/>
      <c r="B45" s="487" t="s">
        <v>931</v>
      </c>
      <c r="C45" s="118" t="s">
        <v>932</v>
      </c>
      <c r="D45" s="390">
        <v>0</v>
      </c>
      <c r="E45" s="390">
        <v>0</v>
      </c>
      <c r="F45" s="242"/>
    </row>
    <row r="46" spans="1:6" ht="30" x14ac:dyDescent="0.25">
      <c r="A46"/>
      <c r="B46" s="487" t="s">
        <v>933</v>
      </c>
      <c r="C46" s="121" t="s">
        <v>934</v>
      </c>
      <c r="D46" s="390">
        <v>0</v>
      </c>
      <c r="E46" s="390">
        <v>0</v>
      </c>
      <c r="F46" s="242"/>
    </row>
    <row r="47" spans="1:6" ht="15" customHeight="1" x14ac:dyDescent="0.25">
      <c r="A47"/>
      <c r="B47" s="487" t="s">
        <v>935</v>
      </c>
      <c r="C47" s="118" t="s">
        <v>936</v>
      </c>
      <c r="D47" s="390">
        <v>-81</v>
      </c>
      <c r="E47" s="390">
        <v>-87</v>
      </c>
      <c r="F47" s="242"/>
    </row>
    <row r="48" spans="1:6" ht="15" customHeight="1" x14ac:dyDescent="0.25">
      <c r="A48"/>
      <c r="B48" s="487" t="s">
        <v>937</v>
      </c>
      <c r="C48" s="118" t="s">
        <v>938</v>
      </c>
      <c r="D48" s="390">
        <v>-11</v>
      </c>
      <c r="E48" s="390">
        <v>-85</v>
      </c>
      <c r="F48" s="242"/>
    </row>
    <row r="49" spans="1:13" ht="36" customHeight="1" x14ac:dyDescent="0.25">
      <c r="A49"/>
      <c r="B49" s="487" t="s">
        <v>939</v>
      </c>
      <c r="C49" s="118" t="s">
        <v>940</v>
      </c>
      <c r="D49" s="390">
        <v>0</v>
      </c>
      <c r="E49" s="390">
        <v>0</v>
      </c>
      <c r="F49" s="242"/>
    </row>
    <row r="50" spans="1:13" ht="33" customHeight="1" x14ac:dyDescent="0.25">
      <c r="A50"/>
      <c r="B50" s="487" t="s">
        <v>941</v>
      </c>
      <c r="C50" s="118" t="s">
        <v>942</v>
      </c>
      <c r="D50" s="390">
        <v>0</v>
      </c>
      <c r="E50" s="390">
        <v>0</v>
      </c>
      <c r="F50" s="242"/>
    </row>
    <row r="51" spans="1:13" ht="15" customHeight="1" x14ac:dyDescent="0.25">
      <c r="A51"/>
      <c r="B51" s="487" t="s">
        <v>943</v>
      </c>
      <c r="C51" s="118" t="s">
        <v>944</v>
      </c>
      <c r="D51" s="390">
        <v>0</v>
      </c>
      <c r="E51" s="390">
        <v>0</v>
      </c>
      <c r="F51" s="242"/>
    </row>
    <row r="52" spans="1:13" ht="15" customHeight="1" x14ac:dyDescent="0.25">
      <c r="A52"/>
      <c r="B52" s="502" t="s">
        <v>945</v>
      </c>
      <c r="C52" s="503" t="s">
        <v>946</v>
      </c>
      <c r="D52" s="501">
        <v>-92</v>
      </c>
      <c r="E52" s="501">
        <v>-172</v>
      </c>
      <c r="F52" s="391"/>
    </row>
    <row r="53" spans="1:13" ht="15" customHeight="1" x14ac:dyDescent="0.25">
      <c r="A53"/>
      <c r="B53" s="938" t="s">
        <v>947</v>
      </c>
      <c r="C53" s="939"/>
      <c r="D53" s="939"/>
      <c r="E53" s="940"/>
      <c r="F53" s="492"/>
    </row>
    <row r="54" spans="1:13" ht="15" customHeight="1" x14ac:dyDescent="0.25">
      <c r="A54"/>
      <c r="B54" s="486">
        <v>23</v>
      </c>
      <c r="C54" s="504" t="s">
        <v>495</v>
      </c>
      <c r="D54" s="494">
        <v>2965</v>
      </c>
      <c r="E54" s="494">
        <v>3177</v>
      </c>
      <c r="F54" s="242"/>
    </row>
    <row r="55" spans="1:13" ht="15" customHeight="1" x14ac:dyDescent="0.25">
      <c r="A55"/>
      <c r="B55" s="505">
        <v>24</v>
      </c>
      <c r="C55" s="506" t="s">
        <v>883</v>
      </c>
      <c r="D55" s="500">
        <v>56764</v>
      </c>
      <c r="E55" s="500">
        <v>54024</v>
      </c>
      <c r="F55" s="388"/>
    </row>
    <row r="56" spans="1:13" ht="15" customHeight="1" x14ac:dyDescent="0.25">
      <c r="A56"/>
      <c r="B56" s="938" t="s">
        <v>270</v>
      </c>
      <c r="C56" s="939"/>
      <c r="D56" s="939"/>
      <c r="E56" s="940"/>
      <c r="F56" s="492"/>
    </row>
    <row r="57" spans="1:13" ht="15" customHeight="1" x14ac:dyDescent="0.25">
      <c r="A57"/>
      <c r="B57" s="486">
        <v>25</v>
      </c>
      <c r="C57" s="507" t="s">
        <v>270</v>
      </c>
      <c r="D57" s="508">
        <v>5.7299999999999997E-2</v>
      </c>
      <c r="E57" s="508">
        <v>5.8799999999999998E-2</v>
      </c>
      <c r="F57" s="242"/>
    </row>
    <row r="58" spans="1:13" ht="30" customHeight="1" x14ac:dyDescent="0.25">
      <c r="A58"/>
      <c r="B58" s="487" t="s">
        <v>948</v>
      </c>
      <c r="C58" s="566" t="s">
        <v>949</v>
      </c>
      <c r="D58" s="508">
        <v>5.7299999999999997E-2</v>
      </c>
      <c r="E58" s="508">
        <v>5.8799999999999998E-2</v>
      </c>
      <c r="F58" s="242"/>
    </row>
    <row r="59" spans="1:13" ht="30" customHeight="1" x14ac:dyDescent="0.25">
      <c r="A59"/>
      <c r="B59" s="547" t="s">
        <v>950</v>
      </c>
      <c r="C59" s="452" t="s">
        <v>951</v>
      </c>
      <c r="D59" s="508">
        <v>5.7299999999999997E-2</v>
      </c>
      <c r="E59" s="508">
        <v>5.8799999999999998E-2</v>
      </c>
      <c r="F59" s="242"/>
    </row>
    <row r="60" spans="1:13" ht="15" customHeight="1" x14ac:dyDescent="0.25">
      <c r="A60"/>
      <c r="B60" s="547">
        <v>26</v>
      </c>
      <c r="C60" s="566" t="s">
        <v>952</v>
      </c>
      <c r="D60" s="508">
        <v>0.03</v>
      </c>
      <c r="E60" s="508">
        <v>0.03</v>
      </c>
      <c r="F60" s="242"/>
    </row>
    <row r="61" spans="1:13" ht="15" customHeight="1" x14ac:dyDescent="0.25">
      <c r="A61"/>
      <c r="B61" s="547" t="s">
        <v>953</v>
      </c>
      <c r="C61" s="566" t="s">
        <v>275</v>
      </c>
      <c r="D61" s="390">
        <v>0</v>
      </c>
      <c r="E61" s="390">
        <v>0</v>
      </c>
      <c r="F61" s="242"/>
    </row>
    <row r="62" spans="1:13" ht="15" customHeight="1" x14ac:dyDescent="0.25">
      <c r="A62"/>
      <c r="B62" s="547" t="s">
        <v>954</v>
      </c>
      <c r="C62" s="566" t="s">
        <v>955</v>
      </c>
      <c r="D62" s="390">
        <v>0</v>
      </c>
      <c r="E62" s="390">
        <v>0</v>
      </c>
      <c r="F62" s="242"/>
    </row>
    <row r="63" spans="1:13" ht="15" customHeight="1" x14ac:dyDescent="0.25">
      <c r="A63"/>
      <c r="B63" s="547">
        <v>27</v>
      </c>
      <c r="C63" s="452" t="s">
        <v>281</v>
      </c>
      <c r="D63" s="390">
        <v>0</v>
      </c>
      <c r="E63" s="390">
        <v>0</v>
      </c>
      <c r="F63" s="242"/>
    </row>
    <row r="64" spans="1:13" ht="15" customHeight="1" x14ac:dyDescent="0.25">
      <c r="A64"/>
      <c r="B64" s="538" t="s">
        <v>956</v>
      </c>
      <c r="C64" s="509" t="s">
        <v>283</v>
      </c>
      <c r="D64" s="508">
        <v>0.03</v>
      </c>
      <c r="E64" s="508">
        <v>0.03</v>
      </c>
      <c r="F64" s="242"/>
      <c r="M64" s="112"/>
    </row>
    <row r="65" spans="1:14" s="11" customFormat="1" ht="15" customHeight="1" x14ac:dyDescent="0.25">
      <c r="A65"/>
      <c r="B65" s="938" t="s">
        <v>957</v>
      </c>
      <c r="C65" s="939"/>
      <c r="D65" s="939"/>
      <c r="E65" s="940"/>
      <c r="F65" s="492"/>
    </row>
    <row r="66" spans="1:14" s="11" customFormat="1" ht="15" customHeight="1" x14ac:dyDescent="0.25">
      <c r="A66"/>
      <c r="B66" s="511" t="s">
        <v>958</v>
      </c>
      <c r="C66" s="512" t="s">
        <v>959</v>
      </c>
      <c r="D66" s="510">
        <v>0</v>
      </c>
      <c r="E66" s="510" t="s">
        <v>207</v>
      </c>
      <c r="F66" s="242"/>
      <c r="N66" s="51"/>
    </row>
    <row r="67" spans="1:14" s="11" customFormat="1" ht="15" customHeight="1" x14ac:dyDescent="0.25">
      <c r="A67"/>
      <c r="B67" s="938" t="s">
        <v>960</v>
      </c>
      <c r="C67" s="939"/>
      <c r="D67" s="939"/>
      <c r="E67" s="940"/>
      <c r="F67" s="492"/>
      <c r="N67" s="51"/>
    </row>
    <row r="68" spans="1:14" s="11" customFormat="1" ht="30" customHeight="1" x14ac:dyDescent="0.25">
      <c r="A68"/>
      <c r="B68" s="562">
        <v>28</v>
      </c>
      <c r="C68" s="493" t="s">
        <v>961</v>
      </c>
      <c r="D68" s="510">
        <v>0</v>
      </c>
      <c r="E68" s="510">
        <v>0</v>
      </c>
      <c r="F68" s="242"/>
      <c r="N68" s="51"/>
    </row>
    <row r="69" spans="1:14" s="11" customFormat="1" ht="30" customHeight="1" x14ac:dyDescent="0.25">
      <c r="A69"/>
      <c r="B69" s="547">
        <v>29</v>
      </c>
      <c r="C69" s="566" t="s">
        <v>962</v>
      </c>
      <c r="D69" s="510">
        <v>0</v>
      </c>
      <c r="E69" s="510">
        <v>0</v>
      </c>
      <c r="F69" s="242"/>
      <c r="N69" s="51"/>
    </row>
    <row r="70" spans="1:14" s="11" customFormat="1" ht="60" x14ac:dyDescent="0.25">
      <c r="A70"/>
      <c r="B70" s="547">
        <v>30</v>
      </c>
      <c r="C70" s="566" t="s">
        <v>963</v>
      </c>
      <c r="D70" s="390">
        <v>56764</v>
      </c>
      <c r="E70" s="390">
        <v>54024</v>
      </c>
      <c r="F70" s="242"/>
      <c r="N70" s="51"/>
    </row>
    <row r="71" spans="1:14" s="11" customFormat="1" ht="60" x14ac:dyDescent="0.25">
      <c r="A71"/>
      <c r="B71" s="547" t="s">
        <v>964</v>
      </c>
      <c r="C71" s="566" t="s">
        <v>965</v>
      </c>
      <c r="D71" s="390">
        <v>56764</v>
      </c>
      <c r="E71" s="390">
        <v>54024</v>
      </c>
      <c r="F71" s="242"/>
      <c r="N71" s="51"/>
    </row>
    <row r="72" spans="1:14" ht="60" x14ac:dyDescent="0.25">
      <c r="A72"/>
      <c r="B72" s="547">
        <v>31</v>
      </c>
      <c r="C72" s="566" t="s">
        <v>966</v>
      </c>
      <c r="D72" s="444">
        <v>5.7299999999999997E-2</v>
      </c>
      <c r="E72" s="444">
        <v>5.8799999999999998E-2</v>
      </c>
      <c r="F72" s="242"/>
    </row>
    <row r="73" spans="1:14" ht="60" x14ac:dyDescent="0.25">
      <c r="A73"/>
      <c r="B73" s="547" t="s">
        <v>967</v>
      </c>
      <c r="C73" s="566" t="s">
        <v>968</v>
      </c>
      <c r="D73" s="444">
        <v>5.7299999999999997E-2</v>
      </c>
      <c r="E73" s="444">
        <v>5.8799999999999998E-2</v>
      </c>
      <c r="F73" s="242"/>
    </row>
  </sheetData>
  <mergeCells count="11">
    <mergeCell ref="D5:E5"/>
    <mergeCell ref="B53:E53"/>
    <mergeCell ref="B56:E56"/>
    <mergeCell ref="B65:E65"/>
    <mergeCell ref="B67:E67"/>
    <mergeCell ref="B6:C7"/>
    <mergeCell ref="B8:E8"/>
    <mergeCell ref="B16:E16"/>
    <mergeCell ref="B28:E28"/>
    <mergeCell ref="B36:E36"/>
    <mergeCell ref="B41:E41"/>
  </mergeCells>
  <pageMargins left="0.51181102362204722" right="0.51181102362204722" top="0.74803149606299213" bottom="0.74803149606299213" header="0.31496062992125984" footer="0.31496062992125984"/>
  <pageSetup paperSize="9" scale="6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Normal="100" workbookViewId="0">
      <selection activeCell="G18" sqref="G18"/>
    </sheetView>
  </sheetViews>
  <sheetFormatPr baseColWidth="10" defaultColWidth="9.140625" defaultRowHeight="15" x14ac:dyDescent="0.25"/>
  <cols>
    <col min="1" max="1" width="5.7109375" style="122" customWidth="1"/>
    <col min="2" max="2" width="9.140625" style="122"/>
    <col min="3" max="3" width="46.140625" style="122" customWidth="1"/>
    <col min="4" max="4" width="34.85546875" style="122" customWidth="1"/>
    <col min="5" max="16384" width="9.140625" style="122"/>
  </cols>
  <sheetData>
    <row r="1" spans="1:4" x14ac:dyDescent="0.25">
      <c r="A1"/>
      <c r="B1"/>
      <c r="C1"/>
      <c r="D1"/>
    </row>
    <row r="2" spans="1:4" ht="35.25" customHeight="1" x14ac:dyDescent="0.25">
      <c r="A2"/>
      <c r="B2" s="935" t="s">
        <v>969</v>
      </c>
      <c r="C2" s="935"/>
      <c r="D2" s="935"/>
    </row>
    <row r="3" spans="1:4" ht="15" customHeight="1" x14ac:dyDescent="0.25">
      <c r="A3"/>
      <c r="B3" t="str">
        <f>'OV1'!B3</f>
        <v>31.12.2023 - in EUR million</v>
      </c>
      <c r="C3" s="197"/>
      <c r="D3" s="197"/>
    </row>
    <row r="4" spans="1:4" ht="15" customHeight="1" x14ac:dyDescent="0.25">
      <c r="A4"/>
      <c r="B4" s="197"/>
      <c r="C4" s="197"/>
      <c r="D4" s="197"/>
    </row>
    <row r="5" spans="1:4" s="214" customFormat="1" x14ac:dyDescent="0.25">
      <c r="A5"/>
      <c r="B5"/>
      <c r="C5"/>
      <c r="D5" s="532" t="s">
        <v>194</v>
      </c>
    </row>
    <row r="6" spans="1:4" s="214" customFormat="1" x14ac:dyDescent="0.25">
      <c r="A6"/>
      <c r="B6" s="532"/>
      <c r="C6" s="92"/>
      <c r="D6" s="213" t="s">
        <v>885</v>
      </c>
    </row>
    <row r="7" spans="1:4" s="214" customFormat="1" ht="45" x14ac:dyDescent="0.25">
      <c r="A7"/>
      <c r="B7" s="360" t="s">
        <v>970</v>
      </c>
      <c r="C7" s="123" t="s">
        <v>971</v>
      </c>
      <c r="D7" s="531">
        <v>54601</v>
      </c>
    </row>
    <row r="8" spans="1:4" s="214" customFormat="1" x14ac:dyDescent="0.25">
      <c r="A8"/>
      <c r="B8" s="529" t="s">
        <v>972</v>
      </c>
      <c r="C8" s="124" t="s">
        <v>973</v>
      </c>
      <c r="D8" s="397">
        <v>0</v>
      </c>
    </row>
    <row r="9" spans="1:4" s="214" customFormat="1" x14ac:dyDescent="0.25">
      <c r="A9"/>
      <c r="B9" s="529" t="s">
        <v>974</v>
      </c>
      <c r="C9" s="124" t="s">
        <v>975</v>
      </c>
      <c r="D9" s="531">
        <v>54601</v>
      </c>
    </row>
    <row r="10" spans="1:4" s="214" customFormat="1" x14ac:dyDescent="0.25">
      <c r="A10"/>
      <c r="B10" s="529" t="s">
        <v>976</v>
      </c>
      <c r="C10" s="124" t="s">
        <v>977</v>
      </c>
      <c r="D10" s="390">
        <v>674</v>
      </c>
    </row>
    <row r="11" spans="1:4" s="214" customFormat="1" x14ac:dyDescent="0.25">
      <c r="A11"/>
      <c r="B11" s="529" t="s">
        <v>978</v>
      </c>
      <c r="C11" s="124" t="s">
        <v>979</v>
      </c>
      <c r="D11" s="390">
        <v>16392</v>
      </c>
    </row>
    <row r="12" spans="1:4" s="214" customFormat="1" ht="45" x14ac:dyDescent="0.25">
      <c r="A12"/>
      <c r="B12" s="529" t="s">
        <v>980</v>
      </c>
      <c r="C12" s="124" t="s">
        <v>981</v>
      </c>
      <c r="D12" s="390">
        <v>100</v>
      </c>
    </row>
    <row r="13" spans="1:4" s="214" customFormat="1" x14ac:dyDescent="0.25">
      <c r="A13"/>
      <c r="B13" s="529" t="s">
        <v>982</v>
      </c>
      <c r="C13" s="124" t="s">
        <v>983</v>
      </c>
      <c r="D13" s="390">
        <v>3051</v>
      </c>
    </row>
    <row r="14" spans="1:4" s="214" customFormat="1" x14ac:dyDescent="0.25">
      <c r="A14"/>
      <c r="B14" s="529" t="s">
        <v>984</v>
      </c>
      <c r="C14" s="124" t="s">
        <v>985</v>
      </c>
      <c r="D14" s="390">
        <v>10025</v>
      </c>
    </row>
    <row r="15" spans="1:4" s="214" customFormat="1" x14ac:dyDescent="0.25">
      <c r="A15"/>
      <c r="B15" s="529" t="s">
        <v>986</v>
      </c>
      <c r="C15" s="124" t="s">
        <v>987</v>
      </c>
      <c r="D15" s="390">
        <v>8181</v>
      </c>
    </row>
    <row r="16" spans="1:4" s="214" customFormat="1" x14ac:dyDescent="0.25">
      <c r="A16"/>
      <c r="B16" s="529" t="s">
        <v>988</v>
      </c>
      <c r="C16" s="124" t="s">
        <v>989</v>
      </c>
      <c r="D16" s="390">
        <v>9114</v>
      </c>
    </row>
    <row r="17" spans="1:4" s="214" customFormat="1" x14ac:dyDescent="0.25">
      <c r="A17"/>
      <c r="B17" s="529" t="s">
        <v>990</v>
      </c>
      <c r="C17" s="124" t="s">
        <v>991</v>
      </c>
      <c r="D17" s="390">
        <v>397</v>
      </c>
    </row>
    <row r="18" spans="1:4" s="214" customFormat="1" ht="30" x14ac:dyDescent="0.25">
      <c r="A18"/>
      <c r="B18" s="529" t="s">
        <v>992</v>
      </c>
      <c r="C18" s="124" t="s">
        <v>993</v>
      </c>
      <c r="D18" s="390">
        <v>6668</v>
      </c>
    </row>
    <row r="23" spans="1:4" x14ac:dyDescent="0.25">
      <c r="D23" s="684"/>
    </row>
  </sheetData>
  <mergeCells count="1">
    <mergeCell ref="B2:D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topLeftCell="B1" zoomScaleNormal="100" zoomScaleSheetLayoutView="20" zoomScalePageLayoutView="70" workbookViewId="0">
      <selection activeCell="K26" sqref="K26"/>
    </sheetView>
  </sheetViews>
  <sheetFormatPr baseColWidth="10" defaultColWidth="9.140625" defaultRowHeight="15" x14ac:dyDescent="0.25"/>
  <cols>
    <col min="1" max="1" width="5.7109375" customWidth="1"/>
    <col min="2" max="2" width="10.28515625" customWidth="1"/>
    <col min="3" max="3" width="48" customWidth="1"/>
    <col min="4" max="11" width="14" customWidth="1"/>
  </cols>
  <sheetData>
    <row r="2" spans="1:11" ht="18.75" x14ac:dyDescent="0.25">
      <c r="B2" s="126" t="s">
        <v>994</v>
      </c>
    </row>
    <row r="3" spans="1:11" ht="15.75" x14ac:dyDescent="0.25">
      <c r="A3" s="127"/>
      <c r="B3" t="str">
        <f>'OV1'!B3</f>
        <v>31.12.2023 - in EUR million</v>
      </c>
    </row>
    <row r="4" spans="1:11" ht="15.75" x14ac:dyDescent="0.25">
      <c r="A4" s="127"/>
    </row>
    <row r="5" spans="1:11" x14ac:dyDescent="0.25">
      <c r="B5" s="36"/>
      <c r="C5" s="37" t="s">
        <v>995</v>
      </c>
      <c r="D5" s="520" t="s">
        <v>194</v>
      </c>
      <c r="E5" s="520" t="s">
        <v>195</v>
      </c>
      <c r="F5" s="520" t="s">
        <v>196</v>
      </c>
      <c r="G5" s="520" t="s">
        <v>236</v>
      </c>
      <c r="H5" s="520" t="s">
        <v>237</v>
      </c>
      <c r="I5" s="520" t="s">
        <v>300</v>
      </c>
      <c r="J5" s="520" t="s">
        <v>301</v>
      </c>
      <c r="K5" s="520" t="s">
        <v>365</v>
      </c>
    </row>
    <row r="6" spans="1:11" x14ac:dyDescent="0.25">
      <c r="D6" s="958" t="s">
        <v>996</v>
      </c>
      <c r="E6" s="958"/>
      <c r="F6" s="958"/>
      <c r="G6" s="958"/>
      <c r="H6" s="959" t="s">
        <v>997</v>
      </c>
      <c r="I6" s="960"/>
      <c r="J6" s="960"/>
      <c r="K6" s="961"/>
    </row>
    <row r="7" spans="1:11" x14ac:dyDescent="0.25">
      <c r="B7" s="532" t="s">
        <v>998</v>
      </c>
      <c r="C7" s="454" t="s">
        <v>999</v>
      </c>
      <c r="D7" s="363">
        <v>45016</v>
      </c>
      <c r="E7" s="363">
        <v>45107</v>
      </c>
      <c r="F7" s="363">
        <v>45199</v>
      </c>
      <c r="G7" s="363">
        <v>45291</v>
      </c>
      <c r="H7" s="363">
        <v>45016</v>
      </c>
      <c r="I7" s="363">
        <v>45107</v>
      </c>
      <c r="J7" s="363">
        <v>45199</v>
      </c>
      <c r="K7" s="363">
        <v>45291</v>
      </c>
    </row>
    <row r="8" spans="1:11" ht="30" x14ac:dyDescent="0.25">
      <c r="B8" s="532" t="s">
        <v>1000</v>
      </c>
      <c r="C8" s="454" t="s">
        <v>1001</v>
      </c>
      <c r="D8" s="579">
        <v>12</v>
      </c>
      <c r="E8" s="579">
        <v>12</v>
      </c>
      <c r="F8" s="579">
        <v>12</v>
      </c>
      <c r="G8" s="579">
        <v>12</v>
      </c>
      <c r="H8" s="579">
        <v>12</v>
      </c>
      <c r="I8" s="579">
        <v>12</v>
      </c>
      <c r="J8" s="579">
        <v>12</v>
      </c>
      <c r="K8" s="579">
        <v>12</v>
      </c>
    </row>
    <row r="9" spans="1:11" s="16" customFormat="1" x14ac:dyDescent="0.25">
      <c r="B9" s="921" t="s">
        <v>1002</v>
      </c>
      <c r="C9" s="922"/>
      <c r="D9" s="922"/>
      <c r="E9" s="922"/>
      <c r="F9" s="922"/>
      <c r="G9" s="922"/>
      <c r="H9" s="922"/>
      <c r="I9" s="922"/>
      <c r="J9" s="922"/>
      <c r="K9" s="923"/>
    </row>
    <row r="10" spans="1:11" ht="15" customHeight="1" x14ac:dyDescent="0.25">
      <c r="B10" s="529">
        <v>1</v>
      </c>
      <c r="C10" s="454" t="s">
        <v>1003</v>
      </c>
      <c r="D10" s="952"/>
      <c r="E10" s="953"/>
      <c r="F10" s="953"/>
      <c r="G10" s="954"/>
      <c r="H10" s="414">
        <v>10177</v>
      </c>
      <c r="I10" s="414">
        <v>10660</v>
      </c>
      <c r="J10" s="414">
        <v>10634</v>
      </c>
      <c r="K10" s="414">
        <v>10844</v>
      </c>
    </row>
    <row r="11" spans="1:11" s="16" customFormat="1" ht="45.75" customHeight="1" x14ac:dyDescent="0.25">
      <c r="B11" s="921" t="s">
        <v>1004</v>
      </c>
      <c r="C11" s="922"/>
      <c r="D11" s="922"/>
      <c r="E11" s="922"/>
      <c r="F11" s="922"/>
      <c r="G11" s="922"/>
      <c r="H11" s="922"/>
      <c r="I11" s="922"/>
      <c r="J11" s="922"/>
      <c r="K11" s="923"/>
    </row>
    <row r="12" spans="1:11" ht="30" customHeight="1" x14ac:dyDescent="0.25">
      <c r="B12" s="529">
        <v>2</v>
      </c>
      <c r="C12" s="454" t="s">
        <v>1005</v>
      </c>
      <c r="D12" s="394">
        <v>26545</v>
      </c>
      <c r="E12" s="394">
        <v>26264</v>
      </c>
      <c r="F12" s="394">
        <v>25917</v>
      </c>
      <c r="G12" s="394">
        <v>25734</v>
      </c>
      <c r="H12" s="394">
        <v>1675</v>
      </c>
      <c r="I12" s="394">
        <v>1656</v>
      </c>
      <c r="J12" s="394">
        <v>1632</v>
      </c>
      <c r="K12" s="394">
        <v>1590</v>
      </c>
    </row>
    <row r="13" spans="1:11" ht="15" customHeight="1" x14ac:dyDescent="0.25">
      <c r="B13" s="529">
        <v>3</v>
      </c>
      <c r="C13" s="455" t="s">
        <v>1006</v>
      </c>
      <c r="D13" s="394">
        <v>17826</v>
      </c>
      <c r="E13" s="394">
        <v>17785</v>
      </c>
      <c r="F13" s="394">
        <v>17532</v>
      </c>
      <c r="G13" s="394">
        <v>17654</v>
      </c>
      <c r="H13" s="394">
        <v>891</v>
      </c>
      <c r="I13" s="394">
        <v>889</v>
      </c>
      <c r="J13" s="394">
        <v>877</v>
      </c>
      <c r="K13" s="394">
        <v>883</v>
      </c>
    </row>
    <row r="14" spans="1:11" ht="15" customHeight="1" x14ac:dyDescent="0.25">
      <c r="B14" s="529">
        <v>4</v>
      </c>
      <c r="C14" s="455" t="s">
        <v>1007</v>
      </c>
      <c r="D14" s="394">
        <v>7593</v>
      </c>
      <c r="E14" s="394">
        <v>7405</v>
      </c>
      <c r="F14" s="394">
        <v>7281</v>
      </c>
      <c r="G14" s="394">
        <v>6814</v>
      </c>
      <c r="H14" s="394">
        <v>780</v>
      </c>
      <c r="I14" s="394">
        <v>763</v>
      </c>
      <c r="J14" s="394">
        <v>751</v>
      </c>
      <c r="K14" s="394">
        <v>703</v>
      </c>
    </row>
    <row r="15" spans="1:11" ht="15" customHeight="1" x14ac:dyDescent="0.25">
      <c r="B15" s="529">
        <v>5</v>
      </c>
      <c r="C15" s="454" t="s">
        <v>1008</v>
      </c>
      <c r="D15" s="394">
        <v>5440</v>
      </c>
      <c r="E15" s="394">
        <v>5404</v>
      </c>
      <c r="F15" s="394">
        <v>5375</v>
      </c>
      <c r="G15" s="394">
        <v>5622</v>
      </c>
      <c r="H15" s="394">
        <v>2280</v>
      </c>
      <c r="I15" s="394">
        <v>2237</v>
      </c>
      <c r="J15" s="394">
        <v>2237</v>
      </c>
      <c r="K15" s="394">
        <v>2386</v>
      </c>
    </row>
    <row r="16" spans="1:11" ht="30" x14ac:dyDescent="0.25">
      <c r="B16" s="529">
        <v>6</v>
      </c>
      <c r="C16" s="454" t="s">
        <v>1009</v>
      </c>
      <c r="D16" s="394">
        <v>1455</v>
      </c>
      <c r="E16" s="394">
        <v>1431</v>
      </c>
      <c r="F16" s="394">
        <v>1329</v>
      </c>
      <c r="G16" s="394">
        <v>1265</v>
      </c>
      <c r="H16" s="394">
        <v>357</v>
      </c>
      <c r="I16" s="394">
        <v>351</v>
      </c>
      <c r="J16" s="394">
        <v>326</v>
      </c>
      <c r="K16" s="394">
        <v>310</v>
      </c>
    </row>
    <row r="17" spans="2:11" ht="15" customHeight="1" x14ac:dyDescent="0.25">
      <c r="B17" s="529">
        <v>7</v>
      </c>
      <c r="C17" s="455" t="s">
        <v>1010</v>
      </c>
      <c r="D17" s="394">
        <v>3962</v>
      </c>
      <c r="E17" s="394">
        <v>3948</v>
      </c>
      <c r="F17" s="394">
        <v>4016</v>
      </c>
      <c r="G17" s="394">
        <v>4318</v>
      </c>
      <c r="H17" s="394">
        <v>1900</v>
      </c>
      <c r="I17" s="394">
        <v>1861</v>
      </c>
      <c r="J17" s="394">
        <v>1881</v>
      </c>
      <c r="K17" s="394">
        <v>2037</v>
      </c>
    </row>
    <row r="18" spans="2:11" ht="15" customHeight="1" x14ac:dyDescent="0.25">
      <c r="B18" s="529">
        <v>8</v>
      </c>
      <c r="C18" s="455" t="s">
        <v>1011</v>
      </c>
      <c r="D18" s="394">
        <v>23</v>
      </c>
      <c r="E18" s="394">
        <v>25</v>
      </c>
      <c r="F18" s="394">
        <v>30</v>
      </c>
      <c r="G18" s="394">
        <v>39</v>
      </c>
      <c r="H18" s="394">
        <v>23</v>
      </c>
      <c r="I18" s="394">
        <v>25</v>
      </c>
      <c r="J18" s="394">
        <v>30</v>
      </c>
      <c r="K18" s="394">
        <v>39</v>
      </c>
    </row>
    <row r="19" spans="2:11" ht="15" customHeight="1" x14ac:dyDescent="0.25">
      <c r="B19" s="529">
        <v>9</v>
      </c>
      <c r="C19" s="455" t="s">
        <v>1012</v>
      </c>
      <c r="D19" s="955"/>
      <c r="E19" s="956"/>
      <c r="F19" s="956"/>
      <c r="G19" s="957"/>
      <c r="H19" s="413">
        <v>8</v>
      </c>
      <c r="I19" s="413">
        <v>8</v>
      </c>
      <c r="J19" s="413">
        <v>8</v>
      </c>
      <c r="K19" s="413">
        <v>8</v>
      </c>
    </row>
    <row r="20" spans="2:11" ht="15" customHeight="1" x14ac:dyDescent="0.25">
      <c r="B20" s="529">
        <v>10</v>
      </c>
      <c r="C20" s="455" t="s">
        <v>1013</v>
      </c>
      <c r="D20" s="394">
        <v>2593</v>
      </c>
      <c r="E20" s="394">
        <v>2606</v>
      </c>
      <c r="F20" s="394">
        <v>2507</v>
      </c>
      <c r="G20" s="394">
        <v>2434</v>
      </c>
      <c r="H20" s="413">
        <v>1026</v>
      </c>
      <c r="I20" s="413">
        <v>1120</v>
      </c>
      <c r="J20" s="413">
        <v>1116</v>
      </c>
      <c r="K20" s="413">
        <v>1125</v>
      </c>
    </row>
    <row r="21" spans="2:11" ht="30" x14ac:dyDescent="0.25">
      <c r="B21" s="529">
        <v>11</v>
      </c>
      <c r="C21" s="455" t="s">
        <v>1014</v>
      </c>
      <c r="D21" s="394">
        <v>546</v>
      </c>
      <c r="E21" s="394">
        <v>603</v>
      </c>
      <c r="F21" s="394">
        <v>619</v>
      </c>
      <c r="G21" s="394">
        <v>619</v>
      </c>
      <c r="H21" s="413">
        <v>546</v>
      </c>
      <c r="I21" s="413">
        <v>603</v>
      </c>
      <c r="J21" s="413">
        <v>619</v>
      </c>
      <c r="K21" s="413">
        <v>619</v>
      </c>
    </row>
    <row r="22" spans="2:11" ht="15" customHeight="1" x14ac:dyDescent="0.25">
      <c r="B22" s="529">
        <v>12</v>
      </c>
      <c r="C22" s="455" t="s">
        <v>1015</v>
      </c>
      <c r="D22" s="394">
        <v>0</v>
      </c>
      <c r="E22" s="394">
        <v>0</v>
      </c>
      <c r="F22" s="394">
        <v>0</v>
      </c>
      <c r="G22" s="394" t="s">
        <v>1016</v>
      </c>
      <c r="H22" s="413">
        <v>0</v>
      </c>
      <c r="I22" s="413">
        <v>0</v>
      </c>
      <c r="J22" s="413">
        <v>0</v>
      </c>
      <c r="K22" s="413" t="s">
        <v>1016</v>
      </c>
    </row>
    <row r="23" spans="2:11" ht="15" customHeight="1" x14ac:dyDescent="0.25">
      <c r="B23" s="529">
        <v>13</v>
      </c>
      <c r="C23" s="455" t="s">
        <v>1017</v>
      </c>
      <c r="D23" s="394">
        <v>2047</v>
      </c>
      <c r="E23" s="394">
        <v>2003</v>
      </c>
      <c r="F23" s="394">
        <v>1888</v>
      </c>
      <c r="G23" s="394">
        <v>1815</v>
      </c>
      <c r="H23" s="413">
        <v>480</v>
      </c>
      <c r="I23" s="413">
        <v>517</v>
      </c>
      <c r="J23" s="413">
        <v>497</v>
      </c>
      <c r="K23" s="413">
        <v>506</v>
      </c>
    </row>
    <row r="24" spans="2:11" ht="15" customHeight="1" x14ac:dyDescent="0.25">
      <c r="B24" s="529">
        <v>14</v>
      </c>
      <c r="C24" s="454" t="s">
        <v>1018</v>
      </c>
      <c r="D24" s="394">
        <v>171</v>
      </c>
      <c r="E24" s="394">
        <v>156</v>
      </c>
      <c r="F24" s="394">
        <v>158</v>
      </c>
      <c r="G24" s="394">
        <v>159</v>
      </c>
      <c r="H24" s="413">
        <v>84</v>
      </c>
      <c r="I24" s="413">
        <v>85</v>
      </c>
      <c r="J24" s="413">
        <v>86</v>
      </c>
      <c r="K24" s="413">
        <v>90</v>
      </c>
    </row>
    <row r="25" spans="2:11" ht="15" customHeight="1" x14ac:dyDescent="0.25">
      <c r="B25" s="529">
        <v>15</v>
      </c>
      <c r="C25" s="454" t="s">
        <v>1019</v>
      </c>
      <c r="D25" s="394">
        <v>8011</v>
      </c>
      <c r="E25" s="394">
        <v>7993</v>
      </c>
      <c r="F25" s="394">
        <v>7929</v>
      </c>
      <c r="G25" s="394">
        <v>7916</v>
      </c>
      <c r="H25" s="413">
        <v>951</v>
      </c>
      <c r="I25" s="413">
        <v>910</v>
      </c>
      <c r="J25" s="413">
        <v>846</v>
      </c>
      <c r="K25" s="413">
        <v>815</v>
      </c>
    </row>
    <row r="26" spans="2:11" ht="15" customHeight="1" x14ac:dyDescent="0.25">
      <c r="B26" s="529">
        <v>16</v>
      </c>
      <c r="C26" s="454" t="s">
        <v>1020</v>
      </c>
      <c r="D26" s="955"/>
      <c r="E26" s="956"/>
      <c r="F26" s="956"/>
      <c r="G26" s="957"/>
      <c r="H26" s="414">
        <v>6024</v>
      </c>
      <c r="I26" s="414">
        <v>6016</v>
      </c>
      <c r="J26" s="414">
        <v>5925</v>
      </c>
      <c r="K26" s="414">
        <v>6012</v>
      </c>
    </row>
    <row r="27" spans="2:11" s="16" customFormat="1" x14ac:dyDescent="0.25">
      <c r="B27" s="951" t="s">
        <v>1021</v>
      </c>
      <c r="C27" s="951"/>
      <c r="D27" s="951"/>
      <c r="E27" s="951"/>
      <c r="F27" s="951"/>
      <c r="G27" s="951"/>
      <c r="H27" s="951"/>
      <c r="I27" s="951"/>
      <c r="J27" s="951"/>
      <c r="K27" s="951"/>
    </row>
    <row r="28" spans="2:11" ht="15" customHeight="1" x14ac:dyDescent="0.25">
      <c r="B28" s="529">
        <v>17</v>
      </c>
      <c r="C28" s="454" t="s">
        <v>1022</v>
      </c>
      <c r="D28" s="413">
        <v>60</v>
      </c>
      <c r="E28" s="413">
        <v>60</v>
      </c>
      <c r="F28" s="413">
        <v>0</v>
      </c>
      <c r="G28" s="413">
        <v>0</v>
      </c>
      <c r="H28" s="413" t="s">
        <v>1016</v>
      </c>
      <c r="I28" s="413">
        <v>0</v>
      </c>
      <c r="J28" s="413">
        <v>0</v>
      </c>
      <c r="K28" s="413">
        <v>0</v>
      </c>
    </row>
    <row r="29" spans="2:11" ht="15" customHeight="1" x14ac:dyDescent="0.25">
      <c r="B29" s="529">
        <v>18</v>
      </c>
      <c r="C29" s="454" t="s">
        <v>1023</v>
      </c>
      <c r="D29" s="413">
        <v>1313</v>
      </c>
      <c r="E29" s="413">
        <v>1248</v>
      </c>
      <c r="F29" s="413">
        <v>1242</v>
      </c>
      <c r="G29" s="413">
        <v>1204</v>
      </c>
      <c r="H29" s="413">
        <v>881</v>
      </c>
      <c r="I29" s="413">
        <v>842</v>
      </c>
      <c r="J29" s="413">
        <v>840</v>
      </c>
      <c r="K29" s="413">
        <v>813</v>
      </c>
    </row>
    <row r="30" spans="2:11" ht="15" customHeight="1" x14ac:dyDescent="0.25">
      <c r="B30" s="529">
        <v>19</v>
      </c>
      <c r="C30" s="454" t="s">
        <v>1024</v>
      </c>
      <c r="D30" s="413">
        <v>249</v>
      </c>
      <c r="E30" s="413">
        <v>257</v>
      </c>
      <c r="F30" s="413">
        <v>266</v>
      </c>
      <c r="G30" s="413">
        <v>297</v>
      </c>
      <c r="H30" s="413">
        <v>120</v>
      </c>
      <c r="I30" s="413">
        <v>127</v>
      </c>
      <c r="J30" s="413">
        <v>128</v>
      </c>
      <c r="K30" s="413">
        <v>137</v>
      </c>
    </row>
    <row r="31" spans="2:11" ht="75" x14ac:dyDescent="0.25">
      <c r="B31" s="529" t="s">
        <v>1025</v>
      </c>
      <c r="C31" s="454" t="s">
        <v>1026</v>
      </c>
      <c r="D31" s="952"/>
      <c r="E31" s="953"/>
      <c r="F31" s="953"/>
      <c r="G31" s="954"/>
      <c r="H31" s="413">
        <v>0</v>
      </c>
      <c r="I31" s="413">
        <v>0</v>
      </c>
      <c r="J31" s="413">
        <v>0</v>
      </c>
      <c r="K31" s="413">
        <v>0</v>
      </c>
    </row>
    <row r="32" spans="2:11" ht="30" x14ac:dyDescent="0.25">
      <c r="B32" s="529" t="s">
        <v>1027</v>
      </c>
      <c r="C32" s="454" t="s">
        <v>1028</v>
      </c>
      <c r="D32" s="952"/>
      <c r="E32" s="953"/>
      <c r="F32" s="953"/>
      <c r="G32" s="954"/>
      <c r="H32" s="413">
        <v>0</v>
      </c>
      <c r="I32" s="413">
        <v>0</v>
      </c>
      <c r="J32" s="413">
        <v>0</v>
      </c>
      <c r="K32" s="413">
        <v>0</v>
      </c>
    </row>
    <row r="33" spans="1:11" ht="15" customHeight="1" x14ac:dyDescent="0.25">
      <c r="B33" s="529">
        <v>20</v>
      </c>
      <c r="C33" s="454" t="s">
        <v>1029</v>
      </c>
      <c r="D33" s="414">
        <v>1622</v>
      </c>
      <c r="E33" s="414">
        <v>1565</v>
      </c>
      <c r="F33" s="414">
        <v>1508</v>
      </c>
      <c r="G33" s="414">
        <v>1501</v>
      </c>
      <c r="H33" s="414">
        <v>1001</v>
      </c>
      <c r="I33" s="414">
        <v>969</v>
      </c>
      <c r="J33" s="414">
        <v>968</v>
      </c>
      <c r="K33" s="414">
        <v>951</v>
      </c>
    </row>
    <row r="34" spans="1:11" ht="15" customHeight="1" x14ac:dyDescent="0.25">
      <c r="B34" s="529" t="s">
        <v>425</v>
      </c>
      <c r="C34" s="455" t="s">
        <v>1030</v>
      </c>
      <c r="D34" s="413" t="s">
        <v>207</v>
      </c>
      <c r="E34" s="413" t="s">
        <v>207</v>
      </c>
      <c r="F34" s="413" t="s">
        <v>207</v>
      </c>
      <c r="G34" s="413" t="s">
        <v>207</v>
      </c>
      <c r="H34" s="413" t="s">
        <v>207</v>
      </c>
      <c r="I34" s="413" t="s">
        <v>207</v>
      </c>
      <c r="J34" s="413" t="s">
        <v>207</v>
      </c>
      <c r="K34" s="413" t="s">
        <v>207</v>
      </c>
    </row>
    <row r="35" spans="1:11" ht="15" customHeight="1" x14ac:dyDescent="0.25">
      <c r="B35" s="529" t="s">
        <v>427</v>
      </c>
      <c r="C35" s="455" t="s">
        <v>1031</v>
      </c>
      <c r="D35" s="413" t="s">
        <v>207</v>
      </c>
      <c r="E35" s="413" t="s">
        <v>207</v>
      </c>
      <c r="F35" s="413" t="s">
        <v>207</v>
      </c>
      <c r="G35" s="413" t="s">
        <v>207</v>
      </c>
      <c r="H35" s="413" t="s">
        <v>207</v>
      </c>
      <c r="I35" s="413" t="s">
        <v>207</v>
      </c>
      <c r="J35" s="413" t="s">
        <v>207</v>
      </c>
      <c r="K35" s="413" t="s">
        <v>207</v>
      </c>
    </row>
    <row r="36" spans="1:11" ht="15" customHeight="1" x14ac:dyDescent="0.25">
      <c r="B36" s="529" t="s">
        <v>429</v>
      </c>
      <c r="C36" s="455" t="s">
        <v>1032</v>
      </c>
      <c r="D36" s="413">
        <v>1622</v>
      </c>
      <c r="E36" s="413">
        <v>1565</v>
      </c>
      <c r="F36" s="413">
        <v>1508</v>
      </c>
      <c r="G36" s="413">
        <v>1501</v>
      </c>
      <c r="H36" s="413">
        <v>1001</v>
      </c>
      <c r="I36" s="413">
        <v>969</v>
      </c>
      <c r="J36" s="413">
        <v>968</v>
      </c>
      <c r="K36" s="413">
        <v>951</v>
      </c>
    </row>
    <row r="37" spans="1:11" s="16" customFormat="1" ht="15" customHeight="1" x14ac:dyDescent="0.25">
      <c r="B37" s="963"/>
      <c r="C37" s="964"/>
      <c r="D37" s="964"/>
      <c r="E37" s="964"/>
      <c r="F37" s="964"/>
      <c r="G37" s="964"/>
      <c r="H37" s="964"/>
      <c r="I37" s="964"/>
      <c r="J37" s="964"/>
      <c r="K37" s="965"/>
    </row>
    <row r="38" spans="1:11" ht="15" customHeight="1" x14ac:dyDescent="0.25">
      <c r="B38" s="537" t="s">
        <v>1033</v>
      </c>
      <c r="C38" s="456" t="s">
        <v>1034</v>
      </c>
      <c r="D38" s="967"/>
      <c r="E38" s="968"/>
      <c r="F38" s="968"/>
      <c r="G38" s="969"/>
      <c r="H38" s="414">
        <v>10177</v>
      </c>
      <c r="I38" s="414">
        <v>10660</v>
      </c>
      <c r="J38" s="414">
        <v>10634</v>
      </c>
      <c r="K38" s="414">
        <v>10844</v>
      </c>
    </row>
    <row r="39" spans="1:11" ht="15" customHeight="1" x14ac:dyDescent="0.25">
      <c r="B39" s="537">
        <v>22</v>
      </c>
      <c r="C39" s="456" t="s">
        <v>1035</v>
      </c>
      <c r="D39" s="967"/>
      <c r="E39" s="968"/>
      <c r="F39" s="968"/>
      <c r="G39" s="969"/>
      <c r="H39" s="414">
        <v>5023</v>
      </c>
      <c r="I39" s="414">
        <v>5048</v>
      </c>
      <c r="J39" s="414">
        <v>4957</v>
      </c>
      <c r="K39" s="414">
        <v>5061</v>
      </c>
    </row>
    <row r="40" spans="1:11" ht="15" customHeight="1" x14ac:dyDescent="0.25">
      <c r="B40" s="537">
        <v>23</v>
      </c>
      <c r="C40" s="456" t="s">
        <v>1036</v>
      </c>
      <c r="D40" s="967"/>
      <c r="E40" s="968"/>
      <c r="F40" s="968"/>
      <c r="G40" s="969"/>
      <c r="H40" s="468">
        <v>2.0299999999999998</v>
      </c>
      <c r="I40" s="468">
        <v>2.12</v>
      </c>
      <c r="J40" s="468">
        <v>2.1536</v>
      </c>
      <c r="K40" s="468">
        <v>2.1522999999999999</v>
      </c>
    </row>
    <row r="41" spans="1:11" x14ac:dyDescent="0.25">
      <c r="A41" s="11"/>
      <c r="B41" s="11"/>
      <c r="C41" s="11"/>
      <c r="D41" s="11"/>
      <c r="E41" s="11"/>
      <c r="F41" s="11"/>
      <c r="G41" s="11"/>
      <c r="H41" s="11"/>
      <c r="I41" s="11"/>
      <c r="J41" s="11"/>
      <c r="K41" s="11"/>
    </row>
    <row r="42" spans="1:11" x14ac:dyDescent="0.25">
      <c r="A42" s="11"/>
      <c r="B42" s="11"/>
      <c r="C42" s="11"/>
      <c r="D42" s="11"/>
      <c r="E42" s="11"/>
      <c r="F42" s="11"/>
      <c r="G42" s="11"/>
      <c r="H42" s="966"/>
      <c r="I42" s="966"/>
      <c r="J42" s="966"/>
      <c r="K42" s="966"/>
    </row>
    <row r="43" spans="1:11" ht="33.75" customHeight="1" x14ac:dyDescent="0.25">
      <c r="A43" s="11"/>
      <c r="B43" s="15"/>
      <c r="C43" s="65"/>
      <c r="D43" s="962"/>
      <c r="E43" s="962"/>
      <c r="F43" s="962"/>
      <c r="G43" s="962"/>
      <c r="H43" s="125"/>
      <c r="I43" s="125"/>
      <c r="J43" s="125"/>
      <c r="K43" s="125"/>
    </row>
    <row r="44" spans="1:11" ht="36" customHeight="1" x14ac:dyDescent="0.25">
      <c r="A44" s="11"/>
      <c r="B44" s="15"/>
      <c r="C44" s="545"/>
      <c r="D44" s="962"/>
      <c r="E44" s="962"/>
      <c r="F44" s="962"/>
      <c r="G44" s="962"/>
      <c r="H44" s="125"/>
      <c r="I44" s="125"/>
      <c r="J44" s="125"/>
      <c r="K44" s="125"/>
    </row>
    <row r="45" spans="1:11" ht="39.75" customHeight="1" x14ac:dyDescent="0.25">
      <c r="A45" s="11"/>
      <c r="B45" s="15"/>
      <c r="C45" s="545"/>
      <c r="D45" s="962"/>
      <c r="E45" s="962"/>
      <c r="F45" s="962"/>
      <c r="G45" s="962"/>
      <c r="H45" s="125"/>
      <c r="I45" s="125"/>
      <c r="J45" s="125"/>
      <c r="K45" s="125"/>
    </row>
  </sheetData>
  <mergeCells count="18">
    <mergeCell ref="D43:G43"/>
    <mergeCell ref="D44:G44"/>
    <mergeCell ref="D45:G45"/>
    <mergeCell ref="B37:K37"/>
    <mergeCell ref="H42:K42"/>
    <mergeCell ref="D38:G38"/>
    <mergeCell ref="D39:G39"/>
    <mergeCell ref="D40:G40"/>
    <mergeCell ref="D6:G6"/>
    <mergeCell ref="H6:K6"/>
    <mergeCell ref="B9:K9"/>
    <mergeCell ref="B11:K11"/>
    <mergeCell ref="D10:G10"/>
    <mergeCell ref="B27:K27"/>
    <mergeCell ref="D32:G32"/>
    <mergeCell ref="D31:G31"/>
    <mergeCell ref="D26:G26"/>
    <mergeCell ref="D19:G19"/>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3"/>
  <sheetViews>
    <sheetView showGridLines="0" zoomScaleNormal="100" zoomScalePageLayoutView="70" workbookViewId="0">
      <selection activeCell="J38" sqref="J38"/>
    </sheetView>
  </sheetViews>
  <sheetFormatPr baseColWidth="10" defaultColWidth="9.140625" defaultRowHeight="15" x14ac:dyDescent="0.25"/>
  <cols>
    <col min="1" max="1" width="5.7109375" style="11" customWidth="1"/>
    <col min="2" max="2" width="9.140625" style="11"/>
    <col min="3" max="3" width="39.7109375" style="11" customWidth="1"/>
    <col min="4" max="5" width="15.7109375" style="422" customWidth="1"/>
    <col min="6" max="6" width="16.42578125" style="422" customWidth="1"/>
    <col min="7" max="8" width="15.7109375" style="422" customWidth="1"/>
    <col min="9" max="9" width="19.28515625" style="11" customWidth="1"/>
    <col min="10" max="10" width="9.140625" style="11"/>
    <col min="11" max="11" width="35" style="11" customWidth="1"/>
    <col min="12" max="12" width="28" style="11" customWidth="1"/>
    <col min="13" max="13" width="26" style="11" customWidth="1"/>
    <col min="14" max="16384" width="9.140625" style="11"/>
  </cols>
  <sheetData>
    <row r="1" spans="1:13" x14ac:dyDescent="0.25">
      <c r="A1"/>
      <c r="B1"/>
      <c r="C1"/>
      <c r="D1" s="5"/>
      <c r="E1" s="5"/>
      <c r="F1" s="5"/>
      <c r="G1" s="5"/>
      <c r="H1" s="5"/>
    </row>
    <row r="2" spans="1:13" ht="18.75" x14ac:dyDescent="0.25">
      <c r="A2"/>
      <c r="B2" s="126" t="s">
        <v>1037</v>
      </c>
      <c r="C2"/>
      <c r="D2" s="5"/>
      <c r="E2" s="5"/>
      <c r="F2" s="5"/>
      <c r="G2" s="5"/>
      <c r="H2" s="5"/>
    </row>
    <row r="3" spans="1:13" x14ac:dyDescent="0.25">
      <c r="A3"/>
      <c r="B3" t="str">
        <f>'OV1'!B3</f>
        <v>31.12.2023 - in EUR million</v>
      </c>
      <c r="C3"/>
      <c r="D3" s="5"/>
      <c r="E3" s="5"/>
      <c r="F3" s="5"/>
      <c r="G3" s="5"/>
      <c r="H3" s="5"/>
    </row>
    <row r="4" spans="1:13" x14ac:dyDescent="0.25">
      <c r="A4"/>
      <c r="B4"/>
      <c r="C4"/>
      <c r="D4" s="5"/>
      <c r="E4" s="5"/>
      <c r="F4" s="5"/>
      <c r="G4" s="5"/>
      <c r="H4" s="5"/>
    </row>
    <row r="5" spans="1:13" x14ac:dyDescent="0.25">
      <c r="A5"/>
      <c r="B5" s="970"/>
      <c r="C5" s="970"/>
      <c r="D5" s="485" t="s">
        <v>194</v>
      </c>
      <c r="E5" s="485" t="s">
        <v>195</v>
      </c>
      <c r="F5" s="485" t="s">
        <v>196</v>
      </c>
      <c r="G5" s="485" t="s">
        <v>236</v>
      </c>
      <c r="H5" s="520" t="s">
        <v>237</v>
      </c>
    </row>
    <row r="6" spans="1:13" x14ac:dyDescent="0.25">
      <c r="A6"/>
      <c r="B6" s="970" t="s">
        <v>1038</v>
      </c>
      <c r="C6" s="970"/>
      <c r="D6" s="908" t="s">
        <v>1039</v>
      </c>
      <c r="E6" s="908"/>
      <c r="F6" s="908"/>
      <c r="G6" s="908"/>
      <c r="H6" s="908" t="s">
        <v>1040</v>
      </c>
    </row>
    <row r="7" spans="1:13" x14ac:dyDescent="0.25">
      <c r="A7"/>
      <c r="B7" s="970"/>
      <c r="C7" s="970"/>
      <c r="D7" s="485" t="s">
        <v>716</v>
      </c>
      <c r="E7" s="485" t="s">
        <v>1041</v>
      </c>
      <c r="F7" s="485" t="s">
        <v>1042</v>
      </c>
      <c r="G7" s="485" t="s">
        <v>1043</v>
      </c>
      <c r="H7" s="908"/>
    </row>
    <row r="8" spans="1:13" x14ac:dyDescent="0.25">
      <c r="A8"/>
      <c r="B8" s="218" t="s">
        <v>1044</v>
      </c>
      <c r="C8" s="218"/>
      <c r="D8" s="219"/>
      <c r="E8" s="219"/>
      <c r="F8" s="219"/>
      <c r="G8" s="219"/>
      <c r="H8" s="219"/>
    </row>
    <row r="9" spans="1:13" x14ac:dyDescent="0.25">
      <c r="A9"/>
      <c r="B9" s="423">
        <v>1</v>
      </c>
      <c r="C9" s="424" t="s">
        <v>1045</v>
      </c>
      <c r="D9" s="432">
        <v>3748</v>
      </c>
      <c r="E9" s="432">
        <v>1</v>
      </c>
      <c r="F9" s="432">
        <v>0</v>
      </c>
      <c r="G9" s="392">
        <v>628</v>
      </c>
      <c r="H9" s="392">
        <v>4377</v>
      </c>
    </row>
    <row r="10" spans="1:13" x14ac:dyDescent="0.25">
      <c r="A10"/>
      <c r="B10" s="390">
        <v>2</v>
      </c>
      <c r="C10" s="425" t="s">
        <v>1046</v>
      </c>
      <c r="D10" s="390">
        <v>3748</v>
      </c>
      <c r="E10" s="390">
        <v>1</v>
      </c>
      <c r="F10" s="390">
        <v>0</v>
      </c>
      <c r="G10" s="531">
        <v>628</v>
      </c>
      <c r="H10" s="531">
        <v>4377</v>
      </c>
      <c r="I10" s="130"/>
      <c r="J10" s="130"/>
      <c r="K10" s="130"/>
      <c r="L10" s="128"/>
      <c r="M10" s="129"/>
    </row>
    <row r="11" spans="1:13" x14ac:dyDescent="0.25">
      <c r="A11"/>
      <c r="B11" s="390">
        <v>3</v>
      </c>
      <c r="C11" s="425" t="s">
        <v>1047</v>
      </c>
      <c r="D11" s="433"/>
      <c r="E11" s="390">
        <v>0</v>
      </c>
      <c r="F11" s="390">
        <v>0</v>
      </c>
      <c r="G11" s="531">
        <v>0</v>
      </c>
      <c r="H11" s="531">
        <v>0</v>
      </c>
      <c r="I11" s="130"/>
      <c r="J11" s="130"/>
      <c r="K11" s="130"/>
      <c r="L11" s="130"/>
      <c r="M11" s="130"/>
    </row>
    <row r="12" spans="1:13" x14ac:dyDescent="0.25">
      <c r="A12"/>
      <c r="B12" s="391">
        <v>4</v>
      </c>
      <c r="C12" s="424" t="s">
        <v>1048</v>
      </c>
      <c r="D12" s="433"/>
      <c r="E12" s="432">
        <v>24672</v>
      </c>
      <c r="F12" s="432">
        <v>127</v>
      </c>
      <c r="G12" s="432">
        <v>723</v>
      </c>
      <c r="H12" s="432">
        <v>23975</v>
      </c>
      <c r="I12" s="130"/>
      <c r="J12" s="130"/>
      <c r="K12" s="130"/>
      <c r="L12" s="130"/>
      <c r="M12" s="130"/>
    </row>
    <row r="13" spans="1:13" x14ac:dyDescent="0.25">
      <c r="A13"/>
      <c r="B13" s="390">
        <v>5</v>
      </c>
      <c r="C13" s="425" t="s">
        <v>1006</v>
      </c>
      <c r="D13" s="433"/>
      <c r="E13" s="531">
        <v>18656</v>
      </c>
      <c r="F13" s="531">
        <v>0</v>
      </c>
      <c r="G13" s="531">
        <v>0</v>
      </c>
      <c r="H13" s="531">
        <v>17724</v>
      </c>
      <c r="I13" s="130"/>
      <c r="J13" s="130"/>
      <c r="K13" s="130"/>
      <c r="L13" s="130"/>
      <c r="M13" s="130"/>
    </row>
    <row r="14" spans="1:13" x14ac:dyDescent="0.25">
      <c r="A14"/>
      <c r="B14" s="390">
        <v>6</v>
      </c>
      <c r="C14" s="425" t="s">
        <v>1007</v>
      </c>
      <c r="D14" s="433"/>
      <c r="E14" s="531">
        <v>6016</v>
      </c>
      <c r="F14" s="531">
        <v>127</v>
      </c>
      <c r="G14" s="531">
        <v>723</v>
      </c>
      <c r="H14" s="531">
        <v>6252</v>
      </c>
      <c r="I14" s="135"/>
      <c r="J14" s="135"/>
      <c r="K14" s="135"/>
      <c r="L14" s="135"/>
      <c r="M14" s="135"/>
    </row>
    <row r="15" spans="1:13" x14ac:dyDescent="0.25">
      <c r="A15"/>
      <c r="B15" s="391">
        <v>7</v>
      </c>
      <c r="C15" s="424" t="s">
        <v>1049</v>
      </c>
      <c r="D15" s="433"/>
      <c r="E15" s="432">
        <v>9474</v>
      </c>
      <c r="F15" s="432">
        <v>273</v>
      </c>
      <c r="G15" s="432">
        <v>13656</v>
      </c>
      <c r="H15" s="432">
        <v>17479</v>
      </c>
      <c r="I15" s="138"/>
      <c r="J15" s="138"/>
      <c r="K15" s="138"/>
      <c r="L15" s="131"/>
      <c r="M15" s="131"/>
    </row>
    <row r="16" spans="1:13" x14ac:dyDescent="0.25">
      <c r="A16"/>
      <c r="B16" s="390">
        <v>8</v>
      </c>
      <c r="C16" s="425" t="s">
        <v>1050</v>
      </c>
      <c r="D16" s="433"/>
      <c r="E16" s="434">
        <v>1160</v>
      </c>
      <c r="F16" s="531">
        <v>0</v>
      </c>
      <c r="G16" s="531">
        <v>0</v>
      </c>
      <c r="H16" s="531">
        <v>580</v>
      </c>
      <c r="I16" s="136"/>
      <c r="J16" s="136"/>
      <c r="K16" s="136"/>
      <c r="L16" s="132"/>
      <c r="M16" s="132"/>
    </row>
    <row r="17" spans="1:13" x14ac:dyDescent="0.25">
      <c r="A17"/>
      <c r="B17" s="390">
        <v>9</v>
      </c>
      <c r="C17" s="425" t="s">
        <v>1051</v>
      </c>
      <c r="D17" s="433"/>
      <c r="E17" s="531">
        <v>8314</v>
      </c>
      <c r="F17" s="531">
        <v>273</v>
      </c>
      <c r="G17" s="531">
        <v>13656</v>
      </c>
      <c r="H17" s="531">
        <v>16899</v>
      </c>
      <c r="I17" s="136"/>
      <c r="J17" s="136"/>
      <c r="K17" s="136"/>
      <c r="L17" s="132"/>
      <c r="M17" s="132"/>
    </row>
    <row r="18" spans="1:13" x14ac:dyDescent="0.25">
      <c r="A18"/>
      <c r="B18" s="391">
        <v>10</v>
      </c>
      <c r="C18" s="424" t="s">
        <v>1052</v>
      </c>
      <c r="D18" s="433"/>
      <c r="E18" s="432">
        <v>0</v>
      </c>
      <c r="F18" s="432">
        <v>0</v>
      </c>
      <c r="G18" s="432">
        <v>0</v>
      </c>
      <c r="H18" s="432">
        <v>0</v>
      </c>
      <c r="I18" s="138"/>
      <c r="J18" s="138"/>
      <c r="K18" s="138"/>
      <c r="L18" s="133"/>
      <c r="M18" s="133"/>
    </row>
    <row r="19" spans="1:13" x14ac:dyDescent="0.25">
      <c r="A19"/>
      <c r="B19" s="391">
        <v>11</v>
      </c>
      <c r="C19" s="424" t="s">
        <v>1053</v>
      </c>
      <c r="D19" s="432">
        <v>24</v>
      </c>
      <c r="E19" s="432">
        <v>1064</v>
      </c>
      <c r="F19" s="432">
        <v>60</v>
      </c>
      <c r="G19" s="432">
        <v>648</v>
      </c>
      <c r="H19" s="432">
        <v>678</v>
      </c>
      <c r="I19" s="137"/>
      <c r="J19" s="137"/>
      <c r="K19" s="137"/>
      <c r="L19" s="132"/>
      <c r="M19" s="132"/>
    </row>
    <row r="20" spans="1:13" x14ac:dyDescent="0.25">
      <c r="A20"/>
      <c r="B20" s="390">
        <v>12</v>
      </c>
      <c r="C20" s="425" t="s">
        <v>1054</v>
      </c>
      <c r="D20" s="531">
        <v>24</v>
      </c>
      <c r="E20" s="433"/>
      <c r="F20" s="433"/>
      <c r="G20" s="433"/>
      <c r="H20" s="428"/>
      <c r="I20" s="137"/>
      <c r="J20" s="137"/>
      <c r="K20" s="137"/>
      <c r="L20" s="132"/>
      <c r="M20" s="132"/>
    </row>
    <row r="21" spans="1:13" ht="30" customHeight="1" x14ac:dyDescent="0.25">
      <c r="A21"/>
      <c r="B21" s="390">
        <v>13</v>
      </c>
      <c r="C21" s="425" t="s">
        <v>1055</v>
      </c>
      <c r="D21" s="433"/>
      <c r="E21" s="531">
        <v>1064</v>
      </c>
      <c r="F21" s="531">
        <v>60</v>
      </c>
      <c r="G21" s="531">
        <v>648</v>
      </c>
      <c r="H21" s="531">
        <v>678</v>
      </c>
      <c r="I21" s="138"/>
      <c r="J21" s="138"/>
      <c r="K21" s="138"/>
      <c r="L21" s="133"/>
      <c r="M21" s="133"/>
    </row>
    <row r="22" spans="1:13" x14ac:dyDescent="0.25">
      <c r="A22"/>
      <c r="B22" s="396">
        <v>14</v>
      </c>
      <c r="C22" s="426" t="s">
        <v>1056</v>
      </c>
      <c r="D22" s="431"/>
      <c r="E22" s="431"/>
      <c r="F22" s="431"/>
      <c r="G22" s="431"/>
      <c r="H22" s="396">
        <v>46509</v>
      </c>
      <c r="I22" s="137"/>
      <c r="J22" s="137"/>
      <c r="K22" s="137"/>
      <c r="L22" s="132"/>
      <c r="M22" s="132"/>
    </row>
    <row r="23" spans="1:13" x14ac:dyDescent="0.25">
      <c r="A23"/>
      <c r="B23" s="973" t="s">
        <v>1057</v>
      </c>
      <c r="C23" s="973"/>
      <c r="D23" s="973"/>
      <c r="E23" s="973"/>
      <c r="F23" s="973"/>
      <c r="G23" s="973"/>
      <c r="H23" s="973"/>
      <c r="I23" s="137"/>
      <c r="J23" s="137"/>
      <c r="K23" s="137"/>
      <c r="L23" s="132"/>
      <c r="M23" s="132"/>
    </row>
    <row r="24" spans="1:13" x14ac:dyDescent="0.25">
      <c r="A24"/>
      <c r="B24" s="391">
        <v>15</v>
      </c>
      <c r="C24" s="424" t="s">
        <v>1003</v>
      </c>
      <c r="D24" s="428"/>
      <c r="E24" s="427"/>
      <c r="F24" s="427"/>
      <c r="G24" s="427"/>
      <c r="H24" s="432">
        <v>160</v>
      </c>
      <c r="I24" s="138"/>
      <c r="J24" s="138"/>
      <c r="K24" s="138"/>
      <c r="L24" s="133"/>
      <c r="M24" s="133"/>
    </row>
    <row r="25" spans="1:13" ht="30" x14ac:dyDescent="0.25">
      <c r="A25"/>
      <c r="B25" s="391" t="s">
        <v>1058</v>
      </c>
      <c r="C25" s="424" t="s">
        <v>1059</v>
      </c>
      <c r="D25" s="428"/>
      <c r="E25" s="432">
        <v>285</v>
      </c>
      <c r="F25" s="432">
        <v>285</v>
      </c>
      <c r="G25" s="432">
        <v>11425</v>
      </c>
      <c r="H25" s="432">
        <v>10196</v>
      </c>
      <c r="I25" s="138"/>
      <c r="J25" s="138"/>
      <c r="K25" s="138"/>
      <c r="L25" s="133"/>
      <c r="M25" s="133"/>
    </row>
    <row r="26" spans="1:13" ht="30" x14ac:dyDescent="0.25">
      <c r="A26"/>
      <c r="B26" s="391">
        <v>16</v>
      </c>
      <c r="C26" s="424" t="s">
        <v>1060</v>
      </c>
      <c r="D26" s="428"/>
      <c r="E26" s="432">
        <v>0</v>
      </c>
      <c r="F26" s="432">
        <v>0</v>
      </c>
      <c r="G26" s="432">
        <v>0</v>
      </c>
      <c r="H26" s="432">
        <v>0</v>
      </c>
      <c r="I26" s="134"/>
      <c r="J26" s="134"/>
      <c r="K26" s="134"/>
      <c r="L26" s="134"/>
      <c r="M26" s="134"/>
    </row>
    <row r="27" spans="1:13" x14ac:dyDescent="0.25">
      <c r="A27"/>
      <c r="B27" s="391">
        <v>17</v>
      </c>
      <c r="C27" s="424" t="s">
        <v>1061</v>
      </c>
      <c r="D27" s="428"/>
      <c r="E27" s="432">
        <v>3037</v>
      </c>
      <c r="F27" s="432">
        <v>1681</v>
      </c>
      <c r="G27" s="432">
        <v>22432</v>
      </c>
      <c r="H27" s="432">
        <v>20578</v>
      </c>
      <c r="I27" s="137"/>
      <c r="J27" s="137"/>
      <c r="K27" s="137"/>
      <c r="L27" s="132"/>
      <c r="M27" s="132"/>
    </row>
    <row r="28" spans="1:13" ht="59.25" customHeight="1" x14ac:dyDescent="0.25">
      <c r="A28"/>
      <c r="B28" s="390">
        <v>18</v>
      </c>
      <c r="C28" s="429" t="s">
        <v>1062</v>
      </c>
      <c r="D28" s="428"/>
      <c r="E28" s="531">
        <v>0</v>
      </c>
      <c r="F28" s="531">
        <v>0</v>
      </c>
      <c r="G28" s="531">
        <v>0</v>
      </c>
      <c r="H28" s="531">
        <v>0</v>
      </c>
      <c r="I28" s="136"/>
      <c r="J28" s="136"/>
      <c r="K28" s="136"/>
      <c r="L28" s="136"/>
      <c r="M28" s="131"/>
    </row>
    <row r="29" spans="1:13" ht="60" x14ac:dyDescent="0.25">
      <c r="A29"/>
      <c r="B29" s="390">
        <v>19</v>
      </c>
      <c r="C29" s="425" t="s">
        <v>1063</v>
      </c>
      <c r="D29" s="428"/>
      <c r="E29" s="531">
        <v>253</v>
      </c>
      <c r="F29" s="531">
        <v>16</v>
      </c>
      <c r="G29" s="531">
        <v>1058</v>
      </c>
      <c r="H29" s="531">
        <v>1091</v>
      </c>
    </row>
    <row r="30" spans="1:13" ht="60" x14ac:dyDescent="0.25">
      <c r="A30"/>
      <c r="B30" s="390">
        <v>20</v>
      </c>
      <c r="C30" s="425" t="s">
        <v>1064</v>
      </c>
      <c r="D30" s="428"/>
      <c r="E30" s="531">
        <v>2181</v>
      </c>
      <c r="F30" s="531">
        <v>1351</v>
      </c>
      <c r="G30" s="531">
        <v>12826</v>
      </c>
      <c r="H30" s="531">
        <v>12271</v>
      </c>
    </row>
    <row r="31" spans="1:13" ht="45" x14ac:dyDescent="0.25">
      <c r="A31"/>
      <c r="B31" s="390">
        <v>21</v>
      </c>
      <c r="C31" s="430" t="s">
        <v>1065</v>
      </c>
      <c r="D31" s="428"/>
      <c r="E31" s="531">
        <v>734</v>
      </c>
      <c r="F31" s="531">
        <v>144</v>
      </c>
      <c r="G31" s="531">
        <v>2127</v>
      </c>
      <c r="H31" s="531">
        <v>1827</v>
      </c>
      <c r="I31" s="130"/>
      <c r="J31" s="130"/>
      <c r="K31" s="130"/>
      <c r="L31" s="128"/>
      <c r="M31" s="129"/>
    </row>
    <row r="32" spans="1:13" ht="30.75" customHeight="1" x14ac:dyDescent="0.25">
      <c r="A32"/>
      <c r="B32" s="390">
        <v>22</v>
      </c>
      <c r="C32" s="425" t="s">
        <v>1066</v>
      </c>
      <c r="D32" s="428"/>
      <c r="E32" s="531">
        <v>124</v>
      </c>
      <c r="F32" s="531">
        <v>85</v>
      </c>
      <c r="G32" s="531">
        <v>3016</v>
      </c>
      <c r="H32" s="531">
        <v>2177</v>
      </c>
      <c r="I32" s="130"/>
      <c r="J32" s="130"/>
      <c r="K32" s="130"/>
      <c r="L32" s="130"/>
      <c r="M32" s="130"/>
    </row>
    <row r="33" spans="1:13" ht="45" x14ac:dyDescent="0.25">
      <c r="A33"/>
      <c r="B33" s="390">
        <v>23</v>
      </c>
      <c r="C33" s="430" t="s">
        <v>1065</v>
      </c>
      <c r="D33" s="428"/>
      <c r="E33" s="531">
        <v>112</v>
      </c>
      <c r="F33" s="531">
        <v>79</v>
      </c>
      <c r="G33" s="531">
        <v>2633</v>
      </c>
      <c r="H33" s="531">
        <v>1842</v>
      </c>
      <c r="I33" s="130"/>
      <c r="J33" s="130"/>
      <c r="K33" s="130"/>
      <c r="L33" s="130"/>
      <c r="M33" s="130"/>
    </row>
    <row r="34" spans="1:13" ht="62.25" customHeight="1" x14ac:dyDescent="0.25">
      <c r="A34"/>
      <c r="B34" s="390">
        <v>24</v>
      </c>
      <c r="C34" s="425" t="s">
        <v>1067</v>
      </c>
      <c r="D34" s="428"/>
      <c r="E34" s="531">
        <v>479</v>
      </c>
      <c r="F34" s="531">
        <v>229</v>
      </c>
      <c r="G34" s="531">
        <v>5532</v>
      </c>
      <c r="H34" s="531">
        <v>5039</v>
      </c>
      <c r="I34" s="130"/>
      <c r="J34" s="130"/>
      <c r="K34" s="130"/>
      <c r="L34" s="130"/>
      <c r="M34" s="130"/>
    </row>
    <row r="35" spans="1:13" x14ac:dyDescent="0.25">
      <c r="A35"/>
      <c r="B35" s="391">
        <v>25</v>
      </c>
      <c r="C35" s="424" t="s">
        <v>1068</v>
      </c>
      <c r="D35" s="428"/>
      <c r="E35" s="432">
        <v>0</v>
      </c>
      <c r="F35" s="432">
        <v>0</v>
      </c>
      <c r="G35" s="432">
        <v>0</v>
      </c>
      <c r="H35" s="432">
        <v>0</v>
      </c>
      <c r="I35" s="135"/>
      <c r="J35" s="135"/>
      <c r="K35" s="135"/>
      <c r="L35" s="135"/>
      <c r="M35" s="135"/>
    </row>
    <row r="36" spans="1:13" x14ac:dyDescent="0.25">
      <c r="A36"/>
      <c r="B36" s="391">
        <v>26</v>
      </c>
      <c r="C36" s="424" t="s">
        <v>1069</v>
      </c>
      <c r="D36" s="432"/>
      <c r="E36" s="432">
        <v>403</v>
      </c>
      <c r="F36" s="432">
        <v>19</v>
      </c>
      <c r="G36" s="432">
        <v>2161</v>
      </c>
      <c r="H36" s="432">
        <v>1934</v>
      </c>
      <c r="I36" s="138"/>
      <c r="J36" s="138"/>
      <c r="K36" s="138"/>
      <c r="L36" s="133"/>
      <c r="M36" s="133"/>
    </row>
    <row r="37" spans="1:13" x14ac:dyDescent="0.25">
      <c r="A37"/>
      <c r="B37" s="390">
        <v>27</v>
      </c>
      <c r="C37" s="425" t="s">
        <v>1070</v>
      </c>
      <c r="D37" s="428"/>
      <c r="E37" s="428"/>
      <c r="F37" s="428"/>
      <c r="G37" s="531">
        <v>0</v>
      </c>
      <c r="H37" s="531">
        <v>0</v>
      </c>
      <c r="I37" s="138"/>
      <c r="J37" s="138"/>
      <c r="K37" s="138"/>
      <c r="L37" s="133"/>
      <c r="M37" s="133"/>
    </row>
    <row r="38" spans="1:13" ht="45" x14ac:dyDescent="0.25">
      <c r="A38"/>
      <c r="B38" s="390">
        <v>28</v>
      </c>
      <c r="C38" s="425" t="s">
        <v>1071</v>
      </c>
      <c r="D38" s="428"/>
      <c r="E38" s="974">
        <v>166</v>
      </c>
      <c r="F38" s="974">
        <v>0</v>
      </c>
      <c r="G38" s="974">
        <v>0</v>
      </c>
      <c r="H38" s="531">
        <v>141</v>
      </c>
      <c r="I38" s="138"/>
      <c r="J38" s="138"/>
      <c r="K38" s="138"/>
      <c r="L38" s="133"/>
      <c r="M38" s="133"/>
    </row>
    <row r="39" spans="1:13" x14ac:dyDescent="0.25">
      <c r="A39"/>
      <c r="B39" s="390">
        <v>29</v>
      </c>
      <c r="C39" s="425" t="s">
        <v>1072</v>
      </c>
      <c r="D39" s="428"/>
      <c r="E39" s="974">
        <v>0</v>
      </c>
      <c r="F39" s="974"/>
      <c r="G39" s="974"/>
      <c r="H39" s="531">
        <v>0</v>
      </c>
      <c r="I39" s="138"/>
      <c r="J39" s="138"/>
      <c r="K39" s="138"/>
      <c r="L39" s="133"/>
      <c r="M39" s="133"/>
    </row>
    <row r="40" spans="1:13" ht="30" x14ac:dyDescent="0.25">
      <c r="A40"/>
      <c r="B40" s="390">
        <v>30</v>
      </c>
      <c r="C40" s="425" t="s">
        <v>1073</v>
      </c>
      <c r="D40" s="428"/>
      <c r="E40" s="974">
        <v>491</v>
      </c>
      <c r="F40" s="974">
        <v>0</v>
      </c>
      <c r="G40" s="974">
        <v>0</v>
      </c>
      <c r="H40" s="531">
        <v>25</v>
      </c>
      <c r="I40" s="137"/>
      <c r="J40" s="137"/>
      <c r="K40" s="137"/>
      <c r="L40" s="132"/>
      <c r="M40" s="132"/>
    </row>
    <row r="41" spans="1:13" ht="30" x14ac:dyDescent="0.25">
      <c r="A41"/>
      <c r="B41" s="390">
        <v>31</v>
      </c>
      <c r="C41" s="425" t="s">
        <v>1074</v>
      </c>
      <c r="D41" s="428"/>
      <c r="E41" s="435">
        <v>403</v>
      </c>
      <c r="F41" s="435">
        <v>19</v>
      </c>
      <c r="G41" s="531">
        <v>1504</v>
      </c>
      <c r="H41" s="531">
        <v>1769</v>
      </c>
      <c r="I41" s="137"/>
      <c r="J41" s="137"/>
      <c r="K41" s="137"/>
      <c r="L41" s="132"/>
      <c r="M41" s="132"/>
    </row>
    <row r="42" spans="1:13" x14ac:dyDescent="0.25">
      <c r="A42"/>
      <c r="B42" s="391">
        <v>32</v>
      </c>
      <c r="C42" s="424" t="s">
        <v>1075</v>
      </c>
      <c r="D42" s="428"/>
      <c r="E42" s="436">
        <v>1956</v>
      </c>
      <c r="F42" s="531">
        <v>0</v>
      </c>
      <c r="G42" s="436">
        <v>1</v>
      </c>
      <c r="H42" s="436">
        <v>99</v>
      </c>
      <c r="I42" s="137"/>
      <c r="J42" s="137"/>
      <c r="K42" s="137"/>
      <c r="L42" s="132"/>
      <c r="M42" s="132"/>
    </row>
    <row r="43" spans="1:13" x14ac:dyDescent="0.25">
      <c r="A43"/>
      <c r="B43" s="396">
        <v>33</v>
      </c>
      <c r="C43" s="426" t="s">
        <v>1076</v>
      </c>
      <c r="D43" s="431"/>
      <c r="E43" s="431"/>
      <c r="F43" s="431"/>
      <c r="G43" s="431"/>
      <c r="H43" s="396">
        <v>32967</v>
      </c>
      <c r="I43" s="137"/>
      <c r="J43" s="137"/>
      <c r="K43" s="137"/>
      <c r="L43" s="132"/>
      <c r="M43" s="132"/>
    </row>
    <row r="44" spans="1:13" x14ac:dyDescent="0.25">
      <c r="A44"/>
      <c r="B44" s="62">
        <v>34</v>
      </c>
      <c r="C44" s="544" t="s">
        <v>1077</v>
      </c>
      <c r="D44" s="220"/>
      <c r="E44" s="220"/>
      <c r="F44" s="220"/>
      <c r="G44" s="220"/>
      <c r="H44" s="450">
        <v>1.4108000000000001</v>
      </c>
      <c r="I44" s="137"/>
      <c r="J44" s="137"/>
      <c r="K44" s="137"/>
      <c r="L44" s="132"/>
      <c r="M44" s="132"/>
    </row>
    <row r="45" spans="1:13" x14ac:dyDescent="0.25">
      <c r="B45" s="130"/>
      <c r="C45" s="130"/>
      <c r="D45" s="437"/>
      <c r="E45" s="438"/>
      <c r="F45" s="132"/>
      <c r="G45" s="132"/>
      <c r="H45" s="132"/>
      <c r="I45" s="137"/>
      <c r="J45" s="137"/>
      <c r="K45" s="137"/>
      <c r="L45" s="132"/>
      <c r="M45" s="132"/>
    </row>
    <row r="46" spans="1:13" x14ac:dyDescent="0.25">
      <c r="B46" s="130"/>
      <c r="C46" s="130"/>
      <c r="D46" s="437"/>
      <c r="E46" s="438"/>
      <c r="F46" s="132"/>
      <c r="G46" s="132"/>
      <c r="H46" s="132"/>
      <c r="I46" s="137"/>
      <c r="J46" s="137"/>
      <c r="K46" s="137"/>
      <c r="L46" s="132"/>
      <c r="M46" s="132"/>
    </row>
    <row r="48" spans="1:13" x14ac:dyDescent="0.25">
      <c r="B48" s="370"/>
    </row>
    <row r="49" spans="2:8" x14ac:dyDescent="0.25">
      <c r="B49" s="971"/>
      <c r="C49" s="972"/>
      <c r="D49" s="972"/>
      <c r="E49" s="972"/>
      <c r="F49" s="972"/>
      <c r="G49" s="972"/>
      <c r="H49" s="972"/>
    </row>
    <row r="50" spans="2:8" x14ac:dyDescent="0.25">
      <c r="B50" s="972"/>
      <c r="C50" s="972"/>
      <c r="D50" s="972"/>
      <c r="E50" s="972"/>
      <c r="F50" s="972"/>
      <c r="G50" s="972"/>
      <c r="H50" s="972"/>
    </row>
    <row r="51" spans="2:8" x14ac:dyDescent="0.25">
      <c r="B51" s="972"/>
      <c r="C51" s="972"/>
      <c r="D51" s="972"/>
      <c r="E51" s="972"/>
      <c r="F51" s="972"/>
      <c r="G51" s="972"/>
      <c r="H51" s="972"/>
    </row>
    <row r="52" spans="2:8" x14ac:dyDescent="0.25">
      <c r="B52" s="972"/>
      <c r="C52" s="972"/>
      <c r="D52" s="972"/>
      <c r="E52" s="972"/>
      <c r="F52" s="972"/>
      <c r="G52" s="972"/>
      <c r="H52" s="972"/>
    </row>
    <row r="53" spans="2:8" x14ac:dyDescent="0.25">
      <c r="B53" s="972"/>
      <c r="C53" s="972"/>
      <c r="D53" s="972"/>
      <c r="E53" s="972"/>
      <c r="F53" s="972"/>
      <c r="G53" s="972"/>
      <c r="H53" s="972"/>
    </row>
    <row r="54" spans="2:8" x14ac:dyDescent="0.25">
      <c r="B54" s="972"/>
      <c r="C54" s="972"/>
      <c r="D54" s="972"/>
      <c r="E54" s="972"/>
      <c r="F54" s="972"/>
      <c r="G54" s="972"/>
      <c r="H54" s="972"/>
    </row>
    <row r="55" spans="2:8" x14ac:dyDescent="0.25">
      <c r="B55" s="972"/>
      <c r="C55" s="972"/>
      <c r="D55" s="972"/>
      <c r="E55" s="972"/>
      <c r="F55" s="972"/>
      <c r="G55" s="972"/>
      <c r="H55" s="972"/>
    </row>
    <row r="56" spans="2:8" x14ac:dyDescent="0.25">
      <c r="B56" s="972"/>
      <c r="C56" s="972"/>
      <c r="D56" s="972"/>
      <c r="E56" s="972"/>
      <c r="F56" s="972"/>
      <c r="G56" s="972"/>
      <c r="H56" s="972"/>
    </row>
    <row r="57" spans="2:8" x14ac:dyDescent="0.25">
      <c r="B57" s="972"/>
      <c r="C57" s="972"/>
      <c r="D57" s="972"/>
      <c r="E57" s="972"/>
      <c r="F57" s="972"/>
      <c r="G57" s="972"/>
      <c r="H57" s="972"/>
    </row>
    <row r="58" spans="2:8" x14ac:dyDescent="0.25">
      <c r="B58" s="972"/>
      <c r="C58" s="972"/>
      <c r="D58" s="972"/>
      <c r="E58" s="972"/>
      <c r="F58" s="972"/>
      <c r="G58" s="972"/>
      <c r="H58" s="972"/>
    </row>
    <row r="59" spans="2:8" x14ac:dyDescent="0.25">
      <c r="B59" s="972"/>
      <c r="C59" s="972"/>
      <c r="D59" s="972"/>
      <c r="E59" s="972"/>
      <c r="F59" s="972"/>
      <c r="G59" s="972"/>
      <c r="H59" s="972"/>
    </row>
    <row r="60" spans="2:8" x14ac:dyDescent="0.25">
      <c r="B60" s="972"/>
      <c r="C60" s="972"/>
      <c r="D60" s="972"/>
      <c r="E60" s="972"/>
      <c r="F60" s="972"/>
      <c r="G60" s="972"/>
      <c r="H60" s="972"/>
    </row>
    <row r="61" spans="2:8" x14ac:dyDescent="0.25">
      <c r="B61" s="972"/>
      <c r="C61" s="972"/>
      <c r="D61" s="972"/>
      <c r="E61" s="972"/>
      <c r="F61" s="972"/>
      <c r="G61" s="972"/>
      <c r="H61" s="972"/>
    </row>
    <row r="62" spans="2:8" x14ac:dyDescent="0.25">
      <c r="B62" s="972"/>
      <c r="C62" s="972"/>
      <c r="D62" s="972"/>
      <c r="E62" s="972"/>
      <c r="F62" s="972"/>
      <c r="G62" s="972"/>
      <c r="H62" s="972"/>
    </row>
    <row r="63" spans="2:8" x14ac:dyDescent="0.25">
      <c r="B63" s="972"/>
      <c r="C63" s="972"/>
      <c r="D63" s="972"/>
      <c r="E63" s="972"/>
      <c r="F63" s="972"/>
      <c r="G63" s="972"/>
      <c r="H63" s="972"/>
    </row>
  </sheetData>
  <mergeCells count="9">
    <mergeCell ref="B5:C5"/>
    <mergeCell ref="B6:C7"/>
    <mergeCell ref="D6:G6"/>
    <mergeCell ref="B49:H63"/>
    <mergeCell ref="H6:H7"/>
    <mergeCell ref="B23:H23"/>
    <mergeCell ref="E38:G38"/>
    <mergeCell ref="E39:G39"/>
    <mergeCell ref="E40:G40"/>
  </mergeCells>
  <pageMargins left="0.7" right="0.7" top="0.75" bottom="0.75" header="0.3" footer="0.3"/>
  <pageSetup paperSize="9" scale="38" orientation="portrait" r:id="rId1"/>
  <ignoredErrors>
    <ignoredError sqref="B45:H46"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R149"/>
  <sheetViews>
    <sheetView showGridLines="0" topLeftCell="E1" zoomScaleNormal="100" workbookViewId="0">
      <selection activeCell="Q6" sqref="Q6:R6"/>
    </sheetView>
  </sheetViews>
  <sheetFormatPr baseColWidth="10" defaultColWidth="9.140625" defaultRowHeight="15" x14ac:dyDescent="0.25"/>
  <cols>
    <col min="1" max="1" width="5.7109375" style="84" customWidth="1"/>
    <col min="2" max="2" width="9.140625" style="84"/>
    <col min="3" max="3" width="34.7109375" style="84" customWidth="1"/>
    <col min="4" max="4" width="12.42578125" style="84" customWidth="1"/>
    <col min="5" max="15" width="9.140625" style="84"/>
    <col min="16" max="16" width="12.28515625" style="84" customWidth="1"/>
    <col min="17" max="17" width="12.140625" style="84" customWidth="1"/>
    <col min="18" max="18" width="15.5703125" style="84" customWidth="1"/>
    <col min="19" max="19" width="11.42578125" style="84" customWidth="1"/>
    <col min="20" max="16384" width="9.140625" style="84"/>
  </cols>
  <sheetData>
    <row r="2" spans="2:18" ht="18.75" x14ac:dyDescent="0.25">
      <c r="B2" s="546" t="s">
        <v>1078</v>
      </c>
      <c r="C2"/>
      <c r="D2"/>
      <c r="E2"/>
      <c r="F2"/>
      <c r="G2"/>
      <c r="H2"/>
      <c r="I2"/>
      <c r="J2"/>
      <c r="K2"/>
      <c r="L2"/>
      <c r="M2"/>
      <c r="N2"/>
      <c r="O2"/>
      <c r="P2"/>
      <c r="Q2"/>
      <c r="R2"/>
    </row>
    <row r="3" spans="2:18" ht="15" customHeight="1" x14ac:dyDescent="0.25">
      <c r="B3" t="str">
        <f>'OV1'!B3</f>
        <v>31.12.2023 - in EUR million</v>
      </c>
      <c r="C3"/>
      <c r="D3"/>
      <c r="E3"/>
      <c r="F3"/>
      <c r="G3"/>
      <c r="H3"/>
      <c r="I3"/>
      <c r="J3"/>
      <c r="K3"/>
      <c r="L3"/>
      <c r="M3"/>
      <c r="N3"/>
      <c r="O3"/>
      <c r="P3"/>
      <c r="Q3"/>
      <c r="R3"/>
    </row>
    <row r="4" spans="2:18" ht="15.75" customHeight="1" x14ac:dyDescent="0.25">
      <c r="B4" s="139"/>
      <c r="C4"/>
      <c r="D4"/>
      <c r="E4"/>
      <c r="F4"/>
      <c r="G4"/>
      <c r="H4"/>
      <c r="I4"/>
      <c r="J4"/>
      <c r="K4"/>
      <c r="L4"/>
      <c r="M4"/>
      <c r="N4"/>
      <c r="O4"/>
      <c r="P4"/>
      <c r="Q4"/>
      <c r="R4"/>
    </row>
    <row r="5" spans="2:18" ht="15.75" customHeight="1" x14ac:dyDescent="0.25">
      <c r="B5" s="9"/>
      <c r="C5" s="9"/>
      <c r="D5" s="485" t="s">
        <v>194</v>
      </c>
      <c r="E5" s="485" t="s">
        <v>195</v>
      </c>
      <c r="F5" s="485" t="s">
        <v>196</v>
      </c>
      <c r="G5" s="485" t="s">
        <v>236</v>
      </c>
      <c r="H5" s="485" t="s">
        <v>237</v>
      </c>
      <c r="I5" s="485" t="s">
        <v>300</v>
      </c>
      <c r="J5" s="485" t="s">
        <v>301</v>
      </c>
      <c r="K5" s="485" t="s">
        <v>365</v>
      </c>
      <c r="L5" s="485" t="s">
        <v>815</v>
      </c>
      <c r="M5" s="485" t="s">
        <v>816</v>
      </c>
      <c r="N5" s="485" t="s">
        <v>817</v>
      </c>
      <c r="O5" s="485" t="s">
        <v>818</v>
      </c>
      <c r="P5" s="485" t="s">
        <v>819</v>
      </c>
      <c r="Q5" s="485" t="s">
        <v>1079</v>
      </c>
      <c r="R5" s="485" t="s">
        <v>1080</v>
      </c>
    </row>
    <row r="6" spans="2:18" ht="45.75" customHeight="1" x14ac:dyDescent="0.25">
      <c r="B6" s="9"/>
      <c r="C6" s="9"/>
      <c r="D6" s="908" t="s">
        <v>1081</v>
      </c>
      <c r="E6" s="908"/>
      <c r="F6" s="908"/>
      <c r="G6" s="908"/>
      <c r="H6" s="908"/>
      <c r="I6" s="908"/>
      <c r="J6" s="908" t="s">
        <v>1082</v>
      </c>
      <c r="K6" s="908"/>
      <c r="L6" s="908"/>
      <c r="M6" s="908"/>
      <c r="N6" s="908"/>
      <c r="O6" s="908"/>
      <c r="P6" s="975" t="s">
        <v>1083</v>
      </c>
      <c r="Q6" s="908" t="s">
        <v>1084</v>
      </c>
      <c r="R6" s="908"/>
    </row>
    <row r="7" spans="2:18" ht="105" customHeight="1" x14ac:dyDescent="0.25">
      <c r="B7" s="9"/>
      <c r="C7" s="9"/>
      <c r="D7" s="975" t="s">
        <v>1085</v>
      </c>
      <c r="E7" s="908"/>
      <c r="F7" s="908"/>
      <c r="G7" s="975" t="s">
        <v>1086</v>
      </c>
      <c r="H7" s="908"/>
      <c r="I7" s="908"/>
      <c r="J7" s="975" t="s">
        <v>1087</v>
      </c>
      <c r="K7" s="908"/>
      <c r="L7" s="908"/>
      <c r="M7" s="975" t="s">
        <v>1088</v>
      </c>
      <c r="N7" s="908"/>
      <c r="O7" s="908"/>
      <c r="P7" s="976"/>
      <c r="Q7" s="908" t="s">
        <v>1089</v>
      </c>
      <c r="R7" s="908" t="s">
        <v>1090</v>
      </c>
    </row>
    <row r="8" spans="2:18" ht="60" customHeight="1" x14ac:dyDescent="0.25">
      <c r="B8" s="9"/>
      <c r="C8" s="221"/>
      <c r="D8" s="832"/>
      <c r="E8" s="523" t="s">
        <v>1091</v>
      </c>
      <c r="F8" s="521" t="s">
        <v>1092</v>
      </c>
      <c r="G8" s="832"/>
      <c r="H8" s="523" t="s">
        <v>1092</v>
      </c>
      <c r="I8" s="521" t="s">
        <v>1093</v>
      </c>
      <c r="J8" s="832"/>
      <c r="K8" s="523" t="s">
        <v>1091</v>
      </c>
      <c r="L8" s="521" t="s">
        <v>1092</v>
      </c>
      <c r="M8" s="832"/>
      <c r="N8" s="523" t="s">
        <v>1092</v>
      </c>
      <c r="O8" s="485" t="s">
        <v>1093</v>
      </c>
      <c r="P8" s="977"/>
      <c r="Q8" s="908"/>
      <c r="R8" s="908"/>
    </row>
    <row r="9" spans="2:18" ht="30" x14ac:dyDescent="0.25">
      <c r="B9" s="226" t="s">
        <v>1094</v>
      </c>
      <c r="C9" s="452" t="s">
        <v>1095</v>
      </c>
      <c r="D9" s="831">
        <v>12622</v>
      </c>
      <c r="E9" s="531">
        <v>12622</v>
      </c>
      <c r="F9" s="531">
        <v>0</v>
      </c>
      <c r="G9" s="831">
        <v>0</v>
      </c>
      <c r="H9" s="531">
        <v>0</v>
      </c>
      <c r="I9" s="531">
        <v>0</v>
      </c>
      <c r="J9" s="831">
        <v>0</v>
      </c>
      <c r="K9" s="531">
        <v>0</v>
      </c>
      <c r="L9" s="531">
        <v>0</v>
      </c>
      <c r="M9" s="831">
        <v>0</v>
      </c>
      <c r="N9" s="531">
        <v>0</v>
      </c>
      <c r="O9" s="531">
        <v>0</v>
      </c>
      <c r="P9" s="531">
        <v>0</v>
      </c>
      <c r="Q9" s="531">
        <v>0</v>
      </c>
      <c r="R9" s="531">
        <v>0</v>
      </c>
    </row>
    <row r="10" spans="2:18" ht="15.75" customHeight="1" x14ac:dyDescent="0.25">
      <c r="B10" s="226" t="s">
        <v>835</v>
      </c>
      <c r="C10" s="452" t="s">
        <v>1096</v>
      </c>
      <c r="D10" s="531">
        <v>33601</v>
      </c>
      <c r="E10" s="531">
        <v>31633</v>
      </c>
      <c r="F10" s="531">
        <v>1710</v>
      </c>
      <c r="G10" s="531">
        <v>684</v>
      </c>
      <c r="H10" s="531">
        <v>61</v>
      </c>
      <c r="I10" s="531">
        <v>605</v>
      </c>
      <c r="J10" s="531">
        <v>-134</v>
      </c>
      <c r="K10" s="531">
        <v>-30</v>
      </c>
      <c r="L10" s="531">
        <v>-103</v>
      </c>
      <c r="M10" s="531">
        <v>-254</v>
      </c>
      <c r="N10" s="531">
        <v>-7</v>
      </c>
      <c r="O10" s="531">
        <v>-237</v>
      </c>
      <c r="P10" s="531">
        <v>0</v>
      </c>
      <c r="Q10" s="531">
        <v>20817</v>
      </c>
      <c r="R10" s="531">
        <v>232</v>
      </c>
    </row>
    <row r="11" spans="2:18" x14ac:dyDescent="0.25">
      <c r="B11" s="227" t="s">
        <v>861</v>
      </c>
      <c r="C11" s="228" t="s">
        <v>1097</v>
      </c>
      <c r="D11" s="531">
        <v>0</v>
      </c>
      <c r="E11" s="531">
        <v>0</v>
      </c>
      <c r="F11" s="531">
        <v>0</v>
      </c>
      <c r="G11" s="531">
        <v>0</v>
      </c>
      <c r="H11" s="531">
        <v>0</v>
      </c>
      <c r="I11" s="531">
        <v>0</v>
      </c>
      <c r="J11" s="531">
        <v>0</v>
      </c>
      <c r="K11" s="531">
        <v>0</v>
      </c>
      <c r="L11" s="531">
        <v>0</v>
      </c>
      <c r="M11" s="531">
        <v>0</v>
      </c>
      <c r="N11" s="531">
        <v>0</v>
      </c>
      <c r="O11" s="531">
        <v>0</v>
      </c>
      <c r="P11" s="531">
        <v>0</v>
      </c>
      <c r="Q11" s="531">
        <v>0</v>
      </c>
      <c r="R11" s="531">
        <v>0</v>
      </c>
    </row>
    <row r="12" spans="2:18" x14ac:dyDescent="0.25">
      <c r="B12" s="227" t="s">
        <v>1098</v>
      </c>
      <c r="C12" s="228" t="s">
        <v>1099</v>
      </c>
      <c r="D12" s="531">
        <v>2773</v>
      </c>
      <c r="E12" s="531">
        <v>2761</v>
      </c>
      <c r="F12" s="531">
        <v>0</v>
      </c>
      <c r="G12" s="531">
        <v>1</v>
      </c>
      <c r="H12" s="531">
        <v>0</v>
      </c>
      <c r="I12" s="531">
        <v>1</v>
      </c>
      <c r="J12" s="531">
        <v>0</v>
      </c>
      <c r="K12" s="531">
        <v>0</v>
      </c>
      <c r="L12" s="531">
        <v>0</v>
      </c>
      <c r="M12" s="531">
        <v>0</v>
      </c>
      <c r="N12" s="531">
        <v>0</v>
      </c>
      <c r="O12" s="531">
        <v>0</v>
      </c>
      <c r="P12" s="531">
        <v>0</v>
      </c>
      <c r="Q12" s="531">
        <v>288</v>
      </c>
      <c r="R12" s="531">
        <v>0</v>
      </c>
    </row>
    <row r="13" spans="2:18" x14ac:dyDescent="0.25">
      <c r="B13" s="227" t="s">
        <v>1100</v>
      </c>
      <c r="C13" s="228" t="s">
        <v>320</v>
      </c>
      <c r="D13" s="531">
        <v>454</v>
      </c>
      <c r="E13" s="531">
        <v>453</v>
      </c>
      <c r="F13" s="531">
        <v>0</v>
      </c>
      <c r="G13" s="531">
        <v>0</v>
      </c>
      <c r="H13" s="531">
        <v>0</v>
      </c>
      <c r="I13" s="531">
        <v>0</v>
      </c>
      <c r="J13" s="531">
        <v>0</v>
      </c>
      <c r="K13" s="531">
        <v>0</v>
      </c>
      <c r="L13" s="531">
        <v>0</v>
      </c>
      <c r="M13" s="531">
        <v>0</v>
      </c>
      <c r="N13" s="531">
        <v>0</v>
      </c>
      <c r="O13" s="531">
        <v>0</v>
      </c>
      <c r="P13" s="531">
        <v>0</v>
      </c>
      <c r="Q13" s="531">
        <v>39</v>
      </c>
      <c r="R13" s="531">
        <v>0</v>
      </c>
    </row>
    <row r="14" spans="2:18" x14ac:dyDescent="0.25">
      <c r="B14" s="227" t="s">
        <v>1101</v>
      </c>
      <c r="C14" s="228" t="s">
        <v>1102</v>
      </c>
      <c r="D14" s="531">
        <v>2661</v>
      </c>
      <c r="E14" s="531">
        <v>2639</v>
      </c>
      <c r="F14" s="531">
        <v>19</v>
      </c>
      <c r="G14" s="531">
        <v>10</v>
      </c>
      <c r="H14" s="531">
        <v>0</v>
      </c>
      <c r="I14" s="531">
        <v>10</v>
      </c>
      <c r="J14" s="531">
        <v>-4</v>
      </c>
      <c r="K14" s="531">
        <v>-4</v>
      </c>
      <c r="L14" s="531">
        <v>-1</v>
      </c>
      <c r="M14" s="531">
        <v>-7</v>
      </c>
      <c r="N14" s="531">
        <v>0</v>
      </c>
      <c r="O14" s="531">
        <v>-7</v>
      </c>
      <c r="P14" s="531">
        <v>0</v>
      </c>
      <c r="Q14" s="531">
        <v>1503</v>
      </c>
      <c r="R14" s="531">
        <v>1</v>
      </c>
    </row>
    <row r="15" spans="2:18" x14ac:dyDescent="0.25">
      <c r="B15" s="227" t="s">
        <v>1103</v>
      </c>
      <c r="C15" s="228" t="s">
        <v>1104</v>
      </c>
      <c r="D15" s="531">
        <v>9041</v>
      </c>
      <c r="E15" s="531">
        <v>8358</v>
      </c>
      <c r="F15" s="531">
        <v>608</v>
      </c>
      <c r="G15" s="531">
        <v>211</v>
      </c>
      <c r="H15" s="531">
        <v>6</v>
      </c>
      <c r="I15" s="531">
        <v>202</v>
      </c>
      <c r="J15" s="531">
        <v>-53</v>
      </c>
      <c r="K15" s="531">
        <v>-8</v>
      </c>
      <c r="L15" s="531">
        <v>-44</v>
      </c>
      <c r="M15" s="531">
        <v>-56</v>
      </c>
      <c r="N15" s="531">
        <v>0</v>
      </c>
      <c r="O15" s="531">
        <v>-53</v>
      </c>
      <c r="P15" s="531">
        <v>0</v>
      </c>
      <c r="Q15" s="531">
        <v>4741</v>
      </c>
      <c r="R15" s="531">
        <v>96</v>
      </c>
    </row>
    <row r="16" spans="2:18" x14ac:dyDescent="0.25">
      <c r="B16" s="227" t="s">
        <v>1105</v>
      </c>
      <c r="C16" s="100" t="s">
        <v>1106</v>
      </c>
      <c r="D16" s="531">
        <v>622</v>
      </c>
      <c r="E16" s="531">
        <v>571</v>
      </c>
      <c r="F16" s="531">
        <v>50</v>
      </c>
      <c r="G16" s="531">
        <v>79</v>
      </c>
      <c r="H16" s="531">
        <v>2</v>
      </c>
      <c r="I16" s="531">
        <v>75</v>
      </c>
      <c r="J16" s="531">
        <v>-2</v>
      </c>
      <c r="K16" s="531">
        <v>-1</v>
      </c>
      <c r="L16" s="531">
        <v>-1</v>
      </c>
      <c r="M16" s="531">
        <v>-40</v>
      </c>
      <c r="N16" s="531">
        <v>0</v>
      </c>
      <c r="O16" s="531">
        <v>-38</v>
      </c>
      <c r="P16" s="531">
        <v>0</v>
      </c>
      <c r="Q16" s="531">
        <v>384</v>
      </c>
      <c r="R16" s="531">
        <v>30</v>
      </c>
    </row>
    <row r="17" spans="2:18" x14ac:dyDescent="0.25">
      <c r="B17" s="227" t="s">
        <v>1107</v>
      </c>
      <c r="C17" s="228" t="s">
        <v>1108</v>
      </c>
      <c r="D17" s="531">
        <v>18672</v>
      </c>
      <c r="E17" s="531">
        <v>17423</v>
      </c>
      <c r="F17" s="531">
        <v>1082</v>
      </c>
      <c r="G17" s="531">
        <v>462</v>
      </c>
      <c r="H17" s="531">
        <v>54</v>
      </c>
      <c r="I17" s="531">
        <v>392</v>
      </c>
      <c r="J17" s="531">
        <v>-77</v>
      </c>
      <c r="K17" s="531">
        <v>-18</v>
      </c>
      <c r="L17" s="531">
        <v>-59</v>
      </c>
      <c r="M17" s="531">
        <v>-190</v>
      </c>
      <c r="N17" s="531">
        <v>-7</v>
      </c>
      <c r="O17" s="531">
        <v>-176</v>
      </c>
      <c r="P17" s="531">
        <v>0</v>
      </c>
      <c r="Q17" s="531">
        <v>14245</v>
      </c>
      <c r="R17" s="531">
        <v>135</v>
      </c>
    </row>
    <row r="18" spans="2:18" x14ac:dyDescent="0.25">
      <c r="B18" s="226" t="s">
        <v>1109</v>
      </c>
      <c r="C18" s="452" t="s">
        <v>1110</v>
      </c>
      <c r="D18" s="531">
        <v>6528</v>
      </c>
      <c r="E18" s="531">
        <v>6435</v>
      </c>
      <c r="F18" s="531">
        <v>0</v>
      </c>
      <c r="G18" s="531">
        <v>0</v>
      </c>
      <c r="H18" s="531">
        <v>0</v>
      </c>
      <c r="I18" s="531">
        <v>0</v>
      </c>
      <c r="J18" s="531">
        <v>-2</v>
      </c>
      <c r="K18" s="531">
        <v>-2</v>
      </c>
      <c r="L18" s="531">
        <v>0</v>
      </c>
      <c r="M18" s="531">
        <v>0</v>
      </c>
      <c r="N18" s="531">
        <v>0</v>
      </c>
      <c r="O18" s="531">
        <v>0</v>
      </c>
      <c r="P18" s="531">
        <v>0</v>
      </c>
      <c r="Q18" s="531">
        <v>203</v>
      </c>
      <c r="R18" s="531">
        <v>0</v>
      </c>
    </row>
    <row r="19" spans="2:18" x14ac:dyDescent="0.25">
      <c r="B19" s="227" t="s">
        <v>1111</v>
      </c>
      <c r="C19" s="228" t="s">
        <v>1097</v>
      </c>
      <c r="D19" s="531">
        <v>0</v>
      </c>
      <c r="E19" s="531">
        <v>0</v>
      </c>
      <c r="F19" s="531">
        <v>0</v>
      </c>
      <c r="G19" s="531">
        <v>0</v>
      </c>
      <c r="H19" s="531">
        <v>0</v>
      </c>
      <c r="I19" s="531">
        <v>0</v>
      </c>
      <c r="J19" s="531">
        <v>0</v>
      </c>
      <c r="K19" s="531">
        <v>0</v>
      </c>
      <c r="L19" s="531">
        <v>0</v>
      </c>
      <c r="M19" s="531">
        <v>0</v>
      </c>
      <c r="N19" s="531">
        <v>0</v>
      </c>
      <c r="O19" s="531">
        <v>0</v>
      </c>
      <c r="P19" s="531">
        <v>0</v>
      </c>
      <c r="Q19" s="531">
        <v>0</v>
      </c>
      <c r="R19" s="531">
        <v>0</v>
      </c>
    </row>
    <row r="20" spans="2:18" x14ac:dyDescent="0.25">
      <c r="B20" s="227" t="s">
        <v>1112</v>
      </c>
      <c r="C20" s="228" t="s">
        <v>1099</v>
      </c>
      <c r="D20" s="531">
        <v>167</v>
      </c>
      <c r="E20" s="531">
        <v>167</v>
      </c>
      <c r="F20" s="531">
        <v>0</v>
      </c>
      <c r="G20" s="531">
        <v>0</v>
      </c>
      <c r="H20" s="531">
        <v>0</v>
      </c>
      <c r="I20" s="531">
        <v>0</v>
      </c>
      <c r="J20" s="531">
        <v>0</v>
      </c>
      <c r="K20" s="531">
        <v>0</v>
      </c>
      <c r="L20" s="531">
        <v>0</v>
      </c>
      <c r="M20" s="531">
        <v>0</v>
      </c>
      <c r="N20" s="531">
        <v>0</v>
      </c>
      <c r="O20" s="531">
        <v>0</v>
      </c>
      <c r="P20" s="531">
        <v>0</v>
      </c>
      <c r="Q20" s="531">
        <v>109</v>
      </c>
      <c r="R20" s="531">
        <v>0</v>
      </c>
    </row>
    <row r="21" spans="2:18" x14ac:dyDescent="0.25">
      <c r="B21" s="227" t="s">
        <v>1113</v>
      </c>
      <c r="C21" s="228" t="s">
        <v>320</v>
      </c>
      <c r="D21" s="531">
        <v>2264</v>
      </c>
      <c r="E21" s="531">
        <v>2262</v>
      </c>
      <c r="F21" s="531">
        <v>0</v>
      </c>
      <c r="G21" s="531">
        <v>0</v>
      </c>
      <c r="H21" s="531">
        <v>0</v>
      </c>
      <c r="I21" s="531">
        <v>0</v>
      </c>
      <c r="J21" s="531">
        <v>-1</v>
      </c>
      <c r="K21" s="531">
        <v>-1</v>
      </c>
      <c r="L21" s="531">
        <v>0</v>
      </c>
      <c r="M21" s="531">
        <v>0</v>
      </c>
      <c r="N21" s="531">
        <v>0</v>
      </c>
      <c r="O21" s="531">
        <v>0</v>
      </c>
      <c r="P21" s="531">
        <v>0</v>
      </c>
      <c r="Q21" s="531">
        <v>33</v>
      </c>
      <c r="R21" s="531">
        <v>0</v>
      </c>
    </row>
    <row r="22" spans="2:18" x14ac:dyDescent="0.25">
      <c r="B22" s="227" t="s">
        <v>1114</v>
      </c>
      <c r="C22" s="228" t="s">
        <v>1102</v>
      </c>
      <c r="D22" s="531">
        <v>3120</v>
      </c>
      <c r="E22" s="531">
        <v>3029</v>
      </c>
      <c r="F22" s="531">
        <v>0</v>
      </c>
      <c r="G22" s="531">
        <v>0</v>
      </c>
      <c r="H22" s="531">
        <v>0</v>
      </c>
      <c r="I22" s="531">
        <v>0</v>
      </c>
      <c r="J22" s="531">
        <v>-1</v>
      </c>
      <c r="K22" s="531">
        <v>-1</v>
      </c>
      <c r="L22" s="531">
        <v>0</v>
      </c>
      <c r="M22" s="531">
        <v>0</v>
      </c>
      <c r="N22" s="531">
        <v>0</v>
      </c>
      <c r="O22" s="531">
        <v>0</v>
      </c>
      <c r="P22" s="531">
        <v>0</v>
      </c>
      <c r="Q22" s="531">
        <v>42</v>
      </c>
      <c r="R22" s="531">
        <v>0</v>
      </c>
    </row>
    <row r="23" spans="2:18" x14ac:dyDescent="0.25">
      <c r="B23" s="227" t="s">
        <v>1115</v>
      </c>
      <c r="C23" s="228" t="s">
        <v>1104</v>
      </c>
      <c r="D23" s="531">
        <v>977</v>
      </c>
      <c r="E23" s="531">
        <v>977</v>
      </c>
      <c r="F23" s="531">
        <v>0</v>
      </c>
      <c r="G23" s="531">
        <v>0</v>
      </c>
      <c r="H23" s="531">
        <v>0</v>
      </c>
      <c r="I23" s="531">
        <v>0</v>
      </c>
      <c r="J23" s="531">
        <v>-1</v>
      </c>
      <c r="K23" s="531">
        <v>-1</v>
      </c>
      <c r="L23" s="531">
        <v>0</v>
      </c>
      <c r="M23" s="531">
        <v>0</v>
      </c>
      <c r="N23" s="531">
        <v>0</v>
      </c>
      <c r="O23" s="531">
        <v>0</v>
      </c>
      <c r="P23" s="531">
        <v>0</v>
      </c>
      <c r="Q23" s="531">
        <v>19</v>
      </c>
      <c r="R23" s="531">
        <v>0</v>
      </c>
    </row>
    <row r="24" spans="2:18" x14ac:dyDescent="0.25">
      <c r="B24" s="226" t="s">
        <v>1116</v>
      </c>
      <c r="C24" s="452" t="s">
        <v>1117</v>
      </c>
      <c r="D24" s="531">
        <v>9233</v>
      </c>
      <c r="E24" s="531">
        <v>9082</v>
      </c>
      <c r="F24" s="531">
        <v>150</v>
      </c>
      <c r="G24" s="531">
        <v>14</v>
      </c>
      <c r="H24" s="531">
        <v>2</v>
      </c>
      <c r="I24" s="531">
        <v>10</v>
      </c>
      <c r="J24" s="531">
        <v>11</v>
      </c>
      <c r="K24" s="531">
        <v>6</v>
      </c>
      <c r="L24" s="531">
        <v>3</v>
      </c>
      <c r="M24" s="531">
        <v>3</v>
      </c>
      <c r="N24" s="531">
        <v>0</v>
      </c>
      <c r="O24" s="531">
        <v>1</v>
      </c>
      <c r="P24" s="463"/>
      <c r="Q24" s="531">
        <v>204</v>
      </c>
      <c r="R24" s="531">
        <v>0</v>
      </c>
    </row>
    <row r="25" spans="2:18" x14ac:dyDescent="0.25">
      <c r="B25" s="227" t="s">
        <v>1118</v>
      </c>
      <c r="C25" s="228" t="s">
        <v>1097</v>
      </c>
      <c r="D25" s="531">
        <v>0</v>
      </c>
      <c r="E25" s="531">
        <v>0</v>
      </c>
      <c r="F25" s="531">
        <v>0</v>
      </c>
      <c r="G25" s="531">
        <v>0</v>
      </c>
      <c r="H25" s="531">
        <v>0</v>
      </c>
      <c r="I25" s="531">
        <v>0</v>
      </c>
      <c r="J25" s="531">
        <v>0</v>
      </c>
      <c r="K25" s="531">
        <v>0</v>
      </c>
      <c r="L25" s="531">
        <v>0</v>
      </c>
      <c r="M25" s="531">
        <v>0</v>
      </c>
      <c r="N25" s="531">
        <v>0</v>
      </c>
      <c r="O25" s="531">
        <v>0</v>
      </c>
      <c r="P25" s="463"/>
      <c r="Q25" s="531">
        <v>0</v>
      </c>
      <c r="R25" s="531">
        <v>0</v>
      </c>
    </row>
    <row r="26" spans="2:18" x14ac:dyDescent="0.25">
      <c r="B26" s="227" t="s">
        <v>1119</v>
      </c>
      <c r="C26" s="228" t="s">
        <v>1099</v>
      </c>
      <c r="D26" s="531">
        <v>738</v>
      </c>
      <c r="E26" s="531">
        <v>738</v>
      </c>
      <c r="F26" s="531">
        <v>0</v>
      </c>
      <c r="G26" s="531">
        <v>0</v>
      </c>
      <c r="H26" s="531">
        <v>0</v>
      </c>
      <c r="I26" s="531">
        <v>0</v>
      </c>
      <c r="J26" s="531">
        <v>0</v>
      </c>
      <c r="K26" s="531">
        <v>0</v>
      </c>
      <c r="L26" s="531">
        <v>0</v>
      </c>
      <c r="M26" s="531">
        <v>0</v>
      </c>
      <c r="N26" s="531">
        <v>0</v>
      </c>
      <c r="O26" s="531">
        <v>0</v>
      </c>
      <c r="P26" s="463"/>
      <c r="Q26" s="531">
        <v>1</v>
      </c>
      <c r="R26" s="531">
        <v>0</v>
      </c>
    </row>
    <row r="27" spans="2:18" x14ac:dyDescent="0.25">
      <c r="B27" s="227" t="s">
        <v>1120</v>
      </c>
      <c r="C27" s="228" t="s">
        <v>320</v>
      </c>
      <c r="D27" s="531">
        <v>86</v>
      </c>
      <c r="E27" s="531">
        <v>86</v>
      </c>
      <c r="F27" s="531">
        <v>0</v>
      </c>
      <c r="G27" s="531">
        <v>0</v>
      </c>
      <c r="H27" s="531">
        <v>0</v>
      </c>
      <c r="I27" s="531">
        <v>0</v>
      </c>
      <c r="J27" s="531">
        <v>0</v>
      </c>
      <c r="K27" s="531">
        <v>0</v>
      </c>
      <c r="L27" s="531">
        <v>0</v>
      </c>
      <c r="M27" s="531">
        <v>0</v>
      </c>
      <c r="N27" s="531">
        <v>0</v>
      </c>
      <c r="O27" s="531">
        <v>0</v>
      </c>
      <c r="P27" s="463"/>
      <c r="Q27" s="531">
        <v>0</v>
      </c>
      <c r="R27" s="531">
        <v>0</v>
      </c>
    </row>
    <row r="28" spans="2:18" x14ac:dyDescent="0.25">
      <c r="B28" s="227" t="s">
        <v>1121</v>
      </c>
      <c r="C28" s="228" t="s">
        <v>1102</v>
      </c>
      <c r="D28" s="531">
        <v>723</v>
      </c>
      <c r="E28" s="531">
        <v>720</v>
      </c>
      <c r="F28" s="531">
        <v>2</v>
      </c>
      <c r="G28" s="531">
        <v>1</v>
      </c>
      <c r="H28" s="531">
        <v>0</v>
      </c>
      <c r="I28" s="531">
        <v>0</v>
      </c>
      <c r="J28" s="531">
        <v>2</v>
      </c>
      <c r="K28" s="531">
        <v>2</v>
      </c>
      <c r="L28" s="531">
        <v>0</v>
      </c>
      <c r="M28" s="531">
        <v>1</v>
      </c>
      <c r="N28" s="531">
        <v>0</v>
      </c>
      <c r="O28" s="531">
        <v>0</v>
      </c>
      <c r="P28" s="463"/>
      <c r="Q28" s="531">
        <v>0</v>
      </c>
      <c r="R28" s="531">
        <v>0</v>
      </c>
    </row>
    <row r="29" spans="2:18" x14ac:dyDescent="0.25">
      <c r="B29" s="227" t="s">
        <v>1122</v>
      </c>
      <c r="C29" s="228" t="s">
        <v>1104</v>
      </c>
      <c r="D29" s="531">
        <v>1254</v>
      </c>
      <c r="E29" s="531">
        <v>1226</v>
      </c>
      <c r="F29" s="531">
        <v>28</v>
      </c>
      <c r="G29" s="531">
        <v>2</v>
      </c>
      <c r="H29" s="531">
        <v>0</v>
      </c>
      <c r="I29" s="531">
        <v>1</v>
      </c>
      <c r="J29" s="531">
        <v>1</v>
      </c>
      <c r="K29" s="531">
        <v>1</v>
      </c>
      <c r="L29" s="531">
        <v>1</v>
      </c>
      <c r="M29" s="531">
        <v>1</v>
      </c>
      <c r="N29" s="531">
        <v>0</v>
      </c>
      <c r="O29" s="531">
        <v>0</v>
      </c>
      <c r="P29" s="463"/>
      <c r="Q29" s="531">
        <v>60</v>
      </c>
      <c r="R29" s="531">
        <v>0</v>
      </c>
    </row>
    <row r="30" spans="2:18" x14ac:dyDescent="0.25">
      <c r="B30" s="227" t="s">
        <v>1123</v>
      </c>
      <c r="C30" s="228" t="s">
        <v>1108</v>
      </c>
      <c r="D30" s="531">
        <v>6432</v>
      </c>
      <c r="E30" s="531">
        <v>6311</v>
      </c>
      <c r="F30" s="531">
        <v>119</v>
      </c>
      <c r="G30" s="531">
        <v>11</v>
      </c>
      <c r="H30" s="531">
        <v>2</v>
      </c>
      <c r="I30" s="531">
        <v>9</v>
      </c>
      <c r="J30" s="531">
        <v>8</v>
      </c>
      <c r="K30" s="531">
        <v>4</v>
      </c>
      <c r="L30" s="531">
        <v>3</v>
      </c>
      <c r="M30" s="531">
        <v>0</v>
      </c>
      <c r="N30" s="531">
        <v>0</v>
      </c>
      <c r="O30" s="531">
        <v>0</v>
      </c>
      <c r="P30" s="463"/>
      <c r="Q30" s="531">
        <v>143</v>
      </c>
      <c r="R30" s="531">
        <v>0</v>
      </c>
    </row>
    <row r="31" spans="2:18" x14ac:dyDescent="0.25">
      <c r="B31" s="229" t="s">
        <v>1124</v>
      </c>
      <c r="C31" s="230" t="s">
        <v>233</v>
      </c>
      <c r="D31" s="398">
        <v>61984</v>
      </c>
      <c r="E31" s="398">
        <v>59772</v>
      </c>
      <c r="F31" s="398">
        <v>1859</v>
      </c>
      <c r="G31" s="398">
        <v>698</v>
      </c>
      <c r="H31" s="398">
        <v>63</v>
      </c>
      <c r="I31" s="398">
        <v>615</v>
      </c>
      <c r="J31" s="398">
        <v>-147</v>
      </c>
      <c r="K31" s="398">
        <v>-39</v>
      </c>
      <c r="L31" s="398">
        <v>-107</v>
      </c>
      <c r="M31" s="398">
        <v>-256</v>
      </c>
      <c r="N31" s="398">
        <v>-7</v>
      </c>
      <c r="O31" s="398">
        <v>-238</v>
      </c>
      <c r="P31" s="398">
        <v>0</v>
      </c>
      <c r="Q31" s="398">
        <v>21224</v>
      </c>
      <c r="R31" s="398">
        <v>232</v>
      </c>
    </row>
    <row r="34" spans="4:18" x14ac:dyDescent="0.25">
      <c r="D34" s="448"/>
      <c r="E34" s="448"/>
      <c r="F34" s="448"/>
      <c r="G34" s="448"/>
      <c r="H34" s="448"/>
      <c r="I34" s="448"/>
      <c r="J34" s="448"/>
      <c r="K34" s="448"/>
      <c r="L34" s="448"/>
      <c r="M34" s="448"/>
      <c r="N34" s="448"/>
      <c r="O34" s="448"/>
      <c r="P34" s="448"/>
      <c r="Q34" s="448"/>
      <c r="R34" s="448"/>
    </row>
    <row r="35" spans="4:18" x14ac:dyDescent="0.25">
      <c r="D35" s="448"/>
      <c r="E35" s="448"/>
      <c r="F35" s="448"/>
      <c r="G35" s="448"/>
      <c r="H35" s="448"/>
      <c r="I35" s="448"/>
      <c r="J35" s="448"/>
      <c r="K35" s="448"/>
      <c r="L35" s="448"/>
      <c r="M35" s="448"/>
      <c r="N35" s="448"/>
      <c r="O35" s="448"/>
      <c r="P35" s="448"/>
      <c r="Q35" s="448"/>
      <c r="R35" s="448"/>
    </row>
    <row r="36" spans="4:18" x14ac:dyDescent="0.25">
      <c r="D36" s="448"/>
      <c r="E36" s="448"/>
      <c r="F36" s="448"/>
      <c r="G36" s="448"/>
      <c r="H36" s="448"/>
      <c r="I36" s="448"/>
      <c r="J36" s="448"/>
      <c r="K36" s="448"/>
      <c r="L36" s="448"/>
      <c r="M36" s="448"/>
      <c r="N36" s="448"/>
      <c r="O36" s="448"/>
      <c r="P36" s="448"/>
      <c r="Q36" s="448"/>
      <c r="R36" s="448"/>
    </row>
    <row r="37" spans="4:18" x14ac:dyDescent="0.25">
      <c r="D37" s="448"/>
      <c r="E37" s="448"/>
      <c r="F37" s="448"/>
      <c r="G37" s="448"/>
      <c r="H37" s="448"/>
      <c r="I37" s="448"/>
      <c r="J37" s="448"/>
      <c r="K37" s="448"/>
      <c r="L37" s="448"/>
      <c r="M37" s="448"/>
      <c r="N37" s="448"/>
      <c r="O37" s="448"/>
      <c r="P37" s="448"/>
      <c r="Q37" s="448"/>
      <c r="R37" s="448"/>
    </row>
    <row r="38" spans="4:18" x14ac:dyDescent="0.25">
      <c r="D38" s="448"/>
      <c r="E38" s="448"/>
      <c r="F38" s="448"/>
      <c r="G38" s="448"/>
      <c r="H38" s="448"/>
      <c r="I38" s="448"/>
      <c r="J38" s="448"/>
      <c r="K38" s="448"/>
      <c r="L38" s="448"/>
      <c r="M38" s="448"/>
      <c r="N38" s="448"/>
      <c r="O38" s="448"/>
      <c r="P38" s="448"/>
      <c r="Q38" s="448"/>
      <c r="R38" s="448"/>
    </row>
    <row r="39" spans="4:18" x14ac:dyDescent="0.25">
      <c r="D39" s="448"/>
      <c r="E39" s="448"/>
      <c r="F39" s="448"/>
      <c r="G39" s="448"/>
      <c r="H39" s="448"/>
      <c r="I39" s="448"/>
      <c r="J39" s="448"/>
      <c r="K39" s="448"/>
      <c r="L39" s="448"/>
      <c r="M39" s="448"/>
      <c r="N39" s="448"/>
      <c r="O39" s="448"/>
      <c r="P39" s="448"/>
      <c r="Q39" s="448"/>
      <c r="R39" s="448"/>
    </row>
    <row r="40" spans="4:18" x14ac:dyDescent="0.25">
      <c r="D40" s="448"/>
      <c r="E40" s="448"/>
      <c r="F40" s="448"/>
      <c r="G40" s="448"/>
      <c r="H40" s="448"/>
      <c r="I40" s="448"/>
      <c r="J40" s="448"/>
      <c r="K40" s="448"/>
      <c r="L40" s="448"/>
      <c r="M40" s="448"/>
      <c r="N40" s="448"/>
      <c r="O40" s="448"/>
      <c r="P40" s="448"/>
      <c r="Q40" s="448"/>
      <c r="R40" s="448"/>
    </row>
    <row r="41" spans="4:18" x14ac:dyDescent="0.25">
      <c r="D41" s="448"/>
      <c r="E41" s="448"/>
      <c r="F41" s="448"/>
      <c r="G41" s="448"/>
      <c r="H41" s="448"/>
      <c r="I41" s="448"/>
      <c r="J41" s="448"/>
      <c r="K41" s="448"/>
      <c r="L41" s="448"/>
      <c r="M41" s="448"/>
      <c r="N41" s="448"/>
      <c r="O41" s="448"/>
      <c r="P41" s="448"/>
      <c r="Q41" s="448"/>
      <c r="R41" s="448"/>
    </row>
    <row r="42" spans="4:18" x14ac:dyDescent="0.25">
      <c r="D42" s="448"/>
      <c r="E42" s="448"/>
      <c r="F42" s="448"/>
      <c r="G42" s="448"/>
      <c r="H42" s="448"/>
      <c r="I42" s="448"/>
      <c r="J42" s="448"/>
      <c r="K42" s="448"/>
      <c r="L42" s="448"/>
      <c r="M42" s="448"/>
      <c r="N42" s="448"/>
      <c r="O42" s="448"/>
      <c r="P42" s="448"/>
      <c r="Q42" s="448"/>
      <c r="R42" s="448"/>
    </row>
    <row r="43" spans="4:18" x14ac:dyDescent="0.25">
      <c r="D43" s="448"/>
      <c r="E43" s="448"/>
      <c r="F43" s="448"/>
      <c r="G43" s="448"/>
      <c r="H43" s="448"/>
      <c r="I43" s="448"/>
      <c r="J43" s="448"/>
      <c r="K43" s="448"/>
      <c r="L43" s="448"/>
      <c r="M43" s="448"/>
      <c r="N43" s="448"/>
      <c r="O43" s="448"/>
      <c r="P43" s="448"/>
      <c r="Q43" s="448"/>
      <c r="R43" s="448"/>
    </row>
    <row r="44" spans="4:18" x14ac:dyDescent="0.25">
      <c r="D44" s="448"/>
      <c r="E44" s="448"/>
      <c r="F44" s="448"/>
      <c r="G44" s="448"/>
      <c r="H44" s="448"/>
      <c r="I44" s="448"/>
      <c r="J44" s="448"/>
      <c r="K44" s="448"/>
      <c r="L44" s="448"/>
      <c r="M44" s="448"/>
      <c r="N44" s="448"/>
      <c r="O44" s="448"/>
      <c r="P44" s="448"/>
      <c r="Q44" s="448"/>
      <c r="R44" s="448"/>
    </row>
    <row r="45" spans="4:18" x14ac:dyDescent="0.25">
      <c r="D45" s="448"/>
      <c r="E45" s="448"/>
      <c r="F45" s="448"/>
      <c r="G45" s="448"/>
      <c r="H45" s="448"/>
      <c r="I45" s="448"/>
      <c r="J45" s="448"/>
      <c r="K45" s="448"/>
      <c r="L45" s="448"/>
      <c r="M45" s="448"/>
      <c r="N45" s="448"/>
      <c r="O45" s="448"/>
      <c r="P45" s="448"/>
      <c r="Q45" s="448"/>
      <c r="R45" s="448"/>
    </row>
    <row r="46" spans="4:18" x14ac:dyDescent="0.25">
      <c r="D46" s="448"/>
      <c r="E46" s="448"/>
      <c r="F46" s="448"/>
      <c r="G46" s="448"/>
      <c r="H46" s="448"/>
      <c r="I46" s="448"/>
      <c r="J46" s="448"/>
      <c r="K46" s="448"/>
      <c r="L46" s="448"/>
      <c r="M46" s="448"/>
      <c r="N46" s="448"/>
      <c r="O46" s="448"/>
      <c r="P46" s="448"/>
      <c r="Q46" s="448"/>
      <c r="R46" s="448"/>
    </row>
    <row r="47" spans="4:18" x14ac:dyDescent="0.25">
      <c r="D47" s="448"/>
      <c r="E47" s="448"/>
      <c r="F47" s="448"/>
      <c r="G47" s="448"/>
      <c r="H47" s="448"/>
      <c r="I47" s="448"/>
      <c r="J47" s="448"/>
      <c r="K47" s="448"/>
      <c r="L47" s="448"/>
      <c r="M47" s="448"/>
      <c r="N47" s="448"/>
      <c r="O47" s="448"/>
      <c r="P47" s="448"/>
      <c r="Q47" s="448"/>
      <c r="R47" s="448"/>
    </row>
    <row r="48" spans="4:18" x14ac:dyDescent="0.25">
      <c r="D48" s="448"/>
      <c r="E48" s="448"/>
      <c r="F48" s="448"/>
      <c r="G48" s="448"/>
      <c r="H48" s="448"/>
      <c r="I48" s="448"/>
      <c r="J48" s="448"/>
      <c r="K48" s="448"/>
      <c r="L48" s="448"/>
      <c r="M48" s="448"/>
      <c r="N48" s="448"/>
      <c r="O48" s="448"/>
      <c r="P48" s="448"/>
      <c r="Q48" s="448"/>
      <c r="R48" s="448"/>
    </row>
    <row r="49" spans="4:18" x14ac:dyDescent="0.25">
      <c r="D49" s="448"/>
      <c r="E49" s="448"/>
      <c r="F49" s="448"/>
      <c r="G49" s="448"/>
      <c r="H49" s="448"/>
      <c r="I49" s="448"/>
      <c r="J49" s="448"/>
      <c r="K49" s="448"/>
      <c r="L49" s="448"/>
      <c r="M49" s="448"/>
      <c r="N49" s="448"/>
      <c r="O49" s="448"/>
      <c r="P49" s="448"/>
      <c r="Q49" s="448"/>
      <c r="R49" s="448"/>
    </row>
    <row r="50" spans="4:18" x14ac:dyDescent="0.25">
      <c r="D50" s="448"/>
      <c r="E50" s="448"/>
      <c r="F50" s="448"/>
      <c r="G50" s="448"/>
      <c r="H50" s="448"/>
      <c r="I50" s="448"/>
      <c r="J50" s="448"/>
      <c r="K50" s="448"/>
      <c r="L50" s="448"/>
      <c r="M50" s="448"/>
      <c r="N50" s="448"/>
      <c r="O50" s="448"/>
      <c r="P50" s="448"/>
      <c r="Q50" s="448"/>
      <c r="R50" s="448"/>
    </row>
    <row r="51" spans="4:18" x14ac:dyDescent="0.25">
      <c r="D51" s="448"/>
      <c r="E51" s="448"/>
      <c r="F51" s="448"/>
      <c r="G51" s="448"/>
      <c r="H51" s="448"/>
      <c r="I51" s="448"/>
      <c r="J51" s="448"/>
      <c r="K51" s="448"/>
      <c r="L51" s="448"/>
      <c r="M51" s="448"/>
      <c r="N51" s="448"/>
      <c r="O51" s="448"/>
      <c r="P51" s="448"/>
      <c r="Q51" s="448"/>
      <c r="R51" s="448"/>
    </row>
    <row r="52" spans="4:18" x14ac:dyDescent="0.25">
      <c r="D52" s="448"/>
      <c r="E52" s="448"/>
      <c r="F52" s="448"/>
      <c r="G52" s="448"/>
      <c r="H52" s="448"/>
      <c r="I52" s="448"/>
      <c r="J52" s="448"/>
      <c r="K52" s="448"/>
      <c r="L52" s="448"/>
      <c r="M52" s="448"/>
      <c r="N52" s="448"/>
      <c r="O52" s="448"/>
      <c r="P52" s="448"/>
      <c r="Q52" s="448"/>
      <c r="R52" s="448"/>
    </row>
    <row r="53" spans="4:18" x14ac:dyDescent="0.25">
      <c r="D53" s="448"/>
      <c r="E53" s="448"/>
      <c r="F53" s="448"/>
      <c r="G53" s="448"/>
      <c r="H53" s="448"/>
      <c r="I53" s="448"/>
      <c r="J53" s="448"/>
      <c r="K53" s="448"/>
      <c r="L53" s="448"/>
      <c r="M53" s="448"/>
      <c r="N53" s="448"/>
      <c r="O53" s="448"/>
      <c r="P53" s="448"/>
      <c r="Q53" s="448"/>
      <c r="R53" s="448"/>
    </row>
    <row r="54" spans="4:18" x14ac:dyDescent="0.25">
      <c r="D54" s="448"/>
      <c r="E54" s="448"/>
      <c r="F54" s="448"/>
      <c r="G54" s="448"/>
      <c r="H54" s="448"/>
      <c r="I54" s="448"/>
      <c r="J54" s="448"/>
      <c r="K54" s="448"/>
      <c r="L54" s="448"/>
      <c r="M54" s="448"/>
      <c r="N54" s="448"/>
      <c r="O54" s="448"/>
      <c r="P54" s="448"/>
      <c r="Q54" s="448"/>
      <c r="R54" s="448"/>
    </row>
    <row r="55" spans="4:18" x14ac:dyDescent="0.25">
      <c r="D55" s="448"/>
      <c r="E55" s="448"/>
      <c r="F55" s="448"/>
      <c r="G55" s="448"/>
      <c r="H55" s="448"/>
      <c r="I55" s="448"/>
      <c r="J55" s="448"/>
      <c r="K55" s="448"/>
      <c r="L55" s="448"/>
      <c r="M55" s="448"/>
      <c r="N55" s="448"/>
      <c r="O55" s="448"/>
      <c r="P55" s="448"/>
      <c r="Q55" s="448"/>
      <c r="R55" s="448"/>
    </row>
    <row r="56" spans="4:18" x14ac:dyDescent="0.25">
      <c r="D56" s="448"/>
      <c r="E56" s="448"/>
      <c r="F56" s="448"/>
      <c r="G56" s="448"/>
      <c r="H56" s="448"/>
      <c r="I56" s="448"/>
      <c r="J56" s="448"/>
      <c r="K56" s="448"/>
      <c r="L56" s="448"/>
      <c r="M56" s="448"/>
      <c r="N56" s="448"/>
      <c r="O56" s="448"/>
      <c r="P56" s="448"/>
      <c r="Q56" s="448"/>
      <c r="R56" s="448"/>
    </row>
    <row r="138" ht="15" customHeight="1" x14ac:dyDescent="0.25"/>
    <row r="139" ht="15" customHeight="1" x14ac:dyDescent="0.25"/>
    <row r="140" ht="15.75" customHeight="1" x14ac:dyDescent="0.25"/>
    <row r="141" ht="15.75" customHeight="1" x14ac:dyDescent="0.25"/>
    <row r="145" ht="60" customHeight="1" x14ac:dyDescent="0.25"/>
    <row r="146" ht="24" customHeight="1" x14ac:dyDescent="0.25"/>
    <row r="147" ht="24" customHeight="1" x14ac:dyDescent="0.25"/>
    <row r="148" ht="15.75" customHeight="1" x14ac:dyDescent="0.25"/>
    <row r="149" ht="24" customHeight="1" x14ac:dyDescent="0.25"/>
  </sheetData>
  <mergeCells count="10">
    <mergeCell ref="D6:I6"/>
    <mergeCell ref="J6:O6"/>
    <mergeCell ref="Q6:R6"/>
    <mergeCell ref="D7:F7"/>
    <mergeCell ref="G7:I7"/>
    <mergeCell ref="J7:L7"/>
    <mergeCell ref="M7:O7"/>
    <mergeCell ref="Q7:Q8"/>
    <mergeCell ref="R7:R8"/>
    <mergeCell ref="P6:P8"/>
  </mergeCells>
  <pageMargins left="0.7" right="0.7" top="0.75" bottom="0.75" header="0.3" footer="0.3"/>
  <pageSetup paperSize="9" orientation="portrait" r:id="rId1"/>
  <ignoredErrors>
    <ignoredError sqref="B9:B31"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3E2F-B029-4A7D-9246-11AA16EE9B01}">
  <dimension ref="B2:I10"/>
  <sheetViews>
    <sheetView showGridLines="0" zoomScaleNormal="100" workbookViewId="0">
      <selection activeCell="I10" sqref="I10"/>
    </sheetView>
  </sheetViews>
  <sheetFormatPr baseColWidth="10" defaultColWidth="9.140625" defaultRowHeight="15" x14ac:dyDescent="0.25"/>
  <cols>
    <col min="1" max="1" width="5.7109375" customWidth="1"/>
    <col min="2" max="2" width="6.140625" customWidth="1"/>
    <col min="3" max="3" width="27" customWidth="1"/>
    <col min="4" max="4" width="15.7109375" customWidth="1"/>
    <col min="5" max="5" width="24.85546875" customWidth="1"/>
    <col min="6" max="9" width="15.7109375" customWidth="1"/>
  </cols>
  <sheetData>
    <row r="2" spans="2:9" ht="18.75" x14ac:dyDescent="0.25">
      <c r="B2" s="546" t="s">
        <v>1125</v>
      </c>
    </row>
    <row r="3" spans="2:9" x14ac:dyDescent="0.25">
      <c r="B3" t="str">
        <f>'OV1'!B3</f>
        <v>31.12.2023 - in EUR million</v>
      </c>
    </row>
    <row r="4" spans="2:9" x14ac:dyDescent="0.25">
      <c r="B4" s="140"/>
    </row>
    <row r="5" spans="2:9" x14ac:dyDescent="0.25">
      <c r="B5" s="140"/>
      <c r="D5" s="532" t="s">
        <v>194</v>
      </c>
      <c r="E5" s="532" t="s">
        <v>195</v>
      </c>
      <c r="F5" s="532" t="s">
        <v>196</v>
      </c>
      <c r="G5" s="532" t="s">
        <v>236</v>
      </c>
      <c r="H5" s="532" t="s">
        <v>237</v>
      </c>
      <c r="I5" s="532" t="s">
        <v>300</v>
      </c>
    </row>
    <row r="6" spans="2:9" x14ac:dyDescent="0.25">
      <c r="D6" s="978" t="s">
        <v>1126</v>
      </c>
      <c r="E6" s="978"/>
      <c r="F6" s="978"/>
      <c r="G6" s="978"/>
      <c r="H6" s="978"/>
      <c r="I6" s="978"/>
    </row>
    <row r="7" spans="2:9" ht="42" customHeight="1" x14ac:dyDescent="0.25">
      <c r="D7" s="485" t="s">
        <v>1127</v>
      </c>
      <c r="E7" s="485" t="s">
        <v>1128</v>
      </c>
      <c r="F7" s="485" t="s">
        <v>1129</v>
      </c>
      <c r="G7" s="485" t="s">
        <v>1130</v>
      </c>
      <c r="H7" s="485" t="s">
        <v>1131</v>
      </c>
      <c r="I7" s="485" t="s">
        <v>233</v>
      </c>
    </row>
    <row r="8" spans="2:9" x14ac:dyDescent="0.25">
      <c r="B8" s="520">
        <v>1</v>
      </c>
      <c r="C8" s="53" t="s">
        <v>1096</v>
      </c>
      <c r="D8" s="390">
        <v>10944</v>
      </c>
      <c r="E8" s="390">
        <v>15473</v>
      </c>
      <c r="F8" s="390">
        <v>7053</v>
      </c>
      <c r="G8" s="390">
        <v>18636</v>
      </c>
      <c r="H8" s="390">
        <v>0</v>
      </c>
      <c r="I8" s="390">
        <v>52106</v>
      </c>
    </row>
    <row r="9" spans="2:9" x14ac:dyDescent="0.25">
      <c r="B9" s="520">
        <v>2</v>
      </c>
      <c r="C9" s="53" t="s">
        <v>1110</v>
      </c>
      <c r="D9" s="390">
        <v>0</v>
      </c>
      <c r="E9" s="390">
        <v>530</v>
      </c>
      <c r="F9" s="390">
        <v>2487</v>
      </c>
      <c r="G9" s="390">
        <v>1747</v>
      </c>
      <c r="H9" s="390">
        <v>0</v>
      </c>
      <c r="I9" s="390">
        <v>4764</v>
      </c>
    </row>
    <row r="10" spans="2:9" x14ac:dyDescent="0.25">
      <c r="B10" s="62">
        <v>3</v>
      </c>
      <c r="C10" s="276" t="s">
        <v>233</v>
      </c>
      <c r="D10" s="396">
        <v>10944</v>
      </c>
      <c r="E10" s="396">
        <v>16003</v>
      </c>
      <c r="F10" s="396">
        <v>9540</v>
      </c>
      <c r="G10" s="396">
        <v>20383</v>
      </c>
      <c r="H10" s="396">
        <v>0</v>
      </c>
      <c r="I10" s="396">
        <v>56870</v>
      </c>
    </row>
  </sheetData>
  <mergeCells count="1">
    <mergeCell ref="D6:I6"/>
  </mergeCells>
  <pageMargins left="0.7" right="0.7" top="0.75" bottom="0.75" header="0.3" footer="0.3"/>
  <pageSetup paperSize="9" orientation="landscape" verticalDpi="200" r:id="rId1"/>
  <headerFooter>
    <oddHeader>&amp;CEN
Annex 19</oddHead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T33"/>
  <sheetViews>
    <sheetView showGridLines="0" zoomScaleNormal="100" workbookViewId="0">
      <selection activeCell="D12" sqref="D12"/>
    </sheetView>
  </sheetViews>
  <sheetFormatPr baseColWidth="10" defaultColWidth="9.140625" defaultRowHeight="15" x14ac:dyDescent="0.25"/>
  <cols>
    <col min="1" max="1" width="5.7109375" style="84" customWidth="1"/>
    <col min="2" max="2" width="5.140625" style="84" customWidth="1"/>
    <col min="3" max="3" width="53.28515625" style="84" customWidth="1"/>
    <col min="4" max="4" width="25.140625" style="84" customWidth="1"/>
    <col min="5" max="5" width="9.140625" style="84"/>
    <col min="6" max="6" width="21.85546875" style="84" customWidth="1"/>
    <col min="7" max="16384" width="9.140625" style="84"/>
  </cols>
  <sheetData>
    <row r="2" spans="2:20" ht="18.75" x14ac:dyDescent="0.25">
      <c r="B2" s="980" t="s">
        <v>1132</v>
      </c>
      <c r="C2" s="980"/>
      <c r="D2" s="980"/>
      <c r="E2" s="980"/>
      <c r="F2" s="980"/>
    </row>
    <row r="3" spans="2:20" x14ac:dyDescent="0.25">
      <c r="B3" t="str">
        <f>'OV1'!B3</f>
        <v>31.12.2023 - in EUR million</v>
      </c>
    </row>
    <row r="5" spans="2:20" x14ac:dyDescent="0.25">
      <c r="D5" s="222" t="s">
        <v>194</v>
      </c>
    </row>
    <row r="6" spans="2:20" x14ac:dyDescent="0.25">
      <c r="D6" s="365" t="s">
        <v>1133</v>
      </c>
    </row>
    <row r="7" spans="2:20" x14ac:dyDescent="0.25">
      <c r="B7" s="224" t="s">
        <v>835</v>
      </c>
      <c r="C7" s="475" t="s">
        <v>1134</v>
      </c>
      <c r="D7" s="663">
        <v>646</v>
      </c>
      <c r="E7" s="448"/>
      <c r="F7" s="448"/>
    </row>
    <row r="8" spans="2:20" x14ac:dyDescent="0.25">
      <c r="B8" s="226" t="s">
        <v>861</v>
      </c>
      <c r="C8" s="476" t="s">
        <v>1135</v>
      </c>
      <c r="D8" s="664">
        <v>244</v>
      </c>
      <c r="E8" s="448"/>
      <c r="F8" s="448"/>
    </row>
    <row r="9" spans="2:20" x14ac:dyDescent="0.25">
      <c r="B9" s="226" t="s">
        <v>1098</v>
      </c>
      <c r="C9" s="476" t="s">
        <v>1136</v>
      </c>
      <c r="D9" s="664">
        <v>-192</v>
      </c>
    </row>
    <row r="10" spans="2:20" x14ac:dyDescent="0.25">
      <c r="B10" s="226" t="s">
        <v>1100</v>
      </c>
      <c r="C10" s="477" t="s">
        <v>1137</v>
      </c>
      <c r="D10" s="664">
        <v>-120</v>
      </c>
    </row>
    <row r="11" spans="2:20" x14ac:dyDescent="0.25">
      <c r="B11" s="226" t="s">
        <v>1101</v>
      </c>
      <c r="C11" s="477" t="s">
        <v>1138</v>
      </c>
      <c r="D11" s="664">
        <v>-72</v>
      </c>
    </row>
    <row r="12" spans="2:20" x14ac:dyDescent="0.25">
      <c r="B12" s="224" t="s">
        <v>1103</v>
      </c>
      <c r="C12" s="475" t="s">
        <v>1139</v>
      </c>
      <c r="D12" s="663">
        <v>698</v>
      </c>
    </row>
    <row r="13" spans="2:20" x14ac:dyDescent="0.25">
      <c r="C13" s="478"/>
      <c r="D13" s="478"/>
    </row>
    <row r="14" spans="2:20" x14ac:dyDescent="0.25">
      <c r="B14" s="981"/>
      <c r="C14" s="981"/>
      <c r="D14" s="981"/>
    </row>
    <row r="16" spans="2:20" ht="17.25" customHeight="1" x14ac:dyDescent="0.25">
      <c r="B16" s="982"/>
      <c r="C16" s="983"/>
      <c r="D16" s="983"/>
      <c r="E16" s="983"/>
      <c r="F16" s="983"/>
      <c r="G16" s="983"/>
      <c r="H16" s="983"/>
      <c r="I16" s="983"/>
      <c r="J16" s="983"/>
      <c r="K16" s="983"/>
      <c r="L16" s="983"/>
      <c r="M16" s="983"/>
      <c r="N16" s="983"/>
      <c r="O16" s="983"/>
      <c r="P16" s="983"/>
      <c r="Q16" s="983"/>
      <c r="R16" s="983"/>
      <c r="S16" s="983"/>
      <c r="T16" s="983"/>
    </row>
    <row r="17" spans="2:20" ht="24" customHeight="1" x14ac:dyDescent="0.25">
      <c r="B17" s="983"/>
      <c r="C17" s="983"/>
      <c r="D17" s="983"/>
      <c r="E17" s="983"/>
      <c r="F17" s="983"/>
      <c r="G17" s="983"/>
      <c r="H17" s="983"/>
      <c r="I17" s="983"/>
      <c r="J17" s="983"/>
      <c r="K17" s="983"/>
      <c r="L17" s="983"/>
      <c r="M17" s="983"/>
      <c r="N17" s="983"/>
      <c r="O17" s="983"/>
      <c r="P17" s="983"/>
      <c r="Q17" s="983"/>
      <c r="R17" s="983"/>
      <c r="S17" s="983"/>
      <c r="T17" s="983"/>
    </row>
    <row r="18" spans="2:20" ht="21.75" customHeight="1" x14ac:dyDescent="0.25">
      <c r="B18" s="983"/>
      <c r="C18" s="983"/>
      <c r="D18" s="983"/>
      <c r="E18" s="983"/>
      <c r="F18" s="983"/>
      <c r="G18" s="983"/>
      <c r="H18" s="983"/>
      <c r="I18" s="983"/>
      <c r="J18" s="983"/>
      <c r="K18" s="983"/>
      <c r="L18" s="983"/>
      <c r="M18" s="983"/>
      <c r="N18" s="983"/>
      <c r="O18" s="983"/>
      <c r="P18" s="983"/>
      <c r="Q18" s="983"/>
      <c r="R18" s="983"/>
      <c r="S18" s="983"/>
      <c r="T18" s="983"/>
    </row>
    <row r="19" spans="2:20" ht="36" customHeight="1" x14ac:dyDescent="0.25">
      <c r="B19" s="979"/>
      <c r="C19" s="979"/>
      <c r="D19" s="979"/>
      <c r="E19" s="979"/>
      <c r="F19" s="979"/>
    </row>
    <row r="20" spans="2:20" ht="36" customHeight="1" x14ac:dyDescent="0.25">
      <c r="B20" s="979"/>
      <c r="C20" s="979"/>
      <c r="D20" s="979"/>
      <c r="E20" s="979"/>
      <c r="F20" s="979"/>
    </row>
    <row r="21" spans="2:20" ht="36" customHeight="1" x14ac:dyDescent="0.25">
      <c r="B21" s="533"/>
      <c r="C21" s="533"/>
      <c r="D21" s="533"/>
      <c r="E21" s="533"/>
      <c r="F21" s="533"/>
    </row>
    <row r="22" spans="2:20" ht="93.75" customHeight="1" x14ac:dyDescent="0.25">
      <c r="B22" s="979"/>
      <c r="C22" s="979"/>
      <c r="D22" s="979"/>
      <c r="E22" s="979"/>
      <c r="F22" s="979"/>
    </row>
    <row r="23" spans="2:20" ht="65.25" customHeight="1" x14ac:dyDescent="0.25">
      <c r="B23" s="979"/>
      <c r="C23" s="979"/>
      <c r="D23" s="979"/>
      <c r="E23" s="979"/>
      <c r="F23" s="979"/>
    </row>
    <row r="24" spans="2:20" ht="36" customHeight="1" x14ac:dyDescent="0.25">
      <c r="B24" s="979"/>
      <c r="C24" s="979"/>
      <c r="D24" s="979"/>
      <c r="E24" s="979"/>
      <c r="F24" s="979"/>
    </row>
    <row r="25" spans="2:20" ht="82.5" customHeight="1" x14ac:dyDescent="0.25">
      <c r="B25" s="979"/>
      <c r="C25" s="979"/>
      <c r="D25" s="979"/>
      <c r="E25" s="979"/>
      <c r="F25" s="979"/>
    </row>
    <row r="26" spans="2:20" ht="45" customHeight="1" x14ac:dyDescent="0.25">
      <c r="B26" s="979"/>
      <c r="C26" s="979"/>
      <c r="D26" s="979"/>
      <c r="E26" s="979"/>
      <c r="F26" s="979"/>
    </row>
    <row r="27" spans="2:20" ht="66.75" customHeight="1" x14ac:dyDescent="0.25">
      <c r="B27" s="979"/>
      <c r="C27" s="979"/>
      <c r="D27" s="979"/>
      <c r="E27" s="979"/>
      <c r="F27" s="979"/>
    </row>
    <row r="28" spans="2:20" ht="36" customHeight="1" x14ac:dyDescent="0.25">
      <c r="B28" s="979"/>
      <c r="C28" s="979"/>
      <c r="D28" s="979"/>
      <c r="E28" s="979"/>
      <c r="F28" s="979"/>
    </row>
    <row r="29" spans="2:20" ht="42" customHeight="1" x14ac:dyDescent="0.25">
      <c r="B29" s="979"/>
      <c r="C29" s="979"/>
      <c r="D29" s="979"/>
      <c r="E29" s="979"/>
      <c r="F29" s="979"/>
    </row>
    <row r="30" spans="2:20" ht="36" customHeight="1" x14ac:dyDescent="0.25">
      <c r="B30" s="979"/>
      <c r="C30" s="979"/>
      <c r="D30" s="979"/>
      <c r="E30" s="979"/>
      <c r="F30" s="979"/>
    </row>
    <row r="31" spans="2:20" ht="88.5" customHeight="1" x14ac:dyDescent="0.25">
      <c r="B31" s="979"/>
      <c r="C31" s="979"/>
      <c r="D31" s="979"/>
      <c r="E31" s="979"/>
      <c r="F31" s="979"/>
    </row>
    <row r="32" spans="2:20" ht="33" customHeight="1" x14ac:dyDescent="0.25">
      <c r="B32" s="984"/>
      <c r="C32" s="984"/>
      <c r="D32" s="984"/>
      <c r="E32" s="533"/>
      <c r="F32" s="533"/>
    </row>
    <row r="33" spans="2:6" ht="61.5" customHeight="1" x14ac:dyDescent="0.25">
      <c r="B33" s="979"/>
      <c r="C33" s="979"/>
      <c r="D33" s="979"/>
      <c r="E33" s="979"/>
      <c r="F33" s="979"/>
    </row>
  </sheetData>
  <mergeCells count="17">
    <mergeCell ref="B32:D32"/>
    <mergeCell ref="B33:F33"/>
    <mergeCell ref="B26:F26"/>
    <mergeCell ref="B27:F27"/>
    <mergeCell ref="B28:F28"/>
    <mergeCell ref="B29:F29"/>
    <mergeCell ref="B30:F30"/>
    <mergeCell ref="B31:F31"/>
    <mergeCell ref="B25:F25"/>
    <mergeCell ref="B2:F2"/>
    <mergeCell ref="B14:D14"/>
    <mergeCell ref="B19:F19"/>
    <mergeCell ref="B20:F20"/>
    <mergeCell ref="B22:F22"/>
    <mergeCell ref="B23:F23"/>
    <mergeCell ref="B24:F24"/>
    <mergeCell ref="B16:T18"/>
  </mergeCells>
  <pageMargins left="0.7" right="0.7" top="0.75" bottom="0.75" header="0.3" footer="0.3"/>
  <pageSetup orientation="portrait" horizontalDpi="1200" verticalDpi="1200" r:id="rId1"/>
  <ignoredErrors>
    <ignoredError sqref="B7:B9 B10:B12"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K33"/>
  <sheetViews>
    <sheetView showGridLines="0" zoomScaleNormal="100" workbookViewId="0">
      <selection activeCell="C11" sqref="C11"/>
    </sheetView>
  </sheetViews>
  <sheetFormatPr baseColWidth="10" defaultColWidth="9.140625" defaultRowHeight="15" x14ac:dyDescent="0.25"/>
  <cols>
    <col min="1" max="1" width="5.7109375" customWidth="1"/>
    <col min="3" max="3" width="30" customWidth="1"/>
    <col min="4" max="10" width="15.7109375" customWidth="1"/>
    <col min="11" max="11" width="21.140625" customWidth="1"/>
    <col min="12" max="17" width="15" customWidth="1"/>
  </cols>
  <sheetData>
    <row r="2" spans="2:11" ht="18.75" x14ac:dyDescent="0.25">
      <c r="B2" s="546" t="s">
        <v>1140</v>
      </c>
    </row>
    <row r="3" spans="2:11" x14ac:dyDescent="0.25">
      <c r="B3" t="str">
        <f>'OV1'!B3</f>
        <v>31.12.2023 - in EUR million</v>
      </c>
    </row>
    <row r="4" spans="2:11" x14ac:dyDescent="0.25">
      <c r="B4" s="139"/>
    </row>
    <row r="5" spans="2:11" x14ac:dyDescent="0.25">
      <c r="B5" s="9"/>
      <c r="C5" s="9"/>
      <c r="D5" s="485" t="s">
        <v>194</v>
      </c>
      <c r="E5" s="485" t="s">
        <v>195</v>
      </c>
      <c r="F5" s="485" t="s">
        <v>196</v>
      </c>
      <c r="G5" s="485" t="s">
        <v>236</v>
      </c>
      <c r="H5" s="485" t="s">
        <v>237</v>
      </c>
      <c r="I5" s="485" t="s">
        <v>300</v>
      </c>
      <c r="J5" s="485" t="s">
        <v>301</v>
      </c>
      <c r="K5" s="485" t="s">
        <v>365</v>
      </c>
    </row>
    <row r="6" spans="2:11" ht="64.5" customHeight="1" x14ac:dyDescent="0.25">
      <c r="B6" s="9"/>
      <c r="C6" s="9"/>
      <c r="D6" s="908" t="s">
        <v>1141</v>
      </c>
      <c r="E6" s="908"/>
      <c r="F6" s="908"/>
      <c r="G6" s="908"/>
      <c r="H6" s="887" t="s">
        <v>1082</v>
      </c>
      <c r="I6" s="887"/>
      <c r="J6" s="975" t="s">
        <v>1142</v>
      </c>
      <c r="K6" s="908"/>
    </row>
    <row r="7" spans="2:11" ht="15" customHeight="1" x14ac:dyDescent="0.25">
      <c r="B7" s="9"/>
      <c r="C7" s="9"/>
      <c r="D7" s="887" t="s">
        <v>1143</v>
      </c>
      <c r="E7" s="975" t="s">
        <v>1144</v>
      </c>
      <c r="F7" s="908"/>
      <c r="G7" s="908"/>
      <c r="H7" s="908" t="s">
        <v>1145</v>
      </c>
      <c r="I7" s="908" t="s">
        <v>1146</v>
      </c>
      <c r="J7" s="986"/>
      <c r="K7" s="908" t="s">
        <v>1147</v>
      </c>
    </row>
    <row r="8" spans="2:11" ht="99.75" customHeight="1" x14ac:dyDescent="0.25">
      <c r="B8" s="9"/>
      <c r="C8" s="9"/>
      <c r="D8" s="985"/>
      <c r="E8" s="832"/>
      <c r="F8" s="830" t="s">
        <v>1148</v>
      </c>
      <c r="G8" s="484" t="s">
        <v>1149</v>
      </c>
      <c r="H8" s="908"/>
      <c r="I8" s="908"/>
      <c r="J8" s="987"/>
      <c r="K8" s="908"/>
    </row>
    <row r="9" spans="2:11" ht="30" customHeight="1" x14ac:dyDescent="0.25">
      <c r="B9" s="226" t="s">
        <v>1094</v>
      </c>
      <c r="C9" s="452" t="s">
        <v>1095</v>
      </c>
      <c r="D9" s="379">
        <v>0</v>
      </c>
      <c r="E9" s="833">
        <v>0</v>
      </c>
      <c r="F9" s="379">
        <v>0</v>
      </c>
      <c r="G9" s="379">
        <v>0</v>
      </c>
      <c r="H9" s="379">
        <v>0</v>
      </c>
      <c r="I9" s="379">
        <v>0</v>
      </c>
      <c r="J9" s="379">
        <v>0</v>
      </c>
      <c r="K9" s="379">
        <v>0</v>
      </c>
    </row>
    <row r="10" spans="2:11" x14ac:dyDescent="0.25">
      <c r="B10" s="226" t="s">
        <v>835</v>
      </c>
      <c r="C10" s="452" t="s">
        <v>1096</v>
      </c>
      <c r="D10" s="394">
        <v>428</v>
      </c>
      <c r="E10" s="394">
        <v>209</v>
      </c>
      <c r="F10" s="394">
        <v>206</v>
      </c>
      <c r="G10" s="394">
        <v>194</v>
      </c>
      <c r="H10" s="394">
        <v>-39</v>
      </c>
      <c r="I10" s="394">
        <v>-52</v>
      </c>
      <c r="J10" s="394">
        <v>297</v>
      </c>
      <c r="K10" s="394">
        <v>82</v>
      </c>
    </row>
    <row r="11" spans="2:11" x14ac:dyDescent="0.25">
      <c r="B11" s="227" t="s">
        <v>861</v>
      </c>
      <c r="C11" s="228" t="s">
        <v>1097</v>
      </c>
      <c r="D11" s="394">
        <v>0</v>
      </c>
      <c r="E11" s="394">
        <v>0</v>
      </c>
      <c r="F11" s="394">
        <v>0</v>
      </c>
      <c r="G11" s="394">
        <v>0</v>
      </c>
      <c r="H11" s="394">
        <v>0</v>
      </c>
      <c r="I11" s="394">
        <v>0</v>
      </c>
      <c r="J11" s="394">
        <v>0</v>
      </c>
      <c r="K11" s="394">
        <v>0</v>
      </c>
    </row>
    <row r="12" spans="2:11" x14ac:dyDescent="0.25">
      <c r="B12" s="227" t="s">
        <v>1098</v>
      </c>
      <c r="C12" s="228" t="s">
        <v>1099</v>
      </c>
      <c r="D12" s="394">
        <v>0</v>
      </c>
      <c r="E12" s="394">
        <v>0</v>
      </c>
      <c r="F12" s="394">
        <v>0</v>
      </c>
      <c r="G12" s="394">
        <v>0</v>
      </c>
      <c r="H12" s="394">
        <v>0</v>
      </c>
      <c r="I12" s="394">
        <v>0</v>
      </c>
      <c r="J12" s="394">
        <v>0</v>
      </c>
      <c r="K12" s="394">
        <v>0</v>
      </c>
    </row>
    <row r="13" spans="2:11" x14ac:dyDescent="0.25">
      <c r="B13" s="227" t="s">
        <v>1100</v>
      </c>
      <c r="C13" s="228" t="s">
        <v>320</v>
      </c>
      <c r="D13" s="394">
        <v>0</v>
      </c>
      <c r="E13" s="394">
        <v>0</v>
      </c>
      <c r="F13" s="394">
        <v>0</v>
      </c>
      <c r="G13" s="394">
        <v>0</v>
      </c>
      <c r="H13" s="394">
        <v>0</v>
      </c>
      <c r="I13" s="394">
        <v>0</v>
      </c>
      <c r="J13" s="394">
        <v>0</v>
      </c>
      <c r="K13" s="394">
        <v>0</v>
      </c>
    </row>
    <row r="14" spans="2:11" x14ac:dyDescent="0.25">
      <c r="B14" s="227" t="s">
        <v>1101</v>
      </c>
      <c r="C14" s="228" t="s">
        <v>1102</v>
      </c>
      <c r="D14" s="394">
        <v>0</v>
      </c>
      <c r="E14" s="394">
        <v>3</v>
      </c>
      <c r="F14" s="394">
        <v>3</v>
      </c>
      <c r="G14" s="394">
        <v>3</v>
      </c>
      <c r="H14" s="394">
        <v>0</v>
      </c>
      <c r="I14" s="394">
        <v>-3</v>
      </c>
      <c r="J14" s="394">
        <v>0</v>
      </c>
      <c r="K14" s="394">
        <v>0</v>
      </c>
    </row>
    <row r="15" spans="2:11" x14ac:dyDescent="0.25">
      <c r="B15" s="227" t="s">
        <v>1103</v>
      </c>
      <c r="C15" s="228" t="s">
        <v>1104</v>
      </c>
      <c r="D15" s="394">
        <v>165</v>
      </c>
      <c r="E15" s="394">
        <v>144</v>
      </c>
      <c r="F15" s="394">
        <v>144</v>
      </c>
      <c r="G15" s="394">
        <v>144</v>
      </c>
      <c r="H15" s="394">
        <v>-27</v>
      </c>
      <c r="I15" s="394">
        <v>-27</v>
      </c>
      <c r="J15" s="394">
        <v>147</v>
      </c>
      <c r="K15" s="394">
        <v>68</v>
      </c>
    </row>
    <row r="16" spans="2:11" x14ac:dyDescent="0.25">
      <c r="B16" s="227" t="s">
        <v>1105</v>
      </c>
      <c r="C16" s="228" t="s">
        <v>1108</v>
      </c>
      <c r="D16" s="394">
        <v>263</v>
      </c>
      <c r="E16" s="394">
        <v>61</v>
      </c>
      <c r="F16" s="394">
        <v>58</v>
      </c>
      <c r="G16" s="394">
        <v>47</v>
      </c>
      <c r="H16" s="394">
        <v>-12</v>
      </c>
      <c r="I16" s="394">
        <v>-23</v>
      </c>
      <c r="J16" s="394">
        <v>149</v>
      </c>
      <c r="K16" s="394">
        <v>14</v>
      </c>
    </row>
    <row r="17" spans="2:11" x14ac:dyDescent="0.25">
      <c r="B17" s="236" t="s">
        <v>1107</v>
      </c>
      <c r="C17" s="452" t="s">
        <v>1150</v>
      </c>
      <c r="D17" s="394">
        <v>0</v>
      </c>
      <c r="E17" s="394">
        <v>0</v>
      </c>
      <c r="F17" s="394">
        <v>0</v>
      </c>
      <c r="G17" s="394">
        <v>0</v>
      </c>
      <c r="H17" s="394">
        <v>0</v>
      </c>
      <c r="I17" s="394">
        <v>0</v>
      </c>
      <c r="J17" s="394">
        <v>0</v>
      </c>
      <c r="K17" s="394">
        <v>0</v>
      </c>
    </row>
    <row r="18" spans="2:11" x14ac:dyDescent="0.25">
      <c r="B18" s="236" t="s">
        <v>1109</v>
      </c>
      <c r="C18" s="452" t="s">
        <v>1151</v>
      </c>
      <c r="D18" s="394">
        <v>4</v>
      </c>
      <c r="E18" s="394">
        <v>1</v>
      </c>
      <c r="F18" s="394">
        <v>1</v>
      </c>
      <c r="G18" s="394">
        <v>0</v>
      </c>
      <c r="H18" s="394">
        <v>0</v>
      </c>
      <c r="I18" s="394">
        <v>0</v>
      </c>
      <c r="J18" s="394">
        <v>1</v>
      </c>
      <c r="K18" s="394">
        <v>0</v>
      </c>
    </row>
    <row r="19" spans="2:11" x14ac:dyDescent="0.25">
      <c r="B19" s="224">
        <v>100</v>
      </c>
      <c r="C19" s="544" t="s">
        <v>233</v>
      </c>
      <c r="D19" s="403">
        <v>431</v>
      </c>
      <c r="E19" s="403">
        <v>209</v>
      </c>
      <c r="F19" s="403">
        <v>206</v>
      </c>
      <c r="G19" s="403">
        <v>194</v>
      </c>
      <c r="H19" s="403">
        <v>-39</v>
      </c>
      <c r="I19" s="403">
        <v>-52</v>
      </c>
      <c r="J19" s="403">
        <v>297</v>
      </c>
      <c r="K19" s="403">
        <v>82</v>
      </c>
    </row>
    <row r="23" spans="2:11" x14ac:dyDescent="0.25">
      <c r="D23" s="601"/>
      <c r="E23" s="601"/>
      <c r="F23" s="601"/>
      <c r="G23" s="601"/>
      <c r="H23" s="601"/>
      <c r="I23" s="601"/>
      <c r="J23" s="601"/>
      <c r="K23" s="601"/>
    </row>
    <row r="24" spans="2:11" x14ac:dyDescent="0.25">
      <c r="D24" s="601"/>
      <c r="E24" s="601"/>
      <c r="F24" s="601"/>
      <c r="G24" s="601"/>
      <c r="H24" s="601"/>
      <c r="I24" s="601"/>
      <c r="J24" s="601"/>
      <c r="K24" s="601"/>
    </row>
    <row r="25" spans="2:11" x14ac:dyDescent="0.25">
      <c r="D25" s="601"/>
      <c r="E25" s="601"/>
      <c r="F25" s="601"/>
      <c r="G25" s="601"/>
      <c r="H25" s="601"/>
      <c r="I25" s="601"/>
      <c r="J25" s="601"/>
      <c r="K25" s="601"/>
    </row>
    <row r="26" spans="2:11" x14ac:dyDescent="0.25">
      <c r="D26" s="601"/>
      <c r="E26" s="601"/>
      <c r="F26" s="601"/>
      <c r="G26" s="601"/>
      <c r="H26" s="601"/>
      <c r="I26" s="601"/>
      <c r="J26" s="601"/>
      <c r="K26" s="601"/>
    </row>
    <row r="27" spans="2:11" x14ac:dyDescent="0.25">
      <c r="D27" s="601"/>
      <c r="E27" s="601"/>
      <c r="F27" s="601"/>
      <c r="G27" s="601"/>
      <c r="H27" s="601"/>
      <c r="I27" s="601"/>
      <c r="J27" s="601"/>
      <c r="K27" s="601"/>
    </row>
    <row r="28" spans="2:11" x14ac:dyDescent="0.25">
      <c r="D28" s="601"/>
      <c r="E28" s="601"/>
      <c r="F28" s="601"/>
      <c r="G28" s="601"/>
      <c r="H28" s="601"/>
      <c r="I28" s="601"/>
      <c r="J28" s="601"/>
      <c r="K28" s="601"/>
    </row>
    <row r="29" spans="2:11" x14ac:dyDescent="0.25">
      <c r="D29" s="601"/>
      <c r="E29" s="601"/>
      <c r="F29" s="601"/>
      <c r="G29" s="601"/>
      <c r="H29" s="601"/>
      <c r="I29" s="601"/>
      <c r="J29" s="601"/>
      <c r="K29" s="601"/>
    </row>
    <row r="30" spans="2:11" x14ac:dyDescent="0.25">
      <c r="D30" s="601"/>
      <c r="E30" s="601"/>
      <c r="F30" s="601"/>
      <c r="G30" s="601"/>
      <c r="H30" s="601"/>
      <c r="I30" s="601"/>
      <c r="J30" s="601"/>
      <c r="K30" s="601"/>
    </row>
    <row r="31" spans="2:11" x14ac:dyDescent="0.25">
      <c r="D31" s="601"/>
      <c r="E31" s="601"/>
      <c r="F31" s="601"/>
      <c r="G31" s="601"/>
      <c r="H31" s="601"/>
      <c r="I31" s="601"/>
      <c r="J31" s="601"/>
      <c r="K31" s="601"/>
    </row>
    <row r="32" spans="2:11" x14ac:dyDescent="0.25">
      <c r="D32" s="601"/>
      <c r="E32" s="601"/>
      <c r="F32" s="601"/>
      <c r="G32" s="601"/>
      <c r="H32" s="601"/>
      <c r="I32" s="601"/>
      <c r="J32" s="601"/>
      <c r="K32" s="601"/>
    </row>
    <row r="33" spans="4:11" x14ac:dyDescent="0.25">
      <c r="D33" s="601"/>
      <c r="E33" s="601"/>
      <c r="F33" s="601"/>
      <c r="G33" s="601"/>
      <c r="H33" s="601"/>
      <c r="I33" s="601"/>
      <c r="J33" s="601"/>
      <c r="K33" s="601"/>
    </row>
  </sheetData>
  <mergeCells count="9">
    <mergeCell ref="H6:I6"/>
    <mergeCell ref="D6:G6"/>
    <mergeCell ref="J6:K6"/>
    <mergeCell ref="D7:D8"/>
    <mergeCell ref="E7:G7"/>
    <mergeCell ref="H7:H8"/>
    <mergeCell ref="I7:I8"/>
    <mergeCell ref="K7:K8"/>
    <mergeCell ref="J7:J8"/>
  </mergeCells>
  <pageMargins left="0.7" right="0.7" top="0.75" bottom="0.75" header="0.3" footer="0.3"/>
  <pageSetup paperSize="9" orientation="portrait" verticalDpi="0" r:id="rId1"/>
  <ignoredErrors>
    <ignoredError sqref="B9:B19"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AD58"/>
  <sheetViews>
    <sheetView showGridLines="0" zoomScaleNormal="100" workbookViewId="0">
      <selection activeCell="A35" sqref="A35"/>
    </sheetView>
  </sheetViews>
  <sheetFormatPr baseColWidth="10" defaultColWidth="9.140625" defaultRowHeight="15" x14ac:dyDescent="0.25"/>
  <cols>
    <col min="1" max="1" width="5.7109375" style="84" customWidth="1"/>
    <col min="2" max="2" width="9.140625" style="84"/>
    <col min="3" max="3" width="30.85546875" style="84" customWidth="1"/>
    <col min="4" max="4" width="9.140625" style="84"/>
    <col min="5" max="15" width="13.28515625" style="84" customWidth="1"/>
    <col min="16" max="16384" width="9.140625" style="84"/>
  </cols>
  <sheetData>
    <row r="2" spans="2:30" ht="18.75" x14ac:dyDescent="0.25">
      <c r="B2" s="546" t="s">
        <v>1152</v>
      </c>
      <c r="C2"/>
      <c r="D2"/>
      <c r="E2"/>
      <c r="F2"/>
      <c r="G2"/>
      <c r="H2"/>
      <c r="I2"/>
      <c r="J2"/>
      <c r="K2"/>
      <c r="L2"/>
      <c r="M2"/>
      <c r="N2"/>
      <c r="O2"/>
    </row>
    <row r="3" spans="2:30" ht="18.75" x14ac:dyDescent="0.25">
      <c r="B3" t="str">
        <f>'OV1'!B3</f>
        <v>31.12.2023 - in EUR million</v>
      </c>
      <c r="C3"/>
      <c r="D3"/>
      <c r="E3"/>
      <c r="F3"/>
      <c r="G3"/>
      <c r="H3"/>
      <c r="I3"/>
      <c r="J3"/>
      <c r="K3"/>
      <c r="L3"/>
      <c r="M3"/>
      <c r="N3"/>
      <c r="O3"/>
      <c r="P3" s="534"/>
      <c r="Q3" s="534"/>
      <c r="R3" s="534"/>
      <c r="S3" s="534"/>
      <c r="T3" s="534"/>
      <c r="U3" s="534"/>
      <c r="V3" s="534"/>
      <c r="W3" s="534"/>
      <c r="X3" s="534"/>
      <c r="Y3" s="534"/>
      <c r="Z3" s="534"/>
      <c r="AA3" s="534"/>
      <c r="AB3" s="534"/>
      <c r="AC3" s="534"/>
      <c r="AD3" s="534"/>
    </row>
    <row r="4" spans="2:30" ht="18.75" x14ac:dyDescent="0.25">
      <c r="B4" s="139"/>
      <c r="C4"/>
      <c r="D4"/>
      <c r="E4"/>
      <c r="F4"/>
      <c r="G4"/>
      <c r="H4"/>
      <c r="I4"/>
      <c r="J4"/>
      <c r="K4"/>
      <c r="L4"/>
      <c r="M4"/>
      <c r="N4"/>
      <c r="O4"/>
      <c r="P4" s="534"/>
      <c r="Q4" s="534"/>
      <c r="R4" s="534"/>
      <c r="S4" s="534"/>
      <c r="T4" s="534"/>
      <c r="U4" s="534"/>
      <c r="V4" s="534"/>
      <c r="W4" s="534"/>
      <c r="X4" s="534"/>
      <c r="Y4" s="534"/>
      <c r="Z4" s="534"/>
      <c r="AA4" s="534"/>
      <c r="AB4" s="534"/>
      <c r="AC4" s="534"/>
      <c r="AD4" s="534"/>
    </row>
    <row r="5" spans="2:30" x14ac:dyDescent="0.25">
      <c r="B5" s="9"/>
      <c r="C5" s="9"/>
      <c r="D5" s="485" t="s">
        <v>194</v>
      </c>
      <c r="E5" s="485" t="s">
        <v>195</v>
      </c>
      <c r="F5" s="485" t="s">
        <v>196</v>
      </c>
      <c r="G5" s="485" t="s">
        <v>236</v>
      </c>
      <c r="H5" s="485" t="s">
        <v>237</v>
      </c>
      <c r="I5" s="485" t="s">
        <v>300</v>
      </c>
      <c r="J5" s="485" t="s">
        <v>301</v>
      </c>
      <c r="K5" s="485" t="s">
        <v>365</v>
      </c>
      <c r="L5" s="485" t="s">
        <v>815</v>
      </c>
      <c r="M5" s="485" t="s">
        <v>816</v>
      </c>
      <c r="N5" s="485" t="s">
        <v>817</v>
      </c>
      <c r="O5" s="485" t="s">
        <v>818</v>
      </c>
      <c r="P5" s="86"/>
      <c r="Q5" s="86"/>
      <c r="R5" s="86"/>
      <c r="S5" s="86"/>
      <c r="T5" s="86"/>
      <c r="U5" s="86"/>
      <c r="V5" s="86"/>
      <c r="W5" s="86"/>
      <c r="X5" s="86"/>
      <c r="Y5" s="86"/>
      <c r="Z5" s="86"/>
      <c r="AA5" s="86"/>
      <c r="AB5" s="86"/>
      <c r="AC5" s="86"/>
      <c r="AD5" s="86"/>
    </row>
    <row r="6" spans="2:30" ht="15.75" x14ac:dyDescent="0.25">
      <c r="B6" s="9"/>
      <c r="C6" s="9"/>
      <c r="D6" s="887" t="s">
        <v>1081</v>
      </c>
      <c r="E6" s="887"/>
      <c r="F6" s="887"/>
      <c r="G6" s="887"/>
      <c r="H6" s="887"/>
      <c r="I6" s="887"/>
      <c r="J6" s="887"/>
      <c r="K6" s="887"/>
      <c r="L6" s="887"/>
      <c r="M6" s="887"/>
      <c r="N6" s="887"/>
      <c r="O6" s="887"/>
      <c r="P6" s="83"/>
      <c r="Q6" s="83"/>
      <c r="R6" s="83"/>
      <c r="S6" s="83"/>
      <c r="T6" s="83"/>
      <c r="U6" s="83"/>
      <c r="V6" s="83"/>
      <c r="W6" s="83"/>
      <c r="X6" s="83"/>
      <c r="Y6" s="83"/>
      <c r="Z6" s="83"/>
      <c r="AA6" s="83"/>
      <c r="AB6" s="83"/>
      <c r="AC6" s="83"/>
      <c r="AD6" s="83"/>
    </row>
    <row r="7" spans="2:30" ht="15.75" x14ac:dyDescent="0.25">
      <c r="B7" s="9"/>
      <c r="C7" s="9"/>
      <c r="D7" s="975" t="s">
        <v>1085</v>
      </c>
      <c r="E7" s="908"/>
      <c r="F7" s="908"/>
      <c r="G7" s="975" t="s">
        <v>1086</v>
      </c>
      <c r="H7" s="908"/>
      <c r="I7" s="908"/>
      <c r="J7" s="908"/>
      <c r="K7" s="908"/>
      <c r="L7" s="908"/>
      <c r="M7" s="908"/>
      <c r="N7" s="908"/>
      <c r="O7" s="908"/>
      <c r="P7" s="83"/>
      <c r="Q7" s="83"/>
      <c r="R7" s="83"/>
      <c r="S7" s="83"/>
      <c r="T7" s="83"/>
      <c r="U7" s="83"/>
      <c r="V7" s="83"/>
      <c r="W7" s="83"/>
      <c r="X7" s="83"/>
      <c r="Y7" s="83"/>
      <c r="Z7" s="83"/>
      <c r="AA7" s="83"/>
      <c r="AB7" s="83"/>
      <c r="AC7" s="83"/>
      <c r="AD7" s="83"/>
    </row>
    <row r="8" spans="2:30" ht="15.75" x14ac:dyDescent="0.25">
      <c r="B8" s="989"/>
      <c r="C8" s="989"/>
      <c r="D8" s="987"/>
      <c r="E8" s="908" t="s">
        <v>1153</v>
      </c>
      <c r="F8" s="908" t="s">
        <v>1154</v>
      </c>
      <c r="G8" s="987"/>
      <c r="H8" s="908" t="s">
        <v>1155</v>
      </c>
      <c r="I8" s="908" t="s">
        <v>1156</v>
      </c>
      <c r="J8" s="908" t="s">
        <v>1157</v>
      </c>
      <c r="K8" s="908" t="s">
        <v>1158</v>
      </c>
      <c r="L8" s="908" t="s">
        <v>1159</v>
      </c>
      <c r="M8" s="908" t="s">
        <v>1160</v>
      </c>
      <c r="N8" s="908" t="s">
        <v>1161</v>
      </c>
      <c r="O8" s="908" t="s">
        <v>1148</v>
      </c>
      <c r="P8" s="83"/>
      <c r="Q8" s="83"/>
      <c r="R8" s="83"/>
      <c r="S8" s="83"/>
      <c r="T8" s="83"/>
      <c r="U8" s="83"/>
      <c r="V8" s="83"/>
      <c r="W8" s="83"/>
      <c r="X8" s="83"/>
      <c r="Y8" s="83"/>
      <c r="Z8" s="83"/>
      <c r="AA8" s="83"/>
      <c r="AB8" s="83"/>
      <c r="AC8" s="83"/>
      <c r="AD8" s="83"/>
    </row>
    <row r="9" spans="2:30" x14ac:dyDescent="0.25">
      <c r="B9" s="989"/>
      <c r="C9" s="989"/>
      <c r="D9" s="990"/>
      <c r="E9" s="908"/>
      <c r="F9" s="908"/>
      <c r="G9" s="988"/>
      <c r="H9" s="908"/>
      <c r="I9" s="908"/>
      <c r="J9" s="908"/>
      <c r="K9" s="908"/>
      <c r="L9" s="908"/>
      <c r="M9" s="908"/>
      <c r="N9" s="908"/>
      <c r="O9" s="908"/>
      <c r="P9" s="466"/>
      <c r="Q9" s="466"/>
      <c r="R9" s="466"/>
      <c r="S9" s="466"/>
      <c r="T9" s="466"/>
      <c r="U9" s="466"/>
      <c r="V9" s="466"/>
      <c r="W9" s="466"/>
      <c r="X9" s="466"/>
      <c r="Y9" s="466"/>
      <c r="Z9" s="466"/>
      <c r="AA9" s="466"/>
      <c r="AB9" s="466"/>
      <c r="AC9" s="466"/>
      <c r="AD9" s="466"/>
    </row>
    <row r="10" spans="2:30" ht="75.75" customHeight="1" x14ac:dyDescent="0.25">
      <c r="B10" s="9"/>
      <c r="C10" s="9"/>
      <c r="D10" s="525"/>
      <c r="E10" s="908"/>
      <c r="F10" s="908"/>
      <c r="G10" s="988"/>
      <c r="H10" s="908"/>
      <c r="I10" s="908"/>
      <c r="J10" s="908"/>
      <c r="K10" s="908"/>
      <c r="L10" s="908"/>
      <c r="M10" s="908"/>
      <c r="N10" s="908"/>
      <c r="O10" s="908"/>
      <c r="P10" s="141"/>
      <c r="Q10" s="141"/>
      <c r="R10" s="141"/>
      <c r="S10" s="141"/>
      <c r="T10" s="141"/>
      <c r="U10" s="141"/>
      <c r="V10" s="141"/>
      <c r="W10" s="141"/>
      <c r="X10" s="141"/>
      <c r="Y10" s="141"/>
      <c r="Z10" s="141"/>
      <c r="AA10" s="141"/>
      <c r="AB10" s="141"/>
      <c r="AC10" s="141"/>
      <c r="AD10" s="141"/>
    </row>
    <row r="11" spans="2:30" ht="30" x14ac:dyDescent="0.25">
      <c r="B11" s="226" t="s">
        <v>1094</v>
      </c>
      <c r="C11" s="452" t="s">
        <v>1095</v>
      </c>
      <c r="D11" s="394">
        <v>12622</v>
      </c>
      <c r="E11" s="394">
        <v>12622</v>
      </c>
      <c r="F11" s="394">
        <v>0</v>
      </c>
      <c r="G11" s="394">
        <v>0</v>
      </c>
      <c r="H11" s="394">
        <v>0</v>
      </c>
      <c r="I11" s="394">
        <v>0</v>
      </c>
      <c r="J11" s="394">
        <v>0</v>
      </c>
      <c r="K11" s="394">
        <v>0</v>
      </c>
      <c r="L11" s="394">
        <v>0</v>
      </c>
      <c r="M11" s="394">
        <v>0</v>
      </c>
      <c r="N11" s="394">
        <v>0</v>
      </c>
      <c r="O11" s="394">
        <v>0</v>
      </c>
      <c r="P11" s="142"/>
      <c r="Q11" s="142"/>
      <c r="R11" s="142"/>
      <c r="S11" s="142"/>
      <c r="T11" s="142"/>
      <c r="U11" s="142"/>
      <c r="V11" s="142"/>
      <c r="W11" s="142"/>
      <c r="X11" s="142"/>
      <c r="Y11" s="142"/>
      <c r="Z11" s="142"/>
      <c r="AA11" s="142"/>
      <c r="AB11" s="142"/>
      <c r="AC11" s="142"/>
      <c r="AD11" s="142"/>
    </row>
    <row r="12" spans="2:30" x14ac:dyDescent="0.25">
      <c r="B12" s="226" t="s">
        <v>835</v>
      </c>
      <c r="C12" s="452" t="s">
        <v>1096</v>
      </c>
      <c r="D12" s="394">
        <v>33601</v>
      </c>
      <c r="E12" s="394">
        <v>33447</v>
      </c>
      <c r="F12" s="394">
        <v>154</v>
      </c>
      <c r="G12" s="394">
        <v>684</v>
      </c>
      <c r="H12" s="394">
        <v>288</v>
      </c>
      <c r="I12" s="394">
        <v>64</v>
      </c>
      <c r="J12" s="394">
        <v>87</v>
      </c>
      <c r="K12" s="394">
        <v>83</v>
      </c>
      <c r="L12" s="394">
        <v>77</v>
      </c>
      <c r="M12" s="394">
        <v>37</v>
      </c>
      <c r="N12" s="394">
        <v>48</v>
      </c>
      <c r="O12" s="394">
        <v>680</v>
      </c>
      <c r="P12" s="142"/>
      <c r="Q12" s="142"/>
      <c r="R12" s="142"/>
      <c r="S12" s="142"/>
      <c r="T12" s="142"/>
      <c r="U12" s="142"/>
      <c r="V12" s="142"/>
      <c r="W12" s="142"/>
      <c r="X12" s="142"/>
      <c r="Y12" s="142"/>
      <c r="Z12" s="142"/>
      <c r="AA12" s="142"/>
      <c r="AB12" s="142"/>
      <c r="AC12" s="142"/>
      <c r="AD12" s="142"/>
    </row>
    <row r="13" spans="2:30" x14ac:dyDescent="0.25">
      <c r="B13" s="227" t="s">
        <v>861</v>
      </c>
      <c r="C13" s="228" t="s">
        <v>1097</v>
      </c>
      <c r="D13" s="394">
        <v>0</v>
      </c>
      <c r="E13" s="394">
        <v>0</v>
      </c>
      <c r="F13" s="394">
        <v>0</v>
      </c>
      <c r="G13" s="394">
        <v>0</v>
      </c>
      <c r="H13" s="394">
        <v>0</v>
      </c>
      <c r="I13" s="394">
        <v>0</v>
      </c>
      <c r="J13" s="394">
        <v>0</v>
      </c>
      <c r="K13" s="394">
        <v>0</v>
      </c>
      <c r="L13" s="394">
        <v>0</v>
      </c>
      <c r="M13" s="394">
        <v>0</v>
      </c>
      <c r="N13" s="394">
        <v>0</v>
      </c>
      <c r="O13" s="394">
        <v>0</v>
      </c>
      <c r="P13" s="542"/>
      <c r="Q13" s="542"/>
      <c r="R13" s="542"/>
      <c r="S13" s="542"/>
      <c r="T13" s="542"/>
      <c r="U13" s="542"/>
      <c r="V13" s="542"/>
      <c r="W13" s="542"/>
      <c r="X13" s="542"/>
      <c r="Y13" s="542"/>
      <c r="Z13" s="542"/>
      <c r="AA13" s="542"/>
      <c r="AB13" s="542"/>
      <c r="AC13" s="542"/>
      <c r="AD13" s="542"/>
    </row>
    <row r="14" spans="2:30" x14ac:dyDescent="0.25">
      <c r="B14" s="227" t="s">
        <v>1098</v>
      </c>
      <c r="C14" s="228" t="s">
        <v>1099</v>
      </c>
      <c r="D14" s="394">
        <v>2773</v>
      </c>
      <c r="E14" s="394">
        <v>2772</v>
      </c>
      <c r="F14" s="394">
        <v>0</v>
      </c>
      <c r="G14" s="394">
        <v>1</v>
      </c>
      <c r="H14" s="394">
        <v>0</v>
      </c>
      <c r="I14" s="394">
        <v>0</v>
      </c>
      <c r="J14" s="394">
        <v>0</v>
      </c>
      <c r="K14" s="394">
        <v>0</v>
      </c>
      <c r="L14" s="394">
        <v>0</v>
      </c>
      <c r="M14" s="394">
        <v>0</v>
      </c>
      <c r="N14" s="394">
        <v>0</v>
      </c>
      <c r="O14" s="394">
        <v>1</v>
      </c>
      <c r="P14" s="542"/>
      <c r="Q14" s="542"/>
      <c r="R14" s="542"/>
      <c r="S14" s="542"/>
      <c r="T14" s="542"/>
      <c r="U14" s="542"/>
      <c r="V14" s="542"/>
      <c r="W14" s="542"/>
      <c r="X14" s="542"/>
      <c r="Y14" s="542"/>
      <c r="Z14" s="542"/>
      <c r="AA14" s="542"/>
      <c r="AB14" s="542"/>
      <c r="AC14" s="542"/>
      <c r="AD14" s="542"/>
    </row>
    <row r="15" spans="2:30" x14ac:dyDescent="0.25">
      <c r="B15" s="227" t="s">
        <v>1100</v>
      </c>
      <c r="C15" s="228" t="s">
        <v>320</v>
      </c>
      <c r="D15" s="394">
        <v>454</v>
      </c>
      <c r="E15" s="394">
        <v>454</v>
      </c>
      <c r="F15" s="394">
        <v>0</v>
      </c>
      <c r="G15" s="394">
        <v>0</v>
      </c>
      <c r="H15" s="394">
        <v>0</v>
      </c>
      <c r="I15" s="394">
        <v>0</v>
      </c>
      <c r="J15" s="394">
        <v>0</v>
      </c>
      <c r="K15" s="394">
        <v>0</v>
      </c>
      <c r="L15" s="394">
        <v>0</v>
      </c>
      <c r="M15" s="394">
        <v>0</v>
      </c>
      <c r="N15" s="394">
        <v>0</v>
      </c>
      <c r="O15" s="394">
        <v>0</v>
      </c>
      <c r="P15" s="542"/>
      <c r="Q15" s="542"/>
      <c r="R15" s="542"/>
      <c r="S15" s="542"/>
      <c r="T15" s="542"/>
      <c r="U15" s="542"/>
      <c r="V15" s="542"/>
      <c r="W15" s="542"/>
      <c r="X15" s="542"/>
      <c r="Y15" s="542"/>
      <c r="Z15" s="542"/>
      <c r="AA15" s="542"/>
      <c r="AB15" s="542"/>
      <c r="AC15" s="542"/>
      <c r="AD15" s="542"/>
    </row>
    <row r="16" spans="2:30" x14ac:dyDescent="0.25">
      <c r="B16" s="227" t="s">
        <v>1101</v>
      </c>
      <c r="C16" s="228" t="s">
        <v>1102</v>
      </c>
      <c r="D16" s="394">
        <v>2661</v>
      </c>
      <c r="E16" s="394">
        <v>2660</v>
      </c>
      <c r="F16" s="394">
        <v>0</v>
      </c>
      <c r="G16" s="394">
        <v>10</v>
      </c>
      <c r="H16" s="394">
        <v>9</v>
      </c>
      <c r="I16" s="394">
        <v>0</v>
      </c>
      <c r="J16" s="394">
        <v>0</v>
      </c>
      <c r="K16" s="394">
        <v>0</v>
      </c>
      <c r="L16" s="394">
        <v>0</v>
      </c>
      <c r="M16" s="394">
        <v>0</v>
      </c>
      <c r="N16" s="394">
        <v>0</v>
      </c>
      <c r="O16" s="394">
        <v>10</v>
      </c>
      <c r="P16" s="542"/>
      <c r="Q16" s="542"/>
      <c r="R16" s="542"/>
      <c r="S16" s="542"/>
      <c r="T16" s="542"/>
      <c r="U16" s="542"/>
      <c r="V16" s="542"/>
      <c r="W16" s="542"/>
      <c r="X16" s="542"/>
      <c r="Y16" s="542"/>
      <c r="Z16" s="542"/>
      <c r="AA16" s="542"/>
      <c r="AB16" s="542"/>
      <c r="AC16" s="542"/>
      <c r="AD16" s="542"/>
    </row>
    <row r="17" spans="2:30" x14ac:dyDescent="0.25">
      <c r="B17" s="227" t="s">
        <v>1103</v>
      </c>
      <c r="C17" s="228" t="s">
        <v>1104</v>
      </c>
      <c r="D17" s="394">
        <v>9041</v>
      </c>
      <c r="E17" s="394">
        <v>9023</v>
      </c>
      <c r="F17" s="394">
        <v>17</v>
      </c>
      <c r="G17" s="394">
        <v>211</v>
      </c>
      <c r="H17" s="394">
        <v>152</v>
      </c>
      <c r="I17" s="394">
        <v>2</v>
      </c>
      <c r="J17" s="394">
        <v>8</v>
      </c>
      <c r="K17" s="394">
        <v>6</v>
      </c>
      <c r="L17" s="394">
        <v>13</v>
      </c>
      <c r="M17" s="394">
        <v>6</v>
      </c>
      <c r="N17" s="394">
        <v>24</v>
      </c>
      <c r="O17" s="394">
        <v>210</v>
      </c>
      <c r="P17" s="542"/>
      <c r="Q17" s="542"/>
      <c r="R17" s="542"/>
      <c r="S17" s="542"/>
      <c r="T17" s="542"/>
      <c r="U17" s="542"/>
      <c r="V17" s="542"/>
      <c r="W17" s="542"/>
      <c r="X17" s="542"/>
      <c r="Y17" s="542"/>
      <c r="Z17" s="542"/>
      <c r="AA17" s="542"/>
      <c r="AB17" s="542"/>
      <c r="AC17" s="542"/>
      <c r="AD17" s="542"/>
    </row>
    <row r="18" spans="2:30" x14ac:dyDescent="0.25">
      <c r="B18" s="227" t="s">
        <v>1105</v>
      </c>
      <c r="C18" s="228" t="s">
        <v>1162</v>
      </c>
      <c r="D18" s="394">
        <v>622</v>
      </c>
      <c r="E18" s="394">
        <v>614</v>
      </c>
      <c r="F18" s="394">
        <v>8</v>
      </c>
      <c r="G18" s="394">
        <v>79</v>
      </c>
      <c r="H18" s="394">
        <v>48</v>
      </c>
      <c r="I18" s="394">
        <v>2</v>
      </c>
      <c r="J18" s="394">
        <v>5</v>
      </c>
      <c r="K18" s="394">
        <v>5</v>
      </c>
      <c r="L18" s="394">
        <v>10</v>
      </c>
      <c r="M18" s="394">
        <v>2</v>
      </c>
      <c r="N18" s="394">
        <v>7</v>
      </c>
      <c r="O18" s="394">
        <v>78</v>
      </c>
      <c r="P18" s="542"/>
      <c r="Q18" s="542"/>
      <c r="R18" s="542"/>
      <c r="S18" s="542"/>
      <c r="T18" s="542"/>
      <c r="U18" s="542"/>
      <c r="V18" s="542"/>
      <c r="W18" s="542"/>
      <c r="X18" s="542"/>
      <c r="Y18" s="542"/>
      <c r="Z18" s="542"/>
      <c r="AA18" s="542"/>
      <c r="AB18" s="542"/>
      <c r="AC18" s="542"/>
      <c r="AD18" s="542"/>
    </row>
    <row r="19" spans="2:30" x14ac:dyDescent="0.25">
      <c r="B19" s="227" t="s">
        <v>1107</v>
      </c>
      <c r="C19" s="228" t="s">
        <v>1108</v>
      </c>
      <c r="D19" s="394">
        <v>18672</v>
      </c>
      <c r="E19" s="394">
        <v>18537</v>
      </c>
      <c r="F19" s="394">
        <v>136</v>
      </c>
      <c r="G19" s="394">
        <v>462</v>
      </c>
      <c r="H19" s="394">
        <v>127</v>
      </c>
      <c r="I19" s="394">
        <v>62</v>
      </c>
      <c r="J19" s="394">
        <v>79</v>
      </c>
      <c r="K19" s="394">
        <v>77</v>
      </c>
      <c r="L19" s="394">
        <v>63</v>
      </c>
      <c r="M19" s="394">
        <v>31</v>
      </c>
      <c r="N19" s="394">
        <v>24</v>
      </c>
      <c r="O19" s="394">
        <v>458</v>
      </c>
      <c r="P19" s="542"/>
      <c r="Q19" s="542"/>
      <c r="R19" s="542"/>
      <c r="S19" s="542"/>
      <c r="T19" s="542"/>
      <c r="U19" s="542"/>
      <c r="V19" s="542"/>
      <c r="W19" s="542"/>
      <c r="X19" s="542"/>
      <c r="Y19" s="542"/>
      <c r="Z19" s="542"/>
      <c r="AA19" s="542"/>
      <c r="AB19" s="542"/>
      <c r="AC19" s="542"/>
      <c r="AD19" s="542"/>
    </row>
    <row r="20" spans="2:30" x14ac:dyDescent="0.25">
      <c r="B20" s="226" t="s">
        <v>1109</v>
      </c>
      <c r="C20" s="452" t="s">
        <v>1110</v>
      </c>
      <c r="D20" s="394">
        <v>6528</v>
      </c>
      <c r="E20" s="394">
        <v>6528</v>
      </c>
      <c r="F20" s="394">
        <v>0</v>
      </c>
      <c r="G20" s="394">
        <v>0</v>
      </c>
      <c r="H20" s="394">
        <v>0</v>
      </c>
      <c r="I20" s="394">
        <v>0</v>
      </c>
      <c r="J20" s="394">
        <v>0</v>
      </c>
      <c r="K20" s="394">
        <v>0</v>
      </c>
      <c r="L20" s="394">
        <v>0</v>
      </c>
      <c r="M20" s="394">
        <v>0</v>
      </c>
      <c r="N20" s="394">
        <v>0</v>
      </c>
      <c r="O20" s="394">
        <v>0</v>
      </c>
      <c r="P20" s="542"/>
      <c r="Q20" s="542"/>
      <c r="R20" s="542"/>
      <c r="S20" s="542"/>
      <c r="T20" s="542"/>
      <c r="U20" s="542"/>
      <c r="V20" s="542"/>
      <c r="W20" s="542"/>
      <c r="X20" s="542"/>
      <c r="Y20" s="542"/>
      <c r="Z20" s="542"/>
      <c r="AA20" s="542"/>
      <c r="AB20" s="542"/>
      <c r="AC20" s="542"/>
      <c r="AD20" s="542"/>
    </row>
    <row r="21" spans="2:30" x14ac:dyDescent="0.25">
      <c r="B21" s="227" t="s">
        <v>1111</v>
      </c>
      <c r="C21" s="228" t="s">
        <v>1097</v>
      </c>
      <c r="D21" s="394">
        <v>0</v>
      </c>
      <c r="E21" s="394">
        <v>0</v>
      </c>
      <c r="F21" s="394">
        <v>0</v>
      </c>
      <c r="G21" s="394">
        <v>0</v>
      </c>
      <c r="H21" s="394">
        <v>0</v>
      </c>
      <c r="I21" s="394">
        <v>0</v>
      </c>
      <c r="J21" s="394">
        <v>0</v>
      </c>
      <c r="K21" s="394">
        <v>0</v>
      </c>
      <c r="L21" s="394">
        <v>0</v>
      </c>
      <c r="M21" s="394">
        <v>0</v>
      </c>
      <c r="N21" s="394">
        <v>0</v>
      </c>
      <c r="O21" s="394">
        <v>0</v>
      </c>
      <c r="P21" s="542"/>
      <c r="Q21" s="542"/>
      <c r="R21" s="542"/>
      <c r="S21" s="542"/>
      <c r="T21" s="542"/>
      <c r="U21" s="542"/>
      <c r="V21" s="542"/>
      <c r="W21" s="542"/>
      <c r="X21" s="542"/>
      <c r="Y21" s="542"/>
      <c r="Z21" s="542"/>
      <c r="AA21" s="542"/>
      <c r="AB21" s="542"/>
      <c r="AC21" s="542"/>
      <c r="AD21" s="542"/>
    </row>
    <row r="22" spans="2:30" x14ac:dyDescent="0.25">
      <c r="B22" s="227" t="s">
        <v>1112</v>
      </c>
      <c r="C22" s="228" t="s">
        <v>1099</v>
      </c>
      <c r="D22" s="394">
        <v>167</v>
      </c>
      <c r="E22" s="394">
        <v>167</v>
      </c>
      <c r="F22" s="394">
        <v>0</v>
      </c>
      <c r="G22" s="394">
        <v>0</v>
      </c>
      <c r="H22" s="394">
        <v>0</v>
      </c>
      <c r="I22" s="394">
        <v>0</v>
      </c>
      <c r="J22" s="394">
        <v>0</v>
      </c>
      <c r="K22" s="394">
        <v>0</v>
      </c>
      <c r="L22" s="394">
        <v>0</v>
      </c>
      <c r="M22" s="394">
        <v>0</v>
      </c>
      <c r="N22" s="394">
        <v>0</v>
      </c>
      <c r="O22" s="394">
        <v>0</v>
      </c>
      <c r="P22" s="542"/>
      <c r="Q22" s="542"/>
      <c r="R22" s="542"/>
      <c r="S22" s="542"/>
      <c r="T22" s="542"/>
      <c r="U22" s="542"/>
      <c r="V22" s="542"/>
      <c r="W22" s="542"/>
      <c r="X22" s="542"/>
      <c r="Y22" s="542"/>
      <c r="Z22" s="542"/>
      <c r="AA22" s="542"/>
      <c r="AB22" s="542"/>
      <c r="AC22" s="542"/>
      <c r="AD22" s="542"/>
    </row>
    <row r="23" spans="2:30" x14ac:dyDescent="0.25">
      <c r="B23" s="227" t="s">
        <v>1113</v>
      </c>
      <c r="C23" s="228" t="s">
        <v>320</v>
      </c>
      <c r="D23" s="394">
        <v>2264</v>
      </c>
      <c r="E23" s="394">
        <v>2264</v>
      </c>
      <c r="F23" s="394">
        <v>0</v>
      </c>
      <c r="G23" s="394">
        <v>0</v>
      </c>
      <c r="H23" s="394">
        <v>0</v>
      </c>
      <c r="I23" s="394">
        <v>0</v>
      </c>
      <c r="J23" s="394">
        <v>0</v>
      </c>
      <c r="K23" s="394">
        <v>0</v>
      </c>
      <c r="L23" s="394">
        <v>0</v>
      </c>
      <c r="M23" s="394">
        <v>0</v>
      </c>
      <c r="N23" s="394">
        <v>0</v>
      </c>
      <c r="O23" s="394">
        <v>0</v>
      </c>
      <c r="P23" s="542"/>
      <c r="Q23" s="542"/>
      <c r="R23" s="542"/>
      <c r="S23" s="542"/>
      <c r="T23" s="542"/>
      <c r="U23" s="542"/>
      <c r="V23" s="542"/>
      <c r="W23" s="542"/>
      <c r="X23" s="542"/>
      <c r="Y23" s="542"/>
      <c r="Z23" s="542"/>
      <c r="AA23" s="542"/>
      <c r="AB23" s="542"/>
      <c r="AC23" s="542"/>
      <c r="AD23" s="542"/>
    </row>
    <row r="24" spans="2:30" x14ac:dyDescent="0.25">
      <c r="B24" s="227" t="s">
        <v>1114</v>
      </c>
      <c r="C24" s="228" t="s">
        <v>1102</v>
      </c>
      <c r="D24" s="394">
        <v>3120</v>
      </c>
      <c r="E24" s="394">
        <v>3120</v>
      </c>
      <c r="F24" s="394">
        <v>0</v>
      </c>
      <c r="G24" s="394">
        <v>0</v>
      </c>
      <c r="H24" s="394">
        <v>0</v>
      </c>
      <c r="I24" s="394">
        <v>0</v>
      </c>
      <c r="J24" s="394">
        <v>0</v>
      </c>
      <c r="K24" s="394">
        <v>0</v>
      </c>
      <c r="L24" s="394">
        <v>0</v>
      </c>
      <c r="M24" s="394">
        <v>0</v>
      </c>
      <c r="N24" s="394">
        <v>0</v>
      </c>
      <c r="O24" s="394">
        <v>0</v>
      </c>
      <c r="P24" s="542"/>
      <c r="Q24" s="542"/>
      <c r="R24" s="542"/>
      <c r="S24" s="542"/>
      <c r="T24" s="542"/>
      <c r="U24" s="542"/>
      <c r="V24" s="542"/>
      <c r="W24" s="542"/>
      <c r="X24" s="542"/>
      <c r="Y24" s="542"/>
      <c r="Z24" s="542"/>
      <c r="AA24" s="542"/>
      <c r="AB24" s="542"/>
      <c r="AC24" s="542"/>
      <c r="AD24" s="542"/>
    </row>
    <row r="25" spans="2:30" x14ac:dyDescent="0.25">
      <c r="B25" s="227" t="s">
        <v>1115</v>
      </c>
      <c r="C25" s="228" t="s">
        <v>1104</v>
      </c>
      <c r="D25" s="394">
        <v>977</v>
      </c>
      <c r="E25" s="394">
        <v>977</v>
      </c>
      <c r="F25" s="394">
        <v>0</v>
      </c>
      <c r="G25" s="394">
        <v>0</v>
      </c>
      <c r="H25" s="394">
        <v>0</v>
      </c>
      <c r="I25" s="394">
        <v>0</v>
      </c>
      <c r="J25" s="394">
        <v>0</v>
      </c>
      <c r="K25" s="394">
        <v>0</v>
      </c>
      <c r="L25" s="394">
        <v>0</v>
      </c>
      <c r="M25" s="394">
        <v>0</v>
      </c>
      <c r="N25" s="394">
        <v>0</v>
      </c>
      <c r="O25" s="394">
        <v>0</v>
      </c>
      <c r="P25" s="542"/>
      <c r="Q25" s="542"/>
      <c r="R25" s="542"/>
      <c r="S25" s="542"/>
      <c r="T25" s="542"/>
      <c r="U25" s="542"/>
      <c r="V25" s="542"/>
      <c r="W25" s="542"/>
      <c r="X25" s="542"/>
      <c r="Y25" s="542"/>
      <c r="Z25" s="542"/>
      <c r="AA25" s="542"/>
      <c r="AB25" s="542"/>
      <c r="AC25" s="542"/>
      <c r="AD25" s="542"/>
    </row>
    <row r="26" spans="2:30" x14ac:dyDescent="0.25">
      <c r="B26" s="226" t="s">
        <v>1116</v>
      </c>
      <c r="C26" s="452" t="s">
        <v>1163</v>
      </c>
      <c r="D26" s="394">
        <v>9233</v>
      </c>
      <c r="E26" s="587"/>
      <c r="F26" s="587"/>
      <c r="G26" s="394">
        <v>14</v>
      </c>
      <c r="H26" s="587"/>
      <c r="I26" s="587"/>
      <c r="J26" s="587"/>
      <c r="K26" s="587"/>
      <c r="L26" s="587"/>
      <c r="M26" s="587"/>
      <c r="N26" s="587"/>
      <c r="O26" s="394">
        <v>14</v>
      </c>
      <c r="P26" s="542"/>
      <c r="Q26" s="542"/>
      <c r="R26" s="542"/>
      <c r="S26" s="542"/>
      <c r="T26" s="542"/>
      <c r="U26" s="542"/>
      <c r="V26" s="542"/>
      <c r="W26" s="542"/>
      <c r="X26" s="542"/>
      <c r="Y26" s="542"/>
      <c r="Z26" s="542"/>
      <c r="AA26" s="542"/>
      <c r="AB26" s="542"/>
      <c r="AC26" s="542"/>
      <c r="AD26" s="542"/>
    </row>
    <row r="27" spans="2:30" x14ac:dyDescent="0.25">
      <c r="B27" s="227" t="s">
        <v>1118</v>
      </c>
      <c r="C27" s="228" t="s">
        <v>1097</v>
      </c>
      <c r="D27" s="394">
        <v>0</v>
      </c>
      <c r="E27" s="587"/>
      <c r="F27" s="587"/>
      <c r="G27" s="394">
        <v>0</v>
      </c>
      <c r="H27" s="587"/>
      <c r="I27" s="587"/>
      <c r="J27" s="587"/>
      <c r="K27" s="587"/>
      <c r="L27" s="587"/>
      <c r="M27" s="587"/>
      <c r="N27" s="587"/>
      <c r="O27" s="394">
        <v>0</v>
      </c>
      <c r="P27" s="542"/>
      <c r="Q27" s="542"/>
      <c r="R27" s="542"/>
      <c r="S27" s="542"/>
      <c r="T27" s="542"/>
      <c r="U27" s="542"/>
      <c r="V27" s="542"/>
      <c r="W27" s="542"/>
      <c r="X27" s="542"/>
      <c r="Y27" s="542"/>
      <c r="Z27" s="542"/>
      <c r="AA27" s="542"/>
      <c r="AB27" s="542"/>
      <c r="AC27" s="542"/>
      <c r="AD27" s="542"/>
    </row>
    <row r="28" spans="2:30" x14ac:dyDescent="0.25">
      <c r="B28" s="227" t="s">
        <v>1119</v>
      </c>
      <c r="C28" s="228" t="s">
        <v>1099</v>
      </c>
      <c r="D28" s="394">
        <v>738</v>
      </c>
      <c r="E28" s="587"/>
      <c r="F28" s="587"/>
      <c r="G28" s="394">
        <v>0</v>
      </c>
      <c r="H28" s="587"/>
      <c r="I28" s="587"/>
      <c r="J28" s="587"/>
      <c r="K28" s="587"/>
      <c r="L28" s="587"/>
      <c r="M28" s="587"/>
      <c r="N28" s="587"/>
      <c r="O28" s="394">
        <v>0</v>
      </c>
      <c r="P28" s="466"/>
      <c r="Q28" s="466"/>
      <c r="R28" s="466"/>
      <c r="S28" s="466"/>
      <c r="T28" s="466"/>
      <c r="U28" s="466"/>
      <c r="V28" s="466"/>
      <c r="W28" s="466"/>
      <c r="X28" s="466"/>
      <c r="Y28" s="466"/>
      <c r="Z28" s="466"/>
      <c r="AA28" s="466"/>
      <c r="AB28" s="466"/>
      <c r="AC28" s="542"/>
      <c r="AD28" s="542"/>
    </row>
    <row r="29" spans="2:30" x14ac:dyDescent="0.25">
      <c r="B29" s="227" t="s">
        <v>1120</v>
      </c>
      <c r="C29" s="228" t="s">
        <v>320</v>
      </c>
      <c r="D29" s="394">
        <v>86</v>
      </c>
      <c r="E29" s="587"/>
      <c r="F29" s="587"/>
      <c r="G29" s="394">
        <v>0</v>
      </c>
      <c r="H29" s="587"/>
      <c r="I29" s="587"/>
      <c r="J29" s="587"/>
      <c r="K29" s="587"/>
      <c r="L29" s="587"/>
      <c r="M29" s="587"/>
      <c r="N29" s="587"/>
      <c r="O29" s="394">
        <v>0</v>
      </c>
      <c r="P29" s="466"/>
      <c r="Q29" s="466"/>
      <c r="R29" s="466"/>
      <c r="S29" s="466"/>
      <c r="T29" s="466"/>
      <c r="U29" s="466"/>
      <c r="V29" s="466"/>
      <c r="W29" s="466"/>
      <c r="X29" s="466"/>
      <c r="Y29" s="466"/>
      <c r="Z29" s="466"/>
      <c r="AA29" s="466"/>
      <c r="AB29" s="466"/>
      <c r="AC29" s="542"/>
      <c r="AD29" s="542"/>
    </row>
    <row r="30" spans="2:30" x14ac:dyDescent="0.25">
      <c r="B30" s="227" t="s">
        <v>1121</v>
      </c>
      <c r="C30" s="228" t="s">
        <v>1102</v>
      </c>
      <c r="D30" s="394">
        <v>723</v>
      </c>
      <c r="E30" s="587"/>
      <c r="F30" s="587"/>
      <c r="G30" s="394">
        <v>1</v>
      </c>
      <c r="H30" s="587"/>
      <c r="I30" s="587"/>
      <c r="J30" s="587"/>
      <c r="K30" s="587"/>
      <c r="L30" s="587"/>
      <c r="M30" s="587"/>
      <c r="N30" s="587"/>
      <c r="O30" s="394">
        <v>1</v>
      </c>
      <c r="P30" s="466"/>
      <c r="Q30" s="466"/>
      <c r="R30" s="466"/>
      <c r="S30" s="466"/>
      <c r="T30" s="466"/>
      <c r="U30" s="466"/>
      <c r="V30" s="466"/>
      <c r="W30" s="466"/>
      <c r="X30" s="466"/>
      <c r="Y30" s="466"/>
      <c r="Z30" s="466"/>
      <c r="AA30" s="466"/>
      <c r="AB30" s="466"/>
      <c r="AC30" s="542"/>
      <c r="AD30" s="542"/>
    </row>
    <row r="31" spans="2:30" x14ac:dyDescent="0.25">
      <c r="B31" s="227" t="s">
        <v>1122</v>
      </c>
      <c r="C31" s="228" t="s">
        <v>1104</v>
      </c>
      <c r="D31" s="394">
        <v>1254</v>
      </c>
      <c r="E31" s="587"/>
      <c r="F31" s="587"/>
      <c r="G31" s="394">
        <v>2</v>
      </c>
      <c r="H31" s="587"/>
      <c r="I31" s="587"/>
      <c r="J31" s="587"/>
      <c r="K31" s="587"/>
      <c r="L31" s="587"/>
      <c r="M31" s="587"/>
      <c r="N31" s="587"/>
      <c r="O31" s="394">
        <v>2</v>
      </c>
      <c r="P31" s="466"/>
      <c r="Q31" s="466"/>
      <c r="R31" s="466"/>
      <c r="S31" s="466"/>
      <c r="T31" s="466"/>
      <c r="U31" s="466"/>
      <c r="V31" s="466"/>
      <c r="W31" s="466"/>
      <c r="X31" s="466"/>
      <c r="Y31" s="466"/>
      <c r="Z31" s="466"/>
      <c r="AA31" s="466"/>
      <c r="AB31" s="466"/>
      <c r="AC31" s="542"/>
      <c r="AD31" s="542"/>
    </row>
    <row r="32" spans="2:30" x14ac:dyDescent="0.25">
      <c r="B32" s="227" t="s">
        <v>1123</v>
      </c>
      <c r="C32" s="228" t="s">
        <v>1108</v>
      </c>
      <c r="D32" s="394">
        <v>6432</v>
      </c>
      <c r="E32" s="587"/>
      <c r="F32" s="587"/>
      <c r="G32" s="394">
        <v>11</v>
      </c>
      <c r="H32" s="587"/>
      <c r="I32" s="587"/>
      <c r="J32" s="587"/>
      <c r="K32" s="587"/>
      <c r="L32" s="587"/>
      <c r="M32" s="587"/>
      <c r="N32" s="587"/>
      <c r="O32" s="394">
        <v>11</v>
      </c>
      <c r="P32" s="466"/>
      <c r="Q32" s="466"/>
      <c r="R32" s="466"/>
      <c r="S32" s="466"/>
      <c r="T32" s="466"/>
      <c r="U32" s="466"/>
      <c r="V32" s="466"/>
      <c r="W32" s="466"/>
      <c r="X32" s="466"/>
      <c r="Y32" s="466"/>
      <c r="Z32" s="466"/>
      <c r="AA32" s="466"/>
      <c r="AB32" s="466"/>
      <c r="AC32" s="542"/>
      <c r="AD32" s="542"/>
    </row>
    <row r="33" spans="2:30" x14ac:dyDescent="0.25">
      <c r="B33" s="224" t="s">
        <v>1124</v>
      </c>
      <c r="C33" s="544" t="s">
        <v>233</v>
      </c>
      <c r="D33" s="403">
        <v>61984</v>
      </c>
      <c r="E33" s="403">
        <v>52597</v>
      </c>
      <c r="F33" s="403">
        <v>154</v>
      </c>
      <c r="G33" s="403">
        <v>698</v>
      </c>
      <c r="H33" s="403">
        <v>288</v>
      </c>
      <c r="I33" s="403">
        <v>64</v>
      </c>
      <c r="J33" s="403">
        <v>87</v>
      </c>
      <c r="K33" s="403">
        <v>83</v>
      </c>
      <c r="L33" s="403">
        <v>77</v>
      </c>
      <c r="M33" s="403">
        <v>37</v>
      </c>
      <c r="N33" s="403">
        <v>48</v>
      </c>
      <c r="O33" s="403">
        <v>694</v>
      </c>
      <c r="P33" s="466"/>
      <c r="Q33" s="466"/>
      <c r="R33" s="466"/>
      <c r="S33" s="466"/>
      <c r="T33" s="466"/>
      <c r="U33" s="466"/>
      <c r="V33" s="466"/>
      <c r="W33" s="466"/>
      <c r="X33" s="466"/>
      <c r="Y33" s="466"/>
      <c r="Z33" s="466"/>
      <c r="AA33" s="466"/>
      <c r="AB33" s="466"/>
      <c r="AC33" s="542"/>
      <c r="AD33" s="542"/>
    </row>
    <row r="34" spans="2:30" x14ac:dyDescent="0.25">
      <c r="C34" s="143"/>
      <c r="D34" s="144"/>
      <c r="E34" s="144"/>
      <c r="F34" s="542"/>
      <c r="G34" s="466"/>
      <c r="H34" s="466"/>
      <c r="I34" s="466"/>
      <c r="J34" s="466"/>
      <c r="K34" s="466"/>
      <c r="L34" s="542"/>
      <c r="M34" s="542"/>
      <c r="N34" s="466"/>
      <c r="O34" s="466"/>
      <c r="P34" s="466"/>
      <c r="Q34" s="466"/>
      <c r="R34" s="466"/>
      <c r="S34" s="466"/>
      <c r="T34" s="466"/>
      <c r="U34" s="466"/>
      <c r="V34" s="466"/>
      <c r="W34" s="466"/>
      <c r="X34" s="466"/>
      <c r="Y34" s="466"/>
      <c r="Z34" s="466"/>
      <c r="AA34" s="466"/>
      <c r="AB34" s="466"/>
      <c r="AC34" s="542"/>
      <c r="AD34" s="542"/>
    </row>
    <row r="35" spans="2:30" x14ac:dyDescent="0.25">
      <c r="C35" s="147"/>
      <c r="D35" s="145"/>
      <c r="E35" s="145"/>
      <c r="F35" s="146"/>
      <c r="G35" s="146"/>
      <c r="H35" s="542"/>
      <c r="I35" s="542"/>
      <c r="J35" s="146"/>
      <c r="K35" s="542"/>
      <c r="L35" s="146"/>
      <c r="M35" s="542"/>
      <c r="N35" s="146"/>
      <c r="O35" s="542"/>
      <c r="P35" s="146"/>
      <c r="Q35" s="542"/>
      <c r="R35" s="146"/>
      <c r="S35" s="542"/>
      <c r="T35" s="542"/>
      <c r="U35" s="146"/>
      <c r="V35" s="542"/>
      <c r="W35" s="146"/>
      <c r="X35" s="542"/>
      <c r="Y35" s="146"/>
      <c r="Z35" s="542"/>
      <c r="AA35" s="146"/>
      <c r="AB35" s="542"/>
      <c r="AC35" s="146"/>
      <c r="AD35" s="542"/>
    </row>
    <row r="36" spans="2:30" ht="15.75" x14ac:dyDescent="0.25">
      <c r="C36" s="148"/>
      <c r="D36" s="602"/>
      <c r="E36" s="602"/>
      <c r="F36" s="602"/>
      <c r="G36" s="602"/>
      <c r="H36" s="602"/>
      <c r="I36" s="602"/>
      <c r="J36" s="602"/>
      <c r="K36" s="602"/>
      <c r="L36" s="602"/>
      <c r="M36" s="602"/>
      <c r="N36" s="602"/>
      <c r="O36" s="602"/>
      <c r="P36" s="148"/>
      <c r="Q36" s="148"/>
      <c r="R36" s="148"/>
      <c r="S36" s="149"/>
      <c r="T36" s="83"/>
      <c r="U36" s="83"/>
      <c r="V36" s="83"/>
      <c r="W36" s="83"/>
      <c r="X36" s="83"/>
      <c r="Y36" s="83"/>
      <c r="Z36" s="83"/>
      <c r="AA36" s="83"/>
      <c r="AB36" s="83"/>
      <c r="AC36" s="83"/>
      <c r="AD36" s="539"/>
    </row>
    <row r="37" spans="2:30" ht="15.75" x14ac:dyDescent="0.25">
      <c r="C37" s="149"/>
      <c r="D37" s="602"/>
      <c r="E37" s="602"/>
      <c r="F37" s="602"/>
      <c r="G37" s="602"/>
      <c r="H37" s="602"/>
      <c r="I37" s="602"/>
      <c r="J37" s="602"/>
      <c r="K37" s="602"/>
      <c r="L37" s="602"/>
      <c r="M37" s="602"/>
      <c r="N37" s="602"/>
      <c r="O37" s="602"/>
      <c r="P37" s="149"/>
      <c r="Q37" s="149"/>
      <c r="R37" s="149"/>
      <c r="S37" s="149"/>
      <c r="T37" s="83"/>
      <c r="U37" s="83"/>
      <c r="V37" s="83"/>
      <c r="W37" s="83"/>
      <c r="X37" s="83"/>
      <c r="Y37" s="83"/>
      <c r="Z37" s="83"/>
      <c r="AA37" s="83"/>
      <c r="AB37" s="83"/>
      <c r="AC37" s="83"/>
      <c r="AD37" s="539"/>
    </row>
    <row r="38" spans="2:30" ht="15.75" x14ac:dyDescent="0.25">
      <c r="C38" s="148"/>
      <c r="D38" s="602"/>
      <c r="E38" s="602"/>
      <c r="F38" s="602"/>
      <c r="G38" s="602"/>
      <c r="H38" s="602"/>
      <c r="I38" s="602"/>
      <c r="J38" s="602"/>
      <c r="K38" s="602"/>
      <c r="L38" s="602"/>
      <c r="M38" s="602"/>
      <c r="N38" s="602"/>
      <c r="O38" s="602"/>
      <c r="P38" s="148"/>
      <c r="Q38" s="148"/>
      <c r="R38" s="148"/>
      <c r="S38" s="149"/>
      <c r="T38" s="149"/>
      <c r="U38" s="149"/>
      <c r="V38" s="83"/>
      <c r="W38" s="83"/>
      <c r="X38" s="83"/>
      <c r="Y38" s="83"/>
      <c r="Z38" s="83"/>
      <c r="AA38" s="83"/>
      <c r="AB38" s="83"/>
      <c r="AC38" s="83"/>
      <c r="AD38" s="539"/>
    </row>
    <row r="39" spans="2:30" x14ac:dyDescent="0.25">
      <c r="C39" s="150"/>
      <c r="D39" s="602"/>
      <c r="E39" s="602"/>
      <c r="F39" s="602"/>
      <c r="G39" s="602"/>
      <c r="H39" s="602"/>
      <c r="I39" s="602"/>
      <c r="J39" s="602"/>
      <c r="K39" s="602"/>
      <c r="L39" s="602"/>
      <c r="M39" s="602"/>
      <c r="N39" s="602"/>
      <c r="O39" s="602"/>
      <c r="P39" s="150"/>
      <c r="Q39" s="150"/>
      <c r="R39" s="150"/>
      <c r="S39" s="150"/>
      <c r="T39" s="150"/>
      <c r="U39" s="150"/>
      <c r="V39" s="150"/>
      <c r="W39" s="150"/>
      <c r="X39" s="150"/>
      <c r="Y39" s="150"/>
      <c r="Z39" s="150"/>
      <c r="AA39" s="150"/>
      <c r="AB39" s="150"/>
      <c r="AC39" s="150"/>
      <c r="AD39" s="539"/>
    </row>
    <row r="40" spans="2:30" x14ac:dyDescent="0.25">
      <c r="C40" s="150"/>
      <c r="D40" s="602"/>
      <c r="E40" s="602"/>
      <c r="F40" s="602"/>
      <c r="G40" s="602"/>
      <c r="H40" s="602"/>
      <c r="I40" s="602"/>
      <c r="J40" s="602"/>
      <c r="K40" s="602"/>
      <c r="L40" s="602"/>
      <c r="M40" s="602"/>
      <c r="N40" s="602"/>
      <c r="O40" s="602"/>
      <c r="P40" s="150"/>
      <c r="Q40" s="150"/>
      <c r="R40" s="150"/>
      <c r="S40" s="150"/>
      <c r="T40" s="150"/>
      <c r="U40" s="150"/>
      <c r="V40" s="150"/>
      <c r="W40" s="150"/>
      <c r="X40" s="150"/>
      <c r="Y40" s="150"/>
      <c r="Z40" s="150"/>
      <c r="AA40" s="150"/>
      <c r="AB40" s="150"/>
      <c r="AC40" s="150"/>
      <c r="AD40" s="539"/>
    </row>
    <row r="41" spans="2:30" x14ac:dyDescent="0.25">
      <c r="C41" s="151"/>
      <c r="D41" s="602"/>
      <c r="E41" s="602"/>
      <c r="F41" s="602"/>
      <c r="G41" s="602"/>
      <c r="H41" s="602"/>
      <c r="I41" s="602"/>
      <c r="J41" s="602"/>
      <c r="K41" s="602"/>
      <c r="L41" s="602"/>
      <c r="M41" s="602"/>
      <c r="N41" s="602"/>
      <c r="O41" s="602"/>
      <c r="P41" s="151"/>
      <c r="Q41" s="151"/>
      <c r="R41" s="151"/>
      <c r="S41" s="151"/>
      <c r="T41" s="151"/>
      <c r="U41" s="151"/>
      <c r="V41" s="151"/>
      <c r="W41" s="151"/>
      <c r="X41" s="151"/>
      <c r="Y41" s="151"/>
      <c r="Z41" s="151"/>
      <c r="AA41" s="151"/>
      <c r="AB41" s="151"/>
      <c r="AC41" s="151"/>
      <c r="AD41" s="539"/>
    </row>
    <row r="42" spans="2:30" x14ac:dyDescent="0.25">
      <c r="C42" s="150"/>
      <c r="D42" s="602"/>
      <c r="E42" s="602"/>
      <c r="F42" s="602"/>
      <c r="G42" s="602"/>
      <c r="H42" s="602"/>
      <c r="I42" s="602"/>
      <c r="J42" s="602"/>
      <c r="K42" s="602"/>
      <c r="L42" s="602"/>
      <c r="M42" s="602"/>
      <c r="N42" s="602"/>
      <c r="O42" s="602"/>
      <c r="P42" s="150"/>
      <c r="Q42" s="150"/>
      <c r="R42" s="150"/>
      <c r="S42" s="150"/>
      <c r="T42" s="150"/>
      <c r="U42" s="150"/>
      <c r="V42" s="150"/>
      <c r="W42" s="150"/>
      <c r="X42" s="150"/>
      <c r="Y42" s="150"/>
      <c r="Z42" s="150"/>
      <c r="AA42" s="150"/>
      <c r="AB42" s="150"/>
      <c r="AC42" s="150"/>
      <c r="AD42" s="539"/>
    </row>
    <row r="43" spans="2:30" x14ac:dyDescent="0.25">
      <c r="C43" s="150"/>
      <c r="D43" s="602"/>
      <c r="E43" s="602"/>
      <c r="F43" s="602"/>
      <c r="G43" s="602"/>
      <c r="H43" s="602"/>
      <c r="I43" s="602"/>
      <c r="J43" s="602"/>
      <c r="K43" s="602"/>
      <c r="L43" s="602"/>
      <c r="M43" s="602"/>
      <c r="N43" s="602"/>
      <c r="O43" s="602"/>
      <c r="P43" s="150"/>
      <c r="Q43" s="150"/>
      <c r="R43" s="150"/>
      <c r="S43" s="150"/>
      <c r="T43" s="150"/>
      <c r="U43" s="150"/>
      <c r="V43" s="150"/>
      <c r="W43" s="150"/>
      <c r="X43" s="150"/>
      <c r="Y43" s="150"/>
      <c r="Z43" s="150"/>
      <c r="AA43" s="150"/>
      <c r="AB43" s="150"/>
      <c r="AC43" s="150"/>
      <c r="AD43" s="539"/>
    </row>
    <row r="44" spans="2:30" x14ac:dyDescent="0.25">
      <c r="C44" s="150"/>
      <c r="D44" s="602"/>
      <c r="E44" s="602"/>
      <c r="F44" s="602"/>
      <c r="G44" s="602"/>
      <c r="H44" s="602"/>
      <c r="I44" s="602"/>
      <c r="J44" s="602"/>
      <c r="K44" s="602"/>
      <c r="L44" s="602"/>
      <c r="M44" s="602"/>
      <c r="N44" s="602"/>
      <c r="O44" s="602"/>
      <c r="P44" s="150"/>
      <c r="Q44" s="150"/>
      <c r="R44" s="150"/>
      <c r="S44" s="150"/>
      <c r="T44" s="150"/>
      <c r="U44" s="150"/>
      <c r="V44" s="150"/>
      <c r="W44" s="150"/>
      <c r="X44" s="150"/>
      <c r="Y44" s="150"/>
      <c r="Z44" s="150"/>
      <c r="AA44" s="150"/>
      <c r="AB44" s="150"/>
      <c r="AC44" s="150"/>
      <c r="AD44" s="539"/>
    </row>
    <row r="45" spans="2:30" x14ac:dyDescent="0.25">
      <c r="C45" s="150"/>
      <c r="D45" s="602"/>
      <c r="E45" s="602"/>
      <c r="F45" s="602"/>
      <c r="G45" s="602"/>
      <c r="H45" s="602"/>
      <c r="I45" s="602"/>
      <c r="J45" s="602"/>
      <c r="K45" s="602"/>
      <c r="L45" s="602"/>
      <c r="M45" s="602"/>
      <c r="N45" s="602"/>
      <c r="O45" s="602"/>
      <c r="P45" s="150"/>
      <c r="Q45" s="150"/>
      <c r="R45" s="150"/>
      <c r="S45" s="150"/>
      <c r="T45" s="150"/>
      <c r="U45" s="150"/>
      <c r="V45" s="150"/>
      <c r="W45" s="150"/>
      <c r="X45" s="150"/>
      <c r="Y45" s="150"/>
      <c r="Z45" s="150"/>
      <c r="AA45" s="150"/>
      <c r="AB45" s="150"/>
      <c r="AC45" s="150"/>
      <c r="AD45" s="539"/>
    </row>
    <row r="46" spans="2:30" ht="15.75" x14ac:dyDescent="0.25">
      <c r="C46" s="152"/>
      <c r="D46" s="602"/>
      <c r="E46" s="602"/>
      <c r="F46" s="602"/>
      <c r="G46" s="602"/>
      <c r="H46" s="602"/>
      <c r="I46" s="602"/>
      <c r="J46" s="602"/>
      <c r="K46" s="602"/>
      <c r="L46" s="602"/>
      <c r="M46" s="602"/>
      <c r="N46" s="602"/>
      <c r="O46" s="602"/>
      <c r="P46" s="152"/>
      <c r="Q46" s="152"/>
      <c r="R46" s="152"/>
      <c r="S46" s="152"/>
      <c r="T46" s="152"/>
      <c r="U46" s="152"/>
      <c r="V46" s="83"/>
      <c r="W46" s="83"/>
      <c r="X46" s="83"/>
      <c r="Y46" s="83"/>
      <c r="Z46" s="83"/>
      <c r="AA46" s="83"/>
      <c r="AB46" s="83"/>
      <c r="AC46" s="83"/>
      <c r="AD46" s="539"/>
    </row>
    <row r="47" spans="2:30" ht="15.75" x14ac:dyDescent="0.25">
      <c r="C47" s="148"/>
      <c r="D47" s="602"/>
      <c r="E47" s="602"/>
      <c r="F47" s="602"/>
      <c r="G47" s="602"/>
      <c r="H47" s="602"/>
      <c r="I47" s="602"/>
      <c r="J47" s="602"/>
      <c r="K47" s="602"/>
      <c r="L47" s="602"/>
      <c r="M47" s="602"/>
      <c r="N47" s="602"/>
      <c r="O47" s="602"/>
      <c r="P47" s="148"/>
      <c r="Q47" s="148"/>
      <c r="R47" s="148"/>
      <c r="S47" s="152"/>
      <c r="T47" s="152"/>
      <c r="U47" s="152"/>
      <c r="V47" s="83"/>
      <c r="W47" s="83"/>
      <c r="X47" s="83"/>
      <c r="Y47" s="83"/>
      <c r="Z47" s="83"/>
      <c r="AA47" s="83"/>
      <c r="AB47" s="83"/>
      <c r="AC47" s="83"/>
      <c r="AD47" s="539"/>
    </row>
    <row r="48" spans="2:30" x14ac:dyDescent="0.25">
      <c r="C48" s="150"/>
      <c r="D48" s="602"/>
      <c r="E48" s="602"/>
      <c r="F48" s="602"/>
      <c r="G48" s="602"/>
      <c r="H48" s="602"/>
      <c r="I48" s="602"/>
      <c r="J48" s="602"/>
      <c r="K48" s="602"/>
      <c r="L48" s="602"/>
      <c r="M48" s="602"/>
      <c r="N48" s="602"/>
      <c r="O48" s="602"/>
      <c r="P48" s="150"/>
      <c r="Q48" s="150"/>
      <c r="R48" s="150"/>
      <c r="S48" s="150"/>
      <c r="T48" s="150"/>
      <c r="U48" s="150"/>
      <c r="V48" s="150"/>
      <c r="W48" s="150"/>
      <c r="X48" s="150"/>
      <c r="Y48" s="150"/>
      <c r="Z48" s="150"/>
      <c r="AA48" s="150"/>
      <c r="AB48" s="150"/>
      <c r="AC48" s="150"/>
      <c r="AD48" s="539"/>
    </row>
    <row r="49" spans="3:30" x14ac:dyDescent="0.25">
      <c r="C49" s="539"/>
      <c r="D49" s="602"/>
      <c r="E49" s="602"/>
      <c r="F49" s="602"/>
      <c r="G49" s="602"/>
      <c r="H49" s="602"/>
      <c r="I49" s="602"/>
      <c r="J49" s="602"/>
      <c r="K49" s="602"/>
      <c r="L49" s="602"/>
      <c r="M49" s="602"/>
      <c r="N49" s="602"/>
      <c r="O49" s="602"/>
      <c r="P49" s="539"/>
      <c r="Q49" s="539"/>
      <c r="R49" s="539"/>
      <c r="S49" s="539"/>
      <c r="T49" s="539"/>
      <c r="U49" s="539"/>
      <c r="V49" s="539"/>
      <c r="W49" s="539"/>
      <c r="X49" s="539"/>
      <c r="Y49" s="539"/>
      <c r="Z49" s="539"/>
      <c r="AA49" s="539"/>
      <c r="AB49" s="539"/>
      <c r="AC49" s="539"/>
      <c r="AD49" s="539"/>
    </row>
    <row r="50" spans="3:30" x14ac:dyDescent="0.25">
      <c r="C50" s="142"/>
      <c r="D50" s="602"/>
      <c r="E50" s="602"/>
      <c r="F50" s="602"/>
      <c r="G50" s="602"/>
      <c r="H50" s="602"/>
      <c r="I50" s="602"/>
      <c r="J50" s="602"/>
      <c r="K50" s="602"/>
      <c r="L50" s="602"/>
      <c r="M50" s="602"/>
      <c r="N50" s="602"/>
      <c r="O50" s="602"/>
      <c r="P50" s="142"/>
      <c r="Q50" s="142"/>
      <c r="R50" s="142"/>
      <c r="S50" s="142"/>
      <c r="T50" s="142"/>
      <c r="U50" s="142"/>
      <c r="V50" s="142"/>
      <c r="W50" s="142"/>
      <c r="X50" s="142"/>
      <c r="Y50" s="142"/>
      <c r="Z50" s="142"/>
      <c r="AA50" s="142"/>
      <c r="AB50" s="142"/>
      <c r="AC50" s="142"/>
      <c r="AD50" s="539"/>
    </row>
    <row r="51" spans="3:30" x14ac:dyDescent="0.25">
      <c r="D51" s="602"/>
      <c r="E51" s="602"/>
      <c r="F51" s="602"/>
      <c r="G51" s="602"/>
      <c r="H51" s="602"/>
      <c r="I51" s="602"/>
      <c r="J51" s="602"/>
      <c r="K51" s="602"/>
      <c r="L51" s="602"/>
      <c r="M51" s="602"/>
      <c r="N51" s="602"/>
      <c r="O51" s="602"/>
    </row>
    <row r="52" spans="3:30" x14ac:dyDescent="0.25">
      <c r="C52" s="142"/>
      <c r="D52" s="602"/>
      <c r="E52" s="602"/>
      <c r="F52" s="602"/>
      <c r="G52" s="602"/>
      <c r="H52" s="602"/>
      <c r="I52" s="602"/>
      <c r="J52" s="602"/>
      <c r="K52" s="602"/>
      <c r="L52" s="602"/>
      <c r="M52" s="602"/>
      <c r="N52" s="602"/>
      <c r="O52" s="602"/>
      <c r="P52" s="142"/>
      <c r="Q52" s="142"/>
    </row>
    <row r="53" spans="3:30" x14ac:dyDescent="0.25">
      <c r="D53" s="602"/>
      <c r="E53" s="602"/>
      <c r="F53" s="602"/>
      <c r="G53" s="602"/>
      <c r="H53" s="602"/>
      <c r="I53" s="602"/>
      <c r="J53" s="602"/>
      <c r="K53" s="602"/>
      <c r="L53" s="602"/>
      <c r="M53" s="602"/>
      <c r="N53" s="602"/>
      <c r="O53" s="602"/>
    </row>
    <row r="54" spans="3:30" x14ac:dyDescent="0.25">
      <c r="D54" s="602"/>
      <c r="E54" s="602"/>
      <c r="F54" s="602"/>
      <c r="G54" s="602"/>
      <c r="H54" s="602"/>
      <c r="I54" s="602"/>
      <c r="J54" s="602"/>
      <c r="K54" s="602"/>
      <c r="L54" s="602"/>
      <c r="M54" s="602"/>
      <c r="N54" s="602"/>
      <c r="O54" s="602"/>
    </row>
    <row r="55" spans="3:30" x14ac:dyDescent="0.25">
      <c r="D55" s="602"/>
      <c r="E55" s="602"/>
      <c r="F55" s="602"/>
      <c r="G55" s="602"/>
      <c r="H55" s="602"/>
      <c r="I55" s="602"/>
      <c r="J55" s="602"/>
      <c r="K55" s="602"/>
      <c r="L55" s="602"/>
      <c r="M55" s="602"/>
      <c r="N55" s="602"/>
      <c r="O55" s="602"/>
    </row>
    <row r="56" spans="3:30" x14ac:dyDescent="0.25">
      <c r="D56" s="602"/>
      <c r="E56" s="602"/>
      <c r="F56" s="602"/>
      <c r="G56" s="602"/>
      <c r="H56" s="602"/>
      <c r="I56" s="602"/>
      <c r="J56" s="602"/>
      <c r="K56" s="602"/>
      <c r="L56" s="602"/>
      <c r="M56" s="602"/>
      <c r="N56" s="602"/>
      <c r="O56" s="602"/>
    </row>
    <row r="57" spans="3:30" x14ac:dyDescent="0.25">
      <c r="D57" s="602"/>
      <c r="E57" s="602"/>
      <c r="F57" s="602"/>
      <c r="G57" s="602"/>
      <c r="H57" s="602"/>
      <c r="I57" s="602"/>
      <c r="J57" s="602"/>
      <c r="K57" s="602"/>
      <c r="L57" s="602"/>
      <c r="M57" s="602"/>
      <c r="N57" s="602"/>
      <c r="O57" s="602"/>
    </row>
    <row r="58" spans="3:30" x14ac:dyDescent="0.25">
      <c r="D58" s="602"/>
      <c r="E58" s="602"/>
      <c r="F58" s="602"/>
      <c r="G58" s="602"/>
      <c r="H58" s="602"/>
      <c r="I58" s="602"/>
      <c r="J58" s="602"/>
      <c r="K58" s="602"/>
      <c r="L58" s="602"/>
      <c r="M58" s="602"/>
      <c r="N58" s="602"/>
      <c r="O58" s="602"/>
    </row>
  </sheetData>
  <mergeCells count="17">
    <mergeCell ref="B8:B9"/>
    <mergeCell ref="C8:C9"/>
    <mergeCell ref="D8:D9"/>
    <mergeCell ref="E8:E10"/>
    <mergeCell ref="F8:F10"/>
    <mergeCell ref="N8:N10"/>
    <mergeCell ref="O8:O10"/>
    <mergeCell ref="D6:O6"/>
    <mergeCell ref="D7:F7"/>
    <mergeCell ref="G7:O7"/>
    <mergeCell ref="G8:G10"/>
    <mergeCell ref="H8:H10"/>
    <mergeCell ref="I8:I10"/>
    <mergeCell ref="J8:J10"/>
    <mergeCell ref="K8:K10"/>
    <mergeCell ref="L8:L10"/>
    <mergeCell ref="M8:M10"/>
  </mergeCells>
  <pageMargins left="0.7" right="0.7" top="0.75" bottom="0.75" header="0.3" footer="0.3"/>
  <pageSetup paperSize="9" orientation="portrait" verticalDpi="0" r:id="rId1"/>
  <ignoredErrors>
    <ignoredError sqref="B11:B33"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R58"/>
  <sheetViews>
    <sheetView showGridLines="0" zoomScaleNormal="100" workbookViewId="0">
      <selection activeCell="C6" sqref="C6"/>
    </sheetView>
  </sheetViews>
  <sheetFormatPr baseColWidth="10" defaultColWidth="9.140625" defaultRowHeight="15" x14ac:dyDescent="0.25"/>
  <cols>
    <col min="1" max="1" width="5.7109375" style="84" customWidth="1"/>
    <col min="2" max="2" width="9.140625" style="84"/>
    <col min="3" max="3" width="27.28515625" style="84" bestFit="1" customWidth="1"/>
    <col min="4" max="4" width="19.85546875" style="84" customWidth="1"/>
    <col min="5" max="5" width="17.85546875" style="84" customWidth="1"/>
    <col min="6" max="6" width="16.85546875" style="84" customWidth="1"/>
    <col min="7" max="7" width="18.28515625" style="84" customWidth="1"/>
    <col min="8" max="10" width="15.7109375" style="84" customWidth="1"/>
    <col min="11" max="16384" width="9.140625" style="84"/>
  </cols>
  <sheetData>
    <row r="2" spans="2:18" ht="18.75" x14ac:dyDescent="0.25">
      <c r="B2" s="980" t="s">
        <v>1164</v>
      </c>
      <c r="C2" s="980"/>
      <c r="D2" s="980"/>
      <c r="E2" s="980"/>
      <c r="F2" s="980"/>
      <c r="G2" s="539"/>
      <c r="H2" s="539"/>
      <c r="I2" s="539"/>
      <c r="J2" s="539"/>
      <c r="K2" s="539"/>
      <c r="L2" s="539"/>
      <c r="M2" s="539"/>
      <c r="N2" s="539"/>
    </row>
    <row r="3" spans="2:18" x14ac:dyDescent="0.25">
      <c r="B3" t="str">
        <f>'OV1'!B3</f>
        <v>31.12.2023 - in EUR million</v>
      </c>
      <c r="C3" s="465"/>
      <c r="D3" s="465"/>
      <c r="E3" s="465"/>
      <c r="F3" s="465"/>
      <c r="G3" s="539"/>
      <c r="H3" s="539"/>
      <c r="I3" s="539"/>
      <c r="J3" s="539"/>
      <c r="K3" s="539"/>
      <c r="L3" s="539"/>
      <c r="M3" s="539"/>
      <c r="N3" s="539"/>
    </row>
    <row r="4" spans="2:18" x14ac:dyDescent="0.25">
      <c r="B4" s="991"/>
      <c r="C4" s="991"/>
      <c r="D4" s="991"/>
      <c r="E4" s="991"/>
      <c r="F4" s="991"/>
      <c r="G4" s="991"/>
      <c r="H4" s="991"/>
      <c r="I4" s="991"/>
      <c r="J4" s="991"/>
      <c r="K4" s="540"/>
      <c r="L4" s="153"/>
      <c r="M4" s="153"/>
      <c r="N4" s="539"/>
    </row>
    <row r="5" spans="2:18" x14ac:dyDescent="0.25">
      <c r="D5" s="222" t="s">
        <v>194</v>
      </c>
      <c r="E5" s="222" t="s">
        <v>195</v>
      </c>
      <c r="F5" s="222" t="s">
        <v>196</v>
      </c>
      <c r="G5" s="543" t="s">
        <v>236</v>
      </c>
      <c r="H5" s="222" t="s">
        <v>237</v>
      </c>
      <c r="I5" s="222" t="s">
        <v>300</v>
      </c>
      <c r="J5" s="222" t="s">
        <v>301</v>
      </c>
      <c r="N5" s="539"/>
    </row>
    <row r="6" spans="2:18" ht="67.5" customHeight="1" x14ac:dyDescent="0.25">
      <c r="D6" s="992" t="s">
        <v>1165</v>
      </c>
      <c r="E6" s="991"/>
      <c r="F6" s="991"/>
      <c r="G6" s="991"/>
      <c r="H6" s="993" t="s">
        <v>1166</v>
      </c>
      <c r="I6" s="993" t="s">
        <v>1167</v>
      </c>
      <c r="J6" s="993" t="s">
        <v>1168</v>
      </c>
      <c r="N6" s="539"/>
    </row>
    <row r="7" spans="2:18" ht="23.25" customHeight="1" x14ac:dyDescent="0.25">
      <c r="D7" s="992"/>
      <c r="E7" s="996" t="s">
        <v>1169</v>
      </c>
      <c r="F7" s="997"/>
      <c r="G7" s="993" t="s">
        <v>1170</v>
      </c>
      <c r="H7" s="994"/>
      <c r="I7" s="994"/>
      <c r="J7" s="994"/>
      <c r="N7" s="539"/>
    </row>
    <row r="8" spans="2:18" ht="30" x14ac:dyDescent="0.25">
      <c r="D8" s="992"/>
      <c r="E8" s="233"/>
      <c r="F8" s="543" t="s">
        <v>1171</v>
      </c>
      <c r="G8" s="995"/>
      <c r="H8" s="995"/>
      <c r="I8" s="995"/>
      <c r="J8" s="995"/>
      <c r="N8" s="539"/>
    </row>
    <row r="9" spans="2:18" ht="21" customHeight="1" x14ac:dyDescent="0.25">
      <c r="B9" s="224" t="s">
        <v>835</v>
      </c>
      <c r="C9" s="231" t="s">
        <v>1172</v>
      </c>
      <c r="D9" s="458">
        <v>40813</v>
      </c>
      <c r="E9" s="480"/>
      <c r="F9" s="458">
        <v>680</v>
      </c>
      <c r="G9" s="480"/>
      <c r="H9" s="458">
        <v>-390</v>
      </c>
      <c r="I9" s="459"/>
      <c r="J9" s="458">
        <v>0</v>
      </c>
      <c r="M9" s="448"/>
      <c r="N9" s="539"/>
      <c r="O9" s="448"/>
      <c r="Q9" s="448"/>
      <c r="R9" s="448"/>
    </row>
    <row r="10" spans="2:18" x14ac:dyDescent="0.25">
      <c r="B10" s="227" t="s">
        <v>861</v>
      </c>
      <c r="C10" s="232" t="s">
        <v>1173</v>
      </c>
      <c r="D10" s="393">
        <v>17205</v>
      </c>
      <c r="E10" s="481"/>
      <c r="F10" s="393">
        <v>295</v>
      </c>
      <c r="G10" s="481"/>
      <c r="H10" s="393">
        <v>-195</v>
      </c>
      <c r="I10" s="460"/>
      <c r="J10" s="393">
        <v>0</v>
      </c>
      <c r="M10" s="448"/>
      <c r="N10" s="539"/>
      <c r="O10" s="448"/>
      <c r="Q10" s="448"/>
      <c r="R10" s="448"/>
    </row>
    <row r="11" spans="2:18" x14ac:dyDescent="0.25">
      <c r="B11" s="227" t="s">
        <v>1098</v>
      </c>
      <c r="C11" s="232" t="s">
        <v>843</v>
      </c>
      <c r="D11" s="393">
        <v>172</v>
      </c>
      <c r="E11" s="481"/>
      <c r="F11" s="394">
        <v>0</v>
      </c>
      <c r="G11" s="481"/>
      <c r="H11" s="393">
        <v>0</v>
      </c>
      <c r="I11" s="460"/>
      <c r="J11" s="393">
        <v>0</v>
      </c>
      <c r="M11" s="448"/>
      <c r="N11" s="539"/>
      <c r="O11" s="448"/>
      <c r="Q11" s="448"/>
      <c r="R11" s="448"/>
    </row>
    <row r="12" spans="2:18" x14ac:dyDescent="0.25">
      <c r="B12" s="227" t="s">
        <v>1100</v>
      </c>
      <c r="C12" s="232" t="s">
        <v>1174</v>
      </c>
      <c r="D12" s="393">
        <v>168</v>
      </c>
      <c r="E12" s="481"/>
      <c r="F12" s="394">
        <v>0</v>
      </c>
      <c r="G12" s="481"/>
      <c r="H12" s="393">
        <v>0</v>
      </c>
      <c r="I12" s="460"/>
      <c r="J12" s="393">
        <v>0</v>
      </c>
      <c r="M12" s="448"/>
      <c r="N12" s="539"/>
      <c r="O12" s="448"/>
      <c r="Q12" s="448"/>
      <c r="R12" s="448"/>
    </row>
    <row r="13" spans="2:18" x14ac:dyDescent="0.25">
      <c r="B13" s="227" t="s">
        <v>1101</v>
      </c>
      <c r="C13" s="232" t="s">
        <v>1175</v>
      </c>
      <c r="D13" s="393">
        <v>215</v>
      </c>
      <c r="E13" s="481"/>
      <c r="F13" s="394">
        <v>0</v>
      </c>
      <c r="G13" s="481"/>
      <c r="H13" s="393">
        <v>-1</v>
      </c>
      <c r="I13" s="460"/>
      <c r="J13" s="393">
        <v>0</v>
      </c>
      <c r="M13" s="448"/>
      <c r="N13" s="539"/>
      <c r="O13" s="448"/>
      <c r="Q13" s="448"/>
      <c r="R13" s="448"/>
    </row>
    <row r="14" spans="2:18" x14ac:dyDescent="0.25">
      <c r="B14" s="227" t="s">
        <v>1103</v>
      </c>
      <c r="C14" s="232" t="s">
        <v>1176</v>
      </c>
      <c r="D14" s="393">
        <v>256</v>
      </c>
      <c r="E14" s="481"/>
      <c r="F14" s="393">
        <v>8</v>
      </c>
      <c r="G14" s="481"/>
      <c r="H14" s="393">
        <v>-5</v>
      </c>
      <c r="I14" s="460"/>
      <c r="J14" s="393">
        <v>0</v>
      </c>
      <c r="M14" s="448"/>
      <c r="N14" s="539"/>
      <c r="O14" s="448"/>
      <c r="Q14" s="448"/>
      <c r="R14" s="448"/>
    </row>
    <row r="15" spans="2:18" x14ac:dyDescent="0.25">
      <c r="B15" s="227" t="s">
        <v>1105</v>
      </c>
      <c r="C15" s="232" t="s">
        <v>1177</v>
      </c>
      <c r="D15" s="393">
        <v>70</v>
      </c>
      <c r="E15" s="481"/>
      <c r="F15" s="393">
        <v>0</v>
      </c>
      <c r="G15" s="481"/>
      <c r="H15" s="393">
        <v>0</v>
      </c>
      <c r="I15" s="460"/>
      <c r="J15" s="393">
        <v>0</v>
      </c>
      <c r="M15" s="448"/>
      <c r="N15" s="539"/>
      <c r="O15" s="448"/>
      <c r="Q15" s="448"/>
      <c r="R15" s="448"/>
    </row>
    <row r="16" spans="2:18" x14ac:dyDescent="0.25">
      <c r="B16" s="227" t="s">
        <v>1107</v>
      </c>
      <c r="C16" s="232" t="s">
        <v>858</v>
      </c>
      <c r="D16" s="393">
        <v>102</v>
      </c>
      <c r="E16" s="481"/>
      <c r="F16" s="393">
        <v>0</v>
      </c>
      <c r="G16" s="481"/>
      <c r="H16" s="393">
        <v>0</v>
      </c>
      <c r="I16" s="460"/>
      <c r="J16" s="393">
        <v>0</v>
      </c>
      <c r="M16" s="448"/>
      <c r="N16" s="539"/>
      <c r="O16" s="448"/>
      <c r="Q16" s="448"/>
      <c r="R16" s="448"/>
    </row>
    <row r="17" spans="2:18" x14ac:dyDescent="0.25">
      <c r="B17" s="227" t="s">
        <v>1109</v>
      </c>
      <c r="C17" s="232" t="s">
        <v>846</v>
      </c>
      <c r="D17" s="393">
        <v>108</v>
      </c>
      <c r="E17" s="481"/>
      <c r="F17" s="393">
        <v>0</v>
      </c>
      <c r="G17" s="481"/>
      <c r="H17" s="393">
        <v>0</v>
      </c>
      <c r="I17" s="460"/>
      <c r="J17" s="393">
        <v>0</v>
      </c>
      <c r="M17" s="448"/>
      <c r="N17" s="539"/>
      <c r="O17" s="448"/>
      <c r="Q17" s="448"/>
      <c r="R17" s="448"/>
    </row>
    <row r="18" spans="2:18" x14ac:dyDescent="0.25">
      <c r="B18" s="227" t="s">
        <v>1111</v>
      </c>
      <c r="C18" s="232" t="s">
        <v>837</v>
      </c>
      <c r="D18" s="393">
        <v>4423</v>
      </c>
      <c r="E18" s="481"/>
      <c r="F18" s="393">
        <v>156</v>
      </c>
      <c r="G18" s="481"/>
      <c r="H18" s="393">
        <v>-85</v>
      </c>
      <c r="I18" s="460"/>
      <c r="J18" s="393">
        <v>0</v>
      </c>
      <c r="M18" s="448"/>
      <c r="N18" s="539"/>
      <c r="O18" s="448"/>
      <c r="Q18" s="448"/>
      <c r="R18" s="448"/>
    </row>
    <row r="19" spans="2:18" x14ac:dyDescent="0.25">
      <c r="B19" s="227" t="s">
        <v>1112</v>
      </c>
      <c r="C19" s="232" t="s">
        <v>852</v>
      </c>
      <c r="D19" s="393">
        <v>21</v>
      </c>
      <c r="E19" s="481"/>
      <c r="F19" s="393">
        <v>0</v>
      </c>
      <c r="G19" s="481"/>
      <c r="H19" s="393">
        <v>0</v>
      </c>
      <c r="I19" s="460"/>
      <c r="J19" s="393">
        <v>0</v>
      </c>
      <c r="M19" s="448"/>
      <c r="N19" s="539"/>
      <c r="O19" s="448"/>
      <c r="Q19" s="448"/>
      <c r="R19" s="448"/>
    </row>
    <row r="20" spans="2:18" x14ac:dyDescent="0.25">
      <c r="B20" s="227" t="s">
        <v>1113</v>
      </c>
      <c r="C20" s="232" t="s">
        <v>1178</v>
      </c>
      <c r="D20" s="393">
        <v>599</v>
      </c>
      <c r="E20" s="481"/>
      <c r="F20" s="393">
        <v>0</v>
      </c>
      <c r="G20" s="481"/>
      <c r="H20" s="393">
        <v>-16</v>
      </c>
      <c r="I20" s="460"/>
      <c r="J20" s="393">
        <v>0</v>
      </c>
      <c r="M20" s="448"/>
      <c r="N20" s="539"/>
      <c r="O20" s="448"/>
      <c r="Q20" s="448"/>
      <c r="R20" s="448"/>
    </row>
    <row r="21" spans="2:18" x14ac:dyDescent="0.25">
      <c r="B21" s="227" t="s">
        <v>1114</v>
      </c>
      <c r="C21" s="232" t="s">
        <v>1179</v>
      </c>
      <c r="D21" s="393">
        <v>90</v>
      </c>
      <c r="E21" s="481"/>
      <c r="F21" s="393">
        <v>0</v>
      </c>
      <c r="G21" s="481"/>
      <c r="H21" s="393">
        <v>0</v>
      </c>
      <c r="I21" s="460"/>
      <c r="J21" s="393">
        <v>0</v>
      </c>
      <c r="M21" s="448"/>
      <c r="N21" s="539"/>
      <c r="O21" s="448"/>
      <c r="Q21" s="448"/>
      <c r="R21" s="448"/>
    </row>
    <row r="22" spans="2:18" x14ac:dyDescent="0.25">
      <c r="B22" s="227" t="s">
        <v>1115</v>
      </c>
      <c r="C22" s="232" t="s">
        <v>842</v>
      </c>
      <c r="D22" s="393">
        <v>715</v>
      </c>
      <c r="E22" s="481"/>
      <c r="F22" s="393">
        <v>0</v>
      </c>
      <c r="G22" s="481"/>
      <c r="H22" s="393">
        <v>0</v>
      </c>
      <c r="I22" s="460"/>
      <c r="J22" s="393">
        <v>0</v>
      </c>
      <c r="M22" s="448"/>
      <c r="N22" s="539"/>
      <c r="O22" s="448"/>
      <c r="Q22" s="448"/>
      <c r="R22" s="448"/>
    </row>
    <row r="23" spans="2:18" x14ac:dyDescent="0.25">
      <c r="B23" s="227" t="s">
        <v>1116</v>
      </c>
      <c r="C23" s="232" t="s">
        <v>1180</v>
      </c>
      <c r="D23" s="393">
        <v>1686</v>
      </c>
      <c r="E23" s="481"/>
      <c r="F23" s="393">
        <v>95</v>
      </c>
      <c r="G23" s="481"/>
      <c r="H23" s="393">
        <v>-30</v>
      </c>
      <c r="I23" s="460"/>
      <c r="J23" s="393">
        <v>0</v>
      </c>
      <c r="M23" s="448"/>
      <c r="N23" s="539"/>
      <c r="O23" s="448"/>
      <c r="Q23" s="448"/>
      <c r="R23" s="448"/>
    </row>
    <row r="24" spans="2:18" x14ac:dyDescent="0.25">
      <c r="B24" s="227" t="s">
        <v>1118</v>
      </c>
      <c r="C24" s="232" t="s">
        <v>1181</v>
      </c>
      <c r="D24" s="393">
        <v>25</v>
      </c>
      <c r="E24" s="481"/>
      <c r="F24" s="393">
        <v>1</v>
      </c>
      <c r="G24" s="481"/>
      <c r="H24" s="393">
        <v>-1</v>
      </c>
      <c r="I24" s="460"/>
      <c r="J24" s="393">
        <v>0</v>
      </c>
      <c r="M24" s="448"/>
      <c r="N24" s="539"/>
      <c r="O24" s="448"/>
      <c r="Q24" s="448"/>
      <c r="R24" s="448"/>
    </row>
    <row r="25" spans="2:18" x14ac:dyDescent="0.25">
      <c r="B25" s="227" t="s">
        <v>1119</v>
      </c>
      <c r="C25" s="232" t="s">
        <v>838</v>
      </c>
      <c r="D25" s="393">
        <v>2886</v>
      </c>
      <c r="E25" s="481"/>
      <c r="F25" s="393">
        <v>5</v>
      </c>
      <c r="G25" s="481"/>
      <c r="H25" s="393">
        <v>-5</v>
      </c>
      <c r="I25" s="460"/>
      <c r="J25" s="393">
        <v>0</v>
      </c>
      <c r="M25" s="448"/>
      <c r="N25" s="539"/>
      <c r="O25" s="448"/>
      <c r="Q25" s="448"/>
      <c r="R25" s="448"/>
    </row>
    <row r="26" spans="2:18" x14ac:dyDescent="0.25">
      <c r="B26" s="227" t="s">
        <v>1120</v>
      </c>
      <c r="C26" s="232" t="s">
        <v>1182</v>
      </c>
      <c r="D26" s="393">
        <v>215</v>
      </c>
      <c r="E26" s="481"/>
      <c r="F26" s="393">
        <v>0</v>
      </c>
      <c r="G26" s="481"/>
      <c r="H26" s="393">
        <v>0</v>
      </c>
      <c r="I26" s="460"/>
      <c r="J26" s="393">
        <v>0</v>
      </c>
      <c r="M26" s="448"/>
      <c r="N26" s="539"/>
      <c r="O26" s="448"/>
      <c r="Q26" s="448"/>
      <c r="R26" s="448"/>
    </row>
    <row r="27" spans="2:18" x14ac:dyDescent="0.25">
      <c r="B27" s="227" t="s">
        <v>1121</v>
      </c>
      <c r="C27" s="232" t="s">
        <v>1183</v>
      </c>
      <c r="D27" s="393">
        <v>115</v>
      </c>
      <c r="E27" s="481"/>
      <c r="F27" s="393">
        <v>0</v>
      </c>
      <c r="G27" s="481"/>
      <c r="H27" s="393">
        <v>0</v>
      </c>
      <c r="I27" s="460"/>
      <c r="J27" s="393">
        <v>0</v>
      </c>
      <c r="M27" s="448"/>
      <c r="N27" s="539"/>
      <c r="O27" s="448"/>
      <c r="Q27" s="448"/>
      <c r="R27" s="448"/>
    </row>
    <row r="28" spans="2:18" x14ac:dyDescent="0.25">
      <c r="B28" s="227" t="s">
        <v>1122</v>
      </c>
      <c r="C28" s="232" t="s">
        <v>841</v>
      </c>
      <c r="D28" s="393">
        <v>710</v>
      </c>
      <c r="E28" s="481"/>
      <c r="F28" s="393">
        <v>0</v>
      </c>
      <c r="G28" s="481"/>
      <c r="H28" s="393">
        <v>-1</v>
      </c>
      <c r="I28" s="460"/>
      <c r="J28" s="393">
        <v>0</v>
      </c>
      <c r="M28" s="448"/>
      <c r="N28" s="539"/>
      <c r="O28" s="448"/>
      <c r="Q28" s="448"/>
      <c r="R28" s="448"/>
    </row>
    <row r="29" spans="2:18" x14ac:dyDescent="0.25">
      <c r="B29" s="227" t="s">
        <v>1123</v>
      </c>
      <c r="C29" s="232" t="s">
        <v>1184</v>
      </c>
      <c r="D29" s="393">
        <v>4451</v>
      </c>
      <c r="E29" s="481"/>
      <c r="F29" s="393">
        <v>0</v>
      </c>
      <c r="G29" s="481"/>
      <c r="H29" s="393">
        <v>-1</v>
      </c>
      <c r="I29" s="460"/>
      <c r="J29" s="393">
        <v>0</v>
      </c>
      <c r="M29" s="448"/>
      <c r="N29" s="539"/>
      <c r="O29" s="448"/>
      <c r="Q29" s="448"/>
      <c r="R29" s="448"/>
    </row>
    <row r="30" spans="2:18" x14ac:dyDescent="0.25">
      <c r="B30" s="227" t="s">
        <v>1124</v>
      </c>
      <c r="C30" s="232" t="s">
        <v>847</v>
      </c>
      <c r="D30" s="393">
        <v>31</v>
      </c>
      <c r="E30" s="481"/>
      <c r="F30" s="393">
        <v>0</v>
      </c>
      <c r="G30" s="481"/>
      <c r="H30" s="393">
        <v>0</v>
      </c>
      <c r="I30" s="460"/>
      <c r="J30" s="393">
        <v>0</v>
      </c>
      <c r="M30" s="448"/>
      <c r="N30" s="539"/>
      <c r="O30" s="448"/>
      <c r="Q30" s="448"/>
      <c r="R30" s="448"/>
    </row>
    <row r="31" spans="2:18" x14ac:dyDescent="0.25">
      <c r="B31" s="227" t="s">
        <v>1185</v>
      </c>
      <c r="C31" s="232" t="s">
        <v>1186</v>
      </c>
      <c r="D31" s="393">
        <v>75</v>
      </c>
      <c r="E31" s="481"/>
      <c r="F31" s="393">
        <v>0</v>
      </c>
      <c r="G31" s="481"/>
      <c r="H31" s="393">
        <v>0</v>
      </c>
      <c r="I31" s="460"/>
      <c r="J31" s="393">
        <v>0</v>
      </c>
      <c r="M31" s="448"/>
      <c r="N31" s="539"/>
      <c r="O31" s="448"/>
      <c r="Q31" s="448"/>
      <c r="R31" s="448"/>
    </row>
    <row r="32" spans="2:18" x14ac:dyDescent="0.25">
      <c r="B32" s="227" t="s">
        <v>1187</v>
      </c>
      <c r="C32" s="232" t="s">
        <v>1188</v>
      </c>
      <c r="D32" s="393">
        <v>25</v>
      </c>
      <c r="E32" s="481"/>
      <c r="F32" s="393">
        <v>0</v>
      </c>
      <c r="G32" s="481"/>
      <c r="H32" s="393">
        <v>0</v>
      </c>
      <c r="I32" s="460"/>
      <c r="J32" s="393">
        <v>0</v>
      </c>
      <c r="M32" s="448"/>
      <c r="N32" s="539"/>
      <c r="O32" s="448"/>
      <c r="Q32" s="448"/>
      <c r="R32" s="448"/>
    </row>
    <row r="33" spans="2:18" x14ac:dyDescent="0.25">
      <c r="B33" s="227" t="s">
        <v>1189</v>
      </c>
      <c r="C33" s="232" t="s">
        <v>844</v>
      </c>
      <c r="D33" s="393">
        <v>262</v>
      </c>
      <c r="E33" s="481"/>
      <c r="F33" s="393">
        <v>0</v>
      </c>
      <c r="G33" s="481"/>
      <c r="H33" s="393">
        <v>0</v>
      </c>
      <c r="I33" s="460"/>
      <c r="J33" s="393">
        <v>0</v>
      </c>
      <c r="M33" s="448"/>
      <c r="N33" s="539"/>
      <c r="O33" s="448"/>
      <c r="Q33" s="448"/>
      <c r="R33" s="448"/>
    </row>
    <row r="34" spans="2:18" x14ac:dyDescent="0.25">
      <c r="B34" s="227" t="s">
        <v>1190</v>
      </c>
      <c r="C34" s="232" t="s">
        <v>845</v>
      </c>
      <c r="D34" s="393">
        <v>43</v>
      </c>
      <c r="E34" s="481"/>
      <c r="F34" s="393">
        <v>0</v>
      </c>
      <c r="G34" s="481"/>
      <c r="H34" s="393">
        <v>0</v>
      </c>
      <c r="I34" s="460"/>
      <c r="J34" s="393">
        <v>0</v>
      </c>
      <c r="M34" s="448"/>
      <c r="N34" s="539"/>
      <c r="O34" s="448"/>
      <c r="Q34" s="448"/>
      <c r="R34" s="448"/>
    </row>
    <row r="35" spans="2:18" x14ac:dyDescent="0.25">
      <c r="B35" s="227" t="s">
        <v>1191</v>
      </c>
      <c r="C35" s="232" t="s">
        <v>1192</v>
      </c>
      <c r="D35" s="393">
        <v>6107</v>
      </c>
      <c r="E35" s="481"/>
      <c r="F35" s="393">
        <v>115</v>
      </c>
      <c r="G35" s="481"/>
      <c r="H35" s="393">
        <v>-48</v>
      </c>
      <c r="I35" s="460"/>
      <c r="J35" s="393">
        <v>0</v>
      </c>
      <c r="M35" s="448"/>
      <c r="N35" s="539"/>
      <c r="O35" s="448"/>
      <c r="Q35" s="448"/>
      <c r="R35" s="448"/>
    </row>
    <row r="36" spans="2:18" x14ac:dyDescent="0.25">
      <c r="B36" s="227" t="s">
        <v>1193</v>
      </c>
      <c r="C36" s="232" t="s">
        <v>1194</v>
      </c>
      <c r="D36" s="393">
        <v>38</v>
      </c>
      <c r="E36" s="481"/>
      <c r="F36" s="393">
        <v>3</v>
      </c>
      <c r="G36" s="481"/>
      <c r="H36" s="393">
        <v>-1</v>
      </c>
      <c r="I36" s="460"/>
      <c r="J36" s="393">
        <v>0</v>
      </c>
      <c r="M36" s="448"/>
      <c r="N36" s="539"/>
      <c r="O36" s="448"/>
      <c r="Q36" s="448"/>
      <c r="R36" s="448"/>
    </row>
    <row r="37" spans="2:18" x14ac:dyDescent="0.25">
      <c r="B37" s="227" t="s">
        <v>1195</v>
      </c>
      <c r="C37" s="231" t="s">
        <v>1196</v>
      </c>
      <c r="D37" s="457">
        <v>9248</v>
      </c>
      <c r="E37" s="482"/>
      <c r="F37" s="457">
        <v>14</v>
      </c>
      <c r="G37" s="461"/>
      <c r="H37" s="460"/>
      <c r="I37" s="457">
        <v>14</v>
      </c>
      <c r="J37" s="460"/>
      <c r="M37" s="448"/>
      <c r="N37" s="539"/>
      <c r="O37" s="448"/>
      <c r="Q37" s="448"/>
      <c r="R37" s="448"/>
    </row>
    <row r="38" spans="2:18" x14ac:dyDescent="0.25">
      <c r="B38" s="226" t="s">
        <v>1197</v>
      </c>
      <c r="C38" s="232" t="s">
        <v>1173</v>
      </c>
      <c r="D38" s="393">
        <v>7901</v>
      </c>
      <c r="E38" s="481"/>
      <c r="F38" s="393">
        <v>9</v>
      </c>
      <c r="G38" s="461"/>
      <c r="H38" s="460"/>
      <c r="I38" s="393">
        <v>8</v>
      </c>
      <c r="J38" s="460"/>
      <c r="M38" s="448"/>
      <c r="N38" s="539"/>
      <c r="O38" s="448"/>
      <c r="Q38" s="448"/>
      <c r="R38" s="448"/>
    </row>
    <row r="39" spans="2:18" x14ac:dyDescent="0.25">
      <c r="B39" s="227" t="s">
        <v>1198</v>
      </c>
      <c r="C39" s="232" t="s">
        <v>837</v>
      </c>
      <c r="D39" s="393">
        <v>214</v>
      </c>
      <c r="E39" s="481"/>
      <c r="F39" s="393">
        <v>5</v>
      </c>
      <c r="G39" s="461"/>
      <c r="H39" s="460"/>
      <c r="I39" s="393">
        <v>3</v>
      </c>
      <c r="J39" s="460"/>
      <c r="M39" s="448"/>
      <c r="N39" s="539"/>
      <c r="O39" s="448"/>
      <c r="Q39" s="448"/>
      <c r="R39" s="448"/>
    </row>
    <row r="40" spans="2:18" x14ac:dyDescent="0.25">
      <c r="B40" s="227" t="s">
        <v>1199</v>
      </c>
      <c r="C40" s="232" t="s">
        <v>1179</v>
      </c>
      <c r="D40" s="393">
        <v>11</v>
      </c>
      <c r="E40" s="481"/>
      <c r="F40" s="393">
        <v>0</v>
      </c>
      <c r="G40" s="461"/>
      <c r="H40" s="460"/>
      <c r="I40" s="393">
        <v>0</v>
      </c>
      <c r="J40" s="460"/>
      <c r="M40" s="448"/>
      <c r="N40" s="539"/>
      <c r="O40" s="448"/>
      <c r="Q40" s="448"/>
      <c r="R40" s="448"/>
    </row>
    <row r="41" spans="2:18" x14ac:dyDescent="0.25">
      <c r="B41" s="227" t="s">
        <v>1200</v>
      </c>
      <c r="C41" s="232" t="s">
        <v>1180</v>
      </c>
      <c r="D41" s="393">
        <v>75</v>
      </c>
      <c r="E41" s="481"/>
      <c r="F41" s="393">
        <v>0</v>
      </c>
      <c r="G41" s="461"/>
      <c r="H41" s="460"/>
      <c r="I41" s="393">
        <v>0</v>
      </c>
      <c r="J41" s="460"/>
      <c r="M41" s="448"/>
      <c r="N41" s="539"/>
      <c r="O41" s="448"/>
      <c r="Q41" s="448"/>
      <c r="R41" s="448"/>
    </row>
    <row r="42" spans="2:18" x14ac:dyDescent="0.25">
      <c r="B42" s="227" t="s">
        <v>1201</v>
      </c>
      <c r="C42" s="232" t="s">
        <v>838</v>
      </c>
      <c r="D42" s="393">
        <v>135</v>
      </c>
      <c r="E42" s="481"/>
      <c r="F42" s="393">
        <v>0</v>
      </c>
      <c r="G42" s="461"/>
      <c r="H42" s="460"/>
      <c r="I42" s="393">
        <v>0</v>
      </c>
      <c r="J42" s="460"/>
      <c r="M42" s="448"/>
      <c r="N42" s="539"/>
      <c r="O42" s="448"/>
      <c r="Q42" s="448"/>
      <c r="R42" s="448"/>
    </row>
    <row r="43" spans="2:18" x14ac:dyDescent="0.25">
      <c r="B43" s="227" t="s">
        <v>1202</v>
      </c>
      <c r="C43" s="232" t="s">
        <v>841</v>
      </c>
      <c r="D43" s="393">
        <v>84</v>
      </c>
      <c r="E43" s="481"/>
      <c r="F43" s="393">
        <v>0</v>
      </c>
      <c r="G43" s="461"/>
      <c r="H43" s="460"/>
      <c r="I43" s="393">
        <v>0</v>
      </c>
      <c r="J43" s="460"/>
      <c r="K43" s="154"/>
      <c r="L43" s="153"/>
      <c r="M43" s="448"/>
      <c r="N43" s="539"/>
      <c r="O43" s="448"/>
      <c r="Q43" s="448"/>
      <c r="R43" s="448"/>
    </row>
    <row r="44" spans="2:18" x14ac:dyDescent="0.25">
      <c r="B44" s="227" t="s">
        <v>1203</v>
      </c>
      <c r="C44" s="232" t="s">
        <v>1192</v>
      </c>
      <c r="D44" s="393">
        <v>808</v>
      </c>
      <c r="E44" s="481"/>
      <c r="F44" s="393">
        <v>0</v>
      </c>
      <c r="G44" s="461"/>
      <c r="H44" s="460"/>
      <c r="I44" s="393">
        <v>2</v>
      </c>
      <c r="J44" s="460"/>
      <c r="K44" s="154"/>
      <c r="L44" s="153"/>
      <c r="M44" s="448"/>
      <c r="N44" s="539"/>
      <c r="O44" s="448"/>
      <c r="Q44" s="448"/>
      <c r="R44" s="448"/>
    </row>
    <row r="45" spans="2:18" x14ac:dyDescent="0.25">
      <c r="B45" s="227" t="s">
        <v>1204</v>
      </c>
      <c r="C45" s="232" t="s">
        <v>1194</v>
      </c>
      <c r="D45" s="393">
        <v>20</v>
      </c>
      <c r="E45" s="481"/>
      <c r="F45" s="393">
        <v>0</v>
      </c>
      <c r="G45" s="461"/>
      <c r="H45" s="460"/>
      <c r="I45" s="393">
        <v>0</v>
      </c>
      <c r="J45" s="460"/>
      <c r="K45" s="154"/>
      <c r="L45" s="153"/>
      <c r="M45" s="448"/>
      <c r="N45" s="539"/>
      <c r="O45" s="448"/>
      <c r="Q45" s="448"/>
      <c r="R45" s="448"/>
    </row>
    <row r="46" spans="2:18" x14ac:dyDescent="0.25">
      <c r="B46" s="224" t="s">
        <v>1205</v>
      </c>
      <c r="C46" s="225" t="s">
        <v>233</v>
      </c>
      <c r="D46" s="458">
        <v>50060</v>
      </c>
      <c r="E46" s="480"/>
      <c r="F46" s="458">
        <v>694</v>
      </c>
      <c r="G46" s="480"/>
      <c r="H46" s="458">
        <v>-390</v>
      </c>
      <c r="I46" s="458">
        <v>14</v>
      </c>
      <c r="J46" s="458">
        <v>0</v>
      </c>
      <c r="K46" s="154"/>
      <c r="L46" s="153"/>
      <c r="M46" s="448"/>
      <c r="N46" s="539"/>
      <c r="O46" s="448"/>
      <c r="Q46" s="448"/>
      <c r="R46" s="448"/>
    </row>
    <row r="47" spans="2:18" x14ac:dyDescent="0.25">
      <c r="B47" s="998"/>
      <c r="C47" s="998"/>
      <c r="D47" s="998"/>
      <c r="E47" s="998"/>
      <c r="F47" s="998"/>
      <c r="G47" s="998"/>
      <c r="H47" s="998"/>
      <c r="I47" s="998"/>
      <c r="J47" s="998"/>
      <c r="K47" s="999"/>
      <c r="L47" s="999"/>
      <c r="M47" s="999"/>
      <c r="N47" s="999"/>
    </row>
    <row r="48" spans="2:18" x14ac:dyDescent="0.25">
      <c r="B48" s="999"/>
      <c r="C48" s="999"/>
      <c r="D48" s="999"/>
      <c r="E48" s="999"/>
      <c r="F48" s="999"/>
      <c r="G48" s="999"/>
      <c r="H48" s="999"/>
      <c r="I48" s="999"/>
      <c r="J48" s="999"/>
      <c r="K48" s="999"/>
      <c r="L48" s="999"/>
      <c r="M48" s="999"/>
      <c r="N48" s="999"/>
    </row>
    <row r="49" spans="2:14" x14ac:dyDescent="0.25">
      <c r="B49" s="979" t="s">
        <v>1206</v>
      </c>
      <c r="C49" s="979"/>
      <c r="D49" s="979"/>
      <c r="E49" s="979"/>
      <c r="F49" s="979"/>
      <c r="G49" s="979"/>
      <c r="H49" s="979"/>
      <c r="I49" s="979"/>
      <c r="J49" s="979"/>
      <c r="K49" s="999"/>
      <c r="L49" s="999"/>
      <c r="M49" s="999"/>
      <c r="N49" s="999"/>
    </row>
    <row r="50" spans="2:14" x14ac:dyDescent="0.25">
      <c r="B50" s="998"/>
      <c r="C50" s="998"/>
      <c r="D50" s="998"/>
      <c r="E50" s="998"/>
      <c r="F50" s="998"/>
      <c r="G50" s="998"/>
      <c r="H50" s="998"/>
      <c r="I50" s="998"/>
      <c r="J50" s="998"/>
      <c r="K50" s="998"/>
      <c r="L50" s="998"/>
      <c r="M50" s="998"/>
      <c r="N50" s="998"/>
    </row>
    <row r="51" spans="2:14" x14ac:dyDescent="0.25">
      <c r="B51" s="979"/>
      <c r="C51" s="979"/>
      <c r="D51" s="979"/>
      <c r="E51" s="979"/>
      <c r="F51" s="979"/>
      <c r="G51" s="979"/>
      <c r="H51" s="979"/>
      <c r="I51" s="979"/>
      <c r="J51" s="979"/>
      <c r="K51" s="979"/>
      <c r="L51" s="979"/>
      <c r="M51" s="979"/>
      <c r="N51" s="979"/>
    </row>
    <row r="52" spans="2:14" x14ac:dyDescent="0.25">
      <c r="B52" s="979"/>
      <c r="C52" s="979"/>
      <c r="D52" s="979"/>
      <c r="E52" s="979"/>
      <c r="F52" s="979"/>
      <c r="G52" s="979"/>
      <c r="H52" s="979"/>
      <c r="I52" s="979"/>
      <c r="J52" s="979"/>
      <c r="K52" s="979"/>
      <c r="L52" s="979"/>
      <c r="M52" s="979"/>
      <c r="N52" s="979"/>
    </row>
    <row r="53" spans="2:14" ht="24" customHeight="1" x14ac:dyDescent="0.25">
      <c r="B53" s="979"/>
      <c r="C53" s="979"/>
      <c r="D53" s="979"/>
      <c r="E53" s="979"/>
      <c r="F53" s="979"/>
      <c r="G53" s="979"/>
      <c r="H53" s="979"/>
      <c r="I53" s="979"/>
      <c r="J53" s="979"/>
      <c r="K53" s="979"/>
      <c r="L53" s="979"/>
      <c r="M53" s="979"/>
      <c r="N53" s="979"/>
    </row>
    <row r="54" spans="2:14" ht="24" customHeight="1" x14ac:dyDescent="0.25">
      <c r="B54" s="979"/>
      <c r="C54" s="979"/>
      <c r="D54" s="979"/>
      <c r="E54" s="979"/>
      <c r="F54" s="979"/>
      <c r="G54" s="979"/>
      <c r="H54" s="979"/>
      <c r="I54" s="979"/>
      <c r="J54" s="979"/>
      <c r="K54" s="979"/>
      <c r="L54" s="979"/>
      <c r="M54" s="979"/>
      <c r="N54" s="979"/>
    </row>
    <row r="55" spans="2:14" x14ac:dyDescent="0.25">
      <c r="B55" s="998"/>
      <c r="C55" s="998"/>
      <c r="D55" s="998"/>
      <c r="E55" s="998"/>
      <c r="F55" s="998"/>
      <c r="G55" s="998"/>
      <c r="H55" s="998"/>
      <c r="I55" s="998"/>
      <c r="J55" s="998"/>
      <c r="K55" s="999"/>
      <c r="L55" s="999"/>
      <c r="M55" s="999"/>
      <c r="N55" s="999"/>
    </row>
    <row r="56" spans="2:14" x14ac:dyDescent="0.25">
      <c r="B56" s="979"/>
      <c r="C56" s="979"/>
      <c r="D56" s="979"/>
      <c r="E56" s="979"/>
      <c r="F56" s="979"/>
      <c r="G56" s="979"/>
      <c r="H56" s="979"/>
      <c r="I56" s="979"/>
      <c r="J56" s="979"/>
      <c r="K56" s="979"/>
      <c r="L56" s="979"/>
      <c r="M56" s="979"/>
      <c r="N56" s="979"/>
    </row>
    <row r="57" spans="2:14" ht="24" customHeight="1" x14ac:dyDescent="0.25">
      <c r="B57" s="1000"/>
      <c r="C57" s="1000"/>
      <c r="D57" s="1000"/>
      <c r="E57" s="1000"/>
      <c r="F57" s="1000"/>
      <c r="G57" s="1000"/>
      <c r="H57" s="1000"/>
      <c r="I57" s="1000"/>
      <c r="J57" s="1000"/>
      <c r="K57" s="1000"/>
      <c r="L57" s="1000"/>
      <c r="M57" s="1000"/>
      <c r="N57" s="1000"/>
    </row>
    <row r="58" spans="2:14" ht="24" customHeight="1" x14ac:dyDescent="0.25">
      <c r="B58" s="1000"/>
      <c r="C58" s="1000"/>
      <c r="D58" s="1000"/>
      <c r="E58" s="1000"/>
      <c r="F58" s="1000"/>
      <c r="G58" s="1000"/>
      <c r="H58" s="1000"/>
      <c r="I58" s="1000"/>
      <c r="J58" s="1000"/>
      <c r="K58" s="1000"/>
      <c r="L58" s="1000"/>
      <c r="M58" s="1000"/>
      <c r="N58" s="1000"/>
    </row>
  </sheetData>
  <mergeCells count="26">
    <mergeCell ref="B50:J50"/>
    <mergeCell ref="K50:N50"/>
    <mergeCell ref="B56:N56"/>
    <mergeCell ref="B57:N57"/>
    <mergeCell ref="B58:N58"/>
    <mergeCell ref="B51:N51"/>
    <mergeCell ref="B52:N52"/>
    <mergeCell ref="B53:N53"/>
    <mergeCell ref="B54:N54"/>
    <mergeCell ref="B55:J55"/>
    <mergeCell ref="K55:N55"/>
    <mergeCell ref="B47:J47"/>
    <mergeCell ref="K47:N47"/>
    <mergeCell ref="B48:J48"/>
    <mergeCell ref="K48:N48"/>
    <mergeCell ref="B49:J49"/>
    <mergeCell ref="K49:N49"/>
    <mergeCell ref="B2:F2"/>
    <mergeCell ref="B4:J4"/>
    <mergeCell ref="D6:G6"/>
    <mergeCell ref="H6:H8"/>
    <mergeCell ref="I6:I8"/>
    <mergeCell ref="J6:J8"/>
    <mergeCell ref="D7:D8"/>
    <mergeCell ref="E7:F7"/>
    <mergeCell ref="G7:G8"/>
  </mergeCells>
  <pageMargins left="0.7" right="0.7" top="0.75" bottom="0.75" header="0.3" footer="0.3"/>
  <pageSetup orientation="portrait" horizontalDpi="1200" verticalDpi="1200" r:id="rId1"/>
  <ignoredErrors>
    <ignoredError sqref="B9:B46"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P45"/>
  <sheetViews>
    <sheetView showGridLines="0" tabSelected="1" zoomScaleNormal="100" workbookViewId="0">
      <selection activeCell="B37" sqref="B37:J37"/>
    </sheetView>
  </sheetViews>
  <sheetFormatPr baseColWidth="10" defaultColWidth="9.140625" defaultRowHeight="15" x14ac:dyDescent="0.25"/>
  <cols>
    <col min="1" max="1" width="5.7109375" style="84" customWidth="1"/>
    <col min="2" max="2" width="5.5703125" style="84" customWidth="1"/>
    <col min="3" max="3" width="45.28515625" style="84" customWidth="1"/>
    <col min="4" max="9" width="18.7109375" style="84" customWidth="1"/>
    <col min="10" max="16384" width="9.140625" style="84"/>
  </cols>
  <sheetData>
    <row r="2" spans="2:16" ht="18.75" x14ac:dyDescent="0.25">
      <c r="B2" s="980" t="s">
        <v>1207</v>
      </c>
      <c r="C2" s="980"/>
      <c r="D2" s="980"/>
      <c r="E2" s="980"/>
      <c r="F2" s="980"/>
      <c r="G2" s="539"/>
      <c r="H2" s="539"/>
      <c r="I2" s="539"/>
      <c r="J2" s="539"/>
      <c r="K2" s="539"/>
    </row>
    <row r="3" spans="2:16" x14ac:dyDescent="0.25">
      <c r="B3" t="str">
        <f>'OV1'!B3</f>
        <v>31.12.2023 - in EUR million</v>
      </c>
      <c r="C3" s="466"/>
      <c r="D3" s="466"/>
      <c r="E3" s="466"/>
      <c r="F3" s="466"/>
      <c r="G3" s="999"/>
      <c r="H3" s="999"/>
      <c r="I3" s="999"/>
      <c r="J3" s="999"/>
      <c r="K3" s="999"/>
    </row>
    <row r="4" spans="2:16" ht="15.75" x14ac:dyDescent="0.25">
      <c r="B4" s="83"/>
      <c r="C4" s="83"/>
      <c r="D4" s="83"/>
      <c r="E4" s="83"/>
      <c r="F4" s="83"/>
      <c r="G4" s="999"/>
      <c r="H4" s="999"/>
      <c r="I4" s="999"/>
      <c r="J4" s="999"/>
      <c r="K4" s="999"/>
    </row>
    <row r="5" spans="2:16" x14ac:dyDescent="0.25">
      <c r="C5" s="11"/>
      <c r="D5" s="222" t="s">
        <v>194</v>
      </c>
      <c r="E5" s="222" t="s">
        <v>195</v>
      </c>
      <c r="F5" s="222" t="s">
        <v>196</v>
      </c>
      <c r="G5" s="543" t="s">
        <v>236</v>
      </c>
      <c r="H5" s="222" t="s">
        <v>237</v>
      </c>
      <c r="I5" s="222" t="s">
        <v>300</v>
      </c>
      <c r="J5" s="1001"/>
      <c r="K5" s="1001"/>
    </row>
    <row r="6" spans="2:16" x14ac:dyDescent="0.25">
      <c r="D6" s="992" t="s">
        <v>1133</v>
      </c>
      <c r="E6" s="991"/>
      <c r="F6" s="991"/>
      <c r="G6" s="991"/>
      <c r="H6" s="1003" t="s">
        <v>1166</v>
      </c>
      <c r="I6" s="1003" t="s">
        <v>1168</v>
      </c>
      <c r="J6" s="1001"/>
      <c r="K6" s="1001"/>
    </row>
    <row r="7" spans="2:16" x14ac:dyDescent="0.25">
      <c r="D7" s="992"/>
      <c r="E7" s="996" t="s">
        <v>1169</v>
      </c>
      <c r="F7" s="997"/>
      <c r="G7" s="1003" t="s">
        <v>1208</v>
      </c>
      <c r="H7" s="1003"/>
      <c r="I7" s="1003"/>
      <c r="J7" s="1001"/>
      <c r="K7" s="1001"/>
    </row>
    <row r="8" spans="2:16" ht="65.25" customHeight="1" x14ac:dyDescent="0.25">
      <c r="D8" s="992"/>
      <c r="E8" s="541"/>
      <c r="F8" s="543" t="s">
        <v>1171</v>
      </c>
      <c r="G8" s="1003"/>
      <c r="H8" s="1003"/>
      <c r="I8" s="1003"/>
      <c r="J8" s="1001"/>
      <c r="K8" s="1001"/>
    </row>
    <row r="9" spans="2:16" x14ac:dyDescent="0.25">
      <c r="B9" s="226" t="s">
        <v>835</v>
      </c>
      <c r="C9" s="223" t="s">
        <v>1209</v>
      </c>
      <c r="D9" s="395">
        <v>14</v>
      </c>
      <c r="E9" s="483"/>
      <c r="F9" s="395">
        <v>0</v>
      </c>
      <c r="G9" s="483"/>
      <c r="H9" s="395">
        <v>0</v>
      </c>
      <c r="I9" s="395">
        <v>0</v>
      </c>
      <c r="J9" s="1002"/>
      <c r="K9" s="1002"/>
      <c r="L9" s="448"/>
      <c r="N9" s="448"/>
      <c r="P9" s="448"/>
    </row>
    <row r="10" spans="2:16" x14ac:dyDescent="0.25">
      <c r="B10" s="236" t="s">
        <v>861</v>
      </c>
      <c r="C10" s="223" t="s">
        <v>1210</v>
      </c>
      <c r="D10" s="395">
        <v>1</v>
      </c>
      <c r="E10" s="483"/>
      <c r="F10" s="395">
        <v>0</v>
      </c>
      <c r="G10" s="483"/>
      <c r="H10" s="395">
        <v>0</v>
      </c>
      <c r="I10" s="395">
        <v>0</v>
      </c>
      <c r="J10" s="1002"/>
      <c r="K10" s="1002"/>
      <c r="L10" s="448"/>
      <c r="N10" s="448"/>
      <c r="P10" s="448"/>
    </row>
    <row r="11" spans="2:16" x14ac:dyDescent="0.25">
      <c r="B11" s="236" t="s">
        <v>1098</v>
      </c>
      <c r="C11" s="223" t="s">
        <v>1211</v>
      </c>
      <c r="D11" s="395">
        <v>762</v>
      </c>
      <c r="E11" s="483"/>
      <c r="F11" s="395">
        <v>11</v>
      </c>
      <c r="G11" s="483"/>
      <c r="H11" s="395">
        <v>-9</v>
      </c>
      <c r="I11" s="395">
        <v>0</v>
      </c>
      <c r="J11" s="1002"/>
      <c r="K11" s="1002"/>
      <c r="L11" s="448"/>
      <c r="N11" s="448"/>
      <c r="P11" s="448"/>
    </row>
    <row r="12" spans="2:16" x14ac:dyDescent="0.25">
      <c r="B12" s="236" t="s">
        <v>1100</v>
      </c>
      <c r="C12" s="223" t="s">
        <v>1212</v>
      </c>
      <c r="D12" s="395">
        <v>300</v>
      </c>
      <c r="E12" s="483"/>
      <c r="F12" s="395">
        <v>3</v>
      </c>
      <c r="G12" s="483"/>
      <c r="H12" s="395">
        <v>-1</v>
      </c>
      <c r="I12" s="395">
        <v>0</v>
      </c>
      <c r="J12" s="1002"/>
      <c r="K12" s="1002"/>
      <c r="L12" s="448"/>
      <c r="N12" s="448"/>
      <c r="P12" s="448"/>
    </row>
    <row r="13" spans="2:16" x14ac:dyDescent="0.25">
      <c r="B13" s="236" t="s">
        <v>1101</v>
      </c>
      <c r="C13" s="223" t="s">
        <v>1213</v>
      </c>
      <c r="D13" s="395">
        <v>442</v>
      </c>
      <c r="E13" s="483"/>
      <c r="F13" s="395">
        <v>0</v>
      </c>
      <c r="G13" s="483"/>
      <c r="H13" s="395">
        <v>0</v>
      </c>
      <c r="I13" s="395">
        <v>0</v>
      </c>
      <c r="J13" s="1002"/>
      <c r="K13" s="1002"/>
      <c r="L13" s="448"/>
      <c r="N13" s="448"/>
      <c r="P13" s="448"/>
    </row>
    <row r="14" spans="2:16" x14ac:dyDescent="0.25">
      <c r="B14" s="236" t="s">
        <v>1103</v>
      </c>
      <c r="C14" s="223" t="s">
        <v>1214</v>
      </c>
      <c r="D14" s="395">
        <v>315</v>
      </c>
      <c r="E14" s="483"/>
      <c r="F14" s="395">
        <v>38</v>
      </c>
      <c r="G14" s="483"/>
      <c r="H14" s="395">
        <v>-6</v>
      </c>
      <c r="I14" s="395">
        <v>0</v>
      </c>
      <c r="J14" s="1002"/>
      <c r="K14" s="1002"/>
      <c r="L14" s="448"/>
      <c r="N14" s="448"/>
      <c r="P14" s="448"/>
    </row>
    <row r="15" spans="2:16" x14ac:dyDescent="0.25">
      <c r="B15" s="236" t="s">
        <v>1105</v>
      </c>
      <c r="C15" s="223" t="s">
        <v>1215</v>
      </c>
      <c r="D15" s="395">
        <v>533</v>
      </c>
      <c r="E15" s="483"/>
      <c r="F15" s="395">
        <v>18</v>
      </c>
      <c r="G15" s="483"/>
      <c r="H15" s="395">
        <v>-12</v>
      </c>
      <c r="I15" s="395">
        <v>0</v>
      </c>
      <c r="J15" s="1002"/>
      <c r="K15" s="1002"/>
      <c r="L15" s="448"/>
      <c r="N15" s="448"/>
      <c r="P15" s="448"/>
    </row>
    <row r="16" spans="2:16" x14ac:dyDescent="0.25">
      <c r="B16" s="236" t="s">
        <v>1107</v>
      </c>
      <c r="C16" s="223" t="s">
        <v>1216</v>
      </c>
      <c r="D16" s="395">
        <v>149</v>
      </c>
      <c r="E16" s="483"/>
      <c r="F16" s="395">
        <v>4</v>
      </c>
      <c r="G16" s="483"/>
      <c r="H16" s="395">
        <v>-3</v>
      </c>
      <c r="I16" s="395">
        <v>0</v>
      </c>
      <c r="J16" s="1002"/>
      <c r="K16" s="1002"/>
      <c r="L16" s="448"/>
      <c r="N16" s="448"/>
      <c r="P16" s="448"/>
    </row>
    <row r="17" spans="2:16" x14ac:dyDescent="0.25">
      <c r="B17" s="226" t="s">
        <v>1109</v>
      </c>
      <c r="C17" s="223" t="s">
        <v>1217</v>
      </c>
      <c r="D17" s="395">
        <v>179</v>
      </c>
      <c r="E17" s="483"/>
      <c r="F17" s="395">
        <v>2</v>
      </c>
      <c r="G17" s="483"/>
      <c r="H17" s="395">
        <v>-1</v>
      </c>
      <c r="I17" s="395">
        <v>0</v>
      </c>
      <c r="J17" s="1002"/>
      <c r="K17" s="1002"/>
      <c r="L17" s="448"/>
      <c r="N17" s="448"/>
      <c r="P17" s="448"/>
    </row>
    <row r="18" spans="2:16" x14ac:dyDescent="0.25">
      <c r="B18" s="236" t="s">
        <v>1111</v>
      </c>
      <c r="C18" s="223" t="s">
        <v>1218</v>
      </c>
      <c r="D18" s="395">
        <v>348</v>
      </c>
      <c r="E18" s="483"/>
      <c r="F18" s="395">
        <v>3</v>
      </c>
      <c r="G18" s="483"/>
      <c r="H18" s="395">
        <v>-5</v>
      </c>
      <c r="I18" s="395">
        <v>0</v>
      </c>
      <c r="J18" s="1002"/>
      <c r="K18" s="1002"/>
      <c r="L18" s="448"/>
      <c r="N18" s="448"/>
      <c r="P18" s="448"/>
    </row>
    <row r="19" spans="2:16" x14ac:dyDescent="0.25">
      <c r="B19" s="236" t="s">
        <v>1112</v>
      </c>
      <c r="C19" s="861" t="s">
        <v>1220</v>
      </c>
      <c r="D19" s="395">
        <v>285</v>
      </c>
      <c r="E19" s="483"/>
      <c r="F19" s="395">
        <v>0</v>
      </c>
      <c r="G19" s="483"/>
      <c r="H19" s="395">
        <v>0</v>
      </c>
      <c r="I19" s="395">
        <v>0</v>
      </c>
      <c r="J19" s="860"/>
      <c r="K19" s="860"/>
      <c r="L19" s="448"/>
      <c r="N19" s="448"/>
      <c r="P19" s="448"/>
    </row>
    <row r="20" spans="2:16" x14ac:dyDescent="0.25">
      <c r="B20" s="236" t="s">
        <v>1113</v>
      </c>
      <c r="C20" s="223" t="s">
        <v>1219</v>
      </c>
      <c r="D20" s="395">
        <v>4487</v>
      </c>
      <c r="E20" s="483"/>
      <c r="F20" s="395">
        <v>120</v>
      </c>
      <c r="G20" s="483"/>
      <c r="H20" s="395">
        <v>-63</v>
      </c>
      <c r="I20" s="395">
        <v>0</v>
      </c>
      <c r="J20" s="1002"/>
      <c r="K20" s="1002"/>
      <c r="L20" s="448"/>
      <c r="N20" s="448"/>
      <c r="P20" s="448"/>
    </row>
    <row r="21" spans="2:16" x14ac:dyDescent="0.25">
      <c r="B21" s="236" t="s">
        <v>1114</v>
      </c>
      <c r="C21" s="223" t="s">
        <v>1221</v>
      </c>
      <c r="D21" s="395">
        <v>133</v>
      </c>
      <c r="E21" s="483"/>
      <c r="F21" s="395">
        <v>3</v>
      </c>
      <c r="G21" s="483"/>
      <c r="H21" s="395">
        <v>-2</v>
      </c>
      <c r="I21" s="395">
        <v>0</v>
      </c>
      <c r="J21" s="1002"/>
      <c r="K21" s="1002"/>
      <c r="L21" s="448"/>
      <c r="N21" s="448"/>
      <c r="P21" s="448"/>
    </row>
    <row r="22" spans="2:16" x14ac:dyDescent="0.25">
      <c r="B22" s="236" t="s">
        <v>1115</v>
      </c>
      <c r="C22" s="223" t="s">
        <v>1222</v>
      </c>
      <c r="D22" s="395">
        <v>279</v>
      </c>
      <c r="E22" s="483"/>
      <c r="F22" s="395">
        <v>4</v>
      </c>
      <c r="G22" s="483"/>
      <c r="H22" s="395">
        <v>-2</v>
      </c>
      <c r="I22" s="395">
        <v>0</v>
      </c>
      <c r="J22" s="1002"/>
      <c r="K22" s="1002"/>
      <c r="L22" s="448"/>
      <c r="N22" s="448"/>
      <c r="P22" s="448"/>
    </row>
    <row r="23" spans="2:16" ht="30" x14ac:dyDescent="0.25">
      <c r="B23" s="226" t="s">
        <v>1116</v>
      </c>
      <c r="C23" s="223" t="s">
        <v>1223</v>
      </c>
      <c r="D23" s="395">
        <v>616</v>
      </c>
      <c r="E23" s="483"/>
      <c r="F23" s="395">
        <v>0</v>
      </c>
      <c r="G23" s="483"/>
      <c r="H23" s="395">
        <v>0</v>
      </c>
      <c r="I23" s="395">
        <v>0</v>
      </c>
      <c r="J23" s="1002"/>
      <c r="K23" s="1002"/>
      <c r="L23" s="448"/>
      <c r="N23" s="448"/>
      <c r="P23" s="448"/>
    </row>
    <row r="24" spans="2:16" x14ac:dyDescent="0.25">
      <c r="B24" s="236" t="s">
        <v>1118</v>
      </c>
      <c r="C24" s="223" t="s">
        <v>1224</v>
      </c>
      <c r="D24" s="395">
        <v>5</v>
      </c>
      <c r="E24" s="483"/>
      <c r="F24" s="395">
        <v>0</v>
      </c>
      <c r="G24" s="483"/>
      <c r="H24" s="395">
        <v>0</v>
      </c>
      <c r="I24" s="395">
        <v>0</v>
      </c>
      <c r="J24" s="1002"/>
      <c r="K24" s="1002"/>
      <c r="L24" s="448"/>
      <c r="N24" s="448"/>
      <c r="P24" s="448"/>
    </row>
    <row r="25" spans="2:16" x14ac:dyDescent="0.25">
      <c r="B25" s="236" t="s">
        <v>1119</v>
      </c>
      <c r="C25" s="223" t="s">
        <v>1225</v>
      </c>
      <c r="D25" s="395">
        <v>208</v>
      </c>
      <c r="E25" s="483"/>
      <c r="F25" s="395">
        <v>0</v>
      </c>
      <c r="G25" s="483"/>
      <c r="H25" s="395">
        <v>0</v>
      </c>
      <c r="I25" s="395">
        <v>0</v>
      </c>
      <c r="J25" s="1002"/>
      <c r="K25" s="1002"/>
      <c r="L25" s="448"/>
      <c r="N25" s="448"/>
      <c r="P25" s="448"/>
    </row>
    <row r="26" spans="2:16" x14ac:dyDescent="0.25">
      <c r="B26" s="236" t="s">
        <v>1120</v>
      </c>
      <c r="C26" s="223" t="s">
        <v>1226</v>
      </c>
      <c r="D26" s="395">
        <v>11</v>
      </c>
      <c r="E26" s="483"/>
      <c r="F26" s="395">
        <v>1</v>
      </c>
      <c r="G26" s="483"/>
      <c r="H26" s="395">
        <v>0</v>
      </c>
      <c r="I26" s="395">
        <v>0</v>
      </c>
      <c r="J26" s="1002"/>
      <c r="K26" s="1002"/>
      <c r="L26" s="448"/>
      <c r="N26" s="448"/>
      <c r="P26" s="448"/>
    </row>
    <row r="27" spans="2:16" x14ac:dyDescent="0.25">
      <c r="B27" s="236" t="s">
        <v>1121</v>
      </c>
      <c r="C27" s="223" t="s">
        <v>1227</v>
      </c>
      <c r="D27" s="395">
        <v>186</v>
      </c>
      <c r="E27" s="483"/>
      <c r="F27" s="395">
        <v>2</v>
      </c>
      <c r="G27" s="483"/>
      <c r="H27" s="395">
        <v>-2</v>
      </c>
      <c r="I27" s="395">
        <v>0</v>
      </c>
      <c r="J27" s="1002"/>
      <c r="K27" s="1002"/>
      <c r="L27" s="448"/>
      <c r="N27" s="448"/>
      <c r="P27" s="448"/>
    </row>
    <row r="28" spans="2:16" x14ac:dyDescent="0.25">
      <c r="B28" s="240" t="s">
        <v>1122</v>
      </c>
      <c r="C28" s="235" t="s">
        <v>233</v>
      </c>
      <c r="D28" s="457">
        <v>9252</v>
      </c>
      <c r="E28" s="482"/>
      <c r="F28" s="457">
        <v>210</v>
      </c>
      <c r="G28" s="482"/>
      <c r="H28" s="457">
        <v>-108</v>
      </c>
      <c r="I28" s="457">
        <v>0</v>
      </c>
      <c r="J28" s="1002"/>
      <c r="K28" s="1002"/>
      <c r="L28" s="448"/>
      <c r="N28" s="448"/>
      <c r="P28" s="448"/>
    </row>
    <row r="29" spans="2:16" ht="15.75" x14ac:dyDescent="0.25">
      <c r="B29" s="83"/>
      <c r="C29" s="83"/>
      <c r="D29" s="83"/>
      <c r="E29" s="83"/>
      <c r="F29" s="83"/>
      <c r="G29" s="1005"/>
      <c r="H29" s="1005"/>
      <c r="I29" s="1005"/>
      <c r="J29" s="1005"/>
      <c r="K29" s="539"/>
    </row>
    <row r="30" spans="2:16" ht="15" customHeight="1" x14ac:dyDescent="0.25">
      <c r="B30" s="979" t="s">
        <v>1206</v>
      </c>
      <c r="C30" s="979"/>
      <c r="D30" s="979"/>
      <c r="E30" s="979"/>
      <c r="F30" s="979"/>
      <c r="G30" s="979"/>
      <c r="H30" s="979"/>
      <c r="I30" s="979"/>
      <c r="J30" s="979"/>
      <c r="K30" s="539"/>
    </row>
    <row r="31" spans="2:16" ht="15.75" x14ac:dyDescent="0.25">
      <c r="B31" s="83"/>
      <c r="C31" s="83"/>
      <c r="D31" s="83"/>
      <c r="E31" s="83"/>
      <c r="F31" s="83"/>
      <c r="G31" s="1005"/>
      <c r="H31" s="1005"/>
      <c r="I31" s="1005"/>
      <c r="J31" s="1005"/>
      <c r="K31" s="539"/>
    </row>
    <row r="32" spans="2:16" x14ac:dyDescent="0.25">
      <c r="B32" s="1004"/>
      <c r="C32" s="1004"/>
      <c r="D32" s="1004"/>
      <c r="E32" s="1004"/>
      <c r="F32" s="1004"/>
      <c r="G32" s="1004"/>
      <c r="H32" s="1004"/>
      <c r="I32" s="1004"/>
      <c r="J32" s="1004"/>
      <c r="K32" s="539"/>
    </row>
    <row r="33" spans="2:11" x14ac:dyDescent="0.25">
      <c r="B33" s="1006"/>
      <c r="C33" s="1006"/>
      <c r="D33" s="1006"/>
      <c r="E33" s="1006"/>
      <c r="F33" s="1006"/>
      <c r="G33" s="1006"/>
      <c r="H33" s="1006"/>
      <c r="I33" s="1006"/>
      <c r="J33" s="1006"/>
      <c r="K33" s="999"/>
    </row>
    <row r="34" spans="2:11" x14ac:dyDescent="0.25">
      <c r="B34" s="1007"/>
      <c r="C34" s="1007"/>
      <c r="D34" s="1007"/>
      <c r="E34" s="1007"/>
      <c r="F34" s="1007"/>
      <c r="G34" s="1007"/>
      <c r="H34" s="1007"/>
      <c r="I34" s="1007"/>
      <c r="J34" s="1007"/>
      <c r="K34" s="999"/>
    </row>
    <row r="35" spans="2:11" x14ac:dyDescent="0.25">
      <c r="B35" s="1006"/>
      <c r="C35" s="1006"/>
      <c r="D35" s="1006"/>
      <c r="E35" s="1006"/>
      <c r="F35" s="1006"/>
      <c r="G35" s="1006"/>
      <c r="H35" s="1006"/>
      <c r="I35" s="1006"/>
      <c r="J35" s="1006"/>
      <c r="K35" s="999"/>
    </row>
    <row r="36" spans="2:11" x14ac:dyDescent="0.25">
      <c r="B36" s="1006"/>
      <c r="C36" s="1006"/>
      <c r="D36" s="1006"/>
      <c r="E36" s="1006"/>
      <c r="F36" s="1006"/>
      <c r="G36" s="1006"/>
      <c r="H36" s="1006"/>
      <c r="I36" s="1006"/>
      <c r="J36" s="1006"/>
      <c r="K36" s="999"/>
    </row>
    <row r="37" spans="2:11" x14ac:dyDescent="0.25">
      <c r="B37" s="1008"/>
      <c r="C37" s="1008"/>
      <c r="D37" s="1008"/>
      <c r="E37" s="1008"/>
      <c r="F37" s="1008"/>
      <c r="G37" s="1008"/>
      <c r="H37" s="1008"/>
      <c r="I37" s="1008"/>
      <c r="J37" s="1008"/>
      <c r="K37" s="999"/>
    </row>
    <row r="38" spans="2:11" x14ac:dyDescent="0.25">
      <c r="B38" s="1006"/>
      <c r="C38" s="1006"/>
      <c r="D38" s="1006"/>
      <c r="E38" s="1006"/>
      <c r="F38" s="1006"/>
      <c r="G38" s="1006"/>
      <c r="H38" s="1006"/>
      <c r="I38" s="1006"/>
      <c r="J38" s="1006"/>
      <c r="K38" s="999"/>
    </row>
    <row r="39" spans="2:11" x14ac:dyDescent="0.25">
      <c r="B39" s="1007"/>
      <c r="C39" s="1007"/>
      <c r="D39" s="1007"/>
      <c r="E39" s="1007"/>
      <c r="F39" s="1007"/>
      <c r="G39" s="1007"/>
      <c r="H39" s="1007"/>
      <c r="I39" s="1007"/>
      <c r="J39" s="1007"/>
      <c r="K39" s="999"/>
    </row>
    <row r="40" spans="2:11" ht="15.75" x14ac:dyDescent="0.25">
      <c r="B40" s="1009"/>
      <c r="C40" s="1009"/>
      <c r="D40" s="1009"/>
      <c r="E40" s="1009"/>
      <c r="F40" s="83"/>
      <c r="G40" s="85"/>
      <c r="H40" s="83"/>
      <c r="I40" s="1005"/>
      <c r="J40" s="1005"/>
      <c r="K40" s="1005"/>
    </row>
    <row r="41" spans="2:11" x14ac:dyDescent="0.25">
      <c r="B41" s="1007"/>
      <c r="C41" s="1007"/>
      <c r="D41" s="1007"/>
      <c r="E41" s="1007"/>
      <c r="F41" s="1007"/>
      <c r="G41" s="1007"/>
      <c r="H41" s="1007"/>
      <c r="I41" s="1007"/>
      <c r="J41" s="1007"/>
      <c r="K41" s="999"/>
    </row>
    <row r="42" spans="2:11" x14ac:dyDescent="0.25">
      <c r="B42" s="1007"/>
      <c r="C42" s="1007"/>
      <c r="D42" s="1007"/>
      <c r="E42" s="1007"/>
      <c r="F42" s="1007"/>
      <c r="G42" s="1007"/>
      <c r="H42" s="1007"/>
      <c r="I42" s="1007"/>
      <c r="J42" s="1007"/>
      <c r="K42" s="999"/>
    </row>
    <row r="43" spans="2:11" x14ac:dyDescent="0.25">
      <c r="B43" s="1007"/>
      <c r="C43" s="1007"/>
      <c r="D43" s="1007"/>
      <c r="E43" s="1007"/>
      <c r="F43" s="1007"/>
      <c r="G43" s="1007"/>
      <c r="H43" s="1007"/>
      <c r="I43" s="1007"/>
      <c r="J43" s="1007"/>
      <c r="K43" s="999"/>
    </row>
    <row r="44" spans="2:11" x14ac:dyDescent="0.25">
      <c r="B44" s="1007"/>
      <c r="C44" s="1007"/>
      <c r="D44" s="1007"/>
      <c r="E44" s="1007"/>
      <c r="F44" s="1007"/>
      <c r="G44" s="1007"/>
      <c r="H44" s="1007"/>
      <c r="I44" s="1007"/>
      <c r="J44" s="1007"/>
      <c r="K44" s="999"/>
    </row>
    <row r="45" spans="2:11" x14ac:dyDescent="0.25">
      <c r="B45" s="86"/>
    </row>
  </sheetData>
  <mergeCells count="54">
    <mergeCell ref="B43:J43"/>
    <mergeCell ref="K43:K44"/>
    <mergeCell ref="B44:J44"/>
    <mergeCell ref="B38:J38"/>
    <mergeCell ref="K38:K39"/>
    <mergeCell ref="B39:J39"/>
    <mergeCell ref="B40:E40"/>
    <mergeCell ref="I40:K40"/>
    <mergeCell ref="B41:J41"/>
    <mergeCell ref="K41:K42"/>
    <mergeCell ref="B42:J42"/>
    <mergeCell ref="B33:J33"/>
    <mergeCell ref="K33:K34"/>
    <mergeCell ref="B34:J34"/>
    <mergeCell ref="B35:J35"/>
    <mergeCell ref="K35:K37"/>
    <mergeCell ref="B36:J36"/>
    <mergeCell ref="B37:J37"/>
    <mergeCell ref="B32:J32"/>
    <mergeCell ref="J28:K28"/>
    <mergeCell ref="G29:H29"/>
    <mergeCell ref="I29:J29"/>
    <mergeCell ref="G31:H31"/>
    <mergeCell ref="I31:J31"/>
    <mergeCell ref="B30:J30"/>
    <mergeCell ref="J13:K13"/>
    <mergeCell ref="J27:K27"/>
    <mergeCell ref="J15:K15"/>
    <mergeCell ref="J16:K16"/>
    <mergeCell ref="J17:K17"/>
    <mergeCell ref="J18:K18"/>
    <mergeCell ref="J20:K20"/>
    <mergeCell ref="J21:K21"/>
    <mergeCell ref="J22:K22"/>
    <mergeCell ref="J23:K23"/>
    <mergeCell ref="J24:K24"/>
    <mergeCell ref="J25:K25"/>
    <mergeCell ref="J26:K26"/>
    <mergeCell ref="J5:K5"/>
    <mergeCell ref="B2:F2"/>
    <mergeCell ref="G3:K3"/>
    <mergeCell ref="G4:K4"/>
    <mergeCell ref="J14:K14"/>
    <mergeCell ref="D6:G6"/>
    <mergeCell ref="H6:H8"/>
    <mergeCell ref="I6:I8"/>
    <mergeCell ref="J6:K8"/>
    <mergeCell ref="D7:D8"/>
    <mergeCell ref="E7:F7"/>
    <mergeCell ref="G7:G8"/>
    <mergeCell ref="J9:K9"/>
    <mergeCell ref="J10:K10"/>
    <mergeCell ref="J11:K11"/>
    <mergeCell ref="J12:K12"/>
  </mergeCells>
  <pageMargins left="0.7" right="0.7" top="0.75" bottom="0.75" header="0.3" footer="0.3"/>
  <pageSetup paperSize="9" orientation="portrait" horizontalDpi="200" verticalDpi="200" r:id="rId1"/>
  <ignoredErrors>
    <ignoredError sqref="B9:B18 B21:B28 B19:B20"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F40"/>
  <sheetViews>
    <sheetView showGridLines="0" zoomScaleNormal="100" workbookViewId="0"/>
  </sheetViews>
  <sheetFormatPr baseColWidth="10" defaultColWidth="20.5703125" defaultRowHeight="15" x14ac:dyDescent="0.25"/>
  <cols>
    <col min="1" max="1" width="5.7109375" style="11" customWidth="1"/>
    <col min="2" max="2" width="13" style="11" customWidth="1"/>
    <col min="3" max="3" width="20.5703125" style="11"/>
    <col min="4" max="4" width="33.42578125" style="11" bestFit="1" customWidth="1"/>
    <col min="5" max="5" width="22.5703125" style="11" bestFit="1" customWidth="1"/>
    <col min="6" max="16384" width="20.5703125" style="11"/>
  </cols>
  <sheetData>
    <row r="2" spans="2:6" ht="18.75" x14ac:dyDescent="0.25">
      <c r="B2" s="546" t="s">
        <v>1228</v>
      </c>
      <c r="C2"/>
      <c r="D2"/>
      <c r="E2"/>
      <c r="F2"/>
    </row>
    <row r="3" spans="2:6" ht="15" customHeight="1" x14ac:dyDescent="0.25">
      <c r="B3" s="1010" t="s">
        <v>191</v>
      </c>
      <c r="C3" s="1010"/>
      <c r="D3" s="139"/>
      <c r="E3" s="139"/>
      <c r="F3" s="139"/>
    </row>
    <row r="4" spans="2:6" ht="15" customHeight="1" x14ac:dyDescent="0.25">
      <c r="B4"/>
      <c r="C4"/>
      <c r="D4" s="139"/>
      <c r="E4" s="139"/>
      <c r="F4" s="139"/>
    </row>
    <row r="5" spans="2:6" ht="15.75" customHeight="1" x14ac:dyDescent="0.25">
      <c r="B5" s="1010"/>
      <c r="C5" s="1010"/>
      <c r="D5"/>
      <c r="E5" s="520" t="s">
        <v>194</v>
      </c>
      <c r="F5" s="520" t="s">
        <v>195</v>
      </c>
    </row>
    <row r="6" spans="2:6" ht="15.75" customHeight="1" x14ac:dyDescent="0.25">
      <c r="B6" s="1010"/>
      <c r="C6" s="1010"/>
      <c r="D6"/>
      <c r="E6" s="1013" t="s">
        <v>1229</v>
      </c>
      <c r="F6" s="1014"/>
    </row>
    <row r="7" spans="2:6" ht="30" x14ac:dyDescent="0.25">
      <c r="B7" s="1010"/>
      <c r="C7" s="1010"/>
      <c r="D7" s="9"/>
      <c r="E7" s="485" t="s">
        <v>1230</v>
      </c>
      <c r="F7" s="485" t="s">
        <v>1231</v>
      </c>
    </row>
    <row r="8" spans="2:6" x14ac:dyDescent="0.25">
      <c r="B8" s="237" t="s">
        <v>835</v>
      </c>
      <c r="C8" s="1012" t="s">
        <v>1232</v>
      </c>
      <c r="D8" s="1012"/>
      <c r="E8" s="531">
        <v>0</v>
      </c>
      <c r="F8" s="531">
        <v>0</v>
      </c>
    </row>
    <row r="9" spans="2:6" ht="15.75" customHeight="1" x14ac:dyDescent="0.25">
      <c r="B9" s="237" t="s">
        <v>861</v>
      </c>
      <c r="C9" s="1012" t="s">
        <v>1233</v>
      </c>
      <c r="D9" s="1012"/>
      <c r="E9" s="531">
        <v>0</v>
      </c>
      <c r="F9" s="531">
        <v>0</v>
      </c>
    </row>
    <row r="10" spans="2:6" ht="15.75" customHeight="1" x14ac:dyDescent="0.25">
      <c r="B10" s="238" t="s">
        <v>1098</v>
      </c>
      <c r="C10" s="1011" t="s">
        <v>1234</v>
      </c>
      <c r="D10" s="1011"/>
      <c r="E10" s="531">
        <v>0</v>
      </c>
      <c r="F10" s="531">
        <v>0</v>
      </c>
    </row>
    <row r="11" spans="2:6" ht="15.75" customHeight="1" x14ac:dyDescent="0.25">
      <c r="B11" s="238" t="s">
        <v>1100</v>
      </c>
      <c r="C11" s="1011" t="s">
        <v>1235</v>
      </c>
      <c r="D11" s="1011"/>
      <c r="E11" s="531">
        <v>0</v>
      </c>
      <c r="F11" s="531">
        <v>0</v>
      </c>
    </row>
    <row r="12" spans="2:6" ht="15.75" customHeight="1" x14ac:dyDescent="0.25">
      <c r="B12" s="238" t="s">
        <v>1101</v>
      </c>
      <c r="C12" s="1011" t="s">
        <v>1236</v>
      </c>
      <c r="D12" s="1011"/>
      <c r="E12" s="531">
        <v>0</v>
      </c>
      <c r="F12" s="531">
        <v>0</v>
      </c>
    </row>
    <row r="13" spans="2:6" ht="15.75" customHeight="1" x14ac:dyDescent="0.25">
      <c r="B13" s="238" t="s">
        <v>1103</v>
      </c>
      <c r="C13" s="1011" t="s">
        <v>1237</v>
      </c>
      <c r="D13" s="1011"/>
      <c r="E13" s="531">
        <v>0</v>
      </c>
      <c r="F13" s="531">
        <v>0</v>
      </c>
    </row>
    <row r="14" spans="2:6" ht="15.75" customHeight="1" x14ac:dyDescent="0.25">
      <c r="B14" s="238" t="s">
        <v>1105</v>
      </c>
      <c r="C14" s="1011" t="s">
        <v>1238</v>
      </c>
      <c r="D14" s="1011"/>
      <c r="E14" s="531">
        <v>0</v>
      </c>
      <c r="F14" s="531">
        <v>0</v>
      </c>
    </row>
    <row r="15" spans="2:6" ht="15.75" customHeight="1" x14ac:dyDescent="0.25">
      <c r="B15" s="239" t="s">
        <v>1107</v>
      </c>
      <c r="C15" s="1015" t="s">
        <v>233</v>
      </c>
      <c r="D15" s="1015"/>
      <c r="E15" s="398">
        <v>0</v>
      </c>
      <c r="F15" s="398">
        <v>0</v>
      </c>
    </row>
    <row r="16" spans="2:6" ht="15.75" customHeight="1" x14ac:dyDescent="0.25"/>
    <row r="17" ht="15.75" customHeight="1" x14ac:dyDescent="0.25"/>
    <row r="18" ht="15.75" customHeight="1" x14ac:dyDescent="0.25"/>
    <row r="19" ht="15.75" customHeight="1" x14ac:dyDescent="0.25"/>
    <row r="20" ht="15.75" customHeight="1" x14ac:dyDescent="0.25"/>
    <row r="22" ht="36" customHeight="1" x14ac:dyDescent="0.25"/>
    <row r="23" ht="60" customHeight="1" x14ac:dyDescent="0.25"/>
    <row r="24" ht="15.75" customHeight="1" x14ac:dyDescent="0.25"/>
    <row r="25" ht="15.75" customHeight="1" x14ac:dyDescent="0.25"/>
    <row r="27" ht="48" customHeight="1" x14ac:dyDescent="0.25"/>
    <row r="30" ht="96" customHeight="1" x14ac:dyDescent="0.25"/>
    <row r="32" ht="36" customHeight="1" x14ac:dyDescent="0.25"/>
    <row r="34" ht="60" customHeight="1" x14ac:dyDescent="0.25"/>
    <row r="36" ht="24" customHeight="1" x14ac:dyDescent="0.25"/>
    <row r="38" ht="24" customHeight="1" x14ac:dyDescent="0.25"/>
    <row r="40" ht="60" customHeight="1" x14ac:dyDescent="0.25"/>
  </sheetData>
  <mergeCells count="13">
    <mergeCell ref="E6:F6"/>
    <mergeCell ref="C12:D12"/>
    <mergeCell ref="C13:D13"/>
    <mergeCell ref="C14:D14"/>
    <mergeCell ref="C15:D15"/>
    <mergeCell ref="B3:C3"/>
    <mergeCell ref="B5:C5"/>
    <mergeCell ref="B6:C6"/>
    <mergeCell ref="C10:D10"/>
    <mergeCell ref="C11:D11"/>
    <mergeCell ref="B7:C7"/>
    <mergeCell ref="C8:D8"/>
    <mergeCell ref="C9:D9"/>
  </mergeCells>
  <pageMargins left="0.7" right="0.7" top="0.75" bottom="0.75" header="0.3" footer="0.3"/>
  <pageSetup paperSize="9" orientation="portrait" horizontalDpi="200" verticalDpi="200" r:id="rId1"/>
  <ignoredErrors>
    <ignoredError sqref="B8:B15"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4"/>
  <sheetViews>
    <sheetView showGridLines="0" zoomScaleNormal="100" workbookViewId="0">
      <selection activeCell="C39" sqref="C39"/>
    </sheetView>
  </sheetViews>
  <sheetFormatPr baseColWidth="10" defaultColWidth="9.140625" defaultRowHeight="15" x14ac:dyDescent="0.25"/>
  <cols>
    <col min="1" max="1" width="5.7109375" customWidth="1"/>
    <col min="2" max="2" width="5.5703125" bestFit="1" customWidth="1"/>
    <col min="3" max="3" width="40.5703125" customWidth="1"/>
    <col min="4" max="8" width="15.7109375" customWidth="1"/>
  </cols>
  <sheetData>
    <row r="1" spans="1:10" x14ac:dyDescent="0.25">
      <c r="C1" s="244"/>
      <c r="D1" s="244"/>
      <c r="E1" s="244"/>
      <c r="F1" s="244"/>
      <c r="G1" s="244"/>
      <c r="H1" s="244"/>
      <c r="I1" s="244"/>
      <c r="J1" s="9"/>
    </row>
    <row r="2" spans="1:10" ht="18.75" x14ac:dyDescent="0.3">
      <c r="A2" s="245"/>
      <c r="B2" s="75" t="s">
        <v>1239</v>
      </c>
      <c r="J2" s="9"/>
    </row>
    <row r="3" spans="1:10" x14ac:dyDescent="0.25">
      <c r="B3" t="str">
        <f>'OV1'!B3</f>
        <v>31.12.2023 - in EUR million</v>
      </c>
    </row>
    <row r="5" spans="1:10" x14ac:dyDescent="0.25">
      <c r="C5" s="464"/>
      <c r="D5" s="1016" t="s">
        <v>1240</v>
      </c>
      <c r="E5" s="1018" t="s">
        <v>1241</v>
      </c>
      <c r="F5" s="246"/>
      <c r="G5" s="246"/>
      <c r="H5" s="247"/>
      <c r="I5" s="9"/>
      <c r="J5" s="9"/>
    </row>
    <row r="6" spans="1:10" x14ac:dyDescent="0.25">
      <c r="C6" s="464"/>
      <c r="D6" s="1020"/>
      <c r="E6" s="1021"/>
      <c r="F6" s="1016" t="s">
        <v>1242</v>
      </c>
      <c r="G6" s="1018" t="s">
        <v>1243</v>
      </c>
      <c r="H6" s="248"/>
      <c r="I6" s="9"/>
      <c r="J6" s="9"/>
    </row>
    <row r="7" spans="1:10" ht="60" x14ac:dyDescent="0.25">
      <c r="C7" s="464"/>
      <c r="D7" s="1017"/>
      <c r="E7" s="1019"/>
      <c r="F7" s="1017"/>
      <c r="G7" s="1019"/>
      <c r="H7" s="548" t="s">
        <v>1244</v>
      </c>
      <c r="I7" s="9"/>
      <c r="J7" s="9"/>
    </row>
    <row r="8" spans="1:10" ht="14.25" customHeight="1" x14ac:dyDescent="0.25">
      <c r="C8" s="464"/>
      <c r="D8" s="484" t="s">
        <v>194</v>
      </c>
      <c r="E8" s="249" t="s">
        <v>195</v>
      </c>
      <c r="F8" s="484" t="s">
        <v>196</v>
      </c>
      <c r="G8" s="249" t="s">
        <v>236</v>
      </c>
      <c r="H8" s="484" t="s">
        <v>237</v>
      </c>
      <c r="I8" s="9"/>
      <c r="J8" s="9"/>
    </row>
    <row r="9" spans="1:10" x14ac:dyDescent="0.25">
      <c r="B9" s="563">
        <v>1</v>
      </c>
      <c r="C9" s="467" t="s">
        <v>1096</v>
      </c>
      <c r="D9" s="394">
        <v>25471</v>
      </c>
      <c r="E9" s="394">
        <v>21048</v>
      </c>
      <c r="F9" s="394">
        <v>19994</v>
      </c>
      <c r="G9" s="394">
        <v>1054</v>
      </c>
      <c r="H9" s="394">
        <v>0</v>
      </c>
      <c r="I9" s="9"/>
      <c r="J9" s="9"/>
    </row>
    <row r="10" spans="1:10" x14ac:dyDescent="0.25">
      <c r="B10" s="563">
        <v>2</v>
      </c>
      <c r="C10" s="467" t="s">
        <v>1245</v>
      </c>
      <c r="D10" s="394">
        <v>6325</v>
      </c>
      <c r="E10" s="394">
        <v>203</v>
      </c>
      <c r="F10" s="394">
        <v>0</v>
      </c>
      <c r="G10" s="394">
        <v>203</v>
      </c>
      <c r="H10" s="462"/>
      <c r="I10" s="9"/>
      <c r="J10" s="9"/>
    </row>
    <row r="11" spans="1:10" x14ac:dyDescent="0.25">
      <c r="B11" s="563">
        <v>3</v>
      </c>
      <c r="C11" s="467" t="s">
        <v>233</v>
      </c>
      <c r="D11" s="394">
        <v>31796</v>
      </c>
      <c r="E11" s="394">
        <v>21251</v>
      </c>
      <c r="F11" s="394">
        <v>19994</v>
      </c>
      <c r="G11" s="394">
        <v>1258</v>
      </c>
      <c r="H11" s="394">
        <v>0</v>
      </c>
      <c r="I11" s="9"/>
      <c r="J11" s="9"/>
    </row>
    <row r="12" spans="1:10" x14ac:dyDescent="0.25">
      <c r="B12" s="532">
        <v>4</v>
      </c>
      <c r="C12" s="243" t="s">
        <v>1246</v>
      </c>
      <c r="D12" s="394">
        <v>452</v>
      </c>
      <c r="E12" s="394">
        <v>232</v>
      </c>
      <c r="F12" s="394">
        <v>211</v>
      </c>
      <c r="G12" s="394">
        <v>21</v>
      </c>
      <c r="H12" s="394">
        <v>0</v>
      </c>
      <c r="I12" s="9"/>
      <c r="J12" s="9"/>
    </row>
    <row r="13" spans="1:10" x14ac:dyDescent="0.25">
      <c r="B13" s="532" t="s">
        <v>978</v>
      </c>
      <c r="C13" s="243" t="s">
        <v>1247</v>
      </c>
      <c r="D13" s="826">
        <v>450</v>
      </c>
      <c r="E13" s="394">
        <v>230</v>
      </c>
      <c r="F13" s="462"/>
      <c r="G13" s="462"/>
      <c r="H13" s="462"/>
      <c r="I13" s="9"/>
      <c r="J13" s="9"/>
    </row>
    <row r="14" spans="1:10" x14ac:dyDescent="0.25">
      <c r="C14" s="139"/>
    </row>
    <row r="16" spans="1:10" x14ac:dyDescent="0.25">
      <c r="C16" s="16"/>
    </row>
    <row r="19" spans="4:8" x14ac:dyDescent="0.25">
      <c r="D19" s="447"/>
      <c r="E19" s="447"/>
      <c r="F19" s="447"/>
      <c r="G19" s="447"/>
      <c r="H19" s="447"/>
    </row>
    <row r="20" spans="4:8" x14ac:dyDescent="0.25">
      <c r="D20" s="447"/>
      <c r="E20" s="447"/>
      <c r="F20" s="447"/>
      <c r="G20" s="447"/>
      <c r="H20" s="447"/>
    </row>
    <row r="21" spans="4:8" x14ac:dyDescent="0.25">
      <c r="D21" s="447"/>
      <c r="E21" s="447"/>
      <c r="F21" s="447"/>
      <c r="G21" s="447"/>
      <c r="H21" s="447"/>
    </row>
    <row r="22" spans="4:8" x14ac:dyDescent="0.25">
      <c r="D22" s="447"/>
      <c r="E22" s="447"/>
      <c r="F22" s="447"/>
      <c r="G22" s="447"/>
      <c r="H22" s="447"/>
    </row>
    <row r="23" spans="4:8" x14ac:dyDescent="0.25">
      <c r="D23" s="447"/>
      <c r="E23" s="447"/>
      <c r="F23" s="447"/>
      <c r="G23" s="447"/>
      <c r="H23" s="447"/>
    </row>
    <row r="24" spans="4:8" x14ac:dyDescent="0.25">
      <c r="D24" s="447"/>
      <c r="E24" s="447"/>
      <c r="F24" s="447"/>
      <c r="G24" s="447"/>
      <c r="H24" s="447"/>
    </row>
  </sheetData>
  <mergeCells count="4">
    <mergeCell ref="F6:F7"/>
    <mergeCell ref="G6:G7"/>
    <mergeCell ref="D5:D7"/>
    <mergeCell ref="E5:E7"/>
  </mergeCells>
  <pageMargins left="0.7" right="0.7" top="0.75" bottom="0.75" header="0.3" footer="0.3"/>
  <pageSetup paperSize="9" orientation="portrait" horizontalDpi="200" verticalDpi="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DS29"/>
  <sheetViews>
    <sheetView zoomScaleNormal="100" zoomScalePageLayoutView="60" workbookViewId="0"/>
  </sheetViews>
  <sheetFormatPr baseColWidth="10" defaultColWidth="11.5703125" defaultRowHeight="15" x14ac:dyDescent="0.25"/>
  <cols>
    <col min="1" max="1" width="5.7109375" style="155" customWidth="1"/>
    <col min="2" max="2" width="8" style="162" customWidth="1"/>
    <col min="3" max="3" width="59.7109375" style="155" customWidth="1"/>
    <col min="4" max="4" width="17.140625" style="155" customWidth="1"/>
    <col min="5" max="6" width="17" style="155" customWidth="1"/>
    <col min="7" max="7" width="17.5703125" style="155" customWidth="1"/>
    <col min="8" max="9" width="15.7109375" style="155" customWidth="1"/>
    <col min="10" max="10" width="12.140625" style="155" bestFit="1" customWidth="1"/>
    <col min="11" max="11" width="22.5703125" style="155" customWidth="1"/>
    <col min="12" max="12" width="32.7109375" style="155" customWidth="1"/>
    <col min="13" max="123" width="11.5703125" style="155"/>
  </cols>
  <sheetData>
    <row r="2" spans="1:123" ht="18.75" x14ac:dyDescent="0.3">
      <c r="A2" s="250"/>
      <c r="B2" s="252" t="s">
        <v>1248</v>
      </c>
    </row>
    <row r="3" spans="1:123" x14ac:dyDescent="0.25">
      <c r="B3" t="str">
        <f>'OV1'!B3</f>
        <v>31.12.2023 - in EUR million</v>
      </c>
      <c r="DE3"/>
      <c r="DF3"/>
      <c r="DG3"/>
      <c r="DH3"/>
      <c r="DI3"/>
      <c r="DJ3"/>
      <c r="DK3"/>
      <c r="DL3"/>
      <c r="DM3"/>
      <c r="DN3"/>
      <c r="DO3"/>
      <c r="DP3"/>
      <c r="DQ3"/>
      <c r="DR3"/>
      <c r="DS3"/>
    </row>
    <row r="4" spans="1:123" x14ac:dyDescent="0.25">
      <c r="DE4"/>
      <c r="DF4"/>
      <c r="DG4"/>
      <c r="DH4"/>
      <c r="DI4"/>
      <c r="DJ4"/>
      <c r="DK4"/>
      <c r="DL4"/>
      <c r="DM4"/>
      <c r="DN4"/>
      <c r="DO4"/>
      <c r="DP4"/>
      <c r="DQ4"/>
      <c r="DR4"/>
      <c r="DS4"/>
    </row>
    <row r="5" spans="1:123" s="157" customFormat="1" ht="30" customHeight="1" x14ac:dyDescent="0.25">
      <c r="A5" s="156"/>
      <c r="B5" s="156"/>
      <c r="C5" s="1022" t="s">
        <v>1249</v>
      </c>
      <c r="D5" s="937" t="s">
        <v>1250</v>
      </c>
      <c r="E5" s="1023"/>
      <c r="F5" s="936" t="s">
        <v>1251</v>
      </c>
      <c r="G5" s="937"/>
      <c r="H5" s="1024" t="s">
        <v>1252</v>
      </c>
      <c r="I5" s="1025"/>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row>
    <row r="6" spans="1:123" s="157" customFormat="1" ht="30" customHeight="1" x14ac:dyDescent="0.25">
      <c r="A6" s="156"/>
      <c r="B6" s="163"/>
      <c r="C6" s="1022"/>
      <c r="D6" s="550" t="s">
        <v>1253</v>
      </c>
      <c r="E6" s="551" t="s">
        <v>1117</v>
      </c>
      <c r="F6" s="550" t="s">
        <v>1253</v>
      </c>
      <c r="G6" s="551" t="s">
        <v>1254</v>
      </c>
      <c r="H6" s="565" t="s">
        <v>1255</v>
      </c>
      <c r="I6" s="565" t="s">
        <v>1256</v>
      </c>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row>
    <row r="7" spans="1:123" s="3" customFormat="1" x14ac:dyDescent="0.25">
      <c r="A7" s="158"/>
      <c r="B7" s="163"/>
      <c r="C7" s="1022"/>
      <c r="D7" s="159" t="s">
        <v>194</v>
      </c>
      <c r="E7" s="160" t="s">
        <v>195</v>
      </c>
      <c r="F7" s="160" t="s">
        <v>196</v>
      </c>
      <c r="G7" s="160" t="s">
        <v>236</v>
      </c>
      <c r="H7" s="160" t="s">
        <v>237</v>
      </c>
      <c r="I7" s="160" t="s">
        <v>300</v>
      </c>
      <c r="J7" s="161"/>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row>
    <row r="8" spans="1:123" s="39" customFormat="1" x14ac:dyDescent="0.25">
      <c r="A8" s="161"/>
      <c r="B8" s="451">
        <v>1</v>
      </c>
      <c r="C8" s="38" t="s">
        <v>1257</v>
      </c>
      <c r="D8" s="404">
        <v>12684</v>
      </c>
      <c r="E8" s="404">
        <v>520</v>
      </c>
      <c r="F8" s="404">
        <v>16042</v>
      </c>
      <c r="G8" s="404">
        <v>6</v>
      </c>
      <c r="H8" s="404">
        <v>55</v>
      </c>
      <c r="I8" s="406">
        <v>3.3999999999999998E-3</v>
      </c>
      <c r="J8" s="667"/>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row>
    <row r="9" spans="1:123" s="39" customFormat="1" x14ac:dyDescent="0.25">
      <c r="A9" s="161"/>
      <c r="B9" s="451">
        <v>2</v>
      </c>
      <c r="C9" s="571" t="s">
        <v>1258</v>
      </c>
      <c r="D9" s="404">
        <v>2272</v>
      </c>
      <c r="E9" s="404">
        <v>173</v>
      </c>
      <c r="F9" s="404">
        <v>2894</v>
      </c>
      <c r="G9" s="404">
        <v>51</v>
      </c>
      <c r="H9" s="404">
        <v>8</v>
      </c>
      <c r="I9" s="406">
        <v>2.5999999999999999E-3</v>
      </c>
      <c r="J9" s="667"/>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row>
    <row r="10" spans="1:123" s="39" customFormat="1" x14ac:dyDescent="0.25">
      <c r="A10" s="161"/>
      <c r="B10" s="451">
        <v>3</v>
      </c>
      <c r="C10" s="571" t="s">
        <v>1259</v>
      </c>
      <c r="D10" s="404">
        <v>1525</v>
      </c>
      <c r="E10" s="404">
        <v>302</v>
      </c>
      <c r="F10" s="404">
        <v>1087</v>
      </c>
      <c r="G10" s="404">
        <v>14</v>
      </c>
      <c r="H10" s="404">
        <v>220</v>
      </c>
      <c r="I10" s="406">
        <v>0.2</v>
      </c>
      <c r="J10" s="667"/>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row>
    <row r="11" spans="1:123" s="39" customFormat="1" x14ac:dyDescent="0.25">
      <c r="A11" s="161"/>
      <c r="B11" s="451">
        <v>4</v>
      </c>
      <c r="C11" s="571" t="s">
        <v>1260</v>
      </c>
      <c r="D11" s="404">
        <v>15</v>
      </c>
      <c r="E11" s="404">
        <v>0</v>
      </c>
      <c r="F11" s="404">
        <v>15</v>
      </c>
      <c r="G11" s="404">
        <v>0</v>
      </c>
      <c r="H11" s="404">
        <v>0</v>
      </c>
      <c r="I11" s="406">
        <v>0</v>
      </c>
      <c r="J11" s="667"/>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row>
    <row r="12" spans="1:123" s="39" customFormat="1" x14ac:dyDescent="0.25">
      <c r="A12" s="161"/>
      <c r="B12" s="451">
        <v>5</v>
      </c>
      <c r="C12" s="571" t="s">
        <v>1261</v>
      </c>
      <c r="D12" s="404">
        <v>0</v>
      </c>
      <c r="E12" s="404">
        <v>0</v>
      </c>
      <c r="F12" s="404">
        <v>0</v>
      </c>
      <c r="G12" s="404">
        <v>0</v>
      </c>
      <c r="H12" s="404">
        <v>0</v>
      </c>
      <c r="I12" s="404">
        <v>0</v>
      </c>
      <c r="J12" s="667"/>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row>
    <row r="13" spans="1:123" s="39" customFormat="1" x14ac:dyDescent="0.25">
      <c r="A13" s="161"/>
      <c r="B13" s="451">
        <v>6</v>
      </c>
      <c r="C13" s="571" t="s">
        <v>983</v>
      </c>
      <c r="D13" s="404">
        <v>3120</v>
      </c>
      <c r="E13" s="404">
        <v>88</v>
      </c>
      <c r="F13" s="404">
        <v>3024</v>
      </c>
      <c r="G13" s="404">
        <v>0</v>
      </c>
      <c r="H13" s="404">
        <v>1288</v>
      </c>
      <c r="I13" s="406">
        <v>0.4259</v>
      </c>
      <c r="J13" s="667"/>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row>
    <row r="14" spans="1:123" s="39" customFormat="1" x14ac:dyDescent="0.25">
      <c r="A14" s="161"/>
      <c r="B14" s="451">
        <v>7</v>
      </c>
      <c r="C14" s="571" t="s">
        <v>1262</v>
      </c>
      <c r="D14" s="404">
        <v>1132</v>
      </c>
      <c r="E14" s="404">
        <v>312</v>
      </c>
      <c r="F14" s="404">
        <v>1248</v>
      </c>
      <c r="G14" s="404">
        <v>92</v>
      </c>
      <c r="H14" s="404">
        <v>1118</v>
      </c>
      <c r="I14" s="406">
        <v>0.8337</v>
      </c>
      <c r="J14" s="667"/>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row>
    <row r="15" spans="1:123" s="39" customFormat="1" x14ac:dyDescent="0.25">
      <c r="A15" s="161"/>
      <c r="B15" s="451">
        <v>8</v>
      </c>
      <c r="C15" s="571" t="s">
        <v>1263</v>
      </c>
      <c r="D15" s="404">
        <v>6176</v>
      </c>
      <c r="E15" s="404">
        <v>3420</v>
      </c>
      <c r="F15" s="404">
        <v>2844</v>
      </c>
      <c r="G15" s="404">
        <v>29</v>
      </c>
      <c r="H15" s="404">
        <v>2062</v>
      </c>
      <c r="I15" s="406">
        <v>0.71779999999999999</v>
      </c>
      <c r="J15" s="667"/>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row>
    <row r="16" spans="1:123" s="39" customFormat="1" x14ac:dyDescent="0.25">
      <c r="A16" s="161"/>
      <c r="B16" s="451">
        <v>9</v>
      </c>
      <c r="C16" s="571" t="s">
        <v>1264</v>
      </c>
      <c r="D16" s="404">
        <v>3224</v>
      </c>
      <c r="E16" s="404">
        <v>73</v>
      </c>
      <c r="F16" s="404">
        <v>3224</v>
      </c>
      <c r="G16" s="404">
        <v>35</v>
      </c>
      <c r="H16" s="404">
        <v>1130</v>
      </c>
      <c r="I16" s="406">
        <v>0.34670000000000001</v>
      </c>
      <c r="J16" s="667"/>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row>
    <row r="17" spans="1:123" s="39" customFormat="1" x14ac:dyDescent="0.25">
      <c r="A17" s="161"/>
      <c r="B17" s="451">
        <v>10</v>
      </c>
      <c r="C17" s="571" t="s">
        <v>991</v>
      </c>
      <c r="D17" s="404">
        <v>193</v>
      </c>
      <c r="E17" s="404">
        <v>10</v>
      </c>
      <c r="F17" s="404">
        <v>190</v>
      </c>
      <c r="G17" s="404">
        <v>1</v>
      </c>
      <c r="H17" s="404">
        <v>213</v>
      </c>
      <c r="I17" s="406">
        <v>1.1124000000000001</v>
      </c>
      <c r="J17" s="667"/>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row>
    <row r="18" spans="1:123" s="39" customFormat="1" x14ac:dyDescent="0.25">
      <c r="A18" s="161"/>
      <c r="B18" s="451">
        <v>11</v>
      </c>
      <c r="C18" s="571" t="s">
        <v>1265</v>
      </c>
      <c r="D18" s="404">
        <v>128</v>
      </c>
      <c r="E18" s="404">
        <v>0</v>
      </c>
      <c r="F18" s="404">
        <v>128</v>
      </c>
      <c r="G18" s="404">
        <v>0</v>
      </c>
      <c r="H18" s="404">
        <v>192</v>
      </c>
      <c r="I18" s="406">
        <v>1.5</v>
      </c>
      <c r="J18" s="667"/>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row>
    <row r="19" spans="1:123" s="39" customFormat="1" x14ac:dyDescent="0.25">
      <c r="A19" s="161"/>
      <c r="B19" s="451">
        <v>12</v>
      </c>
      <c r="C19" s="571" t="s">
        <v>977</v>
      </c>
      <c r="D19" s="404">
        <v>674</v>
      </c>
      <c r="E19" s="404">
        <v>0</v>
      </c>
      <c r="F19" s="404">
        <v>674</v>
      </c>
      <c r="G19" s="404">
        <v>0</v>
      </c>
      <c r="H19" s="404">
        <v>67</v>
      </c>
      <c r="I19" s="406">
        <v>0.1</v>
      </c>
      <c r="J19" s="667"/>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row>
    <row r="20" spans="1:123" s="39" customFormat="1" x14ac:dyDescent="0.25">
      <c r="A20" s="161"/>
      <c r="B20" s="451">
        <v>13</v>
      </c>
      <c r="C20" s="571" t="s">
        <v>1266</v>
      </c>
      <c r="D20" s="404">
        <v>0</v>
      </c>
      <c r="E20" s="404">
        <v>0</v>
      </c>
      <c r="F20" s="404">
        <v>0</v>
      </c>
      <c r="G20" s="404">
        <v>0</v>
      </c>
      <c r="H20" s="404">
        <v>0</v>
      </c>
      <c r="I20" s="404">
        <v>0</v>
      </c>
      <c r="J20" s="667"/>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row>
    <row r="21" spans="1:123" s="39" customFormat="1" x14ac:dyDescent="0.25">
      <c r="A21" s="161"/>
      <c r="B21" s="451">
        <v>14</v>
      </c>
      <c r="C21" s="571" t="s">
        <v>1267</v>
      </c>
      <c r="D21" s="404">
        <v>448</v>
      </c>
      <c r="E21" s="404">
        <v>0</v>
      </c>
      <c r="F21" s="404">
        <v>448</v>
      </c>
      <c r="G21" s="404">
        <v>0</v>
      </c>
      <c r="H21" s="404">
        <v>323</v>
      </c>
      <c r="I21" s="406">
        <v>0.72040000000000004</v>
      </c>
      <c r="J21" s="667"/>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row>
    <row r="22" spans="1:123" s="39" customFormat="1" x14ac:dyDescent="0.25">
      <c r="A22" s="161"/>
      <c r="B22" s="451">
        <v>15</v>
      </c>
      <c r="C22" s="571" t="s">
        <v>710</v>
      </c>
      <c r="D22" s="404">
        <v>309</v>
      </c>
      <c r="E22" s="404">
        <v>0</v>
      </c>
      <c r="F22" s="404">
        <v>309</v>
      </c>
      <c r="G22" s="404">
        <v>0</v>
      </c>
      <c r="H22" s="404">
        <v>354</v>
      </c>
      <c r="I22" s="406">
        <v>1.1473</v>
      </c>
      <c r="J22" s="667"/>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row>
    <row r="23" spans="1:123" s="39" customFormat="1" x14ac:dyDescent="0.25">
      <c r="A23" s="161"/>
      <c r="B23" s="451">
        <v>16</v>
      </c>
      <c r="C23" s="571" t="s">
        <v>1268</v>
      </c>
      <c r="D23" s="404">
        <v>421</v>
      </c>
      <c r="E23" s="404">
        <v>0</v>
      </c>
      <c r="F23" s="404">
        <v>421</v>
      </c>
      <c r="G23" s="404">
        <v>0</v>
      </c>
      <c r="H23" s="404">
        <v>100</v>
      </c>
      <c r="I23" s="406">
        <v>0.2379</v>
      </c>
      <c r="J23" s="667"/>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row>
    <row r="24" spans="1:123" s="39" customFormat="1" x14ac:dyDescent="0.25">
      <c r="A24" s="161"/>
      <c r="B24" s="549">
        <v>17</v>
      </c>
      <c r="C24" s="251" t="s">
        <v>1269</v>
      </c>
      <c r="D24" s="405">
        <v>32322</v>
      </c>
      <c r="E24" s="405">
        <v>4900</v>
      </c>
      <c r="F24" s="405">
        <v>32548</v>
      </c>
      <c r="G24" s="405">
        <v>228</v>
      </c>
      <c r="H24" s="405">
        <v>7130</v>
      </c>
      <c r="I24" s="407">
        <v>0.2175</v>
      </c>
      <c r="J24" s="667"/>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row>
    <row r="25" spans="1:123" s="39" customFormat="1" x14ac:dyDescent="0.25">
      <c r="A25" s="161"/>
      <c r="B25" s="164"/>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row>
    <row r="26" spans="1:123" s="39" customFormat="1" x14ac:dyDescent="0.25">
      <c r="A26" s="161"/>
      <c r="B26" s="164"/>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row>
    <row r="27" spans="1:123" s="39" customFormat="1" x14ac:dyDescent="0.25">
      <c r="A27" s="161"/>
      <c r="B27" s="164"/>
      <c r="C27" s="161"/>
      <c r="D27" s="161"/>
      <c r="E27" s="161"/>
      <c r="F27" s="161"/>
      <c r="G27" s="161"/>
      <c r="H27" s="161"/>
      <c r="I27" s="161"/>
      <c r="J27" s="156"/>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row>
    <row r="28" spans="1:123" x14ac:dyDescent="0.25">
      <c r="DE28"/>
      <c r="DF28"/>
      <c r="DG28"/>
      <c r="DH28"/>
      <c r="DI28"/>
      <c r="DJ28"/>
      <c r="DK28"/>
      <c r="DL28"/>
      <c r="DM28"/>
      <c r="DN28"/>
      <c r="DO28"/>
      <c r="DP28"/>
      <c r="DQ28"/>
      <c r="DR28"/>
      <c r="DS28"/>
    </row>
    <row r="29" spans="1:123" x14ac:dyDescent="0.25">
      <c r="DE29"/>
      <c r="DF29"/>
      <c r="DG29"/>
      <c r="DH29"/>
      <c r="DI29"/>
      <c r="DJ29"/>
      <c r="DK29"/>
      <c r="DL29"/>
      <c r="DM29"/>
      <c r="DN29"/>
      <c r="DO29"/>
      <c r="DP29"/>
      <c r="DQ29"/>
      <c r="DR29"/>
      <c r="DS29"/>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3"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DX38"/>
  <sheetViews>
    <sheetView zoomScaleNormal="100" zoomScaleSheetLayoutView="90" workbookViewId="0"/>
  </sheetViews>
  <sheetFormatPr baseColWidth="10" defaultColWidth="22.7109375" defaultRowHeight="15" x14ac:dyDescent="0.25"/>
  <cols>
    <col min="1" max="1" width="5.7109375" style="155" customWidth="1"/>
    <col min="2" max="2" width="3.85546875" style="155" customWidth="1"/>
    <col min="3" max="3" width="49.28515625" style="155" customWidth="1"/>
    <col min="4" max="20" width="10.7109375" style="155" customWidth="1"/>
    <col min="21" max="128" width="22.7109375" style="155"/>
  </cols>
  <sheetData>
    <row r="2" spans="1:128" ht="18.75" x14ac:dyDescent="0.3">
      <c r="A2" s="250"/>
      <c r="B2" s="255" t="s">
        <v>1270</v>
      </c>
    </row>
    <row r="3" spans="1:128" x14ac:dyDescent="0.25">
      <c r="B3" t="str">
        <f>'OV1'!B3</f>
        <v>31.12.2023 - in EUR million</v>
      </c>
      <c r="DJ3"/>
      <c r="DK3"/>
      <c r="DL3"/>
      <c r="DM3"/>
      <c r="DN3"/>
      <c r="DO3"/>
      <c r="DP3"/>
      <c r="DQ3"/>
      <c r="DR3"/>
      <c r="DS3"/>
      <c r="DT3"/>
      <c r="DU3"/>
      <c r="DV3"/>
      <c r="DW3"/>
      <c r="DX3"/>
    </row>
    <row r="4" spans="1:128" x14ac:dyDescent="0.25">
      <c r="DJ4"/>
      <c r="DK4"/>
      <c r="DL4"/>
      <c r="DM4"/>
      <c r="DN4"/>
      <c r="DO4"/>
      <c r="DP4"/>
      <c r="DQ4"/>
      <c r="DR4"/>
      <c r="DS4"/>
      <c r="DT4"/>
      <c r="DU4"/>
      <c r="DV4"/>
      <c r="DW4"/>
      <c r="DX4"/>
    </row>
    <row r="5" spans="1:128" s="157" customFormat="1" x14ac:dyDescent="0.25">
      <c r="A5" s="156"/>
      <c r="B5" s="1027" t="s">
        <v>1249</v>
      </c>
      <c r="C5" s="1028"/>
      <c r="D5" s="1023" t="s">
        <v>1271</v>
      </c>
      <c r="E5" s="1023"/>
      <c r="F5" s="1023"/>
      <c r="G5" s="1023"/>
      <c r="H5" s="1023"/>
      <c r="I5" s="1023"/>
      <c r="J5" s="1023"/>
      <c r="K5" s="1023"/>
      <c r="L5" s="1023"/>
      <c r="M5" s="1023"/>
      <c r="N5" s="1023"/>
      <c r="O5" s="1023"/>
      <c r="P5" s="1023"/>
      <c r="Q5" s="1023"/>
      <c r="R5" s="1023"/>
      <c r="S5" s="1026" t="s">
        <v>233</v>
      </c>
      <c r="T5" s="1026" t="s">
        <v>1272</v>
      </c>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row>
    <row r="6" spans="1:128" s="157" customFormat="1" x14ac:dyDescent="0.25">
      <c r="A6" s="156"/>
      <c r="B6" s="1029"/>
      <c r="C6" s="1030"/>
      <c r="D6" s="253">
        <v>0</v>
      </c>
      <c r="E6" s="254">
        <v>0.02</v>
      </c>
      <c r="F6" s="253">
        <v>0.04</v>
      </c>
      <c r="G6" s="254">
        <v>0.1</v>
      </c>
      <c r="H6" s="254">
        <v>0.2</v>
      </c>
      <c r="I6" s="254">
        <v>0.35</v>
      </c>
      <c r="J6" s="254">
        <v>0.5</v>
      </c>
      <c r="K6" s="254">
        <v>0.7</v>
      </c>
      <c r="L6" s="254">
        <v>0.75</v>
      </c>
      <c r="M6" s="552">
        <v>1</v>
      </c>
      <c r="N6" s="552">
        <v>1.5</v>
      </c>
      <c r="O6" s="552">
        <v>2.5</v>
      </c>
      <c r="P6" s="552">
        <v>3.7</v>
      </c>
      <c r="Q6" s="552">
        <v>12.5</v>
      </c>
      <c r="R6" s="552" t="s">
        <v>1273</v>
      </c>
      <c r="S6" s="1026"/>
      <c r="T6" s="102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row>
    <row r="7" spans="1:128" s="3" customFormat="1" x14ac:dyDescent="0.25">
      <c r="A7" s="158"/>
      <c r="B7" s="1031"/>
      <c r="C7" s="1032"/>
      <c r="D7" s="159" t="s">
        <v>194</v>
      </c>
      <c r="E7" s="159" t="s">
        <v>195</v>
      </c>
      <c r="F7" s="159" t="s">
        <v>196</v>
      </c>
      <c r="G7" s="159" t="s">
        <v>236</v>
      </c>
      <c r="H7" s="159" t="s">
        <v>237</v>
      </c>
      <c r="I7" s="159" t="s">
        <v>300</v>
      </c>
      <c r="J7" s="159" t="s">
        <v>301</v>
      </c>
      <c r="K7" s="159" t="s">
        <v>365</v>
      </c>
      <c r="L7" s="159" t="s">
        <v>815</v>
      </c>
      <c r="M7" s="159" t="s">
        <v>816</v>
      </c>
      <c r="N7" s="159" t="s">
        <v>817</v>
      </c>
      <c r="O7" s="159" t="s">
        <v>818</v>
      </c>
      <c r="P7" s="159" t="s">
        <v>819</v>
      </c>
      <c r="Q7" s="159" t="s">
        <v>1079</v>
      </c>
      <c r="R7" s="159" t="s">
        <v>1080</v>
      </c>
      <c r="S7" s="159" t="s">
        <v>1274</v>
      </c>
      <c r="T7" s="159" t="s">
        <v>1275</v>
      </c>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row>
    <row r="8" spans="1:128" s="39" customFormat="1" x14ac:dyDescent="0.25">
      <c r="A8" s="161"/>
      <c r="B8" s="451">
        <v>1</v>
      </c>
      <c r="C8" s="38" t="s">
        <v>1257</v>
      </c>
      <c r="D8" s="404">
        <v>16025</v>
      </c>
      <c r="E8" s="404">
        <v>0</v>
      </c>
      <c r="F8" s="404">
        <v>0</v>
      </c>
      <c r="G8" s="404">
        <v>0</v>
      </c>
      <c r="H8" s="404">
        <v>0</v>
      </c>
      <c r="I8" s="404">
        <v>0</v>
      </c>
      <c r="J8" s="404">
        <v>0</v>
      </c>
      <c r="K8" s="404">
        <v>0</v>
      </c>
      <c r="L8" s="404">
        <v>0</v>
      </c>
      <c r="M8" s="404">
        <v>0</v>
      </c>
      <c r="N8" s="404">
        <v>0</v>
      </c>
      <c r="O8" s="404">
        <v>22</v>
      </c>
      <c r="P8" s="404">
        <v>0</v>
      </c>
      <c r="Q8" s="404">
        <v>0</v>
      </c>
      <c r="R8" s="404">
        <v>0</v>
      </c>
      <c r="S8" s="404">
        <v>16047</v>
      </c>
      <c r="T8" s="819">
        <v>16046</v>
      </c>
      <c r="U8" s="408"/>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row>
    <row r="9" spans="1:128" s="39" customFormat="1" x14ac:dyDescent="0.25">
      <c r="A9" s="161"/>
      <c r="B9" s="451">
        <v>2</v>
      </c>
      <c r="C9" s="571" t="s">
        <v>1258</v>
      </c>
      <c r="D9" s="404">
        <v>2907</v>
      </c>
      <c r="E9" s="404">
        <v>0</v>
      </c>
      <c r="F9" s="404">
        <v>0</v>
      </c>
      <c r="G9" s="404">
        <v>0</v>
      </c>
      <c r="H9" s="404">
        <v>38</v>
      </c>
      <c r="I9" s="404">
        <v>0</v>
      </c>
      <c r="J9" s="404">
        <v>0</v>
      </c>
      <c r="K9" s="404">
        <v>0</v>
      </c>
      <c r="L9" s="404">
        <v>0</v>
      </c>
      <c r="M9" s="404">
        <v>0</v>
      </c>
      <c r="N9" s="404">
        <v>0</v>
      </c>
      <c r="O9" s="404">
        <v>0</v>
      </c>
      <c r="P9" s="404">
        <v>0</v>
      </c>
      <c r="Q9" s="404">
        <v>0</v>
      </c>
      <c r="R9" s="404">
        <v>0</v>
      </c>
      <c r="S9" s="404">
        <v>2944</v>
      </c>
      <c r="T9" s="819">
        <v>2873</v>
      </c>
      <c r="U9" s="408"/>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row>
    <row r="10" spans="1:128" s="39" customFormat="1" x14ac:dyDescent="0.25">
      <c r="A10" s="161"/>
      <c r="B10" s="451">
        <v>3</v>
      </c>
      <c r="C10" s="571" t="s">
        <v>1259</v>
      </c>
      <c r="D10" s="404">
        <v>0</v>
      </c>
      <c r="E10" s="404">
        <v>0</v>
      </c>
      <c r="F10" s="404">
        <v>0</v>
      </c>
      <c r="G10" s="404">
        <v>0</v>
      </c>
      <c r="H10" s="404">
        <v>1101</v>
      </c>
      <c r="I10" s="404">
        <v>0</v>
      </c>
      <c r="J10" s="404">
        <v>0</v>
      </c>
      <c r="K10" s="404">
        <v>0</v>
      </c>
      <c r="L10" s="404">
        <v>0</v>
      </c>
      <c r="M10" s="404">
        <v>0</v>
      </c>
      <c r="N10" s="404">
        <v>0</v>
      </c>
      <c r="O10" s="404">
        <v>0</v>
      </c>
      <c r="P10" s="404">
        <v>0</v>
      </c>
      <c r="Q10" s="404">
        <v>0</v>
      </c>
      <c r="R10" s="404">
        <v>0</v>
      </c>
      <c r="S10" s="404">
        <v>1101</v>
      </c>
      <c r="T10" s="819">
        <v>1066</v>
      </c>
      <c r="U10" s="408"/>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row>
    <row r="11" spans="1:128" s="39" customFormat="1" x14ac:dyDescent="0.25">
      <c r="A11" s="161"/>
      <c r="B11" s="451">
        <v>4</v>
      </c>
      <c r="C11" s="571" t="s">
        <v>1260</v>
      </c>
      <c r="D11" s="404">
        <v>15</v>
      </c>
      <c r="E11" s="404">
        <v>0</v>
      </c>
      <c r="F11" s="404">
        <v>0</v>
      </c>
      <c r="G11" s="404">
        <v>0</v>
      </c>
      <c r="H11" s="404">
        <v>0</v>
      </c>
      <c r="I11" s="404">
        <v>0</v>
      </c>
      <c r="J11" s="404">
        <v>0</v>
      </c>
      <c r="K11" s="404">
        <v>0</v>
      </c>
      <c r="L11" s="404">
        <v>0</v>
      </c>
      <c r="M11" s="404">
        <v>0</v>
      </c>
      <c r="N11" s="404">
        <v>0</v>
      </c>
      <c r="O11" s="404">
        <v>0</v>
      </c>
      <c r="P11" s="404">
        <v>0</v>
      </c>
      <c r="Q11" s="404">
        <v>0</v>
      </c>
      <c r="R11" s="404">
        <v>0</v>
      </c>
      <c r="S11" s="404">
        <v>15</v>
      </c>
      <c r="T11" s="819">
        <v>15</v>
      </c>
      <c r="U11" s="408"/>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row>
    <row r="12" spans="1:128" s="39" customFormat="1" x14ac:dyDescent="0.25">
      <c r="A12" s="161"/>
      <c r="B12" s="451">
        <v>5</v>
      </c>
      <c r="C12" s="571" t="s">
        <v>1261</v>
      </c>
      <c r="D12" s="404">
        <v>0</v>
      </c>
      <c r="E12" s="404">
        <v>0</v>
      </c>
      <c r="F12" s="404">
        <v>0</v>
      </c>
      <c r="G12" s="404">
        <v>0</v>
      </c>
      <c r="H12" s="404">
        <v>0</v>
      </c>
      <c r="I12" s="404">
        <v>0</v>
      </c>
      <c r="J12" s="404">
        <v>0</v>
      </c>
      <c r="K12" s="404">
        <v>0</v>
      </c>
      <c r="L12" s="404">
        <v>0</v>
      </c>
      <c r="M12" s="404">
        <v>0</v>
      </c>
      <c r="N12" s="404">
        <v>0</v>
      </c>
      <c r="O12" s="404">
        <v>0</v>
      </c>
      <c r="P12" s="404">
        <v>0</v>
      </c>
      <c r="Q12" s="404">
        <v>0</v>
      </c>
      <c r="R12" s="404">
        <v>0</v>
      </c>
      <c r="S12" s="404">
        <v>0</v>
      </c>
      <c r="T12" s="819">
        <v>0</v>
      </c>
      <c r="U12" s="408"/>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row>
    <row r="13" spans="1:128" s="39" customFormat="1" x14ac:dyDescent="0.25">
      <c r="A13" s="161"/>
      <c r="B13" s="451">
        <v>6</v>
      </c>
      <c r="C13" s="571" t="s">
        <v>983</v>
      </c>
      <c r="D13" s="404">
        <v>1</v>
      </c>
      <c r="E13" s="404">
        <v>0</v>
      </c>
      <c r="F13" s="404">
        <v>0</v>
      </c>
      <c r="G13" s="404">
        <v>0</v>
      </c>
      <c r="H13" s="404">
        <v>833</v>
      </c>
      <c r="I13" s="404">
        <v>0</v>
      </c>
      <c r="J13" s="404">
        <v>2138</v>
      </c>
      <c r="K13" s="404">
        <v>0</v>
      </c>
      <c r="L13" s="404">
        <v>0</v>
      </c>
      <c r="M13" s="404">
        <v>53</v>
      </c>
      <c r="N13" s="404">
        <v>0</v>
      </c>
      <c r="O13" s="404">
        <v>0</v>
      </c>
      <c r="P13" s="404">
        <v>0</v>
      </c>
      <c r="Q13" s="404">
        <v>0</v>
      </c>
      <c r="R13" s="404">
        <v>0</v>
      </c>
      <c r="S13" s="404">
        <v>3025</v>
      </c>
      <c r="T13" s="819">
        <v>423</v>
      </c>
      <c r="U13" s="408"/>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row>
    <row r="14" spans="1:128" s="39" customFormat="1" x14ac:dyDescent="0.25">
      <c r="A14" s="161"/>
      <c r="B14" s="451">
        <v>7</v>
      </c>
      <c r="C14" s="571" t="s">
        <v>1262</v>
      </c>
      <c r="D14" s="404">
        <v>0</v>
      </c>
      <c r="E14" s="404">
        <v>0</v>
      </c>
      <c r="F14" s="404">
        <v>0</v>
      </c>
      <c r="G14" s="404">
        <v>0</v>
      </c>
      <c r="H14" s="404">
        <v>76</v>
      </c>
      <c r="I14" s="404">
        <v>0</v>
      </c>
      <c r="J14" s="404">
        <v>107</v>
      </c>
      <c r="K14" s="404">
        <v>1</v>
      </c>
      <c r="L14" s="404">
        <v>0</v>
      </c>
      <c r="M14" s="404">
        <v>1157</v>
      </c>
      <c r="N14" s="404">
        <v>0</v>
      </c>
      <c r="O14" s="404">
        <v>0</v>
      </c>
      <c r="P14" s="404">
        <v>0</v>
      </c>
      <c r="Q14" s="404">
        <v>0</v>
      </c>
      <c r="R14" s="404">
        <v>0</v>
      </c>
      <c r="S14" s="404">
        <v>1341</v>
      </c>
      <c r="T14" s="819">
        <v>1122</v>
      </c>
      <c r="U14" s="408"/>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row>
    <row r="15" spans="1:128" s="39" customFormat="1" x14ac:dyDescent="0.25">
      <c r="A15" s="161"/>
      <c r="B15" s="451">
        <v>8</v>
      </c>
      <c r="C15" s="571" t="s">
        <v>987</v>
      </c>
      <c r="D15" s="404">
        <v>0</v>
      </c>
      <c r="E15" s="404">
        <v>0</v>
      </c>
      <c r="F15" s="404">
        <v>0</v>
      </c>
      <c r="G15" s="404">
        <v>0</v>
      </c>
      <c r="H15" s="404">
        <v>0</v>
      </c>
      <c r="I15" s="404">
        <v>0</v>
      </c>
      <c r="J15" s="404">
        <v>0</v>
      </c>
      <c r="K15" s="404">
        <v>0</v>
      </c>
      <c r="L15" s="404">
        <v>2872</v>
      </c>
      <c r="M15" s="404">
        <v>0</v>
      </c>
      <c r="N15" s="404">
        <v>0</v>
      </c>
      <c r="O15" s="404">
        <v>0</v>
      </c>
      <c r="P15" s="404">
        <v>0</v>
      </c>
      <c r="Q15" s="404">
        <v>0</v>
      </c>
      <c r="R15" s="404">
        <v>0</v>
      </c>
      <c r="S15" s="404">
        <v>2873</v>
      </c>
      <c r="T15" s="819">
        <v>2873</v>
      </c>
      <c r="U15" s="408"/>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row>
    <row r="16" spans="1:128" s="39" customFormat="1" x14ac:dyDescent="0.25">
      <c r="A16" s="161"/>
      <c r="B16" s="451">
        <v>9</v>
      </c>
      <c r="C16" s="571" t="s">
        <v>1264</v>
      </c>
      <c r="D16" s="404">
        <v>0</v>
      </c>
      <c r="E16" s="404">
        <v>0</v>
      </c>
      <c r="F16" s="404">
        <v>0</v>
      </c>
      <c r="G16" s="404">
        <v>0</v>
      </c>
      <c r="H16" s="404">
        <v>0</v>
      </c>
      <c r="I16" s="404">
        <v>3017</v>
      </c>
      <c r="J16" s="404">
        <v>242</v>
      </c>
      <c r="K16" s="404">
        <v>0</v>
      </c>
      <c r="L16" s="404">
        <v>0</v>
      </c>
      <c r="M16" s="404">
        <v>0</v>
      </c>
      <c r="N16" s="404">
        <v>0</v>
      </c>
      <c r="O16" s="404">
        <v>0</v>
      </c>
      <c r="P16" s="404">
        <v>0</v>
      </c>
      <c r="Q16" s="404">
        <v>0</v>
      </c>
      <c r="R16" s="404">
        <v>0</v>
      </c>
      <c r="S16" s="404">
        <v>3259</v>
      </c>
      <c r="T16" s="819">
        <v>3259</v>
      </c>
      <c r="U16" s="408"/>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row>
    <row r="17" spans="1:128" s="39" customFormat="1" x14ac:dyDescent="0.25">
      <c r="A17" s="161"/>
      <c r="B17" s="451">
        <v>10</v>
      </c>
      <c r="C17" s="571" t="s">
        <v>991</v>
      </c>
      <c r="D17" s="404">
        <v>0</v>
      </c>
      <c r="E17" s="404">
        <v>0</v>
      </c>
      <c r="F17" s="404">
        <v>0</v>
      </c>
      <c r="G17" s="404">
        <v>0</v>
      </c>
      <c r="H17" s="404">
        <v>0</v>
      </c>
      <c r="I17" s="404">
        <v>0</v>
      </c>
      <c r="J17" s="404">
        <v>0</v>
      </c>
      <c r="K17" s="404">
        <v>0</v>
      </c>
      <c r="L17" s="404">
        <v>0</v>
      </c>
      <c r="M17" s="404">
        <v>148</v>
      </c>
      <c r="N17" s="404">
        <v>43</v>
      </c>
      <c r="O17" s="404">
        <v>0</v>
      </c>
      <c r="P17" s="404">
        <v>0</v>
      </c>
      <c r="Q17" s="404">
        <v>0</v>
      </c>
      <c r="R17" s="404">
        <v>0</v>
      </c>
      <c r="S17" s="404">
        <v>191</v>
      </c>
      <c r="T17" s="819">
        <v>191</v>
      </c>
      <c r="U17" s="408"/>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row>
    <row r="18" spans="1:128" s="39" customFormat="1" x14ac:dyDescent="0.25">
      <c r="A18" s="161"/>
      <c r="B18" s="451">
        <v>11</v>
      </c>
      <c r="C18" s="571" t="s">
        <v>1265</v>
      </c>
      <c r="D18" s="404">
        <v>0</v>
      </c>
      <c r="E18" s="404">
        <v>0</v>
      </c>
      <c r="F18" s="404">
        <v>0</v>
      </c>
      <c r="G18" s="404">
        <v>0</v>
      </c>
      <c r="H18" s="404">
        <v>0</v>
      </c>
      <c r="I18" s="404">
        <v>0</v>
      </c>
      <c r="J18" s="404">
        <v>0</v>
      </c>
      <c r="K18" s="404">
        <v>0</v>
      </c>
      <c r="L18" s="404">
        <v>0</v>
      </c>
      <c r="M18" s="404">
        <v>0</v>
      </c>
      <c r="N18" s="404">
        <v>128</v>
      </c>
      <c r="O18" s="404">
        <v>0</v>
      </c>
      <c r="P18" s="404">
        <v>0</v>
      </c>
      <c r="Q18" s="404">
        <v>0</v>
      </c>
      <c r="R18" s="404">
        <v>0</v>
      </c>
      <c r="S18" s="404">
        <v>128</v>
      </c>
      <c r="T18" s="819">
        <v>128</v>
      </c>
      <c r="U18" s="408"/>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row>
    <row r="19" spans="1:128" s="39" customFormat="1" x14ac:dyDescent="0.25">
      <c r="A19" s="161"/>
      <c r="B19" s="451">
        <v>12</v>
      </c>
      <c r="C19" s="571" t="s">
        <v>977</v>
      </c>
      <c r="D19" s="404">
        <v>0</v>
      </c>
      <c r="E19" s="404">
        <v>0</v>
      </c>
      <c r="F19" s="404">
        <v>0</v>
      </c>
      <c r="G19" s="404">
        <v>674</v>
      </c>
      <c r="H19" s="404">
        <v>0</v>
      </c>
      <c r="I19" s="404">
        <v>0</v>
      </c>
      <c r="J19" s="404">
        <v>0</v>
      </c>
      <c r="K19" s="404">
        <v>0</v>
      </c>
      <c r="L19" s="404">
        <v>0</v>
      </c>
      <c r="M19" s="404">
        <v>0</v>
      </c>
      <c r="N19" s="404">
        <v>0</v>
      </c>
      <c r="O19" s="404">
        <v>0</v>
      </c>
      <c r="P19" s="404">
        <v>0</v>
      </c>
      <c r="Q19" s="404">
        <v>0</v>
      </c>
      <c r="R19" s="404">
        <v>0</v>
      </c>
      <c r="S19" s="404">
        <v>674</v>
      </c>
      <c r="T19" s="819">
        <v>0</v>
      </c>
      <c r="U19" s="408"/>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row>
    <row r="20" spans="1:128" s="39" customFormat="1" ht="30" x14ac:dyDescent="0.25">
      <c r="A20" s="161"/>
      <c r="B20" s="451">
        <v>13</v>
      </c>
      <c r="C20" s="571" t="s">
        <v>1276</v>
      </c>
      <c r="D20" s="404">
        <v>0</v>
      </c>
      <c r="E20" s="404">
        <v>0</v>
      </c>
      <c r="F20" s="404">
        <v>0</v>
      </c>
      <c r="G20" s="404">
        <v>0</v>
      </c>
      <c r="H20" s="404">
        <v>0</v>
      </c>
      <c r="I20" s="404">
        <v>0</v>
      </c>
      <c r="J20" s="404">
        <v>0</v>
      </c>
      <c r="K20" s="404">
        <v>0</v>
      </c>
      <c r="L20" s="404">
        <v>0</v>
      </c>
      <c r="M20" s="404">
        <v>0</v>
      </c>
      <c r="N20" s="404">
        <v>0</v>
      </c>
      <c r="O20" s="404">
        <v>0</v>
      </c>
      <c r="P20" s="404">
        <v>0</v>
      </c>
      <c r="Q20" s="404">
        <v>0</v>
      </c>
      <c r="R20" s="404">
        <v>0</v>
      </c>
      <c r="S20" s="404">
        <v>0</v>
      </c>
      <c r="T20" s="819">
        <v>0</v>
      </c>
      <c r="U20" s="408"/>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row>
    <row r="21" spans="1:128" s="39" customFormat="1" x14ac:dyDescent="0.25">
      <c r="A21" s="161"/>
      <c r="B21" s="451">
        <v>14</v>
      </c>
      <c r="C21" s="571" t="s">
        <v>1277</v>
      </c>
      <c r="D21" s="404">
        <v>0</v>
      </c>
      <c r="E21" s="404">
        <v>0</v>
      </c>
      <c r="F21" s="404">
        <v>0</v>
      </c>
      <c r="G21" s="404">
        <v>2</v>
      </c>
      <c r="H21" s="404">
        <v>0</v>
      </c>
      <c r="I21" s="404">
        <v>0</v>
      </c>
      <c r="J21" s="404">
        <v>0</v>
      </c>
      <c r="K21" s="404">
        <v>0</v>
      </c>
      <c r="L21" s="404">
        <v>0</v>
      </c>
      <c r="M21" s="404">
        <v>0</v>
      </c>
      <c r="N21" s="404">
        <v>0</v>
      </c>
      <c r="O21" s="404">
        <v>0</v>
      </c>
      <c r="P21" s="404">
        <v>0</v>
      </c>
      <c r="Q21" s="404">
        <v>0</v>
      </c>
      <c r="R21" s="404">
        <v>446</v>
      </c>
      <c r="S21" s="404">
        <v>448</v>
      </c>
      <c r="T21" s="819">
        <v>347</v>
      </c>
      <c r="U21" s="408"/>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row>
    <row r="22" spans="1:128" s="39" customFormat="1" x14ac:dyDescent="0.25">
      <c r="A22" s="161"/>
      <c r="B22" s="451">
        <v>15</v>
      </c>
      <c r="C22" s="571" t="s">
        <v>1278</v>
      </c>
      <c r="D22" s="404">
        <v>83</v>
      </c>
      <c r="E22" s="404">
        <v>0</v>
      </c>
      <c r="F22" s="404">
        <v>0</v>
      </c>
      <c r="G22" s="404">
        <v>0</v>
      </c>
      <c r="H22" s="404">
        <v>0</v>
      </c>
      <c r="I22" s="404">
        <v>0</v>
      </c>
      <c r="J22" s="404">
        <v>0</v>
      </c>
      <c r="K22" s="404">
        <v>0</v>
      </c>
      <c r="L22" s="404">
        <v>0</v>
      </c>
      <c r="M22" s="404">
        <v>140</v>
      </c>
      <c r="N22" s="404">
        <v>0</v>
      </c>
      <c r="O22" s="404">
        <v>86</v>
      </c>
      <c r="P22" s="404">
        <v>0</v>
      </c>
      <c r="Q22" s="404">
        <v>0</v>
      </c>
      <c r="R22" s="404">
        <v>0</v>
      </c>
      <c r="S22" s="404">
        <v>309</v>
      </c>
      <c r="T22" s="819">
        <v>309</v>
      </c>
      <c r="U22" s="408"/>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row>
    <row r="23" spans="1:128" s="39" customFormat="1" x14ac:dyDescent="0.25">
      <c r="A23" s="161"/>
      <c r="B23" s="451">
        <v>16</v>
      </c>
      <c r="C23" s="571" t="s">
        <v>1268</v>
      </c>
      <c r="D23" s="404">
        <v>321</v>
      </c>
      <c r="E23" s="404">
        <v>0</v>
      </c>
      <c r="F23" s="404">
        <v>0</v>
      </c>
      <c r="G23" s="404">
        <v>0</v>
      </c>
      <c r="H23" s="404">
        <v>0</v>
      </c>
      <c r="I23" s="404">
        <v>0</v>
      </c>
      <c r="J23" s="404">
        <v>0</v>
      </c>
      <c r="K23" s="404">
        <v>0</v>
      </c>
      <c r="L23" s="404">
        <v>0</v>
      </c>
      <c r="M23" s="404">
        <v>100</v>
      </c>
      <c r="N23" s="404">
        <v>0</v>
      </c>
      <c r="O23" s="404">
        <v>0</v>
      </c>
      <c r="P23" s="404">
        <v>0</v>
      </c>
      <c r="Q23" s="404">
        <v>0</v>
      </c>
      <c r="R23" s="404">
        <v>0</v>
      </c>
      <c r="S23" s="404">
        <v>421</v>
      </c>
      <c r="T23" s="819">
        <v>421</v>
      </c>
      <c r="U23" s="408"/>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row>
    <row r="24" spans="1:128" s="39" customFormat="1" x14ac:dyDescent="0.25">
      <c r="A24" s="161"/>
      <c r="B24" s="549">
        <v>17</v>
      </c>
      <c r="C24" s="251" t="s">
        <v>1269</v>
      </c>
      <c r="D24" s="405">
        <v>19353</v>
      </c>
      <c r="E24" s="405">
        <v>0</v>
      </c>
      <c r="F24" s="405">
        <v>0</v>
      </c>
      <c r="G24" s="405">
        <v>676</v>
      </c>
      <c r="H24" s="405">
        <v>2048</v>
      </c>
      <c r="I24" s="405">
        <v>3017</v>
      </c>
      <c r="J24" s="405">
        <v>2487</v>
      </c>
      <c r="K24" s="405">
        <v>1</v>
      </c>
      <c r="L24" s="405">
        <v>2872</v>
      </c>
      <c r="M24" s="405">
        <v>1599</v>
      </c>
      <c r="N24" s="405">
        <v>171</v>
      </c>
      <c r="O24" s="405">
        <v>107</v>
      </c>
      <c r="P24" s="405">
        <v>0</v>
      </c>
      <c r="Q24" s="405">
        <v>0</v>
      </c>
      <c r="R24" s="405">
        <v>446</v>
      </c>
      <c r="S24" s="405">
        <v>32776</v>
      </c>
      <c r="T24" s="820">
        <v>29073</v>
      </c>
      <c r="U24" s="408"/>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row>
    <row r="25" spans="1:128" s="39" customFormat="1" x14ac:dyDescent="0.25">
      <c r="A25" s="161"/>
      <c r="B25" s="161"/>
      <c r="C25" s="161"/>
      <c r="D25" s="161"/>
      <c r="E25" s="161"/>
      <c r="F25" s="161"/>
      <c r="G25" s="161"/>
      <c r="H25" s="161"/>
      <c r="I25" s="161"/>
      <c r="J25" s="161"/>
      <c r="K25" s="161"/>
      <c r="L25" s="161"/>
      <c r="M25" s="161"/>
      <c r="N25" s="161"/>
      <c r="O25" s="161"/>
      <c r="P25" s="161"/>
      <c r="Q25" s="161"/>
      <c r="R25" s="161"/>
      <c r="S25" s="161"/>
      <c r="T25" s="606"/>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row>
    <row r="26" spans="1:128" s="39" customFormat="1" x14ac:dyDescent="0.25">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row>
    <row r="27" spans="1:128" s="39" customFormat="1" x14ac:dyDescent="0.25">
      <c r="A27" s="161"/>
      <c r="B27" s="161"/>
      <c r="C27" s="161"/>
      <c r="D27" s="161"/>
      <c r="E27" s="161"/>
      <c r="F27" s="161"/>
      <c r="G27" s="161"/>
      <c r="H27" s="161"/>
      <c r="I27" s="161"/>
      <c r="J27" s="161"/>
      <c r="K27" s="161"/>
      <c r="L27" s="161"/>
      <c r="M27" s="161"/>
      <c r="N27" s="164"/>
      <c r="O27" s="161"/>
      <c r="P27" s="156"/>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row>
    <row r="28" spans="1:128" x14ac:dyDescent="0.25">
      <c r="DJ28"/>
      <c r="DK28"/>
      <c r="DL28"/>
      <c r="DM28"/>
      <c r="DN28"/>
      <c r="DO28"/>
      <c r="DP28"/>
      <c r="DQ28"/>
      <c r="DR28"/>
      <c r="DS28"/>
      <c r="DT28"/>
      <c r="DU28"/>
      <c r="DV28"/>
      <c r="DW28"/>
      <c r="DX28"/>
    </row>
    <row r="29" spans="1:128" x14ac:dyDescent="0.25">
      <c r="DJ29"/>
      <c r="DK29"/>
      <c r="DL29"/>
      <c r="DM29"/>
      <c r="DN29"/>
      <c r="DO29"/>
      <c r="DP29"/>
      <c r="DQ29"/>
      <c r="DR29"/>
      <c r="DS29"/>
      <c r="DT29"/>
      <c r="DU29"/>
      <c r="DV29"/>
      <c r="DW29"/>
      <c r="DX29"/>
    </row>
    <row r="38" spans="8:8" x14ac:dyDescent="0.25">
      <c r="H38" s="606"/>
    </row>
  </sheetData>
  <mergeCells count="4">
    <mergeCell ref="D5:R5"/>
    <mergeCell ref="S5:S6"/>
    <mergeCell ref="T5:T6"/>
    <mergeCell ref="B5:C7"/>
  </mergeCells>
  <pageMargins left="0.7" right="0.7" top="0.78740157499999996" bottom="0.78740157499999996" header="0.3" footer="0.3"/>
  <pageSetup paperSize="9" scale="1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Q219"/>
  <sheetViews>
    <sheetView showGridLines="0" zoomScaleNormal="100" workbookViewId="0"/>
  </sheetViews>
  <sheetFormatPr baseColWidth="10" defaultColWidth="11.5703125" defaultRowHeight="15" x14ac:dyDescent="0.25"/>
  <cols>
    <col min="1" max="1" width="5.7109375" style="11" customWidth="1"/>
    <col min="2" max="2" width="18.28515625" style="11" customWidth="1"/>
    <col min="3" max="3" width="19.7109375" style="11" customWidth="1"/>
    <col min="4" max="4" width="19" style="11" customWidth="1"/>
    <col min="5" max="5" width="16.28515625" style="11" customWidth="1"/>
    <col min="6" max="14" width="13.5703125" style="11" customWidth="1"/>
    <col min="15" max="15" width="16.140625" style="11" customWidth="1"/>
    <col min="16" max="16" width="11.5703125" style="11"/>
    <col min="17" max="17" width="22.5703125" style="11" customWidth="1"/>
    <col min="18" max="18" width="32.7109375" style="11" customWidth="1"/>
    <col min="19" max="16384" width="11.5703125" style="11"/>
  </cols>
  <sheetData>
    <row r="2" spans="2:15" ht="18.75" x14ac:dyDescent="0.3">
      <c r="B2" s="73" t="s">
        <v>1279</v>
      </c>
      <c r="N2" s="50"/>
    </row>
    <row r="3" spans="2:15" x14ac:dyDescent="0.25">
      <c r="B3" t="str">
        <f>'OV1'!B3</f>
        <v>31.12.2023 - in EUR million</v>
      </c>
    </row>
    <row r="4" spans="2:15" x14ac:dyDescent="0.25">
      <c r="B4" s="51"/>
    </row>
    <row r="5" spans="2:15" s="52" customFormat="1" ht="75" x14ac:dyDescent="0.25">
      <c r="B5" s="1033" t="s">
        <v>1280</v>
      </c>
      <c r="C5" s="565" t="s">
        <v>1281</v>
      </c>
      <c r="D5" s="565" t="s">
        <v>1282</v>
      </c>
      <c r="E5" s="565" t="s">
        <v>1283</v>
      </c>
      <c r="F5" s="565" t="s">
        <v>1284</v>
      </c>
      <c r="G5" s="565" t="s">
        <v>1285</v>
      </c>
      <c r="H5" s="565" t="s">
        <v>1286</v>
      </c>
      <c r="I5" s="565" t="s">
        <v>1287</v>
      </c>
      <c r="J5" s="565" t="s">
        <v>1288</v>
      </c>
      <c r="K5" s="565" t="s">
        <v>1289</v>
      </c>
      <c r="L5" s="565" t="s">
        <v>1290</v>
      </c>
      <c r="M5" s="565" t="s">
        <v>1291</v>
      </c>
      <c r="N5" s="565" t="s">
        <v>1292</v>
      </c>
      <c r="O5" s="565" t="s">
        <v>1293</v>
      </c>
    </row>
    <row r="6" spans="2:15" s="15" customFormat="1" x14ac:dyDescent="0.25">
      <c r="B6" s="1034"/>
      <c r="C6" s="487" t="s">
        <v>194</v>
      </c>
      <c r="D6" s="487" t="s">
        <v>195</v>
      </c>
      <c r="E6" s="487" t="s">
        <v>196</v>
      </c>
      <c r="F6" s="487" t="s">
        <v>236</v>
      </c>
      <c r="G6" s="487" t="s">
        <v>237</v>
      </c>
      <c r="H6" s="487" t="s">
        <v>300</v>
      </c>
      <c r="I6" s="487" t="s">
        <v>301</v>
      </c>
      <c r="J6" s="487" t="s">
        <v>365</v>
      </c>
      <c r="K6" s="487" t="s">
        <v>815</v>
      </c>
      <c r="L6" s="487" t="s">
        <v>816</v>
      </c>
      <c r="M6" s="487" t="s">
        <v>817</v>
      </c>
      <c r="N6" s="487" t="s">
        <v>818</v>
      </c>
      <c r="O6" s="487" t="s">
        <v>819</v>
      </c>
    </row>
    <row r="7" spans="2:15" s="50" customFormat="1" x14ac:dyDescent="0.25">
      <c r="B7" s="1039" t="s">
        <v>1294</v>
      </c>
      <c r="C7" s="1040"/>
      <c r="D7" s="1040"/>
      <c r="E7" s="1040"/>
      <c r="F7" s="1040"/>
      <c r="G7" s="1040"/>
      <c r="H7" s="1040"/>
      <c r="I7" s="1040"/>
      <c r="J7" s="1040"/>
      <c r="K7" s="1040"/>
      <c r="L7" s="1040"/>
      <c r="M7" s="1040"/>
      <c r="N7" s="1040"/>
      <c r="O7" s="1041"/>
    </row>
    <row r="8" spans="2:15" s="50" customFormat="1" x14ac:dyDescent="0.25">
      <c r="B8" s="54"/>
      <c r="C8" s="55" t="s">
        <v>1295</v>
      </c>
      <c r="D8" s="596">
        <v>698</v>
      </c>
      <c r="E8" s="590">
        <v>1544</v>
      </c>
      <c r="F8" s="603">
        <v>0.46029999999999999</v>
      </c>
      <c r="G8" s="590">
        <v>1409</v>
      </c>
      <c r="H8" s="828"/>
      <c r="I8" s="590">
        <v>337992</v>
      </c>
      <c r="J8" s="828"/>
      <c r="K8" s="590">
        <v>0</v>
      </c>
      <c r="L8" s="590">
        <v>45</v>
      </c>
      <c r="M8" s="604">
        <v>3.1600000000000003E-2</v>
      </c>
      <c r="N8" s="590">
        <v>0</v>
      </c>
      <c r="O8" s="390">
        <v>-1</v>
      </c>
    </row>
    <row r="9" spans="2:15" s="50" customFormat="1" x14ac:dyDescent="0.25">
      <c r="B9" s="56"/>
      <c r="C9" s="643" t="s">
        <v>1296</v>
      </c>
      <c r="D9" s="590">
        <v>282</v>
      </c>
      <c r="E9" s="590">
        <v>1333</v>
      </c>
      <c r="F9" s="603">
        <v>0.45119999999999999</v>
      </c>
      <c r="G9" s="590">
        <v>884</v>
      </c>
      <c r="H9" s="828"/>
      <c r="I9" s="590">
        <v>289050</v>
      </c>
      <c r="J9" s="828"/>
      <c r="K9" s="590">
        <v>0</v>
      </c>
      <c r="L9" s="590">
        <v>25</v>
      </c>
      <c r="M9" s="604">
        <v>2.86E-2</v>
      </c>
      <c r="N9" s="590">
        <v>0</v>
      </c>
      <c r="O9" s="390">
        <v>0</v>
      </c>
    </row>
    <row r="10" spans="2:15" s="50" customFormat="1" x14ac:dyDescent="0.25">
      <c r="B10" s="56"/>
      <c r="C10" s="643" t="s">
        <v>1297</v>
      </c>
      <c r="D10" s="590">
        <v>416</v>
      </c>
      <c r="E10" s="590">
        <v>211</v>
      </c>
      <c r="F10" s="603">
        <v>0.51800000000000002</v>
      </c>
      <c r="G10" s="590">
        <v>525</v>
      </c>
      <c r="H10" s="828"/>
      <c r="I10" s="590">
        <v>48942</v>
      </c>
      <c r="J10" s="828"/>
      <c r="K10" s="590">
        <v>0</v>
      </c>
      <c r="L10" s="590">
        <v>19</v>
      </c>
      <c r="M10" s="604">
        <v>3.6600000000000001E-2</v>
      </c>
      <c r="N10" s="590">
        <v>0</v>
      </c>
      <c r="O10" s="390">
        <v>0</v>
      </c>
    </row>
    <row r="11" spans="2:15" s="50" customFormat="1" x14ac:dyDescent="0.25">
      <c r="B11" s="56"/>
      <c r="C11" s="55" t="s">
        <v>1298</v>
      </c>
      <c r="D11" s="590">
        <v>815</v>
      </c>
      <c r="E11" s="590">
        <v>231</v>
      </c>
      <c r="F11" s="603">
        <v>0.49390000000000001</v>
      </c>
      <c r="G11" s="590">
        <v>929</v>
      </c>
      <c r="H11" s="828"/>
      <c r="I11" s="590">
        <v>51861</v>
      </c>
      <c r="J11" s="828"/>
      <c r="K11" s="590">
        <v>0</v>
      </c>
      <c r="L11" s="590">
        <v>41</v>
      </c>
      <c r="M11" s="604">
        <v>4.3799999999999999E-2</v>
      </c>
      <c r="N11" s="590">
        <v>0</v>
      </c>
      <c r="O11" s="390">
        <v>0</v>
      </c>
    </row>
    <row r="12" spans="2:15" s="50" customFormat="1" x14ac:dyDescent="0.25">
      <c r="B12" s="56"/>
      <c r="C12" s="55" t="s">
        <v>1299</v>
      </c>
      <c r="D12" s="590">
        <v>3016</v>
      </c>
      <c r="E12" s="590">
        <v>852</v>
      </c>
      <c r="F12" s="603">
        <v>0.55320000000000003</v>
      </c>
      <c r="G12" s="590">
        <v>3489</v>
      </c>
      <c r="H12" s="828"/>
      <c r="I12" s="590">
        <v>246739</v>
      </c>
      <c r="J12" s="828"/>
      <c r="K12" s="590">
        <v>0</v>
      </c>
      <c r="L12" s="590">
        <v>354</v>
      </c>
      <c r="M12" s="604">
        <v>0.1014</v>
      </c>
      <c r="N12" s="590">
        <v>3</v>
      </c>
      <c r="O12" s="390">
        <v>-2</v>
      </c>
    </row>
    <row r="13" spans="2:15" s="50" customFormat="1" x14ac:dyDescent="0.25">
      <c r="B13" s="56"/>
      <c r="C13" s="55" t="s">
        <v>1300</v>
      </c>
      <c r="D13" s="590">
        <v>902</v>
      </c>
      <c r="E13" s="590">
        <v>40</v>
      </c>
      <c r="F13" s="603">
        <v>0.58020000000000005</v>
      </c>
      <c r="G13" s="590">
        <v>925</v>
      </c>
      <c r="H13" s="828"/>
      <c r="I13" s="590">
        <v>9319</v>
      </c>
      <c r="J13" s="828"/>
      <c r="K13" s="590">
        <v>0</v>
      </c>
      <c r="L13" s="590">
        <v>100</v>
      </c>
      <c r="M13" s="604">
        <v>0.1084</v>
      </c>
      <c r="N13" s="590">
        <v>1</v>
      </c>
      <c r="O13" s="390">
        <v>-1</v>
      </c>
    </row>
    <row r="14" spans="2:15" s="50" customFormat="1" x14ac:dyDescent="0.25">
      <c r="B14" s="56"/>
      <c r="C14" s="55" t="s">
        <v>1301</v>
      </c>
      <c r="D14" s="590">
        <v>1597</v>
      </c>
      <c r="E14" s="590">
        <v>215</v>
      </c>
      <c r="F14" s="603">
        <v>0.63790000000000002</v>
      </c>
      <c r="G14" s="590">
        <v>1739</v>
      </c>
      <c r="H14" s="828"/>
      <c r="I14" s="590">
        <v>99976</v>
      </c>
      <c r="J14" s="828"/>
      <c r="K14" s="590">
        <v>0</v>
      </c>
      <c r="L14" s="590">
        <v>591</v>
      </c>
      <c r="M14" s="604">
        <v>0.34039999999999998</v>
      </c>
      <c r="N14" s="590">
        <v>8</v>
      </c>
      <c r="O14" s="390">
        <v>-6</v>
      </c>
    </row>
    <row r="15" spans="2:15" s="50" customFormat="1" x14ac:dyDescent="0.25">
      <c r="B15" s="56"/>
      <c r="C15" s="643" t="s">
        <v>1302</v>
      </c>
      <c r="D15" s="590">
        <v>1344</v>
      </c>
      <c r="E15" s="590">
        <v>178</v>
      </c>
      <c r="F15" s="603">
        <v>0.62480000000000002</v>
      </c>
      <c r="G15" s="590">
        <v>1458</v>
      </c>
      <c r="H15" s="828"/>
      <c r="I15" s="590">
        <v>76578</v>
      </c>
      <c r="J15" s="828"/>
      <c r="K15" s="590">
        <v>0</v>
      </c>
      <c r="L15" s="590">
        <v>443</v>
      </c>
      <c r="M15" s="604">
        <v>0.30359999999999998</v>
      </c>
      <c r="N15" s="590">
        <v>5</v>
      </c>
      <c r="O15" s="390">
        <v>-4</v>
      </c>
    </row>
    <row r="16" spans="2:15" s="50" customFormat="1" x14ac:dyDescent="0.25">
      <c r="B16" s="56"/>
      <c r="C16" s="643" t="s">
        <v>1303</v>
      </c>
      <c r="D16" s="590">
        <v>253</v>
      </c>
      <c r="E16" s="590">
        <v>37</v>
      </c>
      <c r="F16" s="603">
        <v>0.70230000000000004</v>
      </c>
      <c r="G16" s="590">
        <v>281</v>
      </c>
      <c r="H16" s="828"/>
      <c r="I16" s="590">
        <v>23398</v>
      </c>
      <c r="J16" s="828"/>
      <c r="K16" s="590">
        <v>0</v>
      </c>
      <c r="L16" s="590">
        <v>149</v>
      </c>
      <c r="M16" s="604">
        <v>0.53200000000000003</v>
      </c>
      <c r="N16" s="590">
        <v>2</v>
      </c>
      <c r="O16" s="390">
        <v>-2</v>
      </c>
    </row>
    <row r="17" spans="2:15" s="50" customFormat="1" x14ac:dyDescent="0.25">
      <c r="B17" s="56"/>
      <c r="C17" s="55" t="s">
        <v>1304</v>
      </c>
      <c r="D17" s="590">
        <v>971</v>
      </c>
      <c r="E17" s="590">
        <v>76</v>
      </c>
      <c r="F17" s="603">
        <v>0.73070000000000002</v>
      </c>
      <c r="G17" s="590">
        <v>1034</v>
      </c>
      <c r="H17" s="828"/>
      <c r="I17" s="590">
        <v>50304</v>
      </c>
      <c r="J17" s="828"/>
      <c r="K17" s="590">
        <v>0</v>
      </c>
      <c r="L17" s="590">
        <v>502</v>
      </c>
      <c r="M17" s="604">
        <v>0.48609999999999998</v>
      </c>
      <c r="N17" s="590">
        <v>12</v>
      </c>
      <c r="O17" s="390">
        <v>-17</v>
      </c>
    </row>
    <row r="18" spans="2:15" s="50" customFormat="1" x14ac:dyDescent="0.25">
      <c r="B18" s="56"/>
      <c r="C18" s="643" t="s">
        <v>1305</v>
      </c>
      <c r="D18" s="590">
        <v>689</v>
      </c>
      <c r="E18" s="590">
        <v>52</v>
      </c>
      <c r="F18" s="603">
        <v>0.70340000000000003</v>
      </c>
      <c r="G18" s="590">
        <v>729</v>
      </c>
      <c r="H18" s="828"/>
      <c r="I18" s="590">
        <v>25256</v>
      </c>
      <c r="J18" s="828"/>
      <c r="K18" s="590">
        <v>0</v>
      </c>
      <c r="L18" s="590">
        <v>284</v>
      </c>
      <c r="M18" s="604">
        <v>0.39019999999999999</v>
      </c>
      <c r="N18" s="590">
        <v>5</v>
      </c>
      <c r="O18" s="390">
        <v>-4</v>
      </c>
    </row>
    <row r="19" spans="2:15" s="50" customFormat="1" x14ac:dyDescent="0.25">
      <c r="B19" s="56"/>
      <c r="C19" s="643" t="s">
        <v>1306</v>
      </c>
      <c r="D19" s="590">
        <v>281</v>
      </c>
      <c r="E19" s="590">
        <v>24</v>
      </c>
      <c r="F19" s="603">
        <v>0.79020000000000001</v>
      </c>
      <c r="G19" s="590">
        <v>305</v>
      </c>
      <c r="H19" s="828"/>
      <c r="I19" s="590">
        <v>25048</v>
      </c>
      <c r="J19" s="828"/>
      <c r="K19" s="590">
        <v>0</v>
      </c>
      <c r="L19" s="590">
        <v>218</v>
      </c>
      <c r="M19" s="604">
        <v>0.71550000000000002</v>
      </c>
      <c r="N19" s="590">
        <v>7</v>
      </c>
      <c r="O19" s="390">
        <v>-12</v>
      </c>
    </row>
    <row r="20" spans="2:15" s="50" customFormat="1" x14ac:dyDescent="0.25">
      <c r="B20" s="56"/>
      <c r="C20" s="55" t="s">
        <v>1307</v>
      </c>
      <c r="D20" s="590">
        <v>393</v>
      </c>
      <c r="E20" s="590">
        <v>35</v>
      </c>
      <c r="F20" s="603">
        <v>0.66890000000000005</v>
      </c>
      <c r="G20" s="590">
        <v>427</v>
      </c>
      <c r="H20" s="828"/>
      <c r="I20" s="590">
        <v>36425</v>
      </c>
      <c r="J20" s="828"/>
      <c r="K20" s="590">
        <v>0</v>
      </c>
      <c r="L20" s="590">
        <v>311</v>
      </c>
      <c r="M20" s="604">
        <v>0.72950000000000004</v>
      </c>
      <c r="N20" s="590">
        <v>38</v>
      </c>
      <c r="O20" s="390">
        <v>-36</v>
      </c>
    </row>
    <row r="21" spans="2:15" s="50" customFormat="1" x14ac:dyDescent="0.25">
      <c r="B21" s="56"/>
      <c r="C21" s="643" t="s">
        <v>1308</v>
      </c>
      <c r="D21" s="590">
        <v>122</v>
      </c>
      <c r="E21" s="590">
        <v>18</v>
      </c>
      <c r="F21" s="603">
        <v>0.60919999999999996</v>
      </c>
      <c r="G21" s="590">
        <v>134</v>
      </c>
      <c r="H21" s="828"/>
      <c r="I21" s="590">
        <v>4443</v>
      </c>
      <c r="J21" s="828"/>
      <c r="K21" s="590">
        <v>0</v>
      </c>
      <c r="L21" s="590">
        <v>97</v>
      </c>
      <c r="M21" s="604">
        <v>0.72589999999999999</v>
      </c>
      <c r="N21" s="590">
        <v>5</v>
      </c>
      <c r="O21" s="390">
        <v>-6</v>
      </c>
    </row>
    <row r="22" spans="2:15" s="50" customFormat="1" x14ac:dyDescent="0.25">
      <c r="B22" s="56"/>
      <c r="C22" s="643" t="s">
        <v>1309</v>
      </c>
      <c r="D22" s="590">
        <v>62</v>
      </c>
      <c r="E22" s="590">
        <v>4</v>
      </c>
      <c r="F22" s="603">
        <v>0.6704</v>
      </c>
      <c r="G22" s="590">
        <v>66</v>
      </c>
      <c r="H22" s="828"/>
      <c r="I22" s="590">
        <v>1842</v>
      </c>
      <c r="J22" s="828"/>
      <c r="K22" s="590">
        <v>0</v>
      </c>
      <c r="L22" s="590">
        <v>50</v>
      </c>
      <c r="M22" s="604">
        <v>0.76080000000000003</v>
      </c>
      <c r="N22" s="590">
        <v>3</v>
      </c>
      <c r="O22" s="390">
        <v>-4</v>
      </c>
    </row>
    <row r="23" spans="2:15" s="50" customFormat="1" x14ac:dyDescent="0.25">
      <c r="B23" s="56"/>
      <c r="C23" s="643" t="s">
        <v>1310</v>
      </c>
      <c r="D23" s="590">
        <v>209</v>
      </c>
      <c r="E23" s="590">
        <v>13</v>
      </c>
      <c r="F23" s="603">
        <v>0.74950000000000006</v>
      </c>
      <c r="G23" s="590">
        <v>227</v>
      </c>
      <c r="H23" s="828"/>
      <c r="I23" s="590">
        <v>30140</v>
      </c>
      <c r="J23" s="828"/>
      <c r="K23" s="590">
        <v>0</v>
      </c>
      <c r="L23" s="590">
        <v>164</v>
      </c>
      <c r="M23" s="604">
        <v>0.72270000000000001</v>
      </c>
      <c r="N23" s="590">
        <v>30</v>
      </c>
      <c r="O23" s="390">
        <v>-26</v>
      </c>
    </row>
    <row r="24" spans="2:15" s="50" customFormat="1" x14ac:dyDescent="0.25">
      <c r="B24" s="57"/>
      <c r="C24" s="55" t="s">
        <v>1311</v>
      </c>
      <c r="D24" s="590">
        <v>223</v>
      </c>
      <c r="E24" s="590">
        <v>2</v>
      </c>
      <c r="F24" s="673">
        <v>0</v>
      </c>
      <c r="G24" s="590">
        <v>223</v>
      </c>
      <c r="H24" s="828"/>
      <c r="I24" s="590">
        <v>28314</v>
      </c>
      <c r="J24" s="828"/>
      <c r="K24" s="590">
        <v>0</v>
      </c>
      <c r="L24" s="590">
        <v>0</v>
      </c>
      <c r="M24" s="604">
        <v>0</v>
      </c>
      <c r="N24" s="590">
        <v>99</v>
      </c>
      <c r="O24" s="390">
        <v>-111</v>
      </c>
    </row>
    <row r="25" spans="2:15" s="50" customFormat="1" x14ac:dyDescent="0.25">
      <c r="B25" s="1035" t="s">
        <v>1294</v>
      </c>
      <c r="C25" s="1036"/>
      <c r="D25" s="597">
        <v>8615</v>
      </c>
      <c r="E25" s="597">
        <v>2996</v>
      </c>
      <c r="F25" s="616"/>
      <c r="G25" s="597">
        <v>10175</v>
      </c>
      <c r="H25" s="616"/>
      <c r="I25" s="620">
        <v>860930</v>
      </c>
      <c r="J25" s="616"/>
      <c r="K25" s="597">
        <v>0</v>
      </c>
      <c r="L25" s="597">
        <v>1944</v>
      </c>
      <c r="M25" s="617">
        <v>0.19120000000000001</v>
      </c>
      <c r="N25" s="597">
        <v>161</v>
      </c>
      <c r="O25" s="396">
        <v>-173</v>
      </c>
    </row>
    <row r="26" spans="2:15" s="50" customFormat="1" x14ac:dyDescent="0.25"/>
    <row r="27" spans="2:15" s="50" customFormat="1" x14ac:dyDescent="0.25"/>
    <row r="28" spans="2:15" s="50" customFormat="1" x14ac:dyDescent="0.25"/>
    <row r="29" spans="2:15" s="52" customFormat="1" ht="75" x14ac:dyDescent="0.25">
      <c r="B29" s="1037" t="s">
        <v>1280</v>
      </c>
      <c r="C29" s="58" t="s">
        <v>1281</v>
      </c>
      <c r="D29" s="565" t="s">
        <v>1282</v>
      </c>
      <c r="E29" s="565" t="s">
        <v>1312</v>
      </c>
      <c r="F29" s="565" t="s">
        <v>1284</v>
      </c>
      <c r="G29" s="565" t="s">
        <v>1285</v>
      </c>
      <c r="H29" s="565" t="s">
        <v>1286</v>
      </c>
      <c r="I29" s="565" t="s">
        <v>1287</v>
      </c>
      <c r="J29" s="565" t="s">
        <v>1313</v>
      </c>
      <c r="K29" s="565" t="s">
        <v>1314</v>
      </c>
      <c r="L29" s="565" t="s">
        <v>1290</v>
      </c>
      <c r="M29" s="565" t="s">
        <v>1315</v>
      </c>
      <c r="N29" s="565" t="s">
        <v>1316</v>
      </c>
      <c r="O29" s="565" t="s">
        <v>1317</v>
      </c>
    </row>
    <row r="30" spans="2:15" s="15" customFormat="1" x14ac:dyDescent="0.25">
      <c r="B30" s="1038"/>
      <c r="C30" s="59" t="s">
        <v>194</v>
      </c>
      <c r="D30" s="487" t="s">
        <v>195</v>
      </c>
      <c r="E30" s="487" t="s">
        <v>196</v>
      </c>
      <c r="F30" s="487" t="s">
        <v>236</v>
      </c>
      <c r="G30" s="487" t="s">
        <v>237</v>
      </c>
      <c r="H30" s="487" t="s">
        <v>300</v>
      </c>
      <c r="I30" s="487" t="s">
        <v>301</v>
      </c>
      <c r="J30" s="487" t="s">
        <v>365</v>
      </c>
      <c r="K30" s="487" t="s">
        <v>815</v>
      </c>
      <c r="L30" s="487" t="s">
        <v>816</v>
      </c>
      <c r="M30" s="487" t="s">
        <v>817</v>
      </c>
      <c r="N30" s="487" t="s">
        <v>818</v>
      </c>
      <c r="O30" s="487" t="s">
        <v>819</v>
      </c>
    </row>
    <row r="31" spans="2:15" s="50" customFormat="1" x14ac:dyDescent="0.25">
      <c r="B31" s="1039" t="s">
        <v>1318</v>
      </c>
      <c r="C31" s="1040"/>
      <c r="D31" s="1040"/>
      <c r="E31" s="1040"/>
      <c r="F31" s="1040"/>
      <c r="G31" s="1040"/>
      <c r="H31" s="1040"/>
      <c r="I31" s="1040"/>
      <c r="J31" s="1040"/>
      <c r="K31" s="1040"/>
      <c r="L31" s="1040"/>
      <c r="M31" s="1040"/>
      <c r="N31" s="1040"/>
      <c r="O31" s="1041"/>
    </row>
    <row r="32" spans="2:15" s="50" customFormat="1" x14ac:dyDescent="0.25">
      <c r="B32" s="54"/>
      <c r="C32" s="55" t="s">
        <v>1295</v>
      </c>
      <c r="D32" s="596">
        <v>0</v>
      </c>
      <c r="E32" s="590">
        <v>0</v>
      </c>
      <c r="F32" s="603">
        <v>0</v>
      </c>
      <c r="G32" s="590">
        <v>0</v>
      </c>
      <c r="H32" s="603">
        <v>1E-3</v>
      </c>
      <c r="I32" s="590">
        <v>1</v>
      </c>
      <c r="J32" s="603">
        <v>0.28320000000000001</v>
      </c>
      <c r="K32" s="590">
        <v>0</v>
      </c>
      <c r="L32" s="590">
        <v>0</v>
      </c>
      <c r="M32" s="674">
        <v>0</v>
      </c>
      <c r="N32" s="590">
        <v>0</v>
      </c>
      <c r="O32" s="390">
        <v>0</v>
      </c>
    </row>
    <row r="33" spans="2:15" s="50" customFormat="1" x14ac:dyDescent="0.25">
      <c r="B33" s="56"/>
      <c r="C33" s="643" t="s">
        <v>1296</v>
      </c>
      <c r="D33" s="590">
        <v>0</v>
      </c>
      <c r="E33" s="590">
        <v>0</v>
      </c>
      <c r="F33" s="590">
        <v>0</v>
      </c>
      <c r="G33" s="590">
        <v>0</v>
      </c>
      <c r="H33" s="590">
        <v>0</v>
      </c>
      <c r="I33" s="590">
        <v>0</v>
      </c>
      <c r="J33" s="590">
        <v>0</v>
      </c>
      <c r="K33" s="590">
        <v>0</v>
      </c>
      <c r="L33" s="590">
        <v>0</v>
      </c>
      <c r="M33" s="674">
        <v>0</v>
      </c>
      <c r="N33" s="590">
        <v>0</v>
      </c>
      <c r="O33" s="390">
        <v>0</v>
      </c>
    </row>
    <row r="34" spans="2:15" s="50" customFormat="1" x14ac:dyDescent="0.25">
      <c r="B34" s="56"/>
      <c r="C34" s="643" t="s">
        <v>1297</v>
      </c>
      <c r="D34" s="590">
        <v>0</v>
      </c>
      <c r="E34" s="590">
        <v>0</v>
      </c>
      <c r="F34" s="596">
        <v>0</v>
      </c>
      <c r="G34" s="590">
        <v>0</v>
      </c>
      <c r="H34" s="603">
        <v>1E-3</v>
      </c>
      <c r="I34" s="590">
        <v>1</v>
      </c>
      <c r="J34" s="603">
        <v>0.28320000000000001</v>
      </c>
      <c r="K34" s="590">
        <v>0</v>
      </c>
      <c r="L34" s="590">
        <v>0</v>
      </c>
      <c r="M34" s="674">
        <v>0</v>
      </c>
      <c r="N34" s="590">
        <v>0</v>
      </c>
      <c r="O34" s="390">
        <v>0</v>
      </c>
    </row>
    <row r="35" spans="2:15" s="50" customFormat="1" x14ac:dyDescent="0.25">
      <c r="B35" s="56"/>
      <c r="C35" s="55" t="s">
        <v>1298</v>
      </c>
      <c r="D35" s="590">
        <v>1</v>
      </c>
      <c r="E35" s="590">
        <v>0</v>
      </c>
      <c r="F35" s="603">
        <v>1.1005</v>
      </c>
      <c r="G35" s="590">
        <v>1</v>
      </c>
      <c r="H35" s="603">
        <v>2E-3</v>
      </c>
      <c r="I35" s="590">
        <v>7</v>
      </c>
      <c r="J35" s="603">
        <v>6.93E-2</v>
      </c>
      <c r="K35" s="590">
        <v>0</v>
      </c>
      <c r="L35" s="590">
        <v>0</v>
      </c>
      <c r="M35" s="674">
        <v>2.1100000000000001E-2</v>
      </c>
      <c r="N35" s="590">
        <v>0</v>
      </c>
      <c r="O35" s="390">
        <v>0</v>
      </c>
    </row>
    <row r="36" spans="2:15" s="50" customFormat="1" x14ac:dyDescent="0.25">
      <c r="B36" s="56"/>
      <c r="C36" s="55" t="s">
        <v>1299</v>
      </c>
      <c r="D36" s="590">
        <v>6</v>
      </c>
      <c r="E36" s="590">
        <v>0</v>
      </c>
      <c r="F36" s="603">
        <v>1.0592999999999999</v>
      </c>
      <c r="G36" s="590">
        <v>6</v>
      </c>
      <c r="H36" s="603">
        <v>2.5000000000000001E-3</v>
      </c>
      <c r="I36" s="590">
        <v>35</v>
      </c>
      <c r="J36" s="603">
        <v>7.0400000000000004E-2</v>
      </c>
      <c r="K36" s="590">
        <v>0</v>
      </c>
      <c r="L36" s="590">
        <v>0</v>
      </c>
      <c r="M36" s="674">
        <v>2.7199999999999998E-2</v>
      </c>
      <c r="N36" s="590">
        <v>0</v>
      </c>
      <c r="O36" s="390">
        <v>0</v>
      </c>
    </row>
    <row r="37" spans="2:15" s="50" customFormat="1" x14ac:dyDescent="0.25">
      <c r="B37" s="56"/>
      <c r="C37" s="55" t="s">
        <v>1300</v>
      </c>
      <c r="D37" s="590">
        <v>4</v>
      </c>
      <c r="E37" s="590">
        <v>0</v>
      </c>
      <c r="F37" s="603">
        <v>0.99819999999999998</v>
      </c>
      <c r="G37" s="590">
        <v>4</v>
      </c>
      <c r="H37" s="603">
        <v>5.3E-3</v>
      </c>
      <c r="I37" s="590">
        <v>33</v>
      </c>
      <c r="J37" s="603">
        <v>0.10050000000000001</v>
      </c>
      <c r="K37" s="590">
        <v>0</v>
      </c>
      <c r="L37" s="590">
        <v>0</v>
      </c>
      <c r="M37" s="674">
        <v>6.5199999999999994E-2</v>
      </c>
      <c r="N37" s="590">
        <v>0</v>
      </c>
      <c r="O37" s="390">
        <v>0</v>
      </c>
    </row>
    <row r="38" spans="2:15" s="50" customFormat="1" x14ac:dyDescent="0.25">
      <c r="B38" s="56"/>
      <c r="C38" s="55" t="s">
        <v>1301</v>
      </c>
      <c r="D38" s="590">
        <v>10</v>
      </c>
      <c r="E38" s="590">
        <v>1</v>
      </c>
      <c r="F38" s="603">
        <v>0.84060000000000001</v>
      </c>
      <c r="G38" s="590">
        <v>11</v>
      </c>
      <c r="H38" s="603">
        <v>1.7000000000000001E-2</v>
      </c>
      <c r="I38" s="590">
        <v>100</v>
      </c>
      <c r="J38" s="603">
        <v>7.4800000000000005E-2</v>
      </c>
      <c r="K38" s="590">
        <v>0</v>
      </c>
      <c r="L38" s="590">
        <v>1</v>
      </c>
      <c r="M38" s="674">
        <v>0.1106</v>
      </c>
      <c r="N38" s="590">
        <v>0</v>
      </c>
      <c r="O38" s="390">
        <v>0</v>
      </c>
    </row>
    <row r="39" spans="2:15" s="50" customFormat="1" x14ac:dyDescent="0.25">
      <c r="B39" s="56"/>
      <c r="C39" s="643" t="s">
        <v>1302</v>
      </c>
      <c r="D39" s="590">
        <v>3</v>
      </c>
      <c r="E39" s="590">
        <v>0</v>
      </c>
      <c r="F39" s="603">
        <v>0.6663</v>
      </c>
      <c r="G39" s="590">
        <v>3</v>
      </c>
      <c r="H39" s="603">
        <v>1.21E-2</v>
      </c>
      <c r="I39" s="590">
        <v>25</v>
      </c>
      <c r="J39" s="603">
        <v>3.8800000000000001E-2</v>
      </c>
      <c r="K39" s="590">
        <v>0</v>
      </c>
      <c r="L39" s="590">
        <v>0</v>
      </c>
      <c r="M39" s="674">
        <v>4.5900000000000003E-2</v>
      </c>
      <c r="N39" s="590">
        <v>0</v>
      </c>
      <c r="O39" s="390">
        <v>0</v>
      </c>
    </row>
    <row r="40" spans="2:15" s="50" customFormat="1" x14ac:dyDescent="0.25">
      <c r="B40" s="56"/>
      <c r="C40" s="643" t="s">
        <v>1303</v>
      </c>
      <c r="D40" s="590">
        <v>7</v>
      </c>
      <c r="E40" s="590">
        <v>1</v>
      </c>
      <c r="F40" s="603">
        <v>0.91510000000000002</v>
      </c>
      <c r="G40" s="590">
        <v>8</v>
      </c>
      <c r="H40" s="603">
        <v>1.8800000000000001E-2</v>
      </c>
      <c r="I40" s="590">
        <v>75</v>
      </c>
      <c r="J40" s="603">
        <v>8.8200000000000001E-2</v>
      </c>
      <c r="K40" s="590">
        <v>0</v>
      </c>
      <c r="L40" s="590">
        <v>1</v>
      </c>
      <c r="M40" s="674">
        <v>0.1346</v>
      </c>
      <c r="N40" s="590">
        <v>0</v>
      </c>
      <c r="O40" s="390">
        <v>0</v>
      </c>
    </row>
    <row r="41" spans="2:15" s="50" customFormat="1" x14ac:dyDescent="0.25">
      <c r="B41" s="56"/>
      <c r="C41" s="55" t="s">
        <v>1304</v>
      </c>
      <c r="D41" s="590">
        <v>53</v>
      </c>
      <c r="E41" s="590">
        <v>5</v>
      </c>
      <c r="F41" s="603">
        <v>0.73950000000000005</v>
      </c>
      <c r="G41" s="590">
        <v>57</v>
      </c>
      <c r="H41" s="603">
        <v>6.08E-2</v>
      </c>
      <c r="I41" s="590">
        <v>451</v>
      </c>
      <c r="J41" s="603">
        <v>8.5900000000000004E-2</v>
      </c>
      <c r="K41" s="590">
        <v>0</v>
      </c>
      <c r="L41" s="590">
        <v>14</v>
      </c>
      <c r="M41" s="674">
        <v>0.25159999999999999</v>
      </c>
      <c r="N41" s="590">
        <v>0</v>
      </c>
      <c r="O41" s="390">
        <v>0</v>
      </c>
    </row>
    <row r="42" spans="2:15" s="50" customFormat="1" x14ac:dyDescent="0.25">
      <c r="B42" s="56"/>
      <c r="C42" s="643" t="s">
        <v>1305</v>
      </c>
      <c r="D42" s="590">
        <v>32</v>
      </c>
      <c r="E42" s="590">
        <v>3</v>
      </c>
      <c r="F42" s="603">
        <v>0.75249999999999995</v>
      </c>
      <c r="G42" s="590">
        <v>35</v>
      </c>
      <c r="H42" s="603">
        <v>3.6200000000000003E-2</v>
      </c>
      <c r="I42" s="590">
        <v>262</v>
      </c>
      <c r="J42" s="603">
        <v>7.2300000000000003E-2</v>
      </c>
      <c r="K42" s="590">
        <v>0</v>
      </c>
      <c r="L42" s="590">
        <v>6</v>
      </c>
      <c r="M42" s="674">
        <v>0.16109999999999999</v>
      </c>
      <c r="N42" s="590">
        <v>0</v>
      </c>
      <c r="O42" s="390">
        <v>0</v>
      </c>
    </row>
    <row r="43" spans="2:15" s="50" customFormat="1" x14ac:dyDescent="0.25">
      <c r="B43" s="56"/>
      <c r="C43" s="643" t="s">
        <v>1306</v>
      </c>
      <c r="D43" s="590">
        <v>21</v>
      </c>
      <c r="E43" s="590">
        <v>2</v>
      </c>
      <c r="F43" s="603">
        <v>0.71530000000000005</v>
      </c>
      <c r="G43" s="590">
        <v>22</v>
      </c>
      <c r="H43" s="603">
        <v>9.9199999999999997E-2</v>
      </c>
      <c r="I43" s="590">
        <v>189</v>
      </c>
      <c r="J43" s="603">
        <v>0.1071</v>
      </c>
      <c r="K43" s="590">
        <v>0</v>
      </c>
      <c r="L43" s="590">
        <v>9</v>
      </c>
      <c r="M43" s="674">
        <v>0.3931</v>
      </c>
      <c r="N43" s="590">
        <v>0</v>
      </c>
      <c r="O43" s="390">
        <v>0</v>
      </c>
    </row>
    <row r="44" spans="2:15" s="50" customFormat="1" x14ac:dyDescent="0.25">
      <c r="B44" s="56"/>
      <c r="C44" s="55" t="s">
        <v>1307</v>
      </c>
      <c r="D44" s="590">
        <v>135</v>
      </c>
      <c r="E44" s="590">
        <v>5</v>
      </c>
      <c r="F44" s="603">
        <v>0.6018</v>
      </c>
      <c r="G44" s="590">
        <v>138</v>
      </c>
      <c r="H44" s="603">
        <v>0.35820000000000002</v>
      </c>
      <c r="I44" s="590">
        <v>1091</v>
      </c>
      <c r="J44" s="603">
        <v>7.3400000000000007E-2</v>
      </c>
      <c r="K44" s="590">
        <v>0</v>
      </c>
      <c r="L44" s="590">
        <v>43</v>
      </c>
      <c r="M44" s="674">
        <v>0.30969999999999998</v>
      </c>
      <c r="N44" s="590">
        <v>4</v>
      </c>
      <c r="O44" s="390">
        <v>-1</v>
      </c>
    </row>
    <row r="45" spans="2:15" s="50" customFormat="1" x14ac:dyDescent="0.25">
      <c r="B45" s="56"/>
      <c r="C45" s="643" t="s">
        <v>1308</v>
      </c>
      <c r="D45" s="590">
        <v>38</v>
      </c>
      <c r="E45" s="590">
        <v>2</v>
      </c>
      <c r="F45" s="603">
        <v>0.64149999999999996</v>
      </c>
      <c r="G45" s="590">
        <v>39</v>
      </c>
      <c r="H45" s="603">
        <v>0.13300000000000001</v>
      </c>
      <c r="I45" s="590">
        <v>290</v>
      </c>
      <c r="J45" s="603">
        <v>7.4300000000000005E-2</v>
      </c>
      <c r="K45" s="590">
        <v>0</v>
      </c>
      <c r="L45" s="590">
        <v>12</v>
      </c>
      <c r="M45" s="674">
        <v>0.30640000000000001</v>
      </c>
      <c r="N45" s="590">
        <v>0</v>
      </c>
      <c r="O45" s="390">
        <v>0</v>
      </c>
    </row>
    <row r="46" spans="2:15" s="50" customFormat="1" x14ac:dyDescent="0.25">
      <c r="B46" s="56"/>
      <c r="C46" s="643" t="s">
        <v>1309</v>
      </c>
      <c r="D46" s="590">
        <v>18</v>
      </c>
      <c r="E46" s="590">
        <v>1</v>
      </c>
      <c r="F46" s="603">
        <v>0.54969999999999997</v>
      </c>
      <c r="G46" s="590">
        <v>19</v>
      </c>
      <c r="H46" s="603">
        <v>0.23480000000000001</v>
      </c>
      <c r="I46" s="590">
        <v>115</v>
      </c>
      <c r="J46" s="603">
        <v>8.1699999999999995E-2</v>
      </c>
      <c r="K46" s="590">
        <v>0</v>
      </c>
      <c r="L46" s="590">
        <v>7</v>
      </c>
      <c r="M46" s="674">
        <v>0.39</v>
      </c>
      <c r="N46" s="590">
        <v>0</v>
      </c>
      <c r="O46" s="390">
        <v>0</v>
      </c>
    </row>
    <row r="47" spans="2:15" s="50" customFormat="1" x14ac:dyDescent="0.25">
      <c r="B47" s="56"/>
      <c r="C47" s="643" t="s">
        <v>1310</v>
      </c>
      <c r="D47" s="590">
        <v>79</v>
      </c>
      <c r="E47" s="590">
        <v>2</v>
      </c>
      <c r="F47" s="603">
        <v>0.58809999999999996</v>
      </c>
      <c r="G47" s="590">
        <v>80</v>
      </c>
      <c r="H47" s="603">
        <v>0.49680000000000002</v>
      </c>
      <c r="I47" s="590">
        <v>686</v>
      </c>
      <c r="J47" s="603">
        <v>7.1099999999999997E-2</v>
      </c>
      <c r="K47" s="590">
        <v>0</v>
      </c>
      <c r="L47" s="590">
        <v>23</v>
      </c>
      <c r="M47" s="674">
        <v>0.29249999999999998</v>
      </c>
      <c r="N47" s="590">
        <v>3</v>
      </c>
      <c r="O47" s="390">
        <v>-1</v>
      </c>
    </row>
    <row r="48" spans="2:15" s="50" customFormat="1" x14ac:dyDescent="0.25">
      <c r="B48" s="57"/>
      <c r="C48" s="55" t="s">
        <v>1311</v>
      </c>
      <c r="D48" s="590">
        <v>8</v>
      </c>
      <c r="E48" s="590">
        <v>0</v>
      </c>
      <c r="F48" s="596">
        <v>0</v>
      </c>
      <c r="G48" s="590">
        <v>8</v>
      </c>
      <c r="H48" s="603">
        <v>1</v>
      </c>
      <c r="I48" s="590">
        <v>51</v>
      </c>
      <c r="J48" s="603">
        <v>0.14019999999999999</v>
      </c>
      <c r="K48" s="590">
        <v>0</v>
      </c>
      <c r="L48" s="590">
        <v>0</v>
      </c>
      <c r="M48" s="604">
        <v>0</v>
      </c>
      <c r="N48" s="590">
        <v>1</v>
      </c>
      <c r="O48" s="390">
        <v>-2</v>
      </c>
    </row>
    <row r="49" spans="2:17" s="259" customFormat="1" x14ac:dyDescent="0.25">
      <c r="B49" s="1035" t="s">
        <v>1319</v>
      </c>
      <c r="C49" s="1036"/>
      <c r="D49" s="597">
        <v>217</v>
      </c>
      <c r="E49" s="597">
        <v>12</v>
      </c>
      <c r="F49" s="616"/>
      <c r="G49" s="597">
        <v>226</v>
      </c>
      <c r="H49" s="616"/>
      <c r="I49" s="620">
        <v>1769</v>
      </c>
      <c r="J49" s="616"/>
      <c r="K49" s="597">
        <v>0</v>
      </c>
      <c r="L49" s="597">
        <v>59</v>
      </c>
      <c r="M49" s="617">
        <v>0.26079999999999998</v>
      </c>
      <c r="N49" s="597">
        <v>5</v>
      </c>
      <c r="O49" s="396">
        <v>-3</v>
      </c>
      <c r="Q49" s="598"/>
    </row>
    <row r="50" spans="2:17" x14ac:dyDescent="0.25">
      <c r="B50" s="60"/>
      <c r="C50" s="60"/>
    </row>
    <row r="52" spans="2:17" x14ac:dyDescent="0.25">
      <c r="L52" s="448"/>
    </row>
    <row r="53" spans="2:17" s="52" customFormat="1" ht="75" x14ac:dyDescent="0.25">
      <c r="B53" s="1037" t="s">
        <v>1280</v>
      </c>
      <c r="C53" s="58" t="s">
        <v>1281</v>
      </c>
      <c r="D53" s="565" t="s">
        <v>1282</v>
      </c>
      <c r="E53" s="565" t="s">
        <v>1312</v>
      </c>
      <c r="F53" s="565" t="s">
        <v>1284</v>
      </c>
      <c r="G53" s="565" t="s">
        <v>1285</v>
      </c>
      <c r="H53" s="565" t="s">
        <v>1286</v>
      </c>
      <c r="I53" s="565" t="s">
        <v>1287</v>
      </c>
      <c r="J53" s="565" t="s">
        <v>1313</v>
      </c>
      <c r="K53" s="565" t="s">
        <v>1314</v>
      </c>
      <c r="L53" s="565" t="s">
        <v>1290</v>
      </c>
      <c r="M53" s="565" t="s">
        <v>1315</v>
      </c>
      <c r="N53" s="565" t="s">
        <v>1316</v>
      </c>
      <c r="O53" s="565" t="s">
        <v>1317</v>
      </c>
    </row>
    <row r="54" spans="2:17" s="15" customFormat="1" x14ac:dyDescent="0.25">
      <c r="B54" s="1038"/>
      <c r="C54" s="59" t="s">
        <v>194</v>
      </c>
      <c r="D54" s="487" t="s">
        <v>195</v>
      </c>
      <c r="E54" s="487" t="s">
        <v>196</v>
      </c>
      <c r="F54" s="487" t="s">
        <v>236</v>
      </c>
      <c r="G54" s="487" t="s">
        <v>237</v>
      </c>
      <c r="H54" s="487" t="s">
        <v>300</v>
      </c>
      <c r="I54" s="487" t="s">
        <v>301</v>
      </c>
      <c r="J54" s="487" t="s">
        <v>365</v>
      </c>
      <c r="K54" s="487" t="s">
        <v>815</v>
      </c>
      <c r="L54" s="487" t="s">
        <v>816</v>
      </c>
      <c r="M54" s="487" t="s">
        <v>817</v>
      </c>
      <c r="N54" s="487" t="s">
        <v>818</v>
      </c>
      <c r="O54" s="487" t="s">
        <v>819</v>
      </c>
    </row>
    <row r="55" spans="2:17" s="50" customFormat="1" x14ac:dyDescent="0.25">
      <c r="B55" s="1039" t="s">
        <v>1320</v>
      </c>
      <c r="C55" s="1040"/>
      <c r="D55" s="1040"/>
      <c r="E55" s="1040"/>
      <c r="F55" s="1040"/>
      <c r="G55" s="1040"/>
      <c r="H55" s="1040"/>
      <c r="I55" s="1040"/>
      <c r="J55" s="1040"/>
      <c r="K55" s="1040"/>
      <c r="L55" s="1040"/>
      <c r="M55" s="1040"/>
      <c r="N55" s="1040"/>
      <c r="O55" s="1041"/>
    </row>
    <row r="56" spans="2:17" s="50" customFormat="1" x14ac:dyDescent="0.25">
      <c r="B56" s="54"/>
      <c r="C56" s="55" t="s">
        <v>1295</v>
      </c>
      <c r="D56" s="596">
        <v>500</v>
      </c>
      <c r="E56" s="590">
        <v>12</v>
      </c>
      <c r="F56" s="603">
        <v>0.49980000000000002</v>
      </c>
      <c r="G56" s="590">
        <v>506</v>
      </c>
      <c r="H56" s="603">
        <v>1.1999999999999999E-3</v>
      </c>
      <c r="I56" s="590">
        <v>3090</v>
      </c>
      <c r="J56" s="603">
        <v>6.7799999999999999E-2</v>
      </c>
      <c r="K56" s="590">
        <v>0</v>
      </c>
      <c r="L56" s="590">
        <v>10</v>
      </c>
      <c r="M56" s="674">
        <v>1.9300000000000001E-2</v>
      </c>
      <c r="N56" s="590">
        <v>0</v>
      </c>
      <c r="O56" s="390">
        <v>0</v>
      </c>
    </row>
    <row r="57" spans="2:17" s="50" customFormat="1" x14ac:dyDescent="0.25">
      <c r="B57" s="56"/>
      <c r="C57" s="643" t="s">
        <v>1296</v>
      </c>
      <c r="D57" s="590">
        <v>145</v>
      </c>
      <c r="E57" s="590">
        <v>2</v>
      </c>
      <c r="F57" s="603">
        <v>0.50060000000000004</v>
      </c>
      <c r="G57" s="590">
        <v>146</v>
      </c>
      <c r="H57" s="603">
        <v>6.9999999999999999E-4</v>
      </c>
      <c r="I57" s="590">
        <v>1016</v>
      </c>
      <c r="J57" s="603">
        <v>6.9800000000000001E-2</v>
      </c>
      <c r="K57" s="590">
        <v>0</v>
      </c>
      <c r="L57" s="590">
        <v>2</v>
      </c>
      <c r="M57" s="674">
        <v>1.35E-2</v>
      </c>
      <c r="N57" s="590">
        <v>0</v>
      </c>
      <c r="O57" s="390">
        <v>0</v>
      </c>
    </row>
    <row r="58" spans="2:17" s="50" customFormat="1" x14ac:dyDescent="0.25">
      <c r="B58" s="56"/>
      <c r="C58" s="643" t="s">
        <v>1297</v>
      </c>
      <c r="D58" s="590">
        <v>355</v>
      </c>
      <c r="E58" s="590">
        <v>10</v>
      </c>
      <c r="F58" s="603">
        <v>0.49959999999999999</v>
      </c>
      <c r="G58" s="590">
        <v>360</v>
      </c>
      <c r="H58" s="603">
        <v>1.4E-3</v>
      </c>
      <c r="I58" s="590">
        <v>2074</v>
      </c>
      <c r="J58" s="603">
        <v>6.7000000000000004E-2</v>
      </c>
      <c r="K58" s="590">
        <v>0</v>
      </c>
      <c r="L58" s="590">
        <v>8</v>
      </c>
      <c r="M58" s="674">
        <v>2.1600000000000001E-2</v>
      </c>
      <c r="N58" s="590">
        <v>0</v>
      </c>
      <c r="O58" s="390">
        <v>0</v>
      </c>
    </row>
    <row r="59" spans="2:17" s="50" customFormat="1" x14ac:dyDescent="0.25">
      <c r="B59" s="56"/>
      <c r="C59" s="55" t="s">
        <v>1298</v>
      </c>
      <c r="D59" s="590">
        <v>726</v>
      </c>
      <c r="E59" s="590">
        <v>11</v>
      </c>
      <c r="F59" s="603">
        <v>0.49840000000000001</v>
      </c>
      <c r="G59" s="590">
        <v>731</v>
      </c>
      <c r="H59" s="603">
        <v>2.0999999999999999E-3</v>
      </c>
      <c r="I59" s="590">
        <v>4742</v>
      </c>
      <c r="J59" s="603">
        <v>6.8500000000000005E-2</v>
      </c>
      <c r="K59" s="590">
        <v>0</v>
      </c>
      <c r="L59" s="590">
        <v>22</v>
      </c>
      <c r="M59" s="674">
        <v>0.03</v>
      </c>
      <c r="N59" s="590">
        <v>0</v>
      </c>
      <c r="O59" s="390">
        <v>0</v>
      </c>
    </row>
    <row r="60" spans="2:17" s="50" customFormat="1" x14ac:dyDescent="0.25">
      <c r="B60" s="56"/>
      <c r="C60" s="55" t="s">
        <v>1299</v>
      </c>
      <c r="D60" s="590">
        <v>2311</v>
      </c>
      <c r="E60" s="590">
        <v>36</v>
      </c>
      <c r="F60" s="603">
        <v>0.50009999999999999</v>
      </c>
      <c r="G60" s="590">
        <v>2329</v>
      </c>
      <c r="H60" s="603">
        <v>3.7000000000000002E-3</v>
      </c>
      <c r="I60" s="590">
        <v>12675</v>
      </c>
      <c r="J60" s="603">
        <v>8.5000000000000006E-2</v>
      </c>
      <c r="K60" s="590">
        <v>0</v>
      </c>
      <c r="L60" s="590">
        <v>131</v>
      </c>
      <c r="M60" s="674">
        <v>5.6000000000000001E-2</v>
      </c>
      <c r="N60" s="590">
        <v>1</v>
      </c>
      <c r="O60" s="390">
        <v>-1</v>
      </c>
    </row>
    <row r="61" spans="2:17" s="50" customFormat="1" x14ac:dyDescent="0.25">
      <c r="B61" s="56"/>
      <c r="C61" s="55" t="s">
        <v>1300</v>
      </c>
      <c r="D61" s="590">
        <v>873</v>
      </c>
      <c r="E61" s="590">
        <v>16</v>
      </c>
      <c r="F61" s="603">
        <v>0.50039999999999996</v>
      </c>
      <c r="G61" s="590">
        <v>881</v>
      </c>
      <c r="H61" s="603">
        <v>6.4999999999999997E-3</v>
      </c>
      <c r="I61" s="590">
        <v>5017</v>
      </c>
      <c r="J61" s="603">
        <v>0.10299999999999999</v>
      </c>
      <c r="K61" s="590">
        <v>0</v>
      </c>
      <c r="L61" s="590">
        <v>89</v>
      </c>
      <c r="M61" s="674">
        <v>0.1008</v>
      </c>
      <c r="N61" s="590">
        <v>1</v>
      </c>
      <c r="O61" s="390">
        <v>0</v>
      </c>
    </row>
    <row r="62" spans="2:17" s="50" customFormat="1" x14ac:dyDescent="0.25">
      <c r="B62" s="56"/>
      <c r="C62" s="55" t="s">
        <v>1301</v>
      </c>
      <c r="D62" s="590">
        <v>922</v>
      </c>
      <c r="E62" s="590">
        <v>14</v>
      </c>
      <c r="F62" s="603">
        <v>0.50070000000000003</v>
      </c>
      <c r="G62" s="590">
        <v>929</v>
      </c>
      <c r="H62" s="603">
        <v>1.34E-2</v>
      </c>
      <c r="I62" s="590">
        <v>4978</v>
      </c>
      <c r="J62" s="603">
        <v>0.14960000000000001</v>
      </c>
      <c r="K62" s="590">
        <v>0</v>
      </c>
      <c r="L62" s="590">
        <v>219</v>
      </c>
      <c r="M62" s="674">
        <v>0.2354</v>
      </c>
      <c r="N62" s="590">
        <v>2</v>
      </c>
      <c r="O62" s="390">
        <v>-2</v>
      </c>
    </row>
    <row r="63" spans="2:17" s="50" customFormat="1" x14ac:dyDescent="0.25">
      <c r="B63" s="56"/>
      <c r="C63" s="643" t="s">
        <v>1302</v>
      </c>
      <c r="D63" s="590">
        <v>832</v>
      </c>
      <c r="E63" s="590">
        <v>14</v>
      </c>
      <c r="F63" s="603">
        <v>0.50049999999999994</v>
      </c>
      <c r="G63" s="590">
        <v>839</v>
      </c>
      <c r="H63" s="603">
        <v>1.2699999999999999E-2</v>
      </c>
      <c r="I63" s="590">
        <v>4543</v>
      </c>
      <c r="J63" s="603">
        <v>0.13930000000000001</v>
      </c>
      <c r="K63" s="590">
        <v>0</v>
      </c>
      <c r="L63" s="590">
        <v>174</v>
      </c>
      <c r="M63" s="674">
        <v>0.2074</v>
      </c>
      <c r="N63" s="590">
        <v>1</v>
      </c>
      <c r="O63" s="390">
        <v>-2</v>
      </c>
    </row>
    <row r="64" spans="2:17" s="50" customFormat="1" x14ac:dyDescent="0.25">
      <c r="B64" s="56"/>
      <c r="C64" s="643" t="s">
        <v>1303</v>
      </c>
      <c r="D64" s="590">
        <v>90</v>
      </c>
      <c r="E64" s="590">
        <v>0</v>
      </c>
      <c r="F64" s="603">
        <v>0.50780000000000003</v>
      </c>
      <c r="G64" s="590">
        <v>90</v>
      </c>
      <c r="H64" s="603">
        <v>1.95E-2</v>
      </c>
      <c r="I64" s="590">
        <v>435</v>
      </c>
      <c r="J64" s="603">
        <v>0.24540000000000001</v>
      </c>
      <c r="K64" s="590">
        <v>0</v>
      </c>
      <c r="L64" s="590">
        <v>45</v>
      </c>
      <c r="M64" s="674">
        <v>0.49669999999999997</v>
      </c>
      <c r="N64" s="590">
        <v>0</v>
      </c>
      <c r="O64" s="390">
        <v>0</v>
      </c>
    </row>
    <row r="65" spans="2:17" s="50" customFormat="1" x14ac:dyDescent="0.25">
      <c r="B65" s="56"/>
      <c r="C65" s="55" t="s">
        <v>1304</v>
      </c>
      <c r="D65" s="590">
        <v>649</v>
      </c>
      <c r="E65" s="590">
        <v>7</v>
      </c>
      <c r="F65" s="603">
        <v>0.50149999999999995</v>
      </c>
      <c r="G65" s="590">
        <v>653</v>
      </c>
      <c r="H65" s="603">
        <v>3.9800000000000002E-2</v>
      </c>
      <c r="I65" s="590">
        <v>3226</v>
      </c>
      <c r="J65" s="603">
        <v>0.13289999999999999</v>
      </c>
      <c r="K65" s="590">
        <v>0</v>
      </c>
      <c r="L65" s="590">
        <v>265</v>
      </c>
      <c r="M65" s="674">
        <v>0.40649999999999997</v>
      </c>
      <c r="N65" s="590">
        <v>4</v>
      </c>
      <c r="O65" s="390">
        <v>-3</v>
      </c>
    </row>
    <row r="66" spans="2:17" s="50" customFormat="1" x14ac:dyDescent="0.25">
      <c r="B66" s="56"/>
      <c r="C66" s="643" t="s">
        <v>1305</v>
      </c>
      <c r="D66" s="590">
        <v>519</v>
      </c>
      <c r="E66" s="590">
        <v>5</v>
      </c>
      <c r="F66" s="603">
        <v>0.50119999999999998</v>
      </c>
      <c r="G66" s="590">
        <v>522</v>
      </c>
      <c r="H66" s="603">
        <v>3.1699999999999999E-2</v>
      </c>
      <c r="I66" s="590">
        <v>2579</v>
      </c>
      <c r="J66" s="603">
        <v>0.12230000000000001</v>
      </c>
      <c r="K66" s="590">
        <v>0</v>
      </c>
      <c r="L66" s="590">
        <v>173</v>
      </c>
      <c r="M66" s="674">
        <v>0.33119999999999999</v>
      </c>
      <c r="N66" s="590">
        <v>2</v>
      </c>
      <c r="O66" s="390">
        <v>-1</v>
      </c>
    </row>
    <row r="67" spans="2:17" s="50" customFormat="1" x14ac:dyDescent="0.25">
      <c r="B67" s="56"/>
      <c r="C67" s="643" t="s">
        <v>1306</v>
      </c>
      <c r="D67" s="590">
        <v>130</v>
      </c>
      <c r="E67" s="590">
        <v>1</v>
      </c>
      <c r="F67" s="603">
        <v>0.50280000000000002</v>
      </c>
      <c r="G67" s="590">
        <v>131</v>
      </c>
      <c r="H67" s="603">
        <v>7.2400000000000006E-2</v>
      </c>
      <c r="I67" s="590">
        <v>647</v>
      </c>
      <c r="J67" s="603">
        <v>0.17499999999999999</v>
      </c>
      <c r="K67" s="590">
        <v>0</v>
      </c>
      <c r="L67" s="590">
        <v>92</v>
      </c>
      <c r="M67" s="674">
        <v>0.70669999999999999</v>
      </c>
      <c r="N67" s="590">
        <v>2</v>
      </c>
      <c r="O67" s="390">
        <v>-2</v>
      </c>
    </row>
    <row r="68" spans="2:17" s="50" customFormat="1" x14ac:dyDescent="0.25">
      <c r="B68" s="56"/>
      <c r="C68" s="55" t="s">
        <v>1307</v>
      </c>
      <c r="D68" s="590">
        <v>145</v>
      </c>
      <c r="E68" s="590">
        <v>1</v>
      </c>
      <c r="F68" s="603">
        <v>0.5</v>
      </c>
      <c r="G68" s="590">
        <v>145</v>
      </c>
      <c r="H68" s="603">
        <v>0.36570000000000003</v>
      </c>
      <c r="I68" s="590">
        <v>761</v>
      </c>
      <c r="J68" s="603">
        <v>0.1394</v>
      </c>
      <c r="K68" s="590">
        <v>0</v>
      </c>
      <c r="L68" s="590">
        <v>107</v>
      </c>
      <c r="M68" s="674">
        <v>0.73819999999999997</v>
      </c>
      <c r="N68" s="590">
        <v>6</v>
      </c>
      <c r="O68" s="390">
        <v>-9</v>
      </c>
    </row>
    <row r="69" spans="2:17" s="50" customFormat="1" x14ac:dyDescent="0.25">
      <c r="B69" s="56"/>
      <c r="C69" s="643" t="s">
        <v>1308</v>
      </c>
      <c r="D69" s="590">
        <v>44</v>
      </c>
      <c r="E69" s="590">
        <v>0</v>
      </c>
      <c r="F69" s="603">
        <v>0.5</v>
      </c>
      <c r="G69" s="590">
        <v>44</v>
      </c>
      <c r="H69" s="603">
        <v>0.13389999999999999</v>
      </c>
      <c r="I69" s="590">
        <v>209</v>
      </c>
      <c r="J69" s="603">
        <v>0.1804</v>
      </c>
      <c r="K69" s="590">
        <v>0</v>
      </c>
      <c r="L69" s="590">
        <v>41</v>
      </c>
      <c r="M69" s="674">
        <v>0.94630000000000003</v>
      </c>
      <c r="N69" s="590">
        <v>1</v>
      </c>
      <c r="O69" s="390">
        <v>-2</v>
      </c>
    </row>
    <row r="70" spans="2:17" s="50" customFormat="1" x14ac:dyDescent="0.25">
      <c r="B70" s="56"/>
      <c r="C70" s="643" t="s">
        <v>1309</v>
      </c>
      <c r="D70" s="590">
        <v>30</v>
      </c>
      <c r="E70" s="590">
        <v>0</v>
      </c>
      <c r="F70" s="603">
        <v>0.5</v>
      </c>
      <c r="G70" s="590">
        <v>30</v>
      </c>
      <c r="H70" s="603">
        <v>0.2324</v>
      </c>
      <c r="I70" s="590">
        <v>152</v>
      </c>
      <c r="J70" s="603">
        <v>0.13289999999999999</v>
      </c>
      <c r="K70" s="590">
        <v>0</v>
      </c>
      <c r="L70" s="590">
        <v>24</v>
      </c>
      <c r="M70" s="674">
        <v>0.80589999999999995</v>
      </c>
      <c r="N70" s="590">
        <v>1</v>
      </c>
      <c r="O70" s="390">
        <v>-1</v>
      </c>
    </row>
    <row r="71" spans="2:17" s="50" customFormat="1" x14ac:dyDescent="0.25">
      <c r="B71" s="56"/>
      <c r="C71" s="643" t="s">
        <v>1310</v>
      </c>
      <c r="D71" s="590">
        <v>71</v>
      </c>
      <c r="E71" s="590">
        <v>0</v>
      </c>
      <c r="F71" s="603">
        <v>0.5</v>
      </c>
      <c r="G71" s="590">
        <v>71</v>
      </c>
      <c r="H71" s="603">
        <v>0.56379999999999997</v>
      </c>
      <c r="I71" s="590">
        <v>400</v>
      </c>
      <c r="J71" s="603">
        <v>0.11700000000000001</v>
      </c>
      <c r="K71" s="590">
        <v>0</v>
      </c>
      <c r="L71" s="590">
        <v>42</v>
      </c>
      <c r="M71" s="674">
        <v>0.58189999999999997</v>
      </c>
      <c r="N71" s="590">
        <v>4</v>
      </c>
      <c r="O71" s="390">
        <v>-6</v>
      </c>
    </row>
    <row r="72" spans="2:17" s="50" customFormat="1" x14ac:dyDescent="0.25">
      <c r="B72" s="57"/>
      <c r="C72" s="55" t="s">
        <v>1311</v>
      </c>
      <c r="D72" s="590">
        <v>47</v>
      </c>
      <c r="E72" s="590">
        <v>0</v>
      </c>
      <c r="F72" s="596">
        <v>0</v>
      </c>
      <c r="G72" s="590">
        <v>47</v>
      </c>
      <c r="H72" s="603">
        <v>1</v>
      </c>
      <c r="I72" s="590">
        <v>270</v>
      </c>
      <c r="J72" s="603">
        <v>0.1754</v>
      </c>
      <c r="K72" s="590">
        <v>0</v>
      </c>
      <c r="L72" s="590">
        <v>0</v>
      </c>
      <c r="M72" s="674">
        <v>0</v>
      </c>
      <c r="N72" s="590">
        <v>8</v>
      </c>
      <c r="O72" s="390">
        <v>-7</v>
      </c>
    </row>
    <row r="73" spans="2:17" s="259" customFormat="1" x14ac:dyDescent="0.25">
      <c r="B73" s="1035" t="s">
        <v>1319</v>
      </c>
      <c r="C73" s="1036"/>
      <c r="D73" s="597">
        <v>6174</v>
      </c>
      <c r="E73" s="597">
        <v>95</v>
      </c>
      <c r="F73" s="616"/>
      <c r="G73" s="597">
        <v>6222</v>
      </c>
      <c r="H73" s="616"/>
      <c r="I73" s="620">
        <v>34759</v>
      </c>
      <c r="J73" s="616"/>
      <c r="K73" s="597">
        <v>0</v>
      </c>
      <c r="L73" s="597">
        <v>842</v>
      </c>
      <c r="M73" s="617">
        <v>0.13539999999999999</v>
      </c>
      <c r="N73" s="597">
        <v>22</v>
      </c>
      <c r="O73" s="396">
        <v>-21</v>
      </c>
      <c r="Q73" s="50"/>
    </row>
    <row r="77" spans="2:17" s="52" customFormat="1" ht="75" x14ac:dyDescent="0.25">
      <c r="B77" s="1037" t="s">
        <v>1280</v>
      </c>
      <c r="C77" s="58" t="s">
        <v>1281</v>
      </c>
      <c r="D77" s="565" t="s">
        <v>1282</v>
      </c>
      <c r="E77" s="565" t="s">
        <v>1312</v>
      </c>
      <c r="F77" s="565" t="s">
        <v>1284</v>
      </c>
      <c r="G77" s="565" t="s">
        <v>1285</v>
      </c>
      <c r="H77" s="565" t="s">
        <v>1286</v>
      </c>
      <c r="I77" s="565" t="s">
        <v>1287</v>
      </c>
      <c r="J77" s="565" t="s">
        <v>1313</v>
      </c>
      <c r="K77" s="565" t="s">
        <v>1314</v>
      </c>
      <c r="L77" s="565" t="s">
        <v>1290</v>
      </c>
      <c r="M77" s="565" t="s">
        <v>1315</v>
      </c>
      <c r="N77" s="565" t="s">
        <v>1316</v>
      </c>
      <c r="O77" s="565" t="s">
        <v>1317</v>
      </c>
    </row>
    <row r="78" spans="2:17" s="15" customFormat="1" x14ac:dyDescent="0.25">
      <c r="B78" s="1038"/>
      <c r="C78" s="59" t="s">
        <v>194</v>
      </c>
      <c r="D78" s="487" t="s">
        <v>195</v>
      </c>
      <c r="E78" s="487" t="s">
        <v>196</v>
      </c>
      <c r="F78" s="487" t="s">
        <v>236</v>
      </c>
      <c r="G78" s="487" t="s">
        <v>237</v>
      </c>
      <c r="H78" s="487" t="s">
        <v>300</v>
      </c>
      <c r="I78" s="487" t="s">
        <v>301</v>
      </c>
      <c r="J78" s="487" t="s">
        <v>365</v>
      </c>
      <c r="K78" s="487" t="s">
        <v>815</v>
      </c>
      <c r="L78" s="487" t="s">
        <v>816</v>
      </c>
      <c r="M78" s="487" t="s">
        <v>817</v>
      </c>
      <c r="N78" s="487" t="s">
        <v>818</v>
      </c>
      <c r="O78" s="487" t="s">
        <v>819</v>
      </c>
    </row>
    <row r="79" spans="2:17" s="50" customFormat="1" x14ac:dyDescent="0.25">
      <c r="B79" s="1039" t="s">
        <v>1321</v>
      </c>
      <c r="C79" s="1040"/>
      <c r="D79" s="1040"/>
      <c r="E79" s="1040"/>
      <c r="F79" s="1040"/>
      <c r="G79" s="1040"/>
      <c r="H79" s="1040"/>
      <c r="I79" s="1040"/>
      <c r="J79" s="1040"/>
      <c r="K79" s="1040"/>
      <c r="L79" s="1040"/>
      <c r="M79" s="1040"/>
      <c r="N79" s="1040"/>
      <c r="O79" s="1041"/>
    </row>
    <row r="80" spans="2:17" s="50" customFormat="1" x14ac:dyDescent="0.25">
      <c r="B80" s="54"/>
      <c r="C80" s="55" t="s">
        <v>1295</v>
      </c>
      <c r="D80" s="596">
        <v>90</v>
      </c>
      <c r="E80" s="590">
        <v>1531</v>
      </c>
      <c r="F80" s="603">
        <v>0.46</v>
      </c>
      <c r="G80" s="590">
        <v>795</v>
      </c>
      <c r="H80" s="603">
        <v>6.9999999999999999E-4</v>
      </c>
      <c r="I80" s="590">
        <v>329609</v>
      </c>
      <c r="J80" s="603">
        <v>0.63570000000000004</v>
      </c>
      <c r="K80" s="590">
        <v>0</v>
      </c>
      <c r="L80" s="590">
        <v>25</v>
      </c>
      <c r="M80" s="674">
        <v>3.09E-2</v>
      </c>
      <c r="N80" s="590">
        <v>0</v>
      </c>
      <c r="O80" s="390">
        <v>0</v>
      </c>
    </row>
    <row r="81" spans="2:15" s="50" customFormat="1" x14ac:dyDescent="0.25">
      <c r="B81" s="56"/>
      <c r="C81" s="643" t="s">
        <v>1296</v>
      </c>
      <c r="D81" s="590">
        <v>75</v>
      </c>
      <c r="E81" s="590">
        <v>1330</v>
      </c>
      <c r="F81" s="603">
        <v>0.4511</v>
      </c>
      <c r="G81" s="590">
        <v>675</v>
      </c>
      <c r="H81" s="603">
        <v>5.9999999999999995E-4</v>
      </c>
      <c r="I81" s="590">
        <v>284969</v>
      </c>
      <c r="J81" s="603">
        <v>0.63029999999999997</v>
      </c>
      <c r="K81" s="590">
        <v>0</v>
      </c>
      <c r="L81" s="590">
        <v>18</v>
      </c>
      <c r="M81" s="674">
        <v>2.7300000000000001E-2</v>
      </c>
      <c r="N81" s="590">
        <v>0</v>
      </c>
      <c r="O81" s="390">
        <v>0</v>
      </c>
    </row>
    <row r="82" spans="2:15" s="50" customFormat="1" x14ac:dyDescent="0.25">
      <c r="B82" s="56"/>
      <c r="C82" s="643" t="s">
        <v>1297</v>
      </c>
      <c r="D82" s="590">
        <v>15</v>
      </c>
      <c r="E82" s="590">
        <v>201</v>
      </c>
      <c r="F82" s="603">
        <v>0.51890000000000003</v>
      </c>
      <c r="G82" s="590">
        <v>119</v>
      </c>
      <c r="H82" s="603">
        <v>1.1999999999999999E-3</v>
      </c>
      <c r="I82" s="590">
        <v>44640</v>
      </c>
      <c r="J82" s="603">
        <v>0.6663</v>
      </c>
      <c r="K82" s="590">
        <v>0</v>
      </c>
      <c r="L82" s="590">
        <v>6</v>
      </c>
      <c r="M82" s="674">
        <v>5.0700000000000002E-2</v>
      </c>
      <c r="N82" s="590">
        <v>0</v>
      </c>
      <c r="O82" s="390">
        <v>0</v>
      </c>
    </row>
    <row r="83" spans="2:15" s="50" customFormat="1" x14ac:dyDescent="0.25">
      <c r="B83" s="56"/>
      <c r="C83" s="55" t="s">
        <v>1298</v>
      </c>
      <c r="D83" s="590">
        <v>17</v>
      </c>
      <c r="E83" s="590">
        <v>217</v>
      </c>
      <c r="F83" s="603">
        <v>0.49209999999999998</v>
      </c>
      <c r="G83" s="590">
        <v>124</v>
      </c>
      <c r="H83" s="603">
        <v>1.6000000000000001E-3</v>
      </c>
      <c r="I83" s="590">
        <v>43916</v>
      </c>
      <c r="J83" s="603">
        <v>0.70830000000000004</v>
      </c>
      <c r="K83" s="590">
        <v>0</v>
      </c>
      <c r="L83" s="590">
        <v>8</v>
      </c>
      <c r="M83" s="674">
        <v>6.6199999999999995E-2</v>
      </c>
      <c r="N83" s="590">
        <v>0</v>
      </c>
      <c r="O83" s="390">
        <v>0</v>
      </c>
    </row>
    <row r="84" spans="2:15" s="50" customFormat="1" x14ac:dyDescent="0.25">
      <c r="B84" s="56"/>
      <c r="C84" s="55" t="s">
        <v>1299</v>
      </c>
      <c r="D84" s="590">
        <v>78</v>
      </c>
      <c r="E84" s="590">
        <v>810</v>
      </c>
      <c r="F84" s="603">
        <v>0.55459999999999998</v>
      </c>
      <c r="G84" s="590">
        <v>529</v>
      </c>
      <c r="H84" s="603">
        <v>3.3999999999999998E-3</v>
      </c>
      <c r="I84" s="590">
        <v>204469</v>
      </c>
      <c r="J84" s="603">
        <v>0.70799999999999996</v>
      </c>
      <c r="K84" s="590">
        <v>0</v>
      </c>
      <c r="L84" s="590">
        <v>64</v>
      </c>
      <c r="M84" s="674">
        <v>0.12139999999999999</v>
      </c>
      <c r="N84" s="590">
        <v>1</v>
      </c>
      <c r="O84" s="390">
        <v>-1</v>
      </c>
    </row>
    <row r="85" spans="2:15" s="50" customFormat="1" x14ac:dyDescent="0.25">
      <c r="B85" s="56"/>
      <c r="C85" s="55" t="s">
        <v>1300</v>
      </c>
      <c r="D85" s="590">
        <v>2</v>
      </c>
      <c r="E85" s="590">
        <v>16</v>
      </c>
      <c r="F85" s="603">
        <v>0.57689999999999997</v>
      </c>
      <c r="G85" s="590">
        <v>12</v>
      </c>
      <c r="H85" s="603">
        <v>6.4999999999999997E-3</v>
      </c>
      <c r="I85" s="590">
        <v>2683</v>
      </c>
      <c r="J85" s="603">
        <v>0.61760000000000004</v>
      </c>
      <c r="K85" s="590">
        <v>0</v>
      </c>
      <c r="L85" s="590">
        <v>2</v>
      </c>
      <c r="M85" s="674">
        <v>0.17979999999999999</v>
      </c>
      <c r="N85" s="590">
        <v>0</v>
      </c>
      <c r="O85" s="390">
        <v>0</v>
      </c>
    </row>
    <row r="86" spans="2:15" s="50" customFormat="1" x14ac:dyDescent="0.25">
      <c r="B86" s="56"/>
      <c r="C86" s="55" t="s">
        <v>1301</v>
      </c>
      <c r="D86" s="590">
        <v>71</v>
      </c>
      <c r="E86" s="590">
        <v>185</v>
      </c>
      <c r="F86" s="603">
        <v>0.63719999999999999</v>
      </c>
      <c r="G86" s="590">
        <v>193</v>
      </c>
      <c r="H86" s="603">
        <v>1.52E-2</v>
      </c>
      <c r="I86" s="590">
        <v>62018</v>
      </c>
      <c r="J86" s="603">
        <v>0.69059999999999999</v>
      </c>
      <c r="K86" s="590">
        <v>0</v>
      </c>
      <c r="L86" s="590">
        <v>74</v>
      </c>
      <c r="M86" s="674">
        <v>0.38040000000000002</v>
      </c>
      <c r="N86" s="590">
        <v>2</v>
      </c>
      <c r="O86" s="390">
        <v>-1</v>
      </c>
    </row>
    <row r="87" spans="2:15" s="50" customFormat="1" x14ac:dyDescent="0.25">
      <c r="B87" s="56"/>
      <c r="C87" s="643" t="s">
        <v>1302</v>
      </c>
      <c r="D87" s="590">
        <v>49</v>
      </c>
      <c r="E87" s="590">
        <v>156</v>
      </c>
      <c r="F87" s="603">
        <v>0.62890000000000001</v>
      </c>
      <c r="G87" s="590">
        <v>149</v>
      </c>
      <c r="H87" s="603">
        <v>1.2800000000000001E-2</v>
      </c>
      <c r="I87" s="590">
        <v>46735</v>
      </c>
      <c r="J87" s="603">
        <v>0.6855</v>
      </c>
      <c r="K87" s="590">
        <v>0</v>
      </c>
      <c r="L87" s="590">
        <v>50</v>
      </c>
      <c r="M87" s="674">
        <v>0.3337</v>
      </c>
      <c r="N87" s="590">
        <v>1</v>
      </c>
      <c r="O87" s="390">
        <v>-1</v>
      </c>
    </row>
    <row r="88" spans="2:15" s="50" customFormat="1" x14ac:dyDescent="0.25">
      <c r="B88" s="56"/>
      <c r="C88" s="643" t="s">
        <v>1303</v>
      </c>
      <c r="D88" s="590">
        <v>22</v>
      </c>
      <c r="E88" s="590">
        <v>30</v>
      </c>
      <c r="F88" s="603">
        <v>0.68079999999999996</v>
      </c>
      <c r="G88" s="590">
        <v>44</v>
      </c>
      <c r="H88" s="603">
        <v>2.3300000000000001E-2</v>
      </c>
      <c r="I88" s="590">
        <v>15283</v>
      </c>
      <c r="J88" s="603">
        <v>0.7077</v>
      </c>
      <c r="K88" s="590">
        <v>0</v>
      </c>
      <c r="L88" s="590">
        <v>24</v>
      </c>
      <c r="M88" s="674">
        <v>0.5383</v>
      </c>
      <c r="N88" s="590">
        <v>1</v>
      </c>
      <c r="O88" s="390">
        <v>-1</v>
      </c>
    </row>
    <row r="89" spans="2:15" s="50" customFormat="1" x14ac:dyDescent="0.25">
      <c r="B89" s="56"/>
      <c r="C89" s="55" t="s">
        <v>1304</v>
      </c>
      <c r="D89" s="590">
        <v>54</v>
      </c>
      <c r="E89" s="590">
        <v>42</v>
      </c>
      <c r="F89" s="603">
        <v>0.75290000000000001</v>
      </c>
      <c r="G89" s="590">
        <v>92</v>
      </c>
      <c r="H89" s="603">
        <v>4.87E-2</v>
      </c>
      <c r="I89" s="590">
        <v>35754</v>
      </c>
      <c r="J89" s="603">
        <v>0.70569999999999999</v>
      </c>
      <c r="K89" s="590">
        <v>0</v>
      </c>
      <c r="L89" s="590">
        <v>81</v>
      </c>
      <c r="M89" s="674">
        <v>0.88039999999999996</v>
      </c>
      <c r="N89" s="590">
        <v>3</v>
      </c>
      <c r="O89" s="390">
        <v>-4</v>
      </c>
    </row>
    <row r="90" spans="2:15" s="50" customFormat="1" x14ac:dyDescent="0.25">
      <c r="B90" s="56"/>
      <c r="C90" s="643" t="s">
        <v>1305</v>
      </c>
      <c r="D90" s="590">
        <v>26</v>
      </c>
      <c r="E90" s="590">
        <v>28</v>
      </c>
      <c r="F90" s="603">
        <v>0.68810000000000004</v>
      </c>
      <c r="G90" s="590">
        <v>48</v>
      </c>
      <c r="H90" s="603">
        <v>3.4299999999999997E-2</v>
      </c>
      <c r="I90" s="590">
        <v>16241</v>
      </c>
      <c r="J90" s="603">
        <v>0.69089999999999996</v>
      </c>
      <c r="K90" s="590">
        <v>0</v>
      </c>
      <c r="L90" s="590">
        <v>33</v>
      </c>
      <c r="M90" s="674">
        <v>0.69130000000000003</v>
      </c>
      <c r="N90" s="590">
        <v>1</v>
      </c>
      <c r="O90" s="390">
        <v>-1</v>
      </c>
    </row>
    <row r="91" spans="2:15" s="50" customFormat="1" x14ac:dyDescent="0.25">
      <c r="B91" s="56"/>
      <c r="C91" s="643" t="s">
        <v>1306</v>
      </c>
      <c r="D91" s="590">
        <v>28</v>
      </c>
      <c r="E91" s="590">
        <v>14</v>
      </c>
      <c r="F91" s="603">
        <v>0.88859999999999995</v>
      </c>
      <c r="G91" s="590">
        <v>44</v>
      </c>
      <c r="H91" s="603">
        <v>6.4399999999999999E-2</v>
      </c>
      <c r="I91" s="590">
        <v>19513</v>
      </c>
      <c r="J91" s="603">
        <v>0.72170000000000001</v>
      </c>
      <c r="K91" s="590">
        <v>0</v>
      </c>
      <c r="L91" s="590">
        <v>48</v>
      </c>
      <c r="M91" s="674">
        <v>1.0855999999999999</v>
      </c>
      <c r="N91" s="590">
        <v>2</v>
      </c>
      <c r="O91" s="390">
        <v>-3</v>
      </c>
    </row>
    <row r="92" spans="2:15" s="50" customFormat="1" x14ac:dyDescent="0.25">
      <c r="B92" s="56"/>
      <c r="C92" s="55" t="s">
        <v>1307</v>
      </c>
      <c r="D92" s="590">
        <v>13</v>
      </c>
      <c r="E92" s="590">
        <v>5</v>
      </c>
      <c r="F92" s="603">
        <v>0.70550000000000002</v>
      </c>
      <c r="G92" s="590">
        <v>25</v>
      </c>
      <c r="H92" s="603">
        <v>0.46110000000000001</v>
      </c>
      <c r="I92" s="590">
        <v>28001</v>
      </c>
      <c r="J92" s="603">
        <v>0.78249999999999997</v>
      </c>
      <c r="K92" s="590">
        <v>0</v>
      </c>
      <c r="L92" s="590">
        <v>56</v>
      </c>
      <c r="M92" s="674">
        <v>2.1886999999999999</v>
      </c>
      <c r="N92" s="590">
        <v>9</v>
      </c>
      <c r="O92" s="390">
        <v>-6</v>
      </c>
    </row>
    <row r="93" spans="2:15" s="50" customFormat="1" x14ac:dyDescent="0.25">
      <c r="B93" s="56"/>
      <c r="C93" s="643" t="s">
        <v>1308</v>
      </c>
      <c r="D93" s="590">
        <v>3</v>
      </c>
      <c r="E93" s="590">
        <v>1</v>
      </c>
      <c r="F93" s="603">
        <v>0.78620000000000001</v>
      </c>
      <c r="G93" s="590">
        <v>5</v>
      </c>
      <c r="H93" s="603">
        <v>0.1376</v>
      </c>
      <c r="I93" s="590">
        <v>2474</v>
      </c>
      <c r="J93" s="603">
        <v>0.71560000000000001</v>
      </c>
      <c r="K93" s="590">
        <v>0</v>
      </c>
      <c r="L93" s="590">
        <v>8</v>
      </c>
      <c r="M93" s="674">
        <v>1.6736</v>
      </c>
      <c r="N93" s="590">
        <v>0</v>
      </c>
      <c r="O93" s="390">
        <v>-1</v>
      </c>
    </row>
    <row r="94" spans="2:15" s="50" customFormat="1" x14ac:dyDescent="0.25">
      <c r="B94" s="56"/>
      <c r="C94" s="643" t="s">
        <v>1309</v>
      </c>
      <c r="D94" s="590">
        <v>2</v>
      </c>
      <c r="E94" s="590">
        <v>0</v>
      </c>
      <c r="F94" s="603">
        <v>0.85089999999999999</v>
      </c>
      <c r="G94" s="590">
        <v>2</v>
      </c>
      <c r="H94" s="603">
        <v>0.20419999999999999</v>
      </c>
      <c r="I94" s="590">
        <v>994</v>
      </c>
      <c r="J94" s="603">
        <v>0.71220000000000006</v>
      </c>
      <c r="K94" s="590">
        <v>0</v>
      </c>
      <c r="L94" s="590">
        <v>5</v>
      </c>
      <c r="M94" s="674">
        <v>1.9956</v>
      </c>
      <c r="N94" s="590">
        <v>0</v>
      </c>
      <c r="O94" s="390">
        <v>0</v>
      </c>
    </row>
    <row r="95" spans="2:15" s="50" customFormat="1" x14ac:dyDescent="0.25">
      <c r="B95" s="56"/>
      <c r="C95" s="643" t="s">
        <v>1310</v>
      </c>
      <c r="D95" s="590">
        <v>8</v>
      </c>
      <c r="E95" s="590">
        <v>4</v>
      </c>
      <c r="F95" s="603">
        <v>0.66839999999999999</v>
      </c>
      <c r="G95" s="590">
        <v>18</v>
      </c>
      <c r="H95" s="603">
        <v>0.5776</v>
      </c>
      <c r="I95" s="590">
        <v>24533</v>
      </c>
      <c r="J95" s="603">
        <v>0.80869999999999997</v>
      </c>
      <c r="K95" s="590">
        <v>0</v>
      </c>
      <c r="L95" s="590">
        <v>43</v>
      </c>
      <c r="M95" s="674">
        <v>2.3475000000000001</v>
      </c>
      <c r="N95" s="590">
        <v>9</v>
      </c>
      <c r="O95" s="390">
        <v>-4</v>
      </c>
    </row>
    <row r="96" spans="2:15" s="50" customFormat="1" x14ac:dyDescent="0.25">
      <c r="B96" s="57"/>
      <c r="C96" s="55" t="s">
        <v>1311</v>
      </c>
      <c r="D96" s="590">
        <v>38</v>
      </c>
      <c r="E96" s="590">
        <v>1</v>
      </c>
      <c r="F96" s="603">
        <v>0</v>
      </c>
      <c r="G96" s="590">
        <v>38</v>
      </c>
      <c r="H96" s="603">
        <v>1</v>
      </c>
      <c r="I96" s="590">
        <v>18729</v>
      </c>
      <c r="J96" s="603">
        <v>0.79769999999999996</v>
      </c>
      <c r="K96" s="590">
        <v>0</v>
      </c>
      <c r="L96" s="590">
        <v>0</v>
      </c>
      <c r="M96" s="674">
        <v>0</v>
      </c>
      <c r="N96" s="590">
        <v>31</v>
      </c>
      <c r="O96" s="390">
        <v>-26</v>
      </c>
    </row>
    <row r="97" spans="2:17" s="259" customFormat="1" x14ac:dyDescent="0.25">
      <c r="B97" s="1035" t="s">
        <v>1319</v>
      </c>
      <c r="C97" s="1036"/>
      <c r="D97" s="597">
        <v>363</v>
      </c>
      <c r="E97" s="597">
        <v>2807</v>
      </c>
      <c r="F97" s="616"/>
      <c r="G97" s="597">
        <v>1808</v>
      </c>
      <c r="H97" s="616"/>
      <c r="I97" s="620">
        <v>725179</v>
      </c>
      <c r="J97" s="616"/>
      <c r="K97" s="597">
        <v>0</v>
      </c>
      <c r="L97" s="597">
        <v>309</v>
      </c>
      <c r="M97" s="617">
        <v>0.17100000000000001</v>
      </c>
      <c r="N97" s="597">
        <v>47</v>
      </c>
      <c r="O97" s="396">
        <v>-38</v>
      </c>
      <c r="Q97" s="50"/>
    </row>
    <row r="101" spans="2:17" ht="75" x14ac:dyDescent="0.25">
      <c r="B101" s="1037" t="s">
        <v>1280</v>
      </c>
      <c r="C101" s="58" t="s">
        <v>1281</v>
      </c>
      <c r="D101" s="565" t="s">
        <v>1282</v>
      </c>
      <c r="E101" s="565" t="s">
        <v>1312</v>
      </c>
      <c r="F101" s="565" t="s">
        <v>1284</v>
      </c>
      <c r="G101" s="565" t="s">
        <v>1285</v>
      </c>
      <c r="H101" s="565" t="s">
        <v>1286</v>
      </c>
      <c r="I101" s="565" t="s">
        <v>1287</v>
      </c>
      <c r="J101" s="565" t="s">
        <v>1313</v>
      </c>
      <c r="K101" s="565" t="s">
        <v>1314</v>
      </c>
      <c r="L101" s="565" t="s">
        <v>1290</v>
      </c>
      <c r="M101" s="565" t="s">
        <v>1315</v>
      </c>
      <c r="N101" s="565" t="s">
        <v>1316</v>
      </c>
      <c r="O101" s="565" t="s">
        <v>1317</v>
      </c>
    </row>
    <row r="102" spans="2:17" x14ac:dyDescent="0.25">
      <c r="B102" s="1038"/>
      <c r="C102" s="59" t="s">
        <v>194</v>
      </c>
      <c r="D102" s="487" t="s">
        <v>195</v>
      </c>
      <c r="E102" s="487" t="s">
        <v>196</v>
      </c>
      <c r="F102" s="487" t="s">
        <v>236</v>
      </c>
      <c r="G102" s="487" t="s">
        <v>237</v>
      </c>
      <c r="H102" s="487" t="s">
        <v>300</v>
      </c>
      <c r="I102" s="487" t="s">
        <v>301</v>
      </c>
      <c r="J102" s="487" t="s">
        <v>365</v>
      </c>
      <c r="K102" s="487" t="s">
        <v>815</v>
      </c>
      <c r="L102" s="487" t="s">
        <v>816</v>
      </c>
      <c r="M102" s="487" t="s">
        <v>817</v>
      </c>
      <c r="N102" s="487" t="s">
        <v>818</v>
      </c>
      <c r="O102" s="487" t="s">
        <v>819</v>
      </c>
    </row>
    <row r="103" spans="2:17" x14ac:dyDescent="0.25">
      <c r="B103" s="1039" t="s">
        <v>1322</v>
      </c>
      <c r="C103" s="1040"/>
      <c r="D103" s="1040"/>
      <c r="E103" s="1040"/>
      <c r="F103" s="1040"/>
      <c r="G103" s="1040"/>
      <c r="H103" s="1040"/>
      <c r="I103" s="1040"/>
      <c r="J103" s="1040"/>
      <c r="K103" s="1040"/>
      <c r="L103" s="1040"/>
      <c r="M103" s="1040"/>
      <c r="N103" s="1040"/>
      <c r="O103" s="1041"/>
    </row>
    <row r="104" spans="2:17" x14ac:dyDescent="0.25">
      <c r="B104" s="54"/>
      <c r="C104" s="55" t="s">
        <v>1295</v>
      </c>
      <c r="D104" s="596">
        <v>0</v>
      </c>
      <c r="E104" s="590">
        <v>0</v>
      </c>
      <c r="F104" s="603">
        <v>0.98860000000000003</v>
      </c>
      <c r="G104" s="590">
        <v>0</v>
      </c>
      <c r="H104" s="603">
        <v>6.9999999999999999E-4</v>
      </c>
      <c r="I104" s="590">
        <v>28</v>
      </c>
      <c r="J104" s="603">
        <v>0.87419999999999998</v>
      </c>
      <c r="K104" s="590">
        <v>0</v>
      </c>
      <c r="L104" s="590">
        <v>0</v>
      </c>
      <c r="M104" s="674">
        <v>0.1429</v>
      </c>
      <c r="N104" s="590">
        <v>0</v>
      </c>
      <c r="O104" s="390">
        <v>0</v>
      </c>
    </row>
    <row r="105" spans="2:17" x14ac:dyDescent="0.25">
      <c r="B105" s="56"/>
      <c r="C105" s="643" t="s">
        <v>1296</v>
      </c>
      <c r="D105" s="590">
        <v>0</v>
      </c>
      <c r="E105" s="590">
        <v>0</v>
      </c>
      <c r="F105" s="603">
        <v>0.98860000000000003</v>
      </c>
      <c r="G105" s="590">
        <v>0</v>
      </c>
      <c r="H105" s="603">
        <v>6.9999999999999999E-4</v>
      </c>
      <c r="I105" s="590">
        <v>28</v>
      </c>
      <c r="J105" s="603">
        <v>0.87419999999999998</v>
      </c>
      <c r="K105" s="590">
        <v>0</v>
      </c>
      <c r="L105" s="590">
        <v>0</v>
      </c>
      <c r="M105" s="674">
        <v>0.1429</v>
      </c>
      <c r="N105" s="590">
        <v>0</v>
      </c>
      <c r="O105" s="390">
        <v>0</v>
      </c>
    </row>
    <row r="106" spans="2:17" x14ac:dyDescent="0.25">
      <c r="B106" s="56"/>
      <c r="C106" s="643" t="s">
        <v>1297</v>
      </c>
      <c r="D106" s="590">
        <v>0</v>
      </c>
      <c r="E106" s="590">
        <v>0</v>
      </c>
      <c r="F106" s="596">
        <v>0</v>
      </c>
      <c r="G106" s="590">
        <v>0</v>
      </c>
      <c r="H106" s="590">
        <v>0</v>
      </c>
      <c r="I106" s="590">
        <v>0</v>
      </c>
      <c r="J106" s="590">
        <v>0</v>
      </c>
      <c r="K106" s="590">
        <v>0</v>
      </c>
      <c r="L106" s="590">
        <v>0</v>
      </c>
      <c r="M106" s="596">
        <v>0</v>
      </c>
      <c r="N106" s="590">
        <v>0</v>
      </c>
      <c r="O106" s="390">
        <v>0</v>
      </c>
    </row>
    <row r="107" spans="2:17" x14ac:dyDescent="0.25">
      <c r="B107" s="56"/>
      <c r="C107" s="55" t="s">
        <v>1298</v>
      </c>
      <c r="D107" s="590">
        <v>0</v>
      </c>
      <c r="E107" s="590">
        <v>1</v>
      </c>
      <c r="F107" s="603">
        <v>0.85960000000000003</v>
      </c>
      <c r="G107" s="590">
        <v>1</v>
      </c>
      <c r="H107" s="603">
        <v>2E-3</v>
      </c>
      <c r="I107" s="590">
        <v>120</v>
      </c>
      <c r="J107" s="603">
        <v>0.52549999999999997</v>
      </c>
      <c r="K107" s="590">
        <v>0</v>
      </c>
      <c r="L107" s="590">
        <v>0</v>
      </c>
      <c r="M107" s="674">
        <v>0.16919999999999999</v>
      </c>
      <c r="N107" s="590">
        <v>0</v>
      </c>
      <c r="O107" s="390">
        <v>0</v>
      </c>
    </row>
    <row r="108" spans="2:17" x14ac:dyDescent="0.25">
      <c r="B108" s="56"/>
      <c r="C108" s="55" t="s">
        <v>1299</v>
      </c>
      <c r="D108" s="590">
        <v>1</v>
      </c>
      <c r="E108" s="590">
        <v>2</v>
      </c>
      <c r="F108" s="603">
        <v>1.0159</v>
      </c>
      <c r="G108" s="590">
        <v>3</v>
      </c>
      <c r="H108" s="603">
        <v>2.5999999999999999E-3</v>
      </c>
      <c r="I108" s="590">
        <v>606</v>
      </c>
      <c r="J108" s="603">
        <v>0.76100000000000001</v>
      </c>
      <c r="K108" s="590">
        <v>0</v>
      </c>
      <c r="L108" s="590">
        <v>1</v>
      </c>
      <c r="M108" s="674">
        <v>0.2989</v>
      </c>
      <c r="N108" s="590">
        <v>0</v>
      </c>
      <c r="O108" s="390">
        <v>0</v>
      </c>
    </row>
    <row r="109" spans="2:17" x14ac:dyDescent="0.25">
      <c r="B109" s="56"/>
      <c r="C109" s="55" t="s">
        <v>1300</v>
      </c>
      <c r="D109" s="590">
        <v>1</v>
      </c>
      <c r="E109" s="590">
        <v>3</v>
      </c>
      <c r="F109" s="603">
        <v>1.0195000000000001</v>
      </c>
      <c r="G109" s="590">
        <v>4</v>
      </c>
      <c r="H109" s="603">
        <v>5.4999999999999997E-3</v>
      </c>
      <c r="I109" s="590">
        <v>784</v>
      </c>
      <c r="J109" s="603">
        <v>0.73309999999999997</v>
      </c>
      <c r="K109" s="590">
        <v>0</v>
      </c>
      <c r="L109" s="590">
        <v>2</v>
      </c>
      <c r="M109" s="603">
        <v>0.44869999999999999</v>
      </c>
      <c r="N109" s="590">
        <v>0</v>
      </c>
      <c r="O109" s="390">
        <v>0</v>
      </c>
    </row>
    <row r="110" spans="2:17" x14ac:dyDescent="0.25">
      <c r="B110" s="56"/>
      <c r="C110" s="55" t="s">
        <v>1301</v>
      </c>
      <c r="D110" s="590">
        <v>3</v>
      </c>
      <c r="E110" s="590">
        <v>10</v>
      </c>
      <c r="F110" s="603">
        <v>0.88649999999999995</v>
      </c>
      <c r="G110" s="590">
        <v>12</v>
      </c>
      <c r="H110" s="603">
        <v>1.7600000000000001E-2</v>
      </c>
      <c r="I110" s="590">
        <v>937</v>
      </c>
      <c r="J110" s="603">
        <v>0.54790000000000005</v>
      </c>
      <c r="K110" s="590">
        <v>0</v>
      </c>
      <c r="L110" s="590">
        <v>6</v>
      </c>
      <c r="M110" s="674">
        <v>0.54700000000000004</v>
      </c>
      <c r="N110" s="590">
        <v>0</v>
      </c>
      <c r="O110" s="390">
        <v>0</v>
      </c>
    </row>
    <row r="111" spans="2:17" x14ac:dyDescent="0.25">
      <c r="B111" s="56"/>
      <c r="C111" s="643" t="s">
        <v>1302</v>
      </c>
      <c r="D111" s="590">
        <v>1</v>
      </c>
      <c r="E111" s="590">
        <v>4</v>
      </c>
      <c r="F111" s="603">
        <v>0.98709999999999998</v>
      </c>
      <c r="G111" s="590">
        <v>5</v>
      </c>
      <c r="H111" s="603">
        <v>1.34E-2</v>
      </c>
      <c r="I111" s="590">
        <v>448</v>
      </c>
      <c r="J111" s="603">
        <v>0.52010000000000001</v>
      </c>
      <c r="K111" s="590">
        <v>0</v>
      </c>
      <c r="L111" s="590">
        <v>2</v>
      </c>
      <c r="M111" s="674">
        <v>0.4778</v>
      </c>
      <c r="N111" s="590">
        <v>0</v>
      </c>
      <c r="O111" s="390">
        <v>0</v>
      </c>
    </row>
    <row r="112" spans="2:17" x14ac:dyDescent="0.25">
      <c r="B112" s="56"/>
      <c r="C112" s="643" t="s">
        <v>1303</v>
      </c>
      <c r="D112" s="590">
        <v>2</v>
      </c>
      <c r="E112" s="590">
        <v>5</v>
      </c>
      <c r="F112" s="603">
        <v>0.80449999999999999</v>
      </c>
      <c r="G112" s="590">
        <v>7</v>
      </c>
      <c r="H112" s="603">
        <v>2.0799999999999999E-2</v>
      </c>
      <c r="I112" s="590">
        <v>489</v>
      </c>
      <c r="J112" s="603">
        <v>0.56869999999999998</v>
      </c>
      <c r="K112" s="590">
        <v>0</v>
      </c>
      <c r="L112" s="590">
        <v>4</v>
      </c>
      <c r="M112" s="603">
        <v>0.59730000000000005</v>
      </c>
      <c r="N112" s="590">
        <v>0</v>
      </c>
      <c r="O112" s="390">
        <v>0</v>
      </c>
    </row>
    <row r="113" spans="2:15" x14ac:dyDescent="0.25">
      <c r="B113" s="56"/>
      <c r="C113" s="55" t="s">
        <v>1304</v>
      </c>
      <c r="D113" s="590">
        <v>20</v>
      </c>
      <c r="E113" s="590">
        <v>20</v>
      </c>
      <c r="F113" s="603">
        <v>0.78869999999999996</v>
      </c>
      <c r="G113" s="590">
        <v>36</v>
      </c>
      <c r="H113" s="603">
        <v>6.1699999999999998E-2</v>
      </c>
      <c r="I113" s="590">
        <v>1674</v>
      </c>
      <c r="J113" s="603">
        <v>0.49809999999999999</v>
      </c>
      <c r="K113" s="590">
        <v>0</v>
      </c>
      <c r="L113" s="590">
        <v>22</v>
      </c>
      <c r="M113" s="674">
        <v>0.60819999999999996</v>
      </c>
      <c r="N113" s="590">
        <v>1</v>
      </c>
      <c r="O113" s="390">
        <v>0</v>
      </c>
    </row>
    <row r="114" spans="2:15" x14ac:dyDescent="0.25">
      <c r="B114" s="56"/>
      <c r="C114" s="643" t="s">
        <v>1305</v>
      </c>
      <c r="D114" s="590">
        <v>10</v>
      </c>
      <c r="E114" s="590">
        <v>13</v>
      </c>
      <c r="F114" s="603">
        <v>0.83789999999999998</v>
      </c>
      <c r="G114" s="590">
        <v>21</v>
      </c>
      <c r="H114" s="603">
        <v>3.61E-2</v>
      </c>
      <c r="I114" s="590">
        <v>1162</v>
      </c>
      <c r="J114" s="603">
        <v>0.52559999999999996</v>
      </c>
      <c r="K114" s="590">
        <v>0</v>
      </c>
      <c r="L114" s="590">
        <v>13</v>
      </c>
      <c r="M114" s="674">
        <v>0.60089999999999999</v>
      </c>
      <c r="N114" s="590">
        <v>0</v>
      </c>
      <c r="O114" s="390">
        <v>0</v>
      </c>
    </row>
    <row r="115" spans="2:15" x14ac:dyDescent="0.25">
      <c r="B115" s="56"/>
      <c r="C115" s="643" t="s">
        <v>1306</v>
      </c>
      <c r="D115" s="590">
        <v>10</v>
      </c>
      <c r="E115" s="590">
        <v>7</v>
      </c>
      <c r="F115" s="603">
        <v>0.69299999999999995</v>
      </c>
      <c r="G115" s="590">
        <v>15</v>
      </c>
      <c r="H115" s="603">
        <v>9.8799999999999999E-2</v>
      </c>
      <c r="I115" s="590">
        <v>512</v>
      </c>
      <c r="J115" s="603">
        <v>0.45829999999999999</v>
      </c>
      <c r="K115" s="590">
        <v>0</v>
      </c>
      <c r="L115" s="590">
        <v>9</v>
      </c>
      <c r="M115" s="674">
        <v>0.61880000000000002</v>
      </c>
      <c r="N115" s="590">
        <v>1</v>
      </c>
      <c r="O115" s="390">
        <v>0</v>
      </c>
    </row>
    <row r="116" spans="2:15" x14ac:dyDescent="0.25">
      <c r="B116" s="56"/>
      <c r="C116" s="55" t="s">
        <v>1307</v>
      </c>
      <c r="D116" s="590">
        <v>41</v>
      </c>
      <c r="E116" s="590">
        <v>24</v>
      </c>
      <c r="F116" s="603">
        <v>0.68359999999999999</v>
      </c>
      <c r="G116" s="590">
        <v>59</v>
      </c>
      <c r="H116" s="603">
        <v>0.3014</v>
      </c>
      <c r="I116" s="590">
        <v>3216</v>
      </c>
      <c r="J116" s="603">
        <v>0.50029999999999997</v>
      </c>
      <c r="K116" s="590">
        <v>0</v>
      </c>
      <c r="L116" s="590">
        <v>50</v>
      </c>
      <c r="M116" s="674">
        <v>0.85070000000000001</v>
      </c>
      <c r="N116" s="590">
        <v>9</v>
      </c>
      <c r="O116" s="390">
        <v>-3</v>
      </c>
    </row>
    <row r="117" spans="2:15" x14ac:dyDescent="0.25">
      <c r="B117" s="56"/>
      <c r="C117" s="643" t="s">
        <v>1308</v>
      </c>
      <c r="D117" s="590">
        <v>21</v>
      </c>
      <c r="E117" s="590">
        <v>14</v>
      </c>
      <c r="F117" s="603">
        <v>0.59689999999999999</v>
      </c>
      <c r="G117" s="590">
        <v>30</v>
      </c>
      <c r="H117" s="603">
        <v>0.1305</v>
      </c>
      <c r="I117" s="590">
        <v>750</v>
      </c>
      <c r="J117" s="603">
        <v>0.52200000000000002</v>
      </c>
      <c r="K117" s="590">
        <v>0</v>
      </c>
      <c r="L117" s="590">
        <v>23</v>
      </c>
      <c r="M117" s="674">
        <v>0.78210000000000002</v>
      </c>
      <c r="N117" s="590">
        <v>2</v>
      </c>
      <c r="O117" s="390">
        <v>0</v>
      </c>
    </row>
    <row r="118" spans="2:15" x14ac:dyDescent="0.25">
      <c r="B118" s="56"/>
      <c r="C118" s="643" t="s">
        <v>1309</v>
      </c>
      <c r="D118" s="590">
        <v>5</v>
      </c>
      <c r="E118" s="590">
        <v>3</v>
      </c>
      <c r="F118" s="603">
        <v>0.7016</v>
      </c>
      <c r="G118" s="590">
        <v>7</v>
      </c>
      <c r="H118" s="603">
        <v>0.2349</v>
      </c>
      <c r="I118" s="590">
        <v>248</v>
      </c>
      <c r="J118" s="603">
        <v>0.52049999999999996</v>
      </c>
      <c r="K118" s="590">
        <v>0</v>
      </c>
      <c r="L118" s="590">
        <v>7</v>
      </c>
      <c r="M118" s="674">
        <v>0.99560000000000004</v>
      </c>
      <c r="N118" s="590">
        <v>1</v>
      </c>
      <c r="O118" s="390">
        <v>0</v>
      </c>
    </row>
    <row r="119" spans="2:15" x14ac:dyDescent="0.25">
      <c r="B119" s="56"/>
      <c r="C119" s="643" t="s">
        <v>1310</v>
      </c>
      <c r="D119" s="590">
        <v>16</v>
      </c>
      <c r="E119" s="590">
        <v>7</v>
      </c>
      <c r="F119" s="603">
        <v>0.84130000000000005</v>
      </c>
      <c r="G119" s="590">
        <v>22</v>
      </c>
      <c r="H119" s="603">
        <v>0.54720000000000002</v>
      </c>
      <c r="I119" s="590">
        <v>2218</v>
      </c>
      <c r="J119" s="603">
        <v>0.46560000000000001</v>
      </c>
      <c r="K119" s="590">
        <v>0</v>
      </c>
      <c r="L119" s="590">
        <v>20</v>
      </c>
      <c r="M119" s="674">
        <v>0.89710000000000001</v>
      </c>
      <c r="N119" s="590">
        <v>6</v>
      </c>
      <c r="O119" s="390">
        <v>-2</v>
      </c>
    </row>
    <row r="120" spans="2:15" x14ac:dyDescent="0.25">
      <c r="B120" s="57"/>
      <c r="C120" s="55" t="s">
        <v>1311</v>
      </c>
      <c r="D120" s="590">
        <v>12</v>
      </c>
      <c r="E120" s="590">
        <v>0</v>
      </c>
      <c r="F120" s="603">
        <v>0</v>
      </c>
      <c r="G120" s="590">
        <v>12</v>
      </c>
      <c r="H120" s="603">
        <v>1</v>
      </c>
      <c r="I120" s="590">
        <v>1014</v>
      </c>
      <c r="J120" s="603">
        <v>0.41849999999999998</v>
      </c>
      <c r="K120" s="590">
        <v>0</v>
      </c>
      <c r="L120" s="590">
        <v>0</v>
      </c>
      <c r="M120" s="674">
        <v>0</v>
      </c>
      <c r="N120" s="590">
        <v>5</v>
      </c>
      <c r="O120" s="390">
        <v>-7</v>
      </c>
    </row>
    <row r="121" spans="2:15" s="51" customFormat="1" x14ac:dyDescent="0.25">
      <c r="B121" s="1035" t="s">
        <v>1319</v>
      </c>
      <c r="C121" s="1036"/>
      <c r="D121" s="597">
        <v>77</v>
      </c>
      <c r="E121" s="597">
        <v>60</v>
      </c>
      <c r="F121" s="616"/>
      <c r="G121" s="597">
        <v>126</v>
      </c>
      <c r="H121" s="616"/>
      <c r="I121" s="620">
        <v>8379</v>
      </c>
      <c r="J121" s="616"/>
      <c r="K121" s="597">
        <v>0</v>
      </c>
      <c r="L121" s="597">
        <v>81</v>
      </c>
      <c r="M121" s="617">
        <v>0.64529999999999998</v>
      </c>
      <c r="N121" s="597">
        <v>15</v>
      </c>
      <c r="O121" s="396">
        <v>-10</v>
      </c>
    </row>
    <row r="125" spans="2:15" ht="75" x14ac:dyDescent="0.25">
      <c r="B125" s="1037" t="s">
        <v>1280</v>
      </c>
      <c r="C125" s="58" t="s">
        <v>1281</v>
      </c>
      <c r="D125" s="565" t="s">
        <v>1282</v>
      </c>
      <c r="E125" s="565" t="s">
        <v>1312</v>
      </c>
      <c r="F125" s="565" t="s">
        <v>1284</v>
      </c>
      <c r="G125" s="565" t="s">
        <v>1285</v>
      </c>
      <c r="H125" s="565" t="s">
        <v>1286</v>
      </c>
      <c r="I125" s="565" t="s">
        <v>1287</v>
      </c>
      <c r="J125" s="565" t="s">
        <v>1313</v>
      </c>
      <c r="K125" s="565" t="s">
        <v>1314</v>
      </c>
      <c r="L125" s="565" t="s">
        <v>1290</v>
      </c>
      <c r="M125" s="565" t="s">
        <v>1315</v>
      </c>
      <c r="N125" s="565" t="s">
        <v>1316</v>
      </c>
      <c r="O125" s="565" t="s">
        <v>1317</v>
      </c>
    </row>
    <row r="126" spans="2:15" x14ac:dyDescent="0.25">
      <c r="B126" s="1038"/>
      <c r="C126" s="59" t="s">
        <v>194</v>
      </c>
      <c r="D126" s="487" t="s">
        <v>195</v>
      </c>
      <c r="E126" s="487" t="s">
        <v>196</v>
      </c>
      <c r="F126" s="487" t="s">
        <v>236</v>
      </c>
      <c r="G126" s="487" t="s">
        <v>237</v>
      </c>
      <c r="H126" s="487" t="s">
        <v>300</v>
      </c>
      <c r="I126" s="487" t="s">
        <v>301</v>
      </c>
      <c r="J126" s="487" t="s">
        <v>365</v>
      </c>
      <c r="K126" s="487" t="s">
        <v>815</v>
      </c>
      <c r="L126" s="487" t="s">
        <v>816</v>
      </c>
      <c r="M126" s="487" t="s">
        <v>817</v>
      </c>
      <c r="N126" s="487" t="s">
        <v>818</v>
      </c>
      <c r="O126" s="487" t="s">
        <v>819</v>
      </c>
    </row>
    <row r="127" spans="2:15" x14ac:dyDescent="0.25">
      <c r="B127" s="1039" t="s">
        <v>1323</v>
      </c>
      <c r="C127" s="1040"/>
      <c r="D127" s="1040"/>
      <c r="E127" s="1040"/>
      <c r="F127" s="1040"/>
      <c r="G127" s="1040"/>
      <c r="H127" s="1040"/>
      <c r="I127" s="1040"/>
      <c r="J127" s="1040"/>
      <c r="K127" s="1040"/>
      <c r="L127" s="1040"/>
      <c r="M127" s="1040"/>
      <c r="N127" s="1040"/>
      <c r="O127" s="1041"/>
    </row>
    <row r="128" spans="2:15" x14ac:dyDescent="0.25">
      <c r="B128" s="54"/>
      <c r="C128" s="55" t="s">
        <v>1295</v>
      </c>
      <c r="D128" s="596">
        <v>108</v>
      </c>
      <c r="E128" s="590">
        <v>1</v>
      </c>
      <c r="F128" s="603">
        <v>0.48759999999999998</v>
      </c>
      <c r="G128" s="590">
        <v>109</v>
      </c>
      <c r="H128" s="603">
        <v>1E-3</v>
      </c>
      <c r="I128" s="590">
        <v>5264</v>
      </c>
      <c r="J128" s="603">
        <v>0.37359999999999999</v>
      </c>
      <c r="K128" s="590">
        <v>0</v>
      </c>
      <c r="L128" s="590">
        <v>10</v>
      </c>
      <c r="M128" s="674">
        <v>9.4200000000000006E-2</v>
      </c>
      <c r="N128" s="590">
        <v>0</v>
      </c>
      <c r="O128" s="390">
        <v>0</v>
      </c>
    </row>
    <row r="129" spans="2:15" x14ac:dyDescent="0.25">
      <c r="B129" s="56"/>
      <c r="C129" s="643" t="s">
        <v>1296</v>
      </c>
      <c r="D129" s="590">
        <v>62</v>
      </c>
      <c r="E129" s="590">
        <v>1</v>
      </c>
      <c r="F129" s="603">
        <v>0.47499999999999998</v>
      </c>
      <c r="G129" s="590">
        <v>62</v>
      </c>
      <c r="H129" s="603">
        <v>6.9999999999999999E-4</v>
      </c>
      <c r="I129" s="590">
        <v>3037</v>
      </c>
      <c r="J129" s="603">
        <v>0.37530000000000002</v>
      </c>
      <c r="K129" s="590">
        <v>0</v>
      </c>
      <c r="L129" s="590">
        <v>5</v>
      </c>
      <c r="M129" s="674">
        <v>7.7899999999999997E-2</v>
      </c>
      <c r="N129" s="590">
        <v>0</v>
      </c>
      <c r="O129" s="390">
        <v>0</v>
      </c>
    </row>
    <row r="130" spans="2:15" x14ac:dyDescent="0.25">
      <c r="B130" s="56"/>
      <c r="C130" s="643" t="s">
        <v>1297</v>
      </c>
      <c r="D130" s="590">
        <v>46</v>
      </c>
      <c r="E130" s="590">
        <v>1</v>
      </c>
      <c r="F130" s="603">
        <v>0.49769999999999998</v>
      </c>
      <c r="G130" s="590">
        <v>46</v>
      </c>
      <c r="H130" s="603">
        <v>1.2999999999999999E-3</v>
      </c>
      <c r="I130" s="590">
        <v>2227</v>
      </c>
      <c r="J130" s="603">
        <v>0.37140000000000001</v>
      </c>
      <c r="K130" s="590">
        <v>0</v>
      </c>
      <c r="L130" s="590">
        <v>5</v>
      </c>
      <c r="M130" s="674">
        <v>0.11609999999999999</v>
      </c>
      <c r="N130" s="590">
        <v>0</v>
      </c>
      <c r="O130" s="390">
        <v>0</v>
      </c>
    </row>
    <row r="131" spans="2:15" x14ac:dyDescent="0.25">
      <c r="B131" s="56"/>
      <c r="C131" s="55" t="s">
        <v>1298</v>
      </c>
      <c r="D131" s="590">
        <v>71</v>
      </c>
      <c r="E131" s="590">
        <v>2</v>
      </c>
      <c r="F131" s="603">
        <v>0.49990000000000001</v>
      </c>
      <c r="G131" s="590">
        <v>72</v>
      </c>
      <c r="H131" s="603">
        <v>1.6000000000000001E-3</v>
      </c>
      <c r="I131" s="590">
        <v>3076</v>
      </c>
      <c r="J131" s="603">
        <v>0.39219999999999999</v>
      </c>
      <c r="K131" s="590">
        <v>0</v>
      </c>
      <c r="L131" s="590">
        <v>10</v>
      </c>
      <c r="M131" s="674">
        <v>0.14530000000000001</v>
      </c>
      <c r="N131" s="590">
        <v>0</v>
      </c>
      <c r="O131" s="390">
        <v>0</v>
      </c>
    </row>
    <row r="132" spans="2:15" x14ac:dyDescent="0.25">
      <c r="B132" s="56"/>
      <c r="C132" s="55" t="s">
        <v>1299</v>
      </c>
      <c r="D132" s="590">
        <v>620</v>
      </c>
      <c r="E132" s="590">
        <v>4</v>
      </c>
      <c r="F132" s="603">
        <v>0.50149999999999995</v>
      </c>
      <c r="G132" s="590">
        <v>622</v>
      </c>
      <c r="H132" s="603">
        <v>3.8999999999999998E-3</v>
      </c>
      <c r="I132" s="590">
        <v>28954</v>
      </c>
      <c r="J132" s="603">
        <v>0.39360000000000001</v>
      </c>
      <c r="K132" s="590">
        <v>0</v>
      </c>
      <c r="L132" s="590">
        <v>158</v>
      </c>
      <c r="M132" s="674">
        <v>0.25390000000000001</v>
      </c>
      <c r="N132" s="590">
        <v>1</v>
      </c>
      <c r="O132" s="390">
        <v>-1</v>
      </c>
    </row>
    <row r="133" spans="2:15" x14ac:dyDescent="0.25">
      <c r="B133" s="56"/>
      <c r="C133" s="55" t="s">
        <v>1300</v>
      </c>
      <c r="D133" s="590">
        <v>22</v>
      </c>
      <c r="E133" s="590">
        <v>5</v>
      </c>
      <c r="F133" s="603">
        <v>0.5</v>
      </c>
      <c r="G133" s="590">
        <v>24</v>
      </c>
      <c r="H133" s="603">
        <v>6.4999999999999997E-3</v>
      </c>
      <c r="I133" s="590">
        <v>802</v>
      </c>
      <c r="J133" s="603">
        <v>0.33950000000000002</v>
      </c>
      <c r="K133" s="590">
        <v>0</v>
      </c>
      <c r="L133" s="590">
        <v>7</v>
      </c>
      <c r="M133" s="674">
        <v>0.29799999999999999</v>
      </c>
      <c r="N133" s="590">
        <v>0</v>
      </c>
      <c r="O133" s="390">
        <v>0</v>
      </c>
    </row>
    <row r="134" spans="2:15" x14ac:dyDescent="0.25">
      <c r="B134" s="56"/>
      <c r="C134" s="55" t="s">
        <v>1301</v>
      </c>
      <c r="D134" s="590">
        <v>591</v>
      </c>
      <c r="E134" s="590">
        <v>5</v>
      </c>
      <c r="F134" s="603">
        <v>0.50039999999999996</v>
      </c>
      <c r="G134" s="590">
        <v>593</v>
      </c>
      <c r="H134" s="603">
        <v>1.5100000000000001E-2</v>
      </c>
      <c r="I134" s="590">
        <v>31943</v>
      </c>
      <c r="J134" s="603">
        <v>0.39989999999999998</v>
      </c>
      <c r="K134" s="590">
        <v>0</v>
      </c>
      <c r="L134" s="590">
        <v>292</v>
      </c>
      <c r="M134" s="674">
        <v>0.49209999999999998</v>
      </c>
      <c r="N134" s="590">
        <v>4</v>
      </c>
      <c r="O134" s="390">
        <v>-3</v>
      </c>
    </row>
    <row r="135" spans="2:15" x14ac:dyDescent="0.25">
      <c r="B135" s="56"/>
      <c r="C135" s="643" t="s">
        <v>1302</v>
      </c>
      <c r="D135" s="590">
        <v>460</v>
      </c>
      <c r="E135" s="590">
        <v>4</v>
      </c>
      <c r="F135" s="603">
        <v>0.50019999999999998</v>
      </c>
      <c r="G135" s="590">
        <v>462</v>
      </c>
      <c r="H135" s="603">
        <v>1.2800000000000001E-2</v>
      </c>
      <c r="I135" s="590">
        <v>24827</v>
      </c>
      <c r="J135" s="603">
        <v>0.39789999999999998</v>
      </c>
      <c r="K135" s="590">
        <v>0</v>
      </c>
      <c r="L135" s="590">
        <v>216</v>
      </c>
      <c r="M135" s="674">
        <v>0.46839999999999998</v>
      </c>
      <c r="N135" s="590">
        <v>2</v>
      </c>
      <c r="O135" s="390">
        <v>-2</v>
      </c>
    </row>
    <row r="136" spans="2:15" x14ac:dyDescent="0.25">
      <c r="B136" s="56"/>
      <c r="C136" s="643" t="s">
        <v>1303</v>
      </c>
      <c r="D136" s="590">
        <v>132</v>
      </c>
      <c r="E136" s="590">
        <v>0</v>
      </c>
      <c r="F136" s="603">
        <v>0.50600000000000001</v>
      </c>
      <c r="G136" s="590">
        <v>132</v>
      </c>
      <c r="H136" s="603">
        <v>2.3199999999999998E-2</v>
      </c>
      <c r="I136" s="590">
        <v>7116</v>
      </c>
      <c r="J136" s="603">
        <v>0.40689999999999998</v>
      </c>
      <c r="K136" s="590">
        <v>0</v>
      </c>
      <c r="L136" s="590">
        <v>76</v>
      </c>
      <c r="M136" s="603">
        <v>0.57530000000000003</v>
      </c>
      <c r="N136" s="590">
        <v>1</v>
      </c>
      <c r="O136" s="390">
        <v>-1</v>
      </c>
    </row>
    <row r="137" spans="2:15" x14ac:dyDescent="0.25">
      <c r="B137" s="56"/>
      <c r="C137" s="55" t="s">
        <v>1304</v>
      </c>
      <c r="D137" s="590">
        <v>194</v>
      </c>
      <c r="E137" s="590">
        <v>3</v>
      </c>
      <c r="F137" s="603">
        <v>0.50180000000000002</v>
      </c>
      <c r="G137" s="590">
        <v>195</v>
      </c>
      <c r="H137" s="603">
        <v>4.9599999999999998E-2</v>
      </c>
      <c r="I137" s="590">
        <v>9199</v>
      </c>
      <c r="J137" s="603">
        <v>0.39240000000000003</v>
      </c>
      <c r="K137" s="590">
        <v>0</v>
      </c>
      <c r="L137" s="590">
        <v>120</v>
      </c>
      <c r="M137" s="674">
        <v>0.61319999999999997</v>
      </c>
      <c r="N137" s="590">
        <v>4</v>
      </c>
      <c r="O137" s="390">
        <v>-9</v>
      </c>
    </row>
    <row r="138" spans="2:15" x14ac:dyDescent="0.25">
      <c r="B138" s="56"/>
      <c r="C138" s="643" t="s">
        <v>1305</v>
      </c>
      <c r="D138" s="590">
        <v>102</v>
      </c>
      <c r="E138" s="590">
        <v>2</v>
      </c>
      <c r="F138" s="603">
        <v>0.502</v>
      </c>
      <c r="G138" s="590">
        <v>103</v>
      </c>
      <c r="H138" s="603">
        <v>3.4200000000000001E-2</v>
      </c>
      <c r="I138" s="590">
        <v>5012</v>
      </c>
      <c r="J138" s="603">
        <v>0.3886</v>
      </c>
      <c r="K138" s="590">
        <v>0</v>
      </c>
      <c r="L138" s="590">
        <v>60</v>
      </c>
      <c r="M138" s="674">
        <v>0.58399999999999996</v>
      </c>
      <c r="N138" s="590">
        <v>1</v>
      </c>
      <c r="O138" s="390">
        <v>-2</v>
      </c>
    </row>
    <row r="139" spans="2:15" x14ac:dyDescent="0.25">
      <c r="B139" s="56"/>
      <c r="C139" s="643" t="s">
        <v>1306</v>
      </c>
      <c r="D139" s="590">
        <v>92</v>
      </c>
      <c r="E139" s="590">
        <v>1</v>
      </c>
      <c r="F139" s="603">
        <v>0.50119999999999998</v>
      </c>
      <c r="G139" s="590">
        <v>93</v>
      </c>
      <c r="H139" s="603">
        <v>6.6799999999999998E-2</v>
      </c>
      <c r="I139" s="590">
        <v>4187</v>
      </c>
      <c r="J139" s="603">
        <v>0.3967</v>
      </c>
      <c r="K139" s="590">
        <v>0</v>
      </c>
      <c r="L139" s="590">
        <v>60</v>
      </c>
      <c r="M139" s="674">
        <v>0.64549999999999996</v>
      </c>
      <c r="N139" s="590">
        <v>2</v>
      </c>
      <c r="O139" s="390">
        <v>-8</v>
      </c>
    </row>
    <row r="140" spans="2:15" x14ac:dyDescent="0.25">
      <c r="B140" s="56"/>
      <c r="C140" s="55" t="s">
        <v>1307</v>
      </c>
      <c r="D140" s="590">
        <v>59</v>
      </c>
      <c r="E140" s="590">
        <v>1</v>
      </c>
      <c r="F140" s="603">
        <v>0.5091</v>
      </c>
      <c r="G140" s="590">
        <v>59</v>
      </c>
      <c r="H140" s="603">
        <v>0.40620000000000001</v>
      </c>
      <c r="I140" s="590">
        <v>3356</v>
      </c>
      <c r="J140" s="603">
        <v>0.39290000000000003</v>
      </c>
      <c r="K140" s="590">
        <v>0</v>
      </c>
      <c r="L140" s="590">
        <v>56</v>
      </c>
      <c r="M140" s="674">
        <v>0.9385</v>
      </c>
      <c r="N140" s="590">
        <v>10</v>
      </c>
      <c r="O140" s="390">
        <v>-18</v>
      </c>
    </row>
    <row r="141" spans="2:15" x14ac:dyDescent="0.25">
      <c r="B141" s="56"/>
      <c r="C141" s="643" t="s">
        <v>1308</v>
      </c>
      <c r="D141" s="590">
        <v>16</v>
      </c>
      <c r="E141" s="590">
        <v>0</v>
      </c>
      <c r="F141" s="603">
        <v>0.5</v>
      </c>
      <c r="G141" s="590">
        <v>17</v>
      </c>
      <c r="H141" s="603">
        <v>0.13730000000000001</v>
      </c>
      <c r="I141" s="590">
        <v>720</v>
      </c>
      <c r="J141" s="603">
        <v>0.3765</v>
      </c>
      <c r="K141" s="590">
        <v>0</v>
      </c>
      <c r="L141" s="590">
        <v>13</v>
      </c>
      <c r="M141" s="674">
        <v>0.75629999999999997</v>
      </c>
      <c r="N141" s="590">
        <v>1</v>
      </c>
      <c r="O141" s="390">
        <v>-3</v>
      </c>
    </row>
    <row r="142" spans="2:15" x14ac:dyDescent="0.25">
      <c r="B142" s="56"/>
      <c r="C142" s="643" t="s">
        <v>1309</v>
      </c>
      <c r="D142" s="590">
        <v>8</v>
      </c>
      <c r="E142" s="590">
        <v>0</v>
      </c>
      <c r="F142" s="603">
        <v>0</v>
      </c>
      <c r="G142" s="590">
        <v>8</v>
      </c>
      <c r="H142" s="603">
        <v>0.20849999999999999</v>
      </c>
      <c r="I142" s="590">
        <v>333</v>
      </c>
      <c r="J142" s="603">
        <v>0.37980000000000003</v>
      </c>
      <c r="K142" s="590">
        <v>0</v>
      </c>
      <c r="L142" s="590">
        <v>7</v>
      </c>
      <c r="M142" s="674">
        <v>0.90939999999999999</v>
      </c>
      <c r="N142" s="590">
        <v>1</v>
      </c>
      <c r="O142" s="390">
        <v>-2</v>
      </c>
    </row>
    <row r="143" spans="2:15" x14ac:dyDescent="0.25">
      <c r="B143" s="56"/>
      <c r="C143" s="643" t="s">
        <v>1310</v>
      </c>
      <c r="D143" s="590">
        <v>35</v>
      </c>
      <c r="E143" s="590">
        <v>0</v>
      </c>
      <c r="F143" s="603">
        <v>0.52249999999999996</v>
      </c>
      <c r="G143" s="590">
        <v>35</v>
      </c>
      <c r="H143" s="603">
        <v>0.57920000000000005</v>
      </c>
      <c r="I143" s="590">
        <v>2303</v>
      </c>
      <c r="J143" s="603">
        <v>0.40379999999999999</v>
      </c>
      <c r="K143" s="590">
        <v>0</v>
      </c>
      <c r="L143" s="590">
        <v>36</v>
      </c>
      <c r="M143" s="674">
        <v>1.0318000000000001</v>
      </c>
      <c r="N143" s="590">
        <v>8</v>
      </c>
      <c r="O143" s="390">
        <v>-13</v>
      </c>
    </row>
    <row r="144" spans="2:15" x14ac:dyDescent="0.25">
      <c r="B144" s="57"/>
      <c r="C144" s="55" t="s">
        <v>1311</v>
      </c>
      <c r="D144" s="590">
        <v>118</v>
      </c>
      <c r="E144" s="590">
        <v>1</v>
      </c>
      <c r="F144" s="603">
        <v>0</v>
      </c>
      <c r="G144" s="590">
        <v>118</v>
      </c>
      <c r="H144" s="603">
        <v>1</v>
      </c>
      <c r="I144" s="590">
        <v>8250</v>
      </c>
      <c r="J144" s="603">
        <v>0.45700000000000002</v>
      </c>
      <c r="K144" s="590">
        <v>0</v>
      </c>
      <c r="L144" s="590">
        <v>0</v>
      </c>
      <c r="M144" s="674">
        <v>0</v>
      </c>
      <c r="N144" s="590">
        <v>54</v>
      </c>
      <c r="O144" s="390">
        <v>-69</v>
      </c>
    </row>
    <row r="145" spans="2:15" s="51" customFormat="1" x14ac:dyDescent="0.25">
      <c r="B145" s="1035" t="s">
        <v>1319</v>
      </c>
      <c r="C145" s="1036"/>
      <c r="D145" s="597">
        <v>1784</v>
      </c>
      <c r="E145" s="597">
        <v>20</v>
      </c>
      <c r="F145" s="616"/>
      <c r="G145" s="597">
        <v>1794</v>
      </c>
      <c r="H145" s="616"/>
      <c r="I145" s="620">
        <v>90844</v>
      </c>
      <c r="J145" s="616"/>
      <c r="K145" s="597">
        <v>0</v>
      </c>
      <c r="L145" s="597">
        <v>654</v>
      </c>
      <c r="M145" s="617">
        <v>0.3644</v>
      </c>
      <c r="N145" s="597">
        <v>72</v>
      </c>
      <c r="O145" s="396">
        <v>-101</v>
      </c>
    </row>
    <row r="149" spans="2:15" ht="75" x14ac:dyDescent="0.25">
      <c r="B149" s="1037" t="s">
        <v>1324</v>
      </c>
      <c r="C149" s="58" t="s">
        <v>1281</v>
      </c>
      <c r="D149" s="565" t="s">
        <v>1282</v>
      </c>
      <c r="E149" s="565" t="s">
        <v>1312</v>
      </c>
      <c r="F149" s="565" t="s">
        <v>1284</v>
      </c>
      <c r="G149" s="565" t="s">
        <v>1285</v>
      </c>
      <c r="H149" s="565" t="s">
        <v>1286</v>
      </c>
      <c r="I149" s="565" t="s">
        <v>1287</v>
      </c>
      <c r="J149" s="565" t="s">
        <v>1313</v>
      </c>
      <c r="K149" s="565" t="s">
        <v>1314</v>
      </c>
      <c r="L149" s="565" t="s">
        <v>1290</v>
      </c>
      <c r="M149" s="565" t="s">
        <v>1315</v>
      </c>
      <c r="N149" s="565" t="s">
        <v>1316</v>
      </c>
      <c r="O149" s="565" t="s">
        <v>1317</v>
      </c>
    </row>
    <row r="150" spans="2:15" x14ac:dyDescent="0.25">
      <c r="B150" s="1038"/>
      <c r="C150" s="59" t="s">
        <v>194</v>
      </c>
      <c r="D150" s="487" t="s">
        <v>195</v>
      </c>
      <c r="E150" s="487" t="s">
        <v>196</v>
      </c>
      <c r="F150" s="487" t="s">
        <v>236</v>
      </c>
      <c r="G150" s="487" t="s">
        <v>237</v>
      </c>
      <c r="H150" s="487" t="s">
        <v>300</v>
      </c>
      <c r="I150" s="487" t="s">
        <v>301</v>
      </c>
      <c r="J150" s="487" t="s">
        <v>365</v>
      </c>
      <c r="K150" s="487" t="s">
        <v>815</v>
      </c>
      <c r="L150" s="487" t="s">
        <v>816</v>
      </c>
      <c r="M150" s="487" t="s">
        <v>817</v>
      </c>
      <c r="N150" s="487" t="s">
        <v>818</v>
      </c>
      <c r="O150" s="487" t="s">
        <v>819</v>
      </c>
    </row>
    <row r="151" spans="2:15" x14ac:dyDescent="0.25">
      <c r="B151" s="1042" t="s">
        <v>1294</v>
      </c>
      <c r="C151" s="1043"/>
      <c r="D151" s="1043"/>
      <c r="E151" s="1043"/>
      <c r="F151" s="1043"/>
      <c r="G151" s="1043"/>
      <c r="H151" s="1043"/>
      <c r="I151" s="1043"/>
      <c r="J151" s="1043"/>
      <c r="K151" s="1043"/>
      <c r="L151" s="1043"/>
      <c r="M151" s="1043"/>
      <c r="N151" s="1043"/>
      <c r="O151" s="1044"/>
    </row>
    <row r="152" spans="2:15" x14ac:dyDescent="0.25">
      <c r="B152" s="54"/>
      <c r="C152" s="55" t="s">
        <v>1295</v>
      </c>
      <c r="D152" s="596">
        <v>2410</v>
      </c>
      <c r="E152" s="590">
        <v>422</v>
      </c>
      <c r="F152" s="603">
        <v>0.26219999999999999</v>
      </c>
      <c r="G152" s="590">
        <v>2521</v>
      </c>
      <c r="H152" s="828"/>
      <c r="I152" s="590">
        <v>252</v>
      </c>
      <c r="J152" s="828"/>
      <c r="K152" s="453">
        <v>2.5</v>
      </c>
      <c r="L152" s="590">
        <v>829</v>
      </c>
      <c r="M152" s="674">
        <v>0.32869999999999999</v>
      </c>
      <c r="N152" s="590">
        <v>1</v>
      </c>
      <c r="O152" s="390">
        <v>-1</v>
      </c>
    </row>
    <row r="153" spans="2:15" x14ac:dyDescent="0.25">
      <c r="B153" s="56"/>
      <c r="C153" s="643" t="s">
        <v>1296</v>
      </c>
      <c r="D153" s="590">
        <v>1709</v>
      </c>
      <c r="E153" s="590">
        <v>274</v>
      </c>
      <c r="F153" s="603">
        <v>0.22789999999999999</v>
      </c>
      <c r="G153" s="590">
        <v>1771</v>
      </c>
      <c r="H153" s="828"/>
      <c r="I153" s="590">
        <v>182</v>
      </c>
      <c r="J153" s="828"/>
      <c r="K153" s="453">
        <v>2.5</v>
      </c>
      <c r="L153" s="590">
        <v>494</v>
      </c>
      <c r="M153" s="674">
        <v>0.27900000000000003</v>
      </c>
      <c r="N153" s="590">
        <v>1</v>
      </c>
      <c r="O153" s="390">
        <v>0</v>
      </c>
    </row>
    <row r="154" spans="2:15" x14ac:dyDescent="0.25">
      <c r="B154" s="56"/>
      <c r="C154" s="643" t="s">
        <v>1297</v>
      </c>
      <c r="D154" s="590">
        <v>701</v>
      </c>
      <c r="E154" s="590">
        <v>148</v>
      </c>
      <c r="F154" s="603">
        <v>0.32569999999999999</v>
      </c>
      <c r="G154" s="590">
        <v>749</v>
      </c>
      <c r="H154" s="828"/>
      <c r="I154" s="590">
        <v>70</v>
      </c>
      <c r="J154" s="828"/>
      <c r="K154" s="453">
        <v>2.5</v>
      </c>
      <c r="L154" s="590">
        <v>334</v>
      </c>
      <c r="M154" s="674">
        <v>0.4461</v>
      </c>
      <c r="N154" s="590">
        <v>1</v>
      </c>
      <c r="O154" s="390">
        <v>-1</v>
      </c>
    </row>
    <row r="155" spans="2:15" x14ac:dyDescent="0.25">
      <c r="B155" s="56"/>
      <c r="C155" s="55" t="s">
        <v>1298</v>
      </c>
      <c r="D155" s="590">
        <v>968</v>
      </c>
      <c r="E155" s="590">
        <v>32</v>
      </c>
      <c r="F155" s="603">
        <v>0.30940000000000001</v>
      </c>
      <c r="G155" s="590">
        <v>978</v>
      </c>
      <c r="H155" s="828"/>
      <c r="I155" s="590">
        <v>80</v>
      </c>
      <c r="J155" s="828"/>
      <c r="K155" s="453">
        <v>2.5</v>
      </c>
      <c r="L155" s="590">
        <v>601</v>
      </c>
      <c r="M155" s="674">
        <v>0.61419999999999997</v>
      </c>
      <c r="N155" s="590">
        <v>1</v>
      </c>
      <c r="O155" s="390">
        <v>-1</v>
      </c>
    </row>
    <row r="156" spans="2:15" x14ac:dyDescent="0.25">
      <c r="B156" s="56"/>
      <c r="C156" s="55" t="s">
        <v>1299</v>
      </c>
      <c r="D156" s="590">
        <v>393</v>
      </c>
      <c r="E156" s="590">
        <v>36</v>
      </c>
      <c r="F156" s="603">
        <v>0.44450000000000001</v>
      </c>
      <c r="G156" s="590">
        <v>409</v>
      </c>
      <c r="H156" s="828"/>
      <c r="I156" s="590">
        <v>49</v>
      </c>
      <c r="J156" s="828"/>
      <c r="K156" s="453">
        <v>2.5</v>
      </c>
      <c r="L156" s="590">
        <v>296</v>
      </c>
      <c r="M156" s="674">
        <v>0.72319999999999995</v>
      </c>
      <c r="N156" s="590">
        <v>1</v>
      </c>
      <c r="O156" s="390">
        <v>0</v>
      </c>
    </row>
    <row r="157" spans="2:15" x14ac:dyDescent="0.25">
      <c r="B157" s="56"/>
      <c r="C157" s="55" t="s">
        <v>1300</v>
      </c>
      <c r="D157" s="590">
        <v>310</v>
      </c>
      <c r="E157" s="590">
        <v>6</v>
      </c>
      <c r="F157" s="603">
        <v>0.26419999999999999</v>
      </c>
      <c r="G157" s="590">
        <v>312</v>
      </c>
      <c r="H157" s="828"/>
      <c r="I157" s="590">
        <v>43</v>
      </c>
      <c r="J157" s="828"/>
      <c r="K157" s="453">
        <v>2.5</v>
      </c>
      <c r="L157" s="590">
        <v>271</v>
      </c>
      <c r="M157" s="674">
        <v>0.87080000000000002</v>
      </c>
      <c r="N157" s="590">
        <v>1</v>
      </c>
      <c r="O157" s="390">
        <v>0</v>
      </c>
    </row>
    <row r="158" spans="2:15" x14ac:dyDescent="0.25">
      <c r="B158" s="56"/>
      <c r="C158" s="55" t="s">
        <v>1301</v>
      </c>
      <c r="D158" s="590">
        <v>170</v>
      </c>
      <c r="E158" s="590">
        <v>23</v>
      </c>
      <c r="F158" s="603">
        <v>0.25769999999999998</v>
      </c>
      <c r="G158" s="590">
        <v>176</v>
      </c>
      <c r="H158" s="828"/>
      <c r="I158" s="590">
        <v>96</v>
      </c>
      <c r="J158" s="828"/>
      <c r="K158" s="453">
        <v>2.5</v>
      </c>
      <c r="L158" s="590">
        <v>190</v>
      </c>
      <c r="M158" s="674">
        <v>1.0791999999999999</v>
      </c>
      <c r="N158" s="590">
        <v>1</v>
      </c>
      <c r="O158" s="390">
        <v>-1</v>
      </c>
    </row>
    <row r="159" spans="2:15" x14ac:dyDescent="0.25">
      <c r="B159" s="56"/>
      <c r="C159" s="643" t="s">
        <v>1302</v>
      </c>
      <c r="D159" s="590">
        <v>163</v>
      </c>
      <c r="E159" s="590">
        <v>23</v>
      </c>
      <c r="F159" s="603">
        <v>0.25790000000000002</v>
      </c>
      <c r="G159" s="590">
        <v>169</v>
      </c>
      <c r="H159" s="828"/>
      <c r="I159" s="590">
        <v>88</v>
      </c>
      <c r="J159" s="828"/>
      <c r="K159" s="453">
        <v>2.5</v>
      </c>
      <c r="L159" s="590">
        <v>186</v>
      </c>
      <c r="M159" s="674">
        <v>1.0981000000000001</v>
      </c>
      <c r="N159" s="590">
        <v>1</v>
      </c>
      <c r="O159" s="390">
        <v>-1</v>
      </c>
    </row>
    <row r="160" spans="2:15" x14ac:dyDescent="0.25">
      <c r="B160" s="56"/>
      <c r="C160" s="643" t="s">
        <v>1303</v>
      </c>
      <c r="D160" s="590">
        <v>7</v>
      </c>
      <c r="E160" s="590">
        <v>0</v>
      </c>
      <c r="F160" s="603">
        <v>0.20300000000000001</v>
      </c>
      <c r="G160" s="590">
        <v>7</v>
      </c>
      <c r="H160" s="828"/>
      <c r="I160" s="590">
        <v>8</v>
      </c>
      <c r="J160" s="828"/>
      <c r="K160" s="453">
        <v>2.5</v>
      </c>
      <c r="L160" s="590">
        <v>4</v>
      </c>
      <c r="M160" s="674">
        <v>0.60329999999999995</v>
      </c>
      <c r="N160" s="590">
        <v>0</v>
      </c>
      <c r="O160" s="390">
        <v>0</v>
      </c>
    </row>
    <row r="161" spans="2:15" x14ac:dyDescent="0.25">
      <c r="B161" s="56"/>
      <c r="C161" s="55" t="s">
        <v>1304</v>
      </c>
      <c r="D161" s="590">
        <v>98</v>
      </c>
      <c r="E161" s="590">
        <v>15</v>
      </c>
      <c r="F161" s="603">
        <v>0.24429999999999999</v>
      </c>
      <c r="G161" s="590">
        <v>102</v>
      </c>
      <c r="H161" s="828"/>
      <c r="I161" s="590">
        <v>104</v>
      </c>
      <c r="J161" s="828"/>
      <c r="K161" s="453">
        <v>2.5</v>
      </c>
      <c r="L161" s="590">
        <v>97</v>
      </c>
      <c r="M161" s="674">
        <v>0.94750000000000001</v>
      </c>
      <c r="N161" s="590">
        <v>2</v>
      </c>
      <c r="O161" s="390">
        <v>-5</v>
      </c>
    </row>
    <row r="162" spans="2:15" x14ac:dyDescent="0.25">
      <c r="B162" s="56"/>
      <c r="C162" s="643" t="s">
        <v>1305</v>
      </c>
      <c r="D162" s="590">
        <v>68</v>
      </c>
      <c r="E162" s="590">
        <v>11</v>
      </c>
      <c r="F162" s="603">
        <v>0.2797</v>
      </c>
      <c r="G162" s="590">
        <v>71</v>
      </c>
      <c r="H162" s="828"/>
      <c r="I162" s="590">
        <v>59</v>
      </c>
      <c r="J162" s="828"/>
      <c r="K162" s="453">
        <v>2.5</v>
      </c>
      <c r="L162" s="590">
        <v>72</v>
      </c>
      <c r="M162" s="674">
        <v>1.0107999999999999</v>
      </c>
      <c r="N162" s="590">
        <v>1</v>
      </c>
      <c r="O162" s="390">
        <v>-4</v>
      </c>
    </row>
    <row r="163" spans="2:15" x14ac:dyDescent="0.25">
      <c r="B163" s="56"/>
      <c r="C163" s="643" t="s">
        <v>1306</v>
      </c>
      <c r="D163" s="590">
        <v>30</v>
      </c>
      <c r="E163" s="590">
        <v>4</v>
      </c>
      <c r="F163" s="603">
        <v>0.15310000000000001</v>
      </c>
      <c r="G163" s="590">
        <v>31</v>
      </c>
      <c r="H163" s="828"/>
      <c r="I163" s="590">
        <v>45</v>
      </c>
      <c r="J163" s="828"/>
      <c r="K163" s="453">
        <v>2.5</v>
      </c>
      <c r="L163" s="590">
        <v>25</v>
      </c>
      <c r="M163" s="674">
        <v>0.80089999999999995</v>
      </c>
      <c r="N163" s="590">
        <v>1</v>
      </c>
      <c r="O163" s="390">
        <v>-1</v>
      </c>
    </row>
    <row r="164" spans="2:15" x14ac:dyDescent="0.25">
      <c r="B164" s="56"/>
      <c r="C164" s="55" t="s">
        <v>1307</v>
      </c>
      <c r="D164" s="590">
        <v>12</v>
      </c>
      <c r="E164" s="590">
        <v>6</v>
      </c>
      <c r="F164" s="603">
        <v>0.21199999999999999</v>
      </c>
      <c r="G164" s="590">
        <v>13</v>
      </c>
      <c r="H164" s="828"/>
      <c r="I164" s="590">
        <v>114</v>
      </c>
      <c r="J164" s="828"/>
      <c r="K164" s="453">
        <v>2.5</v>
      </c>
      <c r="L164" s="590">
        <v>20</v>
      </c>
      <c r="M164" s="674">
        <v>1.5198</v>
      </c>
      <c r="N164" s="590">
        <v>1</v>
      </c>
      <c r="O164" s="390">
        <v>-1</v>
      </c>
    </row>
    <row r="165" spans="2:15" x14ac:dyDescent="0.25">
      <c r="B165" s="56"/>
      <c r="C165" s="643" t="s">
        <v>1308</v>
      </c>
      <c r="D165" s="590">
        <v>6</v>
      </c>
      <c r="E165" s="590">
        <v>0</v>
      </c>
      <c r="F165" s="603">
        <v>0.18790000000000001</v>
      </c>
      <c r="G165" s="590">
        <v>6</v>
      </c>
      <c r="H165" s="828"/>
      <c r="I165" s="590">
        <v>11</v>
      </c>
      <c r="J165" s="828"/>
      <c r="K165" s="453">
        <v>2.5</v>
      </c>
      <c r="L165" s="590">
        <v>8</v>
      </c>
      <c r="M165" s="674">
        <v>1.3793</v>
      </c>
      <c r="N165" s="590">
        <v>0</v>
      </c>
      <c r="O165" s="390">
        <v>0</v>
      </c>
    </row>
    <row r="166" spans="2:15" x14ac:dyDescent="0.25">
      <c r="B166" s="56"/>
      <c r="C166" s="643" t="s">
        <v>1309</v>
      </c>
      <c r="D166" s="590">
        <v>4</v>
      </c>
      <c r="E166" s="590">
        <v>0</v>
      </c>
      <c r="F166" s="603">
        <v>0</v>
      </c>
      <c r="G166" s="590">
        <v>4</v>
      </c>
      <c r="H166" s="828"/>
      <c r="I166" s="590">
        <v>9</v>
      </c>
      <c r="J166" s="828"/>
      <c r="K166" s="453">
        <v>2.5</v>
      </c>
      <c r="L166" s="590">
        <v>4</v>
      </c>
      <c r="M166" s="674">
        <v>1.2593000000000001</v>
      </c>
      <c r="N166" s="590">
        <v>0</v>
      </c>
      <c r="O166" s="390">
        <v>0</v>
      </c>
    </row>
    <row r="167" spans="2:15" x14ac:dyDescent="0.25">
      <c r="B167" s="56"/>
      <c r="C167" s="643" t="s">
        <v>1310</v>
      </c>
      <c r="D167" s="590">
        <v>2</v>
      </c>
      <c r="E167" s="590">
        <v>5</v>
      </c>
      <c r="F167" s="603">
        <v>0.21440000000000001</v>
      </c>
      <c r="G167" s="590">
        <v>4</v>
      </c>
      <c r="H167" s="828"/>
      <c r="I167" s="590">
        <v>94</v>
      </c>
      <c r="J167" s="828"/>
      <c r="K167" s="453">
        <v>2.5</v>
      </c>
      <c r="L167" s="590">
        <v>7</v>
      </c>
      <c r="M167" s="596">
        <v>1.9972000000000001</v>
      </c>
      <c r="N167" s="590">
        <v>1</v>
      </c>
      <c r="O167" s="390">
        <v>0</v>
      </c>
    </row>
    <row r="168" spans="2:15" x14ac:dyDescent="0.25">
      <c r="B168" s="57"/>
      <c r="C168" s="55" t="s">
        <v>1311</v>
      </c>
      <c r="D168" s="590">
        <v>21</v>
      </c>
      <c r="E168" s="590">
        <v>0</v>
      </c>
      <c r="F168" s="603">
        <v>0.2</v>
      </c>
      <c r="G168" s="590">
        <v>21</v>
      </c>
      <c r="H168" s="828"/>
      <c r="I168" s="590">
        <v>11</v>
      </c>
      <c r="J168" s="828"/>
      <c r="K168" s="453">
        <v>2.5</v>
      </c>
      <c r="L168" s="590">
        <v>0</v>
      </c>
      <c r="M168" s="674">
        <v>0</v>
      </c>
      <c r="N168" s="590">
        <v>9</v>
      </c>
      <c r="O168" s="390">
        <v>-20</v>
      </c>
    </row>
    <row r="169" spans="2:15" x14ac:dyDescent="0.25">
      <c r="B169" s="1035" t="s">
        <v>1294</v>
      </c>
      <c r="C169" s="1036"/>
      <c r="D169" s="597">
        <v>4382</v>
      </c>
      <c r="E169" s="597">
        <v>541</v>
      </c>
      <c r="F169" s="616"/>
      <c r="G169" s="597">
        <v>4532</v>
      </c>
      <c r="H169" s="616"/>
      <c r="I169" s="620">
        <v>749</v>
      </c>
      <c r="J169" s="829"/>
      <c r="K169" s="599">
        <v>2.5</v>
      </c>
      <c r="L169" s="597">
        <v>2303</v>
      </c>
      <c r="M169" s="617">
        <v>0.50819999999999999</v>
      </c>
      <c r="N169" s="597">
        <v>18</v>
      </c>
      <c r="O169" s="396">
        <v>-29</v>
      </c>
    </row>
    <row r="173" spans="2:15" ht="75" x14ac:dyDescent="0.25">
      <c r="B173" s="1037" t="s">
        <v>1324</v>
      </c>
      <c r="C173" s="58" t="s">
        <v>1281</v>
      </c>
      <c r="D173" s="565" t="s">
        <v>1282</v>
      </c>
      <c r="E173" s="565" t="s">
        <v>1312</v>
      </c>
      <c r="F173" s="565" t="s">
        <v>1284</v>
      </c>
      <c r="G173" s="565" t="s">
        <v>1285</v>
      </c>
      <c r="H173" s="565" t="s">
        <v>1286</v>
      </c>
      <c r="I173" s="565" t="s">
        <v>1287</v>
      </c>
      <c r="J173" s="565" t="s">
        <v>1313</v>
      </c>
      <c r="K173" s="565" t="s">
        <v>1314</v>
      </c>
      <c r="L173" s="565" t="s">
        <v>1290</v>
      </c>
      <c r="M173" s="565" t="s">
        <v>1315</v>
      </c>
      <c r="N173" s="565" t="s">
        <v>1316</v>
      </c>
      <c r="O173" s="565" t="s">
        <v>1317</v>
      </c>
    </row>
    <row r="174" spans="2:15" x14ac:dyDescent="0.25">
      <c r="B174" s="1038"/>
      <c r="C174" s="59" t="s">
        <v>194</v>
      </c>
      <c r="D174" s="487" t="s">
        <v>195</v>
      </c>
      <c r="E174" s="487" t="s">
        <v>196</v>
      </c>
      <c r="F174" s="487" t="s">
        <v>236</v>
      </c>
      <c r="G174" s="487" t="s">
        <v>237</v>
      </c>
      <c r="H174" s="487" t="s">
        <v>300</v>
      </c>
      <c r="I174" s="487" t="s">
        <v>301</v>
      </c>
      <c r="J174" s="487" t="s">
        <v>365</v>
      </c>
      <c r="K174" s="487" t="s">
        <v>815</v>
      </c>
      <c r="L174" s="487" t="s">
        <v>816</v>
      </c>
      <c r="M174" s="487" t="s">
        <v>817</v>
      </c>
      <c r="N174" s="487" t="s">
        <v>818</v>
      </c>
      <c r="O174" s="487" t="s">
        <v>819</v>
      </c>
    </row>
    <row r="175" spans="2:15" x14ac:dyDescent="0.25">
      <c r="B175" s="1042" t="s">
        <v>1325</v>
      </c>
      <c r="C175" s="1043"/>
      <c r="D175" s="1043"/>
      <c r="E175" s="1043"/>
      <c r="F175" s="1043"/>
      <c r="G175" s="1043"/>
      <c r="H175" s="1043"/>
      <c r="I175" s="1043"/>
      <c r="J175" s="1043"/>
      <c r="K175" s="1043"/>
      <c r="L175" s="1043"/>
      <c r="M175" s="1043"/>
      <c r="N175" s="1043"/>
      <c r="O175" s="1044"/>
    </row>
    <row r="176" spans="2:15" x14ac:dyDescent="0.25">
      <c r="B176" s="54"/>
      <c r="C176" s="55" t="s">
        <v>1295</v>
      </c>
      <c r="D176" s="596">
        <v>104</v>
      </c>
      <c r="E176" s="590">
        <v>5</v>
      </c>
      <c r="F176" s="603">
        <v>0.35680000000000001</v>
      </c>
      <c r="G176" s="590">
        <v>106</v>
      </c>
      <c r="H176" s="603">
        <v>6.9999999999999999E-4</v>
      </c>
      <c r="I176" s="590">
        <v>90</v>
      </c>
      <c r="J176" s="603">
        <v>0.4289</v>
      </c>
      <c r="K176" s="453">
        <v>2.5</v>
      </c>
      <c r="L176" s="590">
        <v>14</v>
      </c>
      <c r="M176" s="674">
        <v>0.13020000000000001</v>
      </c>
      <c r="N176" s="590">
        <v>0</v>
      </c>
      <c r="O176" s="390">
        <v>0</v>
      </c>
    </row>
    <row r="177" spans="2:15" x14ac:dyDescent="0.25">
      <c r="B177" s="56"/>
      <c r="C177" s="643" t="s">
        <v>1296</v>
      </c>
      <c r="D177" s="590">
        <v>64</v>
      </c>
      <c r="E177" s="590">
        <v>3</v>
      </c>
      <c r="F177" s="603">
        <v>0.32800000000000001</v>
      </c>
      <c r="G177" s="590">
        <v>65</v>
      </c>
      <c r="H177" s="603">
        <v>4.0000000000000002E-4</v>
      </c>
      <c r="I177" s="590">
        <v>65</v>
      </c>
      <c r="J177" s="603">
        <v>0.44409999999999999</v>
      </c>
      <c r="K177" s="453">
        <v>2.5</v>
      </c>
      <c r="L177" s="590">
        <v>4</v>
      </c>
      <c r="M177" s="674">
        <v>5.7299999999999997E-2</v>
      </c>
      <c r="N177" s="590">
        <v>0</v>
      </c>
      <c r="O177" s="390">
        <v>0</v>
      </c>
    </row>
    <row r="178" spans="2:15" x14ac:dyDescent="0.25">
      <c r="B178" s="56"/>
      <c r="C178" s="643" t="s">
        <v>1297</v>
      </c>
      <c r="D178" s="590">
        <v>40</v>
      </c>
      <c r="E178" s="590">
        <v>1</v>
      </c>
      <c r="F178" s="603">
        <v>0.44090000000000001</v>
      </c>
      <c r="G178" s="590">
        <v>41</v>
      </c>
      <c r="H178" s="603">
        <v>1.1000000000000001E-3</v>
      </c>
      <c r="I178" s="590">
        <v>25</v>
      </c>
      <c r="J178" s="603">
        <v>0.40460000000000002</v>
      </c>
      <c r="K178" s="453">
        <v>2.5</v>
      </c>
      <c r="L178" s="590">
        <v>10</v>
      </c>
      <c r="M178" s="674">
        <v>0.24660000000000001</v>
      </c>
      <c r="N178" s="590">
        <v>0</v>
      </c>
      <c r="O178" s="390">
        <v>0</v>
      </c>
    </row>
    <row r="179" spans="2:15" x14ac:dyDescent="0.25">
      <c r="B179" s="56"/>
      <c r="C179" s="55" t="s">
        <v>1298</v>
      </c>
      <c r="D179" s="590">
        <v>17</v>
      </c>
      <c r="E179" s="590">
        <v>7</v>
      </c>
      <c r="F179" s="603">
        <v>0.44009999999999999</v>
      </c>
      <c r="G179" s="590">
        <v>20</v>
      </c>
      <c r="H179" s="603">
        <v>2.3999999999999998E-3</v>
      </c>
      <c r="I179" s="590">
        <v>30</v>
      </c>
      <c r="J179" s="603">
        <v>0.39579999999999999</v>
      </c>
      <c r="K179" s="453">
        <v>2.5</v>
      </c>
      <c r="L179" s="590">
        <v>6</v>
      </c>
      <c r="M179" s="674">
        <v>0.27879999999999999</v>
      </c>
      <c r="N179" s="590">
        <v>0</v>
      </c>
      <c r="O179" s="390">
        <v>0</v>
      </c>
    </row>
    <row r="180" spans="2:15" x14ac:dyDescent="0.25">
      <c r="B180" s="56"/>
      <c r="C180" s="55" t="s">
        <v>1299</v>
      </c>
      <c r="D180" s="590">
        <v>54</v>
      </c>
      <c r="E180" s="590">
        <v>2</v>
      </c>
      <c r="F180" s="603">
        <v>0.23480000000000001</v>
      </c>
      <c r="G180" s="590">
        <v>55</v>
      </c>
      <c r="H180" s="603">
        <v>4.1999999999999997E-3</v>
      </c>
      <c r="I180" s="590">
        <v>28</v>
      </c>
      <c r="J180" s="603">
        <v>0.36509999999999998</v>
      </c>
      <c r="K180" s="453">
        <v>2.5</v>
      </c>
      <c r="L180" s="590">
        <v>20</v>
      </c>
      <c r="M180" s="674">
        <v>0.36570000000000003</v>
      </c>
      <c r="N180" s="590">
        <v>0</v>
      </c>
      <c r="O180" s="390">
        <v>0</v>
      </c>
    </row>
    <row r="181" spans="2:15" x14ac:dyDescent="0.25">
      <c r="B181" s="56"/>
      <c r="C181" s="55" t="s">
        <v>1300</v>
      </c>
      <c r="D181" s="590">
        <v>16</v>
      </c>
      <c r="E181" s="590">
        <v>6</v>
      </c>
      <c r="F181" s="603">
        <v>0.26319999999999999</v>
      </c>
      <c r="G181" s="590">
        <v>17</v>
      </c>
      <c r="H181" s="603">
        <v>6.6E-3</v>
      </c>
      <c r="I181" s="590">
        <v>29</v>
      </c>
      <c r="J181" s="603">
        <v>0.377</v>
      </c>
      <c r="K181" s="453">
        <v>2.5</v>
      </c>
      <c r="L181" s="590">
        <v>8</v>
      </c>
      <c r="M181" s="674">
        <v>0.48049999999999998</v>
      </c>
      <c r="N181" s="590">
        <v>0</v>
      </c>
      <c r="O181" s="390">
        <v>0</v>
      </c>
    </row>
    <row r="182" spans="2:15" x14ac:dyDescent="0.25">
      <c r="B182" s="56"/>
      <c r="C182" s="55" t="s">
        <v>1301</v>
      </c>
      <c r="D182" s="590">
        <v>46</v>
      </c>
      <c r="E182" s="590">
        <v>11</v>
      </c>
      <c r="F182" s="603">
        <v>0.3624</v>
      </c>
      <c r="G182" s="590">
        <v>50</v>
      </c>
      <c r="H182" s="603">
        <v>1.49E-2</v>
      </c>
      <c r="I182" s="590">
        <v>72</v>
      </c>
      <c r="J182" s="603">
        <v>0.36559999999999998</v>
      </c>
      <c r="K182" s="453">
        <v>2.5</v>
      </c>
      <c r="L182" s="590">
        <v>28</v>
      </c>
      <c r="M182" s="674">
        <v>0.5645</v>
      </c>
      <c r="N182" s="590">
        <v>0</v>
      </c>
      <c r="O182" s="390">
        <v>0</v>
      </c>
    </row>
    <row r="183" spans="2:15" x14ac:dyDescent="0.25">
      <c r="B183" s="56"/>
      <c r="C183" s="643" t="s">
        <v>1302</v>
      </c>
      <c r="D183" s="590">
        <v>39</v>
      </c>
      <c r="E183" s="590">
        <v>11</v>
      </c>
      <c r="F183" s="603">
        <v>0.36330000000000001</v>
      </c>
      <c r="G183" s="590">
        <v>43</v>
      </c>
      <c r="H183" s="603">
        <v>1.34E-2</v>
      </c>
      <c r="I183" s="590">
        <v>64</v>
      </c>
      <c r="J183" s="603">
        <v>0.36749999999999999</v>
      </c>
      <c r="K183" s="453">
        <v>2.5</v>
      </c>
      <c r="L183" s="590">
        <v>24</v>
      </c>
      <c r="M183" s="674">
        <v>0.55840000000000001</v>
      </c>
      <c r="N183" s="590">
        <v>0</v>
      </c>
      <c r="O183" s="390">
        <v>0</v>
      </c>
    </row>
    <row r="184" spans="2:15" x14ac:dyDescent="0.25">
      <c r="B184" s="56"/>
      <c r="C184" s="643" t="s">
        <v>1303</v>
      </c>
      <c r="D184" s="590">
        <v>7</v>
      </c>
      <c r="E184" s="590">
        <v>0</v>
      </c>
      <c r="F184" s="603">
        <v>0.20300000000000001</v>
      </c>
      <c r="G184" s="590">
        <v>7</v>
      </c>
      <c r="H184" s="603">
        <v>2.47E-2</v>
      </c>
      <c r="I184" s="590">
        <v>8</v>
      </c>
      <c r="J184" s="603">
        <v>0.35299999999999998</v>
      </c>
      <c r="K184" s="453">
        <v>2.5</v>
      </c>
      <c r="L184" s="590">
        <v>4</v>
      </c>
      <c r="M184" s="674">
        <v>0.60329999999999995</v>
      </c>
      <c r="N184" s="590">
        <v>0</v>
      </c>
      <c r="O184" s="390">
        <v>0</v>
      </c>
    </row>
    <row r="185" spans="2:15" x14ac:dyDescent="0.25">
      <c r="B185" s="56"/>
      <c r="C185" s="55" t="s">
        <v>1304</v>
      </c>
      <c r="D185" s="590">
        <v>61</v>
      </c>
      <c r="E185" s="590">
        <v>9</v>
      </c>
      <c r="F185" s="603">
        <v>0.2697</v>
      </c>
      <c r="G185" s="590">
        <v>64</v>
      </c>
      <c r="H185" s="603">
        <v>5.1799999999999999E-2</v>
      </c>
      <c r="I185" s="590">
        <v>90</v>
      </c>
      <c r="J185" s="603">
        <v>0.37880000000000003</v>
      </c>
      <c r="K185" s="453">
        <v>2.5</v>
      </c>
      <c r="L185" s="590">
        <v>54</v>
      </c>
      <c r="M185" s="674">
        <v>0.84079999999999999</v>
      </c>
      <c r="N185" s="590">
        <v>1</v>
      </c>
      <c r="O185" s="390">
        <v>-1</v>
      </c>
    </row>
    <row r="186" spans="2:15" x14ac:dyDescent="0.25">
      <c r="B186" s="56"/>
      <c r="C186" s="643" t="s">
        <v>1305</v>
      </c>
      <c r="D186" s="590">
        <v>31</v>
      </c>
      <c r="E186" s="590">
        <v>5</v>
      </c>
      <c r="F186" s="603">
        <v>0.36480000000000001</v>
      </c>
      <c r="G186" s="590">
        <v>33</v>
      </c>
      <c r="H186" s="603">
        <v>3.56E-2</v>
      </c>
      <c r="I186" s="590">
        <v>45</v>
      </c>
      <c r="J186" s="603">
        <v>0.40339999999999998</v>
      </c>
      <c r="K186" s="453">
        <v>2.5</v>
      </c>
      <c r="L186" s="590">
        <v>29</v>
      </c>
      <c r="M186" s="674">
        <v>0.87839999999999996</v>
      </c>
      <c r="N186" s="590">
        <v>1</v>
      </c>
      <c r="O186" s="390">
        <v>0</v>
      </c>
    </row>
    <row r="187" spans="2:15" x14ac:dyDescent="0.25">
      <c r="B187" s="56"/>
      <c r="C187" s="643" t="s">
        <v>1306</v>
      </c>
      <c r="D187" s="590">
        <v>30</v>
      </c>
      <c r="E187" s="590">
        <v>4</v>
      </c>
      <c r="F187" s="603">
        <v>0.15310000000000001</v>
      </c>
      <c r="G187" s="590">
        <v>31</v>
      </c>
      <c r="H187" s="603">
        <v>6.9199999999999998E-2</v>
      </c>
      <c r="I187" s="590">
        <v>45</v>
      </c>
      <c r="J187" s="603">
        <v>0.35260000000000002</v>
      </c>
      <c r="K187" s="453">
        <v>2.5</v>
      </c>
      <c r="L187" s="590">
        <v>25</v>
      </c>
      <c r="M187" s="674">
        <v>0.80089999999999995</v>
      </c>
      <c r="N187" s="590">
        <v>1</v>
      </c>
      <c r="O187" s="390">
        <v>-1</v>
      </c>
    </row>
    <row r="188" spans="2:15" x14ac:dyDescent="0.25">
      <c r="B188" s="56"/>
      <c r="C188" s="55" t="s">
        <v>1307</v>
      </c>
      <c r="D188" s="590">
        <v>9</v>
      </c>
      <c r="E188" s="590">
        <v>3</v>
      </c>
      <c r="F188" s="603">
        <v>0.18129999999999999</v>
      </c>
      <c r="G188" s="590">
        <v>10</v>
      </c>
      <c r="H188" s="603">
        <v>0.21940000000000001</v>
      </c>
      <c r="I188" s="590">
        <v>82</v>
      </c>
      <c r="J188" s="603">
        <v>0.36940000000000001</v>
      </c>
      <c r="K188" s="453">
        <v>2.5</v>
      </c>
      <c r="L188" s="590">
        <v>13</v>
      </c>
      <c r="M188" s="674">
        <v>1.3231999999999999</v>
      </c>
      <c r="N188" s="590">
        <v>1</v>
      </c>
      <c r="O188" s="390">
        <v>0</v>
      </c>
    </row>
    <row r="189" spans="2:15" x14ac:dyDescent="0.25">
      <c r="B189" s="56"/>
      <c r="C189" s="643" t="s">
        <v>1308</v>
      </c>
      <c r="D189" s="590">
        <v>3</v>
      </c>
      <c r="E189" s="590">
        <v>0</v>
      </c>
      <c r="F189" s="603">
        <v>0.19980000000000001</v>
      </c>
      <c r="G189" s="590">
        <v>3</v>
      </c>
      <c r="H189" s="603">
        <v>0.1164</v>
      </c>
      <c r="I189" s="590">
        <v>7</v>
      </c>
      <c r="J189" s="603">
        <v>0.36599999999999999</v>
      </c>
      <c r="K189" s="453">
        <v>2.5</v>
      </c>
      <c r="L189" s="590">
        <v>4</v>
      </c>
      <c r="M189" s="674">
        <v>1.1006</v>
      </c>
      <c r="N189" s="590">
        <v>0</v>
      </c>
      <c r="O189" s="390">
        <v>0</v>
      </c>
    </row>
    <row r="190" spans="2:15" x14ac:dyDescent="0.25">
      <c r="B190" s="56"/>
      <c r="C190" s="643" t="s">
        <v>1309</v>
      </c>
      <c r="D190" s="590">
        <v>4</v>
      </c>
      <c r="E190" s="590">
        <v>0</v>
      </c>
      <c r="F190" s="603">
        <v>0</v>
      </c>
      <c r="G190" s="590">
        <v>4</v>
      </c>
      <c r="H190" s="603">
        <v>0.24010000000000001</v>
      </c>
      <c r="I190" s="590">
        <v>9</v>
      </c>
      <c r="J190" s="603">
        <v>0.35239999999999999</v>
      </c>
      <c r="K190" s="453">
        <v>2.5</v>
      </c>
      <c r="L190" s="590">
        <v>4</v>
      </c>
      <c r="M190" s="674">
        <v>1.2593000000000001</v>
      </c>
      <c r="N190" s="590">
        <v>0</v>
      </c>
      <c r="O190" s="390">
        <v>0</v>
      </c>
    </row>
    <row r="191" spans="2:15" x14ac:dyDescent="0.25">
      <c r="B191" s="56"/>
      <c r="C191" s="643" t="s">
        <v>1310</v>
      </c>
      <c r="D191" s="590">
        <v>2</v>
      </c>
      <c r="E191" s="590">
        <v>3</v>
      </c>
      <c r="F191" s="603">
        <v>0.1802</v>
      </c>
      <c r="G191" s="590">
        <v>3</v>
      </c>
      <c r="H191" s="603">
        <v>0.33160000000000001</v>
      </c>
      <c r="I191" s="590">
        <v>66</v>
      </c>
      <c r="J191" s="603">
        <v>0.39760000000000001</v>
      </c>
      <c r="K191" s="453">
        <v>2.5</v>
      </c>
      <c r="L191" s="590">
        <v>4</v>
      </c>
      <c r="M191" s="596">
        <v>1.7098</v>
      </c>
      <c r="N191" s="590">
        <v>0</v>
      </c>
      <c r="O191" s="390">
        <v>0</v>
      </c>
    </row>
    <row r="192" spans="2:15" x14ac:dyDescent="0.25">
      <c r="B192" s="57"/>
      <c r="C192" s="55" t="s">
        <v>1311</v>
      </c>
      <c r="D192" s="590">
        <v>1</v>
      </c>
      <c r="E192" s="590">
        <v>0</v>
      </c>
      <c r="F192" s="603">
        <v>0.2</v>
      </c>
      <c r="G192" s="590">
        <v>1</v>
      </c>
      <c r="H192" s="603">
        <v>1</v>
      </c>
      <c r="I192" s="590">
        <v>9</v>
      </c>
      <c r="J192" s="603">
        <v>0.36020000000000002</v>
      </c>
      <c r="K192" s="453">
        <v>2.5</v>
      </c>
      <c r="L192" s="590">
        <v>0</v>
      </c>
      <c r="M192" s="674">
        <v>0</v>
      </c>
      <c r="N192" s="590">
        <v>0</v>
      </c>
      <c r="O192" s="390">
        <v>0</v>
      </c>
    </row>
    <row r="193" spans="2:15" s="51" customFormat="1" x14ac:dyDescent="0.25">
      <c r="B193" s="1035" t="s">
        <v>1319</v>
      </c>
      <c r="C193" s="1036"/>
      <c r="D193" s="597">
        <v>309</v>
      </c>
      <c r="E193" s="597">
        <v>43</v>
      </c>
      <c r="F193" s="616"/>
      <c r="G193" s="597">
        <v>322</v>
      </c>
      <c r="H193" s="616"/>
      <c r="I193" s="620">
        <v>430</v>
      </c>
      <c r="J193" s="616"/>
      <c r="K193" s="599">
        <v>2.5</v>
      </c>
      <c r="L193" s="597">
        <v>142</v>
      </c>
      <c r="M193" s="617">
        <v>0.441</v>
      </c>
      <c r="N193" s="597">
        <v>3</v>
      </c>
      <c r="O193" s="396">
        <v>-2</v>
      </c>
    </row>
    <row r="197" spans="2:15" ht="75" x14ac:dyDescent="0.25">
      <c r="B197" s="1037" t="s">
        <v>1324</v>
      </c>
      <c r="C197" s="58" t="s">
        <v>1281</v>
      </c>
      <c r="D197" s="565" t="s">
        <v>1282</v>
      </c>
      <c r="E197" s="565" t="s">
        <v>1312</v>
      </c>
      <c r="F197" s="565" t="s">
        <v>1284</v>
      </c>
      <c r="G197" s="565" t="s">
        <v>1285</v>
      </c>
      <c r="H197" s="565" t="s">
        <v>1286</v>
      </c>
      <c r="I197" s="565" t="s">
        <v>1287</v>
      </c>
      <c r="J197" s="565" t="s">
        <v>1313</v>
      </c>
      <c r="K197" s="565" t="s">
        <v>1314</v>
      </c>
      <c r="L197" s="565" t="s">
        <v>1290</v>
      </c>
      <c r="M197" s="565" t="s">
        <v>1315</v>
      </c>
      <c r="N197" s="565" t="s">
        <v>1316</v>
      </c>
      <c r="O197" s="565" t="s">
        <v>1317</v>
      </c>
    </row>
    <row r="198" spans="2:15" x14ac:dyDescent="0.25">
      <c r="B198" s="1038"/>
      <c r="C198" s="59" t="s">
        <v>194</v>
      </c>
      <c r="D198" s="487" t="s">
        <v>195</v>
      </c>
      <c r="E198" s="487" t="s">
        <v>196</v>
      </c>
      <c r="F198" s="487" t="s">
        <v>236</v>
      </c>
      <c r="G198" s="487" t="s">
        <v>237</v>
      </c>
      <c r="H198" s="487" t="s">
        <v>300</v>
      </c>
      <c r="I198" s="487" t="s">
        <v>301</v>
      </c>
      <c r="J198" s="487" t="s">
        <v>365</v>
      </c>
      <c r="K198" s="487" t="s">
        <v>815</v>
      </c>
      <c r="L198" s="487" t="s">
        <v>816</v>
      </c>
      <c r="M198" s="487" t="s">
        <v>817</v>
      </c>
      <c r="N198" s="487" t="s">
        <v>818</v>
      </c>
      <c r="O198" s="487" t="s">
        <v>819</v>
      </c>
    </row>
    <row r="199" spans="2:15" x14ac:dyDescent="0.25">
      <c r="B199" s="1042" t="s">
        <v>1326</v>
      </c>
      <c r="C199" s="1043"/>
      <c r="D199" s="1043"/>
      <c r="E199" s="1043"/>
      <c r="F199" s="1043"/>
      <c r="G199" s="1043"/>
      <c r="H199" s="1043"/>
      <c r="I199" s="1043"/>
      <c r="J199" s="1043"/>
      <c r="K199" s="1043"/>
      <c r="L199" s="1043"/>
      <c r="M199" s="1043"/>
      <c r="N199" s="1043"/>
      <c r="O199" s="1044"/>
    </row>
    <row r="200" spans="2:15" x14ac:dyDescent="0.25">
      <c r="B200" s="54"/>
      <c r="C200" s="55" t="s">
        <v>1295</v>
      </c>
      <c r="D200" s="590">
        <v>2306</v>
      </c>
      <c r="E200" s="590">
        <v>417</v>
      </c>
      <c r="F200" s="603">
        <v>0.2611</v>
      </c>
      <c r="G200" s="590">
        <v>2415</v>
      </c>
      <c r="H200" s="603">
        <v>8.9999999999999998E-4</v>
      </c>
      <c r="I200" s="590">
        <v>162</v>
      </c>
      <c r="J200" s="603">
        <v>0.44829999999999998</v>
      </c>
      <c r="K200" s="453">
        <v>2.5</v>
      </c>
      <c r="L200" s="590">
        <v>815</v>
      </c>
      <c r="M200" s="604">
        <v>0.33739999999999998</v>
      </c>
      <c r="N200" s="590">
        <v>1</v>
      </c>
      <c r="O200" s="390">
        <v>-1</v>
      </c>
    </row>
    <row r="201" spans="2:15" x14ac:dyDescent="0.25">
      <c r="B201" s="56"/>
      <c r="C201" s="643" t="s">
        <v>1296</v>
      </c>
      <c r="D201" s="590">
        <v>1645</v>
      </c>
      <c r="E201" s="590">
        <v>270</v>
      </c>
      <c r="F201" s="603">
        <v>0.2266</v>
      </c>
      <c r="G201" s="590">
        <v>1706</v>
      </c>
      <c r="H201" s="603">
        <v>6.9999999999999999E-4</v>
      </c>
      <c r="I201" s="590">
        <v>117</v>
      </c>
      <c r="J201" s="603">
        <v>0.4476</v>
      </c>
      <c r="K201" s="453">
        <v>2.5</v>
      </c>
      <c r="L201" s="590">
        <v>490</v>
      </c>
      <c r="M201" s="604">
        <v>0.28739999999999999</v>
      </c>
      <c r="N201" s="590">
        <v>1</v>
      </c>
      <c r="O201" s="390">
        <v>0</v>
      </c>
    </row>
    <row r="202" spans="2:15" x14ac:dyDescent="0.25">
      <c r="B202" s="56"/>
      <c r="C202" s="643" t="s">
        <v>1297</v>
      </c>
      <c r="D202" s="590">
        <v>661</v>
      </c>
      <c r="E202" s="590">
        <v>147</v>
      </c>
      <c r="F202" s="603">
        <v>0.32479999999999998</v>
      </c>
      <c r="G202" s="590">
        <v>709</v>
      </c>
      <c r="H202" s="603">
        <v>1.2999999999999999E-3</v>
      </c>
      <c r="I202" s="590">
        <v>45</v>
      </c>
      <c r="J202" s="603">
        <v>0.45</v>
      </c>
      <c r="K202" s="453">
        <v>2.5</v>
      </c>
      <c r="L202" s="590">
        <v>324</v>
      </c>
      <c r="M202" s="604">
        <v>0.45760000000000001</v>
      </c>
      <c r="N202" s="590">
        <v>1</v>
      </c>
      <c r="O202" s="390">
        <v>-1</v>
      </c>
    </row>
    <row r="203" spans="2:15" x14ac:dyDescent="0.25">
      <c r="B203" s="56"/>
      <c r="C203" s="55" t="s">
        <v>1298</v>
      </c>
      <c r="D203" s="590">
        <v>951</v>
      </c>
      <c r="E203" s="590">
        <v>26</v>
      </c>
      <c r="F203" s="603">
        <v>0.27450000000000002</v>
      </c>
      <c r="G203" s="590">
        <v>958</v>
      </c>
      <c r="H203" s="603">
        <v>2.3E-3</v>
      </c>
      <c r="I203" s="590">
        <v>50</v>
      </c>
      <c r="J203" s="603">
        <v>0.44929999999999998</v>
      </c>
      <c r="K203" s="453">
        <v>2.5</v>
      </c>
      <c r="L203" s="590">
        <v>595</v>
      </c>
      <c r="M203" s="604">
        <v>0.62119999999999997</v>
      </c>
      <c r="N203" s="590">
        <v>1</v>
      </c>
      <c r="O203" s="390">
        <v>-1</v>
      </c>
    </row>
    <row r="204" spans="2:15" x14ac:dyDescent="0.25">
      <c r="B204" s="56"/>
      <c r="C204" s="55" t="s">
        <v>1299</v>
      </c>
      <c r="D204" s="590">
        <v>339</v>
      </c>
      <c r="E204" s="590">
        <v>35</v>
      </c>
      <c r="F204" s="603">
        <v>0.45469999999999999</v>
      </c>
      <c r="G204" s="590">
        <v>355</v>
      </c>
      <c r="H204" s="603">
        <v>4.1999999999999997E-3</v>
      </c>
      <c r="I204" s="590">
        <v>21</v>
      </c>
      <c r="J204" s="603">
        <v>0.43909999999999999</v>
      </c>
      <c r="K204" s="453">
        <v>2.5</v>
      </c>
      <c r="L204" s="590">
        <v>276</v>
      </c>
      <c r="M204" s="604">
        <v>0.77839999999999998</v>
      </c>
      <c r="N204" s="590">
        <v>1</v>
      </c>
      <c r="O204" s="390">
        <v>0</v>
      </c>
    </row>
    <row r="205" spans="2:15" x14ac:dyDescent="0.25">
      <c r="B205" s="56"/>
      <c r="C205" s="55" t="s">
        <v>1300</v>
      </c>
      <c r="D205" s="590">
        <v>294</v>
      </c>
      <c r="E205" s="590">
        <v>0</v>
      </c>
      <c r="F205" s="603">
        <v>0.28549999999999998</v>
      </c>
      <c r="G205" s="590">
        <v>294</v>
      </c>
      <c r="H205" s="603">
        <v>6.6E-3</v>
      </c>
      <c r="I205" s="590">
        <v>14</v>
      </c>
      <c r="J205" s="603">
        <v>0.40439999999999998</v>
      </c>
      <c r="K205" s="453">
        <v>2.5</v>
      </c>
      <c r="L205" s="590">
        <v>263</v>
      </c>
      <c r="M205" s="604">
        <v>0.89380000000000004</v>
      </c>
      <c r="N205" s="590">
        <v>1</v>
      </c>
      <c r="O205" s="390">
        <v>0</v>
      </c>
    </row>
    <row r="206" spans="2:15" x14ac:dyDescent="0.25">
      <c r="B206" s="56"/>
      <c r="C206" s="55" t="s">
        <v>1301</v>
      </c>
      <c r="D206" s="590">
        <v>124</v>
      </c>
      <c r="E206" s="590">
        <v>12</v>
      </c>
      <c r="F206" s="603">
        <v>0.1656</v>
      </c>
      <c r="G206" s="590">
        <v>126</v>
      </c>
      <c r="H206" s="603">
        <v>1.2E-2</v>
      </c>
      <c r="I206" s="590">
        <v>24</v>
      </c>
      <c r="J206" s="603">
        <v>0.4481</v>
      </c>
      <c r="K206" s="453">
        <v>2.5</v>
      </c>
      <c r="L206" s="590">
        <v>162</v>
      </c>
      <c r="M206" s="604">
        <v>1.2836000000000001</v>
      </c>
      <c r="N206" s="590">
        <v>1</v>
      </c>
      <c r="O206" s="390">
        <v>-1</v>
      </c>
    </row>
    <row r="207" spans="2:15" x14ac:dyDescent="0.25">
      <c r="B207" s="56"/>
      <c r="C207" s="643" t="s">
        <v>1302</v>
      </c>
      <c r="D207" s="590">
        <v>124</v>
      </c>
      <c r="E207" s="590">
        <v>12</v>
      </c>
      <c r="F207" s="603">
        <v>0.1656</v>
      </c>
      <c r="G207" s="590">
        <v>126</v>
      </c>
      <c r="H207" s="603">
        <v>1.2E-2</v>
      </c>
      <c r="I207" s="590">
        <v>24</v>
      </c>
      <c r="J207" s="603">
        <v>0.4481</v>
      </c>
      <c r="K207" s="453">
        <v>2.5</v>
      </c>
      <c r="L207" s="590">
        <v>162</v>
      </c>
      <c r="M207" s="604">
        <v>1.2836000000000001</v>
      </c>
      <c r="N207" s="590">
        <v>1</v>
      </c>
      <c r="O207" s="390">
        <v>-1</v>
      </c>
    </row>
    <row r="208" spans="2:15" x14ac:dyDescent="0.25">
      <c r="B208" s="56"/>
      <c r="C208" s="643" t="s">
        <v>1303</v>
      </c>
      <c r="D208" s="590">
        <v>0</v>
      </c>
      <c r="E208" s="590">
        <v>0</v>
      </c>
      <c r="F208" s="590">
        <v>0</v>
      </c>
      <c r="G208" s="590">
        <v>0</v>
      </c>
      <c r="H208" s="590">
        <v>0</v>
      </c>
      <c r="I208" s="590">
        <v>0</v>
      </c>
      <c r="J208" s="590">
        <v>0</v>
      </c>
      <c r="K208" s="590">
        <v>0</v>
      </c>
      <c r="L208" s="590">
        <v>0</v>
      </c>
      <c r="M208" s="590">
        <v>0</v>
      </c>
      <c r="N208" s="590">
        <v>0</v>
      </c>
      <c r="O208" s="590">
        <v>0</v>
      </c>
    </row>
    <row r="209" spans="2:15" x14ac:dyDescent="0.25">
      <c r="B209" s="56"/>
      <c r="C209" s="55" t="s">
        <v>1304</v>
      </c>
      <c r="D209" s="590">
        <v>37</v>
      </c>
      <c r="E209" s="590">
        <v>6</v>
      </c>
      <c r="F209" s="603">
        <v>0.2026</v>
      </c>
      <c r="G209" s="590">
        <v>38</v>
      </c>
      <c r="H209" s="603">
        <v>3.27E-2</v>
      </c>
      <c r="I209" s="590">
        <v>14</v>
      </c>
      <c r="J209" s="603">
        <v>0.44900000000000001</v>
      </c>
      <c r="K209" s="453">
        <v>2.5</v>
      </c>
      <c r="L209" s="590">
        <v>43</v>
      </c>
      <c r="M209" s="604">
        <v>1.1249</v>
      </c>
      <c r="N209" s="590">
        <v>1</v>
      </c>
      <c r="O209" s="390">
        <v>-4</v>
      </c>
    </row>
    <row r="210" spans="2:15" x14ac:dyDescent="0.25">
      <c r="B210" s="56"/>
      <c r="C210" s="643" t="s">
        <v>1305</v>
      </c>
      <c r="D210" s="590">
        <v>37</v>
      </c>
      <c r="E210" s="590">
        <v>6</v>
      </c>
      <c r="F210" s="603">
        <v>0.2026</v>
      </c>
      <c r="G210" s="590">
        <v>38</v>
      </c>
      <c r="H210" s="603">
        <v>3.27E-2</v>
      </c>
      <c r="I210" s="590">
        <v>14</v>
      </c>
      <c r="J210" s="603">
        <v>0.44900000000000001</v>
      </c>
      <c r="K210" s="453">
        <v>2.5</v>
      </c>
      <c r="L210" s="590">
        <v>43</v>
      </c>
      <c r="M210" s="604">
        <v>1.1249</v>
      </c>
      <c r="N210" s="590">
        <v>1</v>
      </c>
      <c r="O210" s="390">
        <v>-4</v>
      </c>
    </row>
    <row r="211" spans="2:15" x14ac:dyDescent="0.25">
      <c r="B211" s="56"/>
      <c r="C211" s="643" t="s">
        <v>1306</v>
      </c>
      <c r="D211" s="590">
        <v>0</v>
      </c>
      <c r="E211" s="590">
        <v>0</v>
      </c>
      <c r="F211" s="590">
        <v>0</v>
      </c>
      <c r="G211" s="590">
        <v>0</v>
      </c>
      <c r="H211" s="590">
        <v>0</v>
      </c>
      <c r="I211" s="590">
        <v>0</v>
      </c>
      <c r="J211" s="590">
        <v>0</v>
      </c>
      <c r="K211" s="590">
        <v>0</v>
      </c>
      <c r="L211" s="590">
        <v>0</v>
      </c>
      <c r="M211" s="590">
        <v>0</v>
      </c>
      <c r="N211" s="590">
        <v>0</v>
      </c>
      <c r="O211" s="590">
        <v>0</v>
      </c>
    </row>
    <row r="212" spans="2:15" x14ac:dyDescent="0.25">
      <c r="B212" s="56"/>
      <c r="C212" s="55" t="s">
        <v>1307</v>
      </c>
      <c r="D212" s="590">
        <v>3</v>
      </c>
      <c r="E212" s="590">
        <v>2</v>
      </c>
      <c r="F212" s="603">
        <v>0.25309999999999999</v>
      </c>
      <c r="G212" s="590">
        <v>3</v>
      </c>
      <c r="H212" s="603">
        <v>0.19</v>
      </c>
      <c r="I212" s="590">
        <v>32</v>
      </c>
      <c r="J212" s="603">
        <v>0.37709999999999999</v>
      </c>
      <c r="K212" s="453">
        <v>2.5</v>
      </c>
      <c r="L212" s="590">
        <v>7</v>
      </c>
      <c r="M212" s="604">
        <v>2.0777999999999999</v>
      </c>
      <c r="N212" s="590">
        <v>0</v>
      </c>
      <c r="O212" s="390">
        <v>0</v>
      </c>
    </row>
    <row r="213" spans="2:15" x14ac:dyDescent="0.25">
      <c r="B213" s="56"/>
      <c r="C213" s="643" t="s">
        <v>1308</v>
      </c>
      <c r="D213" s="590">
        <v>2</v>
      </c>
      <c r="E213" s="590">
        <v>0</v>
      </c>
      <c r="F213" s="603">
        <v>0</v>
      </c>
      <c r="G213" s="590">
        <v>2</v>
      </c>
      <c r="H213" s="603">
        <v>0.1283</v>
      </c>
      <c r="I213" s="590">
        <v>4</v>
      </c>
      <c r="J213" s="603">
        <v>0.36220000000000002</v>
      </c>
      <c r="K213" s="453">
        <v>2.5</v>
      </c>
      <c r="L213" s="590">
        <v>4</v>
      </c>
      <c r="M213" s="604">
        <v>1.7974000000000001</v>
      </c>
      <c r="N213" s="590">
        <v>0</v>
      </c>
      <c r="O213" s="390">
        <v>0</v>
      </c>
    </row>
    <row r="214" spans="2:15" x14ac:dyDescent="0.25">
      <c r="B214" s="56"/>
      <c r="C214" s="644" t="s">
        <v>1309</v>
      </c>
      <c r="D214" s="590">
        <v>0</v>
      </c>
      <c r="E214" s="590">
        <v>0</v>
      </c>
      <c r="F214" s="590">
        <v>0</v>
      </c>
      <c r="G214" s="590">
        <v>0</v>
      </c>
      <c r="H214" s="590">
        <v>0</v>
      </c>
      <c r="I214" s="590">
        <v>0</v>
      </c>
      <c r="J214" s="590">
        <v>0</v>
      </c>
      <c r="K214" s="590">
        <v>0</v>
      </c>
      <c r="L214" s="590">
        <v>0</v>
      </c>
      <c r="M214" s="590">
        <v>0</v>
      </c>
      <c r="N214" s="590">
        <v>0</v>
      </c>
      <c r="O214" s="590">
        <v>0</v>
      </c>
    </row>
    <row r="215" spans="2:15" x14ac:dyDescent="0.25">
      <c r="B215" s="56"/>
      <c r="C215" s="643" t="s">
        <v>1310</v>
      </c>
      <c r="D215" s="590">
        <v>0</v>
      </c>
      <c r="E215" s="590">
        <v>2</v>
      </c>
      <c r="F215" s="590">
        <v>0.25540000000000002</v>
      </c>
      <c r="G215" s="590">
        <v>1</v>
      </c>
      <c r="H215" s="590">
        <v>0.32990000000000003</v>
      </c>
      <c r="I215" s="590">
        <v>28</v>
      </c>
      <c r="J215" s="603">
        <v>0.41089999999999999</v>
      </c>
      <c r="K215" s="453">
        <v>2.5</v>
      </c>
      <c r="L215" s="590">
        <v>3</v>
      </c>
      <c r="M215" s="604">
        <v>2.7157</v>
      </c>
      <c r="N215" s="590">
        <v>0</v>
      </c>
      <c r="O215" s="590">
        <v>0</v>
      </c>
    </row>
    <row r="216" spans="2:15" x14ac:dyDescent="0.25">
      <c r="B216" s="57"/>
      <c r="C216" s="55" t="s">
        <v>1311</v>
      </c>
      <c r="D216" s="590">
        <v>19</v>
      </c>
      <c r="E216" s="590">
        <v>0</v>
      </c>
      <c r="F216" s="603">
        <v>0</v>
      </c>
      <c r="G216" s="590">
        <v>19</v>
      </c>
      <c r="H216" s="603">
        <v>1</v>
      </c>
      <c r="I216" s="590">
        <v>2</v>
      </c>
      <c r="J216" s="603">
        <v>0.45</v>
      </c>
      <c r="K216" s="453">
        <v>2.5</v>
      </c>
      <c r="L216" s="590">
        <v>0</v>
      </c>
      <c r="M216" s="604">
        <v>0</v>
      </c>
      <c r="N216" s="590">
        <v>9</v>
      </c>
      <c r="O216" s="390">
        <v>-19</v>
      </c>
    </row>
    <row r="217" spans="2:15" s="51" customFormat="1" x14ac:dyDescent="0.25">
      <c r="B217" s="1035" t="s">
        <v>1319</v>
      </c>
      <c r="C217" s="1036"/>
      <c r="D217" s="597">
        <v>4074</v>
      </c>
      <c r="E217" s="597">
        <v>498</v>
      </c>
      <c r="F217" s="616"/>
      <c r="G217" s="597">
        <v>4209</v>
      </c>
      <c r="H217" s="616"/>
      <c r="I217" s="620">
        <v>319</v>
      </c>
      <c r="J217" s="616"/>
      <c r="K217" s="599">
        <v>2.5</v>
      </c>
      <c r="L217" s="597">
        <v>2161</v>
      </c>
      <c r="M217" s="618">
        <v>0.51329999999999998</v>
      </c>
      <c r="N217" s="597">
        <v>15</v>
      </c>
      <c r="O217" s="396">
        <v>-27</v>
      </c>
    </row>
    <row r="219" spans="2:15" x14ac:dyDescent="0.25">
      <c r="D219" s="670"/>
    </row>
  </sheetData>
  <mergeCells count="27">
    <mergeCell ref="B217:C217"/>
    <mergeCell ref="B31:O31"/>
    <mergeCell ref="B55:O55"/>
    <mergeCell ref="B79:O79"/>
    <mergeCell ref="B103:O103"/>
    <mergeCell ref="B127:O127"/>
    <mergeCell ref="B151:O151"/>
    <mergeCell ref="B175:O175"/>
    <mergeCell ref="B199:O199"/>
    <mergeCell ref="B169:C169"/>
    <mergeCell ref="B173:B174"/>
    <mergeCell ref="B193:C193"/>
    <mergeCell ref="B197:B198"/>
    <mergeCell ref="B125:B126"/>
    <mergeCell ref="B145:C145"/>
    <mergeCell ref="B149:B150"/>
    <mergeCell ref="B101:B102"/>
    <mergeCell ref="B121:C121"/>
    <mergeCell ref="B53:B54"/>
    <mergeCell ref="B73:C73"/>
    <mergeCell ref="B77:B78"/>
    <mergeCell ref="B97:C97"/>
    <mergeCell ref="B5:B6"/>
    <mergeCell ref="B25:C25"/>
    <mergeCell ref="B29:B30"/>
    <mergeCell ref="B49:C49"/>
    <mergeCell ref="B7:O7"/>
  </mergeCells>
  <pageMargins left="0.7" right="0.7" top="0.78740157499999996" bottom="0.78740157499999996" header="0.3" footer="0.3"/>
  <pageSetup paperSize="9" scale="10" orientation="landscape" r:id="rId1"/>
  <colBreaks count="1" manualBreakCount="1">
    <brk id="19"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fitToPage="1"/>
  </sheetPr>
  <dimension ref="B2:J22"/>
  <sheetViews>
    <sheetView showGridLines="0" zoomScaleNormal="100" zoomScaleSheetLayoutView="100" workbookViewId="0">
      <selection activeCell="C44" sqref="C44"/>
    </sheetView>
  </sheetViews>
  <sheetFormatPr baseColWidth="10" defaultColWidth="9.140625" defaultRowHeight="15" x14ac:dyDescent="0.25"/>
  <cols>
    <col min="1" max="1" width="5.7109375" customWidth="1"/>
    <col min="2" max="2" width="7.42578125" customWidth="1"/>
    <col min="3" max="3" width="50.5703125" customWidth="1"/>
    <col min="4" max="5" width="23.28515625" customWidth="1"/>
    <col min="6" max="6" width="25.85546875" customWidth="1"/>
    <col min="7" max="7" width="22.42578125" customWidth="1"/>
    <col min="8" max="8" width="23.28515625" customWidth="1"/>
  </cols>
  <sheetData>
    <row r="2" spans="2:10" ht="18.75" x14ac:dyDescent="0.3">
      <c r="B2" s="73" t="s">
        <v>1327</v>
      </c>
      <c r="C2" s="167"/>
      <c r="D2" s="16"/>
      <c r="E2" s="16"/>
      <c r="F2" s="16"/>
      <c r="G2" s="16"/>
      <c r="H2" s="16"/>
    </row>
    <row r="3" spans="2:10" x14ac:dyDescent="0.25">
      <c r="B3" t="str">
        <f>'OV1'!B3</f>
        <v>31.12.2023 - in EUR million</v>
      </c>
    </row>
    <row r="4" spans="2:10" x14ac:dyDescent="0.25">
      <c r="B4" s="16"/>
      <c r="C4" s="16"/>
      <c r="D4" s="157"/>
      <c r="E4" s="157"/>
      <c r="I4" s="16"/>
    </row>
    <row r="5" spans="2:10" ht="100.5" customHeight="1" x14ac:dyDescent="0.25">
      <c r="B5" s="464"/>
      <c r="C5" s="464"/>
      <c r="D5" s="547" t="s">
        <v>1328</v>
      </c>
      <c r="E5" s="484" t="s">
        <v>1329</v>
      </c>
      <c r="F5" s="484" t="s">
        <v>1330</v>
      </c>
      <c r="G5" s="484" t="s">
        <v>1331</v>
      </c>
      <c r="H5" s="484" t="s">
        <v>1332</v>
      </c>
    </row>
    <row r="6" spans="2:10" x14ac:dyDescent="0.25">
      <c r="B6" s="464"/>
      <c r="C6" s="464"/>
      <c r="D6" s="484" t="s">
        <v>194</v>
      </c>
      <c r="E6" s="484" t="s">
        <v>195</v>
      </c>
      <c r="F6" s="484" t="s">
        <v>196</v>
      </c>
      <c r="G6" s="484" t="s">
        <v>236</v>
      </c>
      <c r="H6" s="484" t="s">
        <v>237</v>
      </c>
    </row>
    <row r="7" spans="2:10" x14ac:dyDescent="0.25">
      <c r="B7" s="484">
        <v>1</v>
      </c>
      <c r="C7" s="467" t="s">
        <v>1333</v>
      </c>
      <c r="D7" s="596">
        <v>16524</v>
      </c>
      <c r="E7" s="596">
        <v>16601</v>
      </c>
      <c r="F7" s="585">
        <v>1</v>
      </c>
      <c r="G7" s="394">
        <v>0</v>
      </c>
      <c r="H7" s="394">
        <v>0</v>
      </c>
      <c r="J7" s="605"/>
    </row>
    <row r="8" spans="2:10" x14ac:dyDescent="0.25">
      <c r="B8" s="484">
        <v>1.1000000000000001</v>
      </c>
      <c r="C8" s="243" t="s">
        <v>1334</v>
      </c>
      <c r="D8" s="619"/>
      <c r="E8" s="596">
        <v>2314</v>
      </c>
      <c r="F8" s="585">
        <v>1</v>
      </c>
      <c r="G8" s="394">
        <v>0</v>
      </c>
      <c r="H8" s="394">
        <v>0</v>
      </c>
      <c r="J8" s="605"/>
    </row>
    <row r="9" spans="2:10" x14ac:dyDescent="0.25">
      <c r="B9" s="484">
        <v>1.2</v>
      </c>
      <c r="C9" s="243" t="s">
        <v>1335</v>
      </c>
      <c r="D9" s="619"/>
      <c r="E9" s="596">
        <v>1536</v>
      </c>
      <c r="F9" s="585">
        <v>1</v>
      </c>
      <c r="G9" s="394">
        <v>0</v>
      </c>
      <c r="H9" s="394">
        <v>0</v>
      </c>
      <c r="J9" s="605"/>
    </row>
    <row r="10" spans="2:10" x14ac:dyDescent="0.25">
      <c r="B10" s="484">
        <v>2</v>
      </c>
      <c r="C10" s="467" t="s">
        <v>983</v>
      </c>
      <c r="D10" s="596">
        <v>4617</v>
      </c>
      <c r="E10" s="596">
        <v>4622</v>
      </c>
      <c r="F10" s="585">
        <v>0.15440000000000001</v>
      </c>
      <c r="G10" s="394">
        <v>0</v>
      </c>
      <c r="H10" s="585">
        <v>0.84560000000000002</v>
      </c>
      <c r="J10" s="605"/>
    </row>
    <row r="11" spans="2:10" x14ac:dyDescent="0.25">
      <c r="B11" s="484">
        <v>3</v>
      </c>
      <c r="C11" s="467" t="s">
        <v>1262</v>
      </c>
      <c r="D11" s="596">
        <v>11094</v>
      </c>
      <c r="E11" s="596">
        <v>11002</v>
      </c>
      <c r="F11" s="585">
        <v>0.19489999999999999</v>
      </c>
      <c r="G11" s="585">
        <v>0.80330000000000001</v>
      </c>
      <c r="H11" s="585">
        <v>1.8E-3</v>
      </c>
      <c r="J11" s="605"/>
    </row>
    <row r="12" spans="2:10" ht="30" x14ac:dyDescent="0.25">
      <c r="B12" s="484">
        <v>3.1</v>
      </c>
      <c r="C12" s="243" t="s">
        <v>1336</v>
      </c>
      <c r="D12" s="619"/>
      <c r="E12" s="596">
        <v>38</v>
      </c>
      <c r="F12" s="585">
        <v>1</v>
      </c>
      <c r="G12" s="394">
        <v>0</v>
      </c>
      <c r="H12" s="394">
        <v>0</v>
      </c>
      <c r="J12" s="605"/>
    </row>
    <row r="13" spans="2:10" ht="30" x14ac:dyDescent="0.25">
      <c r="B13" s="484">
        <v>3.2</v>
      </c>
      <c r="C13" s="243" t="s">
        <v>1337</v>
      </c>
      <c r="D13" s="619"/>
      <c r="E13" s="596">
        <v>4335</v>
      </c>
      <c r="F13" s="585">
        <v>2.7000000000000001E-3</v>
      </c>
      <c r="G13" s="585">
        <v>0.99729999999999996</v>
      </c>
      <c r="H13" s="394">
        <v>0</v>
      </c>
      <c r="J13" s="605"/>
    </row>
    <row r="14" spans="2:10" x14ac:dyDescent="0.25">
      <c r="B14" s="484">
        <v>4</v>
      </c>
      <c r="C14" s="467" t="s">
        <v>1263</v>
      </c>
      <c r="D14" s="596">
        <v>19284</v>
      </c>
      <c r="E14" s="596">
        <v>18105</v>
      </c>
      <c r="F14" s="585">
        <v>0.39550000000000002</v>
      </c>
      <c r="G14" s="585">
        <v>0.48609999999999998</v>
      </c>
      <c r="H14" s="585">
        <v>0.11840000000000001</v>
      </c>
      <c r="J14" s="605"/>
    </row>
    <row r="15" spans="2:10" x14ac:dyDescent="0.25">
      <c r="B15" s="484">
        <v>4.0999999999999996</v>
      </c>
      <c r="C15" s="90" t="s">
        <v>1338</v>
      </c>
      <c r="D15" s="619"/>
      <c r="E15" s="596">
        <v>894</v>
      </c>
      <c r="F15" s="585">
        <v>0.53139999999999998</v>
      </c>
      <c r="G15" s="585">
        <v>0.24859999999999999</v>
      </c>
      <c r="H15" s="585">
        <v>0.22</v>
      </c>
      <c r="J15" s="605"/>
    </row>
    <row r="16" spans="2:10" x14ac:dyDescent="0.25">
      <c r="B16" s="484">
        <v>4.2</v>
      </c>
      <c r="C16" s="90" t="s">
        <v>1339</v>
      </c>
      <c r="D16" s="619"/>
      <c r="E16" s="596">
        <v>11970</v>
      </c>
      <c r="F16" s="585">
        <v>0.40489999999999998</v>
      </c>
      <c r="G16" s="585">
        <v>0.51900000000000002</v>
      </c>
      <c r="H16" s="585">
        <v>7.6100000000000001E-2</v>
      </c>
      <c r="J16" s="605"/>
    </row>
    <row r="17" spans="2:10" x14ac:dyDescent="0.25">
      <c r="B17" s="484">
        <v>4.3</v>
      </c>
      <c r="C17" s="90" t="s">
        <v>1340</v>
      </c>
      <c r="D17" s="619"/>
      <c r="E17" s="596">
        <v>969</v>
      </c>
      <c r="F17" s="585">
        <v>4.0000000000000002E-4</v>
      </c>
      <c r="G17" s="585">
        <v>0.62539999999999996</v>
      </c>
      <c r="H17" s="585">
        <v>0.37419999999999998</v>
      </c>
      <c r="J17" s="605"/>
    </row>
    <row r="18" spans="2:10" x14ac:dyDescent="0.25">
      <c r="B18" s="484">
        <v>4.4000000000000004</v>
      </c>
      <c r="C18" s="90" t="s">
        <v>1341</v>
      </c>
      <c r="D18" s="619"/>
      <c r="E18" s="596">
        <v>121</v>
      </c>
      <c r="F18" s="585">
        <v>0.1883</v>
      </c>
      <c r="G18" s="585">
        <v>0.68369999999999997</v>
      </c>
      <c r="H18" s="585">
        <v>0.128</v>
      </c>
      <c r="J18" s="605"/>
    </row>
    <row r="19" spans="2:10" x14ac:dyDescent="0.25">
      <c r="B19" s="484">
        <v>4.5</v>
      </c>
      <c r="C19" s="90" t="s">
        <v>1342</v>
      </c>
      <c r="D19" s="619"/>
      <c r="E19" s="596">
        <v>4152</v>
      </c>
      <c r="F19" s="585">
        <v>0.43630000000000002</v>
      </c>
      <c r="G19" s="585">
        <v>0.40510000000000002</v>
      </c>
      <c r="H19" s="585">
        <v>0.15859999999999999</v>
      </c>
      <c r="J19" s="605"/>
    </row>
    <row r="20" spans="2:10" x14ac:dyDescent="0.25">
      <c r="B20" s="484">
        <v>5</v>
      </c>
      <c r="C20" s="467" t="s">
        <v>710</v>
      </c>
      <c r="D20" s="596">
        <v>542</v>
      </c>
      <c r="E20" s="596">
        <v>541</v>
      </c>
      <c r="F20" s="585">
        <v>0.92300000000000004</v>
      </c>
      <c r="G20" s="585">
        <v>7.6999999999999999E-2</v>
      </c>
      <c r="H20" s="585">
        <v>0</v>
      </c>
      <c r="J20" s="605"/>
    </row>
    <row r="21" spans="2:10" x14ac:dyDescent="0.25">
      <c r="B21" s="484">
        <v>6</v>
      </c>
      <c r="C21" s="467" t="s">
        <v>1343</v>
      </c>
      <c r="D21" s="596">
        <v>1247</v>
      </c>
      <c r="E21" s="596">
        <v>1246</v>
      </c>
      <c r="F21" s="585">
        <v>0.33779999999999999</v>
      </c>
      <c r="G21" s="585">
        <v>0.66220000000000001</v>
      </c>
      <c r="H21" s="585">
        <v>0</v>
      </c>
      <c r="J21" s="605"/>
    </row>
    <row r="22" spans="2:10" s="16" customFormat="1" x14ac:dyDescent="0.25">
      <c r="B22" s="26">
        <v>7</v>
      </c>
      <c r="C22" s="21" t="s">
        <v>1344</v>
      </c>
      <c r="D22" s="620">
        <v>53307</v>
      </c>
      <c r="E22" s="620">
        <v>52118</v>
      </c>
      <c r="F22" s="600">
        <v>0.52939999999999998</v>
      </c>
      <c r="G22" s="600">
        <v>0.35439999999999999</v>
      </c>
      <c r="H22" s="600">
        <v>0.1162</v>
      </c>
      <c r="J22" s="605"/>
    </row>
  </sheetData>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B2:E29"/>
  <sheetViews>
    <sheetView showGridLines="0" zoomScaleNormal="100" zoomScaleSheetLayoutView="100" workbookViewId="0">
      <selection activeCell="C45" sqref="C45"/>
    </sheetView>
  </sheetViews>
  <sheetFormatPr baseColWidth="10" defaultColWidth="9.140625" defaultRowHeight="15" x14ac:dyDescent="0.25"/>
  <cols>
    <col min="1" max="1" width="5.7109375" customWidth="1"/>
    <col min="2" max="2" width="8.42578125" customWidth="1"/>
    <col min="3" max="3" width="51.5703125" customWidth="1"/>
    <col min="4" max="5" width="25.7109375" customWidth="1"/>
  </cols>
  <sheetData>
    <row r="2" spans="2:5" ht="39" customHeight="1" x14ac:dyDescent="0.3">
      <c r="B2" s="934" t="s">
        <v>1345</v>
      </c>
      <c r="C2" s="934"/>
      <c r="D2" s="934"/>
      <c r="E2" s="934"/>
    </row>
    <row r="3" spans="2:5" x14ac:dyDescent="0.25">
      <c r="B3" t="str">
        <f>'OV1'!B3</f>
        <v>31.12.2023 - in EUR million</v>
      </c>
    </row>
    <row r="4" spans="2:5" x14ac:dyDescent="0.25">
      <c r="B4" s="9"/>
      <c r="C4" s="9"/>
      <c r="D4" s="157"/>
      <c r="E4" s="157"/>
    </row>
    <row r="5" spans="2:5" ht="30" x14ac:dyDescent="0.25">
      <c r="B5" s="9"/>
      <c r="C5" s="9"/>
      <c r="D5" s="26" t="s">
        <v>1346</v>
      </c>
      <c r="E5" s="26" t="s">
        <v>1347</v>
      </c>
    </row>
    <row r="6" spans="2:5" x14ac:dyDescent="0.25">
      <c r="B6" s="989"/>
      <c r="C6" s="989"/>
      <c r="D6" s="485" t="s">
        <v>194</v>
      </c>
      <c r="E6" s="485" t="s">
        <v>195</v>
      </c>
    </row>
    <row r="7" spans="2:5" x14ac:dyDescent="0.25">
      <c r="B7" s="551">
        <v>1</v>
      </c>
      <c r="C7" s="544" t="s">
        <v>1348</v>
      </c>
      <c r="D7" s="402">
        <v>5093</v>
      </c>
      <c r="E7" s="402">
        <v>5093</v>
      </c>
    </row>
    <row r="8" spans="2:5" x14ac:dyDescent="0.25">
      <c r="B8" s="485">
        <v>2</v>
      </c>
      <c r="C8" s="452" t="s">
        <v>1349</v>
      </c>
      <c r="D8" s="401">
        <v>0</v>
      </c>
      <c r="E8" s="401">
        <v>0</v>
      </c>
    </row>
    <row r="9" spans="2:5" x14ac:dyDescent="0.25">
      <c r="B9" s="485">
        <v>3</v>
      </c>
      <c r="C9" s="452" t="s">
        <v>983</v>
      </c>
      <c r="D9" s="401">
        <v>0</v>
      </c>
      <c r="E9" s="401">
        <v>0</v>
      </c>
    </row>
    <row r="10" spans="2:5" x14ac:dyDescent="0.25">
      <c r="B10" s="485">
        <v>4</v>
      </c>
      <c r="C10" s="452" t="s">
        <v>1350</v>
      </c>
      <c r="D10" s="401">
        <v>5093</v>
      </c>
      <c r="E10" s="401">
        <v>5093</v>
      </c>
    </row>
    <row r="11" spans="2:5" x14ac:dyDescent="0.25">
      <c r="B11" s="256">
        <v>4.0999999999999996</v>
      </c>
      <c r="C11" s="257" t="s">
        <v>1351</v>
      </c>
      <c r="D11" s="401">
        <v>142</v>
      </c>
      <c r="E11" s="401">
        <v>142</v>
      </c>
    </row>
    <row r="12" spans="2:5" x14ac:dyDescent="0.25">
      <c r="B12" s="256">
        <v>4.2</v>
      </c>
      <c r="C12" s="257" t="s">
        <v>1352</v>
      </c>
      <c r="D12" s="401">
        <v>2790</v>
      </c>
      <c r="E12" s="401">
        <v>2790</v>
      </c>
    </row>
    <row r="13" spans="2:5" x14ac:dyDescent="0.25">
      <c r="B13" s="551">
        <v>5</v>
      </c>
      <c r="C13" s="544" t="s">
        <v>1353</v>
      </c>
      <c r="D13" s="402">
        <v>1944</v>
      </c>
      <c r="E13" s="402">
        <v>1944</v>
      </c>
    </row>
    <row r="14" spans="2:5" x14ac:dyDescent="0.25">
      <c r="B14" s="485">
        <v>6</v>
      </c>
      <c r="C14" s="452" t="s">
        <v>1349</v>
      </c>
      <c r="D14" s="401">
        <v>0</v>
      </c>
      <c r="E14" s="401">
        <v>0</v>
      </c>
    </row>
    <row r="15" spans="2:5" x14ac:dyDescent="0.25">
      <c r="B15" s="485">
        <v>7</v>
      </c>
      <c r="C15" s="452" t="s">
        <v>983</v>
      </c>
      <c r="D15" s="401">
        <v>0</v>
      </c>
      <c r="E15" s="401">
        <v>0</v>
      </c>
    </row>
    <row r="16" spans="2:5" x14ac:dyDescent="0.25">
      <c r="B16" s="485">
        <v>8</v>
      </c>
      <c r="C16" s="452" t="s">
        <v>1350</v>
      </c>
      <c r="D16" s="401">
        <v>0</v>
      </c>
      <c r="E16" s="401">
        <v>0</v>
      </c>
    </row>
    <row r="17" spans="2:5" x14ac:dyDescent="0.25">
      <c r="B17" s="256">
        <v>8.1</v>
      </c>
      <c r="C17" s="257" t="s">
        <v>1354</v>
      </c>
      <c r="D17" s="401">
        <v>0</v>
      </c>
      <c r="E17" s="401">
        <v>0</v>
      </c>
    </row>
    <row r="18" spans="2:5" x14ac:dyDescent="0.25">
      <c r="B18" s="256">
        <v>8.1999999999999993</v>
      </c>
      <c r="C18" s="257" t="s">
        <v>1352</v>
      </c>
      <c r="D18" s="401">
        <v>0</v>
      </c>
      <c r="E18" s="401">
        <v>0</v>
      </c>
    </row>
    <row r="19" spans="2:5" x14ac:dyDescent="0.25">
      <c r="B19" s="256">
        <v>9</v>
      </c>
      <c r="C19" s="452" t="s">
        <v>1263</v>
      </c>
      <c r="D19" s="401">
        <v>1944</v>
      </c>
      <c r="E19" s="401">
        <v>1944</v>
      </c>
    </row>
    <row r="20" spans="2:5" ht="30" customHeight="1" x14ac:dyDescent="0.25">
      <c r="B20" s="256">
        <v>9.1</v>
      </c>
      <c r="C20" s="257" t="s">
        <v>1355</v>
      </c>
      <c r="D20" s="401">
        <v>58</v>
      </c>
      <c r="E20" s="401">
        <v>58</v>
      </c>
    </row>
    <row r="21" spans="2:5" ht="30" customHeight="1" x14ac:dyDescent="0.25">
      <c r="B21" s="256">
        <v>9.1999999999999993</v>
      </c>
      <c r="C21" s="257" t="s">
        <v>1356</v>
      </c>
      <c r="D21" s="401">
        <v>842</v>
      </c>
      <c r="E21" s="401">
        <v>842</v>
      </c>
    </row>
    <row r="22" spans="2:5" x14ac:dyDescent="0.25">
      <c r="B22" s="256">
        <v>9.3000000000000007</v>
      </c>
      <c r="C22" s="257" t="s">
        <v>1340</v>
      </c>
      <c r="D22" s="401">
        <v>309</v>
      </c>
      <c r="E22" s="401">
        <v>309</v>
      </c>
    </row>
    <row r="23" spans="2:5" x14ac:dyDescent="0.25">
      <c r="B23" s="256">
        <v>9.4</v>
      </c>
      <c r="C23" s="257" t="s">
        <v>1357</v>
      </c>
      <c r="D23" s="401">
        <v>81</v>
      </c>
      <c r="E23" s="401">
        <v>81</v>
      </c>
    </row>
    <row r="24" spans="2:5" x14ac:dyDescent="0.25">
      <c r="B24" s="256">
        <v>9.5</v>
      </c>
      <c r="C24" s="257" t="s">
        <v>1358</v>
      </c>
      <c r="D24" s="401">
        <v>654</v>
      </c>
      <c r="E24" s="401">
        <v>654</v>
      </c>
    </row>
    <row r="25" spans="2:5" s="16" customFormat="1" x14ac:dyDescent="0.25">
      <c r="B25" s="551">
        <v>10</v>
      </c>
      <c r="C25" s="544" t="s">
        <v>1359</v>
      </c>
      <c r="D25" s="402">
        <v>7038</v>
      </c>
      <c r="E25" s="402">
        <v>7038</v>
      </c>
    </row>
    <row r="27" spans="2:5" x14ac:dyDescent="0.25">
      <c r="D27" s="447"/>
    </row>
    <row r="29" spans="2:5" x14ac:dyDescent="0.25">
      <c r="D29" s="447"/>
      <c r="E29" s="447"/>
    </row>
  </sheetData>
  <mergeCells count="2">
    <mergeCell ref="B6:C6"/>
    <mergeCell ref="B2:E2"/>
  </mergeCell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autoPageBreaks="0" fitToPage="1"/>
  </sheetPr>
  <dimension ref="A2:V38"/>
  <sheetViews>
    <sheetView showGridLines="0" zoomScaleNormal="100" zoomScaleSheetLayoutView="100" workbookViewId="0"/>
  </sheetViews>
  <sheetFormatPr baseColWidth="10" defaultColWidth="9.140625" defaultRowHeight="15" x14ac:dyDescent="0.25"/>
  <cols>
    <col min="1" max="1" width="5.7109375" customWidth="1"/>
    <col min="2" max="2" width="5.42578125" customWidth="1"/>
    <col min="3" max="3" width="45" customWidth="1"/>
    <col min="4" max="17" width="15.7109375" customWidth="1"/>
    <col min="18" max="18" width="16.7109375" customWidth="1"/>
  </cols>
  <sheetData>
    <row r="2" spans="1:22" ht="18.75" x14ac:dyDescent="0.3">
      <c r="B2" s="17" t="s">
        <v>1360</v>
      </c>
      <c r="V2" s="39"/>
    </row>
    <row r="3" spans="1:22" x14ac:dyDescent="0.25">
      <c r="B3" t="str">
        <f>'OV1'!B3</f>
        <v>31.12.2023 - in EUR million</v>
      </c>
    </row>
    <row r="4" spans="1:22" x14ac:dyDescent="0.25">
      <c r="C4" s="165"/>
    </row>
    <row r="5" spans="1:22" ht="40.5" customHeight="1" x14ac:dyDescent="0.25">
      <c r="B5" s="1061" t="s">
        <v>1280</v>
      </c>
      <c r="C5" s="1062"/>
      <c r="D5" s="990" t="s">
        <v>1361</v>
      </c>
      <c r="E5" s="1045" t="s">
        <v>1362</v>
      </c>
      <c r="F5" s="1060"/>
      <c r="G5" s="1060"/>
      <c r="H5" s="1060"/>
      <c r="I5" s="1060"/>
      <c r="J5" s="1060"/>
      <c r="K5" s="1060"/>
      <c r="L5" s="1060"/>
      <c r="M5" s="1060"/>
      <c r="N5" s="1060"/>
      <c r="O5" s="1046"/>
      <c r="P5" s="1045" t="s">
        <v>1363</v>
      </c>
      <c r="Q5" s="1046"/>
    </row>
    <row r="6" spans="1:22" ht="29.25" customHeight="1" x14ac:dyDescent="0.25">
      <c r="B6" s="1063"/>
      <c r="C6" s="1064"/>
      <c r="D6" s="986"/>
      <c r="E6" s="1047" t="s">
        <v>1364</v>
      </c>
      <c r="F6" s="1048"/>
      <c r="G6" s="1048"/>
      <c r="H6" s="1048"/>
      <c r="I6" s="1048"/>
      <c r="J6" s="1048"/>
      <c r="K6" s="1048"/>
      <c r="L6" s="1048"/>
      <c r="M6" s="1049"/>
      <c r="N6" s="1047" t="s">
        <v>1365</v>
      </c>
      <c r="O6" s="1049"/>
      <c r="P6" s="990" t="s">
        <v>1366</v>
      </c>
      <c r="Q6" s="1050" t="s">
        <v>1367</v>
      </c>
    </row>
    <row r="7" spans="1:22" s="3" customFormat="1" x14ac:dyDescent="0.25">
      <c r="A7"/>
      <c r="B7" s="1063"/>
      <c r="C7" s="1064"/>
      <c r="D7" s="986"/>
      <c r="E7" s="990" t="s">
        <v>1368</v>
      </c>
      <c r="F7" s="1053" t="s">
        <v>1369</v>
      </c>
      <c r="G7" s="554"/>
      <c r="H7" s="554"/>
      <c r="I7" s="554"/>
      <c r="J7" s="1053" t="s">
        <v>1370</v>
      </c>
      <c r="K7" s="554"/>
      <c r="L7" s="554"/>
      <c r="M7" s="554"/>
      <c r="N7" s="990" t="s">
        <v>1371</v>
      </c>
      <c r="O7" s="990" t="s">
        <v>1372</v>
      </c>
      <c r="P7" s="986"/>
      <c r="Q7" s="1051"/>
    </row>
    <row r="8" spans="1:22" s="3" customFormat="1" ht="90" x14ac:dyDescent="0.25">
      <c r="A8"/>
      <c r="B8" s="1063"/>
      <c r="C8" s="1064"/>
      <c r="D8" s="555"/>
      <c r="E8" s="987"/>
      <c r="F8" s="987"/>
      <c r="G8" s="556" t="s">
        <v>1373</v>
      </c>
      <c r="H8" s="556" t="s">
        <v>1374</v>
      </c>
      <c r="I8" s="556" t="s">
        <v>1375</v>
      </c>
      <c r="J8" s="987"/>
      <c r="K8" s="556" t="s">
        <v>1376</v>
      </c>
      <c r="L8" s="556" t="s">
        <v>1377</v>
      </c>
      <c r="M8" s="556" t="s">
        <v>1378</v>
      </c>
      <c r="N8" s="987"/>
      <c r="O8" s="987"/>
      <c r="P8" s="987"/>
      <c r="Q8" s="1052"/>
    </row>
    <row r="9" spans="1:22" s="3" customFormat="1" x14ac:dyDescent="0.25">
      <c r="A9"/>
      <c r="B9" s="1065"/>
      <c r="C9" s="1066"/>
      <c r="D9" s="485" t="s">
        <v>194</v>
      </c>
      <c r="E9" s="485" t="s">
        <v>195</v>
      </c>
      <c r="F9" s="485" t="s">
        <v>196</v>
      </c>
      <c r="G9" s="485" t="s">
        <v>236</v>
      </c>
      <c r="H9" s="485" t="s">
        <v>237</v>
      </c>
      <c r="I9" s="485" t="s">
        <v>300</v>
      </c>
      <c r="J9" s="485" t="s">
        <v>301</v>
      </c>
      <c r="K9" s="485" t="s">
        <v>365</v>
      </c>
      <c r="L9" s="485" t="s">
        <v>815</v>
      </c>
      <c r="M9" s="485" t="s">
        <v>816</v>
      </c>
      <c r="N9" s="485" t="s">
        <v>817</v>
      </c>
      <c r="O9" s="485" t="s">
        <v>818</v>
      </c>
      <c r="P9" s="485" t="s">
        <v>819</v>
      </c>
      <c r="Q9" s="485" t="s">
        <v>1079</v>
      </c>
    </row>
    <row r="10" spans="1:22" s="5" customFormat="1" ht="15" customHeight="1" x14ac:dyDescent="0.25">
      <c r="B10" s="532">
        <v>1</v>
      </c>
      <c r="C10" s="199" t="s">
        <v>1349</v>
      </c>
      <c r="D10" s="401">
        <v>0</v>
      </c>
      <c r="E10" s="401" t="s">
        <v>195</v>
      </c>
      <c r="F10" s="401" t="s">
        <v>196</v>
      </c>
      <c r="G10" s="401" t="s">
        <v>236</v>
      </c>
      <c r="H10" s="401" t="s">
        <v>237</v>
      </c>
      <c r="I10" s="401" t="s">
        <v>300</v>
      </c>
      <c r="J10" s="401" t="s">
        <v>301</v>
      </c>
      <c r="K10" s="401" t="s">
        <v>365</v>
      </c>
      <c r="L10" s="401" t="s">
        <v>815</v>
      </c>
      <c r="M10" s="401" t="s">
        <v>816</v>
      </c>
      <c r="N10" s="401" t="s">
        <v>817</v>
      </c>
      <c r="O10" s="401" t="s">
        <v>818</v>
      </c>
      <c r="P10" s="401">
        <v>0</v>
      </c>
      <c r="Q10" s="401">
        <v>0</v>
      </c>
    </row>
    <row r="11" spans="1:22" s="5" customFormat="1" ht="15" customHeight="1" x14ac:dyDescent="0.25">
      <c r="B11" s="532">
        <v>2</v>
      </c>
      <c r="C11" s="199" t="s">
        <v>983</v>
      </c>
      <c r="D11" s="401">
        <v>0</v>
      </c>
      <c r="E11" s="401">
        <v>0</v>
      </c>
      <c r="F11" s="401">
        <v>0</v>
      </c>
      <c r="G11" s="401">
        <v>0</v>
      </c>
      <c r="H11" s="401">
        <v>0</v>
      </c>
      <c r="I11" s="401">
        <v>0</v>
      </c>
      <c r="J11" s="401">
        <v>0</v>
      </c>
      <c r="K11" s="401">
        <v>0</v>
      </c>
      <c r="L11" s="401">
        <v>0</v>
      </c>
      <c r="M11" s="401">
        <v>0</v>
      </c>
      <c r="N11" s="401">
        <v>0</v>
      </c>
      <c r="O11" s="401">
        <v>0</v>
      </c>
      <c r="P11" s="401">
        <v>0</v>
      </c>
      <c r="Q11" s="401">
        <v>0</v>
      </c>
    </row>
    <row r="12" spans="1:22" s="5" customFormat="1" ht="15" customHeight="1" x14ac:dyDescent="0.25">
      <c r="B12" s="532">
        <v>3</v>
      </c>
      <c r="C12" s="199" t="s">
        <v>1262</v>
      </c>
      <c r="D12" s="401">
        <v>0</v>
      </c>
      <c r="E12" s="401">
        <v>0</v>
      </c>
      <c r="F12" s="401">
        <v>0</v>
      </c>
      <c r="G12" s="401">
        <v>0</v>
      </c>
      <c r="H12" s="401">
        <v>0</v>
      </c>
      <c r="I12" s="401">
        <v>0</v>
      </c>
      <c r="J12" s="401">
        <v>0</v>
      </c>
      <c r="K12" s="401">
        <v>0</v>
      </c>
      <c r="L12" s="401">
        <v>0</v>
      </c>
      <c r="M12" s="401">
        <v>0</v>
      </c>
      <c r="N12" s="401">
        <v>0</v>
      </c>
      <c r="O12" s="401">
        <v>0</v>
      </c>
      <c r="P12" s="401">
        <v>0</v>
      </c>
      <c r="Q12" s="401">
        <v>0</v>
      </c>
    </row>
    <row r="13" spans="1:22" s="5" customFormat="1" ht="15" customHeight="1" x14ac:dyDescent="0.25">
      <c r="B13" s="258">
        <v>3.1</v>
      </c>
      <c r="C13" s="354" t="s">
        <v>1379</v>
      </c>
      <c r="D13" s="401">
        <v>0</v>
      </c>
      <c r="E13" s="401">
        <v>0</v>
      </c>
      <c r="F13" s="401">
        <v>0</v>
      </c>
      <c r="G13" s="401">
        <v>0</v>
      </c>
      <c r="H13" s="401">
        <v>0</v>
      </c>
      <c r="I13" s="401">
        <v>0</v>
      </c>
      <c r="J13" s="401">
        <v>0</v>
      </c>
      <c r="K13" s="401">
        <v>0</v>
      </c>
      <c r="L13" s="401">
        <v>0</v>
      </c>
      <c r="M13" s="401">
        <v>0</v>
      </c>
      <c r="N13" s="401">
        <v>0</v>
      </c>
      <c r="O13" s="401">
        <v>0</v>
      </c>
      <c r="P13" s="401">
        <v>0</v>
      </c>
      <c r="Q13" s="401">
        <v>0</v>
      </c>
    </row>
    <row r="14" spans="1:22" s="5" customFormat="1" ht="15" customHeight="1" x14ac:dyDescent="0.25">
      <c r="B14" s="258">
        <v>3.2</v>
      </c>
      <c r="C14" s="354" t="s">
        <v>1380</v>
      </c>
      <c r="D14" s="401">
        <v>0</v>
      </c>
      <c r="E14" s="401">
        <v>0</v>
      </c>
      <c r="F14" s="401">
        <v>0</v>
      </c>
      <c r="G14" s="401">
        <v>0</v>
      </c>
      <c r="H14" s="401">
        <v>0</v>
      </c>
      <c r="I14" s="401">
        <v>0</v>
      </c>
      <c r="J14" s="401">
        <v>0</v>
      </c>
      <c r="K14" s="401">
        <v>0</v>
      </c>
      <c r="L14" s="401">
        <v>0</v>
      </c>
      <c r="M14" s="401">
        <v>0</v>
      </c>
      <c r="N14" s="401">
        <v>0</v>
      </c>
      <c r="O14" s="401">
        <v>0</v>
      </c>
      <c r="P14" s="401">
        <v>0</v>
      </c>
      <c r="Q14" s="401">
        <v>0</v>
      </c>
    </row>
    <row r="15" spans="1:22" s="5" customFormat="1" ht="15" customHeight="1" x14ac:dyDescent="0.25">
      <c r="B15" s="258">
        <v>3.3</v>
      </c>
      <c r="C15" s="354" t="s">
        <v>1381</v>
      </c>
      <c r="D15" s="401">
        <v>0</v>
      </c>
      <c r="E15" s="401">
        <v>0</v>
      </c>
      <c r="F15" s="401">
        <v>0</v>
      </c>
      <c r="G15" s="401">
        <v>0</v>
      </c>
      <c r="H15" s="401">
        <v>0</v>
      </c>
      <c r="I15" s="401">
        <v>0</v>
      </c>
      <c r="J15" s="401">
        <v>0</v>
      </c>
      <c r="K15" s="401">
        <v>0</v>
      </c>
      <c r="L15" s="401">
        <v>0</v>
      </c>
      <c r="M15" s="401">
        <v>0</v>
      </c>
      <c r="N15" s="401">
        <v>0</v>
      </c>
      <c r="O15" s="401">
        <v>0</v>
      </c>
      <c r="P15" s="401">
        <v>0</v>
      </c>
      <c r="Q15" s="401">
        <v>0</v>
      </c>
    </row>
    <row r="16" spans="1:22" s="5" customFormat="1" ht="15" customHeight="1" x14ac:dyDescent="0.25">
      <c r="B16" s="532">
        <v>4</v>
      </c>
      <c r="C16" s="199" t="s">
        <v>1263</v>
      </c>
      <c r="D16" s="401">
        <v>10163</v>
      </c>
      <c r="E16" s="420">
        <v>2E-3</v>
      </c>
      <c r="F16" s="420">
        <v>0.59960000000000002</v>
      </c>
      <c r="G16" s="420">
        <v>0.59960000000000002</v>
      </c>
      <c r="H16" s="401">
        <v>0</v>
      </c>
      <c r="I16" s="401">
        <v>0</v>
      </c>
      <c r="J16" s="420">
        <v>1E-3</v>
      </c>
      <c r="K16" s="420">
        <v>0</v>
      </c>
      <c r="L16" s="420">
        <v>1E-3</v>
      </c>
      <c r="M16" s="401">
        <v>0</v>
      </c>
      <c r="N16" s="401">
        <v>0</v>
      </c>
      <c r="O16" s="401">
        <v>0</v>
      </c>
      <c r="P16" s="677">
        <v>1944</v>
      </c>
      <c r="Q16" s="677">
        <v>1944</v>
      </c>
    </row>
    <row r="17" spans="1:17" s="5" customFormat="1" ht="15" customHeight="1" x14ac:dyDescent="0.25">
      <c r="B17" s="258">
        <v>4.0999999999999996</v>
      </c>
      <c r="C17" s="354" t="s">
        <v>1382</v>
      </c>
      <c r="D17" s="401">
        <v>214</v>
      </c>
      <c r="E17" s="420">
        <v>4.0000000000000001E-3</v>
      </c>
      <c r="F17" s="420">
        <v>0.93389999999999995</v>
      </c>
      <c r="G17" s="420">
        <v>0.93389999999999995</v>
      </c>
      <c r="H17" s="401">
        <v>0</v>
      </c>
      <c r="I17" s="401">
        <v>0</v>
      </c>
      <c r="J17" s="420">
        <v>8.3999999999999995E-3</v>
      </c>
      <c r="K17" s="401">
        <v>0</v>
      </c>
      <c r="L17" s="420">
        <v>8.3999999999999995E-3</v>
      </c>
      <c r="M17" s="401">
        <v>0</v>
      </c>
      <c r="N17" s="401">
        <v>0</v>
      </c>
      <c r="O17" s="401">
        <v>0</v>
      </c>
      <c r="P17" s="677">
        <v>58</v>
      </c>
      <c r="Q17" s="677">
        <v>58</v>
      </c>
    </row>
    <row r="18" spans="1:17" s="5" customFormat="1" ht="15" customHeight="1" x14ac:dyDescent="0.25">
      <c r="B18" s="258">
        <v>4.2</v>
      </c>
      <c r="C18" s="354" t="s">
        <v>1383</v>
      </c>
      <c r="D18" s="401">
        <v>6222</v>
      </c>
      <c r="E18" s="420">
        <v>5.9999999999999995E-4</v>
      </c>
      <c r="F18" s="420">
        <v>0.94720000000000004</v>
      </c>
      <c r="G18" s="420">
        <v>0.94720000000000004</v>
      </c>
      <c r="H18" s="401">
        <v>0</v>
      </c>
      <c r="I18" s="401">
        <v>0</v>
      </c>
      <c r="J18" s="420">
        <v>5.9999999999999995E-4</v>
      </c>
      <c r="K18" s="401">
        <v>0</v>
      </c>
      <c r="L18" s="420">
        <v>5.0000000000000001E-4</v>
      </c>
      <c r="M18" s="401">
        <v>0</v>
      </c>
      <c r="N18" s="401">
        <v>0</v>
      </c>
      <c r="O18" s="401">
        <v>0</v>
      </c>
      <c r="P18" s="677">
        <v>842</v>
      </c>
      <c r="Q18" s="677">
        <v>842</v>
      </c>
    </row>
    <row r="19" spans="1:17" s="5" customFormat="1" ht="15" customHeight="1" x14ac:dyDescent="0.25">
      <c r="B19" s="258">
        <v>4.3</v>
      </c>
      <c r="C19" s="354" t="s">
        <v>1384</v>
      </c>
      <c r="D19" s="401">
        <v>1808</v>
      </c>
      <c r="E19" s="401">
        <v>0</v>
      </c>
      <c r="F19" s="401">
        <v>0</v>
      </c>
      <c r="G19" s="401">
        <v>0</v>
      </c>
      <c r="H19" s="401">
        <v>0</v>
      </c>
      <c r="I19" s="401">
        <v>0</v>
      </c>
      <c r="J19" s="401">
        <v>0</v>
      </c>
      <c r="K19" s="401">
        <v>0</v>
      </c>
      <c r="L19" s="401">
        <v>0</v>
      </c>
      <c r="M19" s="401">
        <v>0</v>
      </c>
      <c r="N19" s="401">
        <v>0</v>
      </c>
      <c r="O19" s="401">
        <v>0</v>
      </c>
      <c r="P19" s="677">
        <v>309</v>
      </c>
      <c r="Q19" s="677">
        <v>309</v>
      </c>
    </row>
    <row r="20" spans="1:17" s="5" customFormat="1" ht="15" customHeight="1" x14ac:dyDescent="0.25">
      <c r="B20" s="258">
        <v>4.4000000000000004</v>
      </c>
      <c r="C20" s="354" t="s">
        <v>1385</v>
      </c>
      <c r="D20" s="401">
        <v>126</v>
      </c>
      <c r="E20" s="420">
        <v>4.99E-2</v>
      </c>
      <c r="F20" s="420">
        <v>2.0000000000000001E-4</v>
      </c>
      <c r="G20" s="420">
        <v>1E-4</v>
      </c>
      <c r="H20" s="401">
        <v>0</v>
      </c>
      <c r="I20" s="401">
        <v>0</v>
      </c>
      <c r="J20" s="420">
        <v>2.9600000000000001E-2</v>
      </c>
      <c r="K20" s="420">
        <v>2.0000000000000001E-4</v>
      </c>
      <c r="L20" s="420">
        <v>2.9399999999999999E-2</v>
      </c>
      <c r="M20" s="401">
        <v>0</v>
      </c>
      <c r="N20" s="401">
        <v>0</v>
      </c>
      <c r="O20" s="401">
        <v>0</v>
      </c>
      <c r="P20" s="677">
        <v>81</v>
      </c>
      <c r="Q20" s="677">
        <v>81</v>
      </c>
    </row>
    <row r="21" spans="1:17" s="5" customFormat="1" ht="15" customHeight="1" x14ac:dyDescent="0.25">
      <c r="B21" s="258">
        <v>4.5</v>
      </c>
      <c r="C21" s="354" t="s">
        <v>1386</v>
      </c>
      <c r="D21" s="401">
        <v>1793</v>
      </c>
      <c r="E21" s="420">
        <v>5.1999999999999998E-3</v>
      </c>
      <c r="F21" s="401">
        <v>0</v>
      </c>
      <c r="G21" s="401">
        <v>0</v>
      </c>
      <c r="H21" s="401">
        <v>0</v>
      </c>
      <c r="I21" s="401">
        <v>0</v>
      </c>
      <c r="J21" s="420">
        <v>5.9999999999999995E-4</v>
      </c>
      <c r="K21" s="401">
        <v>0</v>
      </c>
      <c r="L21" s="420">
        <v>5.9999999999999995E-4</v>
      </c>
      <c r="M21" s="401">
        <v>0</v>
      </c>
      <c r="N21" s="401">
        <v>0</v>
      </c>
      <c r="O21" s="401">
        <v>0</v>
      </c>
      <c r="P21" s="677">
        <v>654</v>
      </c>
      <c r="Q21" s="677">
        <v>654</v>
      </c>
    </row>
    <row r="22" spans="1:17" s="446" customFormat="1" ht="15" customHeight="1" x14ac:dyDescent="0.25">
      <c r="B22" s="213">
        <v>5</v>
      </c>
      <c r="C22" s="200" t="s">
        <v>233</v>
      </c>
      <c r="D22" s="402">
        <v>10163</v>
      </c>
      <c r="E22" s="445">
        <v>2E-3</v>
      </c>
      <c r="F22" s="445">
        <v>0.59960000000000002</v>
      </c>
      <c r="G22" s="445">
        <v>0.59960000000000002</v>
      </c>
      <c r="H22" s="402">
        <v>0</v>
      </c>
      <c r="I22" s="401">
        <v>0</v>
      </c>
      <c r="J22" s="445">
        <v>1E-3</v>
      </c>
      <c r="K22" s="445">
        <v>0</v>
      </c>
      <c r="L22" s="445">
        <v>1E-3</v>
      </c>
      <c r="M22" s="402">
        <v>0</v>
      </c>
      <c r="N22" s="402">
        <v>0</v>
      </c>
      <c r="O22" s="402">
        <v>0</v>
      </c>
      <c r="P22" s="809">
        <v>1944</v>
      </c>
      <c r="Q22" s="809">
        <v>1944</v>
      </c>
    </row>
    <row r="25" spans="1:17" ht="39.75" customHeight="1" x14ac:dyDescent="0.25">
      <c r="B25" s="1054" t="s">
        <v>1324</v>
      </c>
      <c r="C25" s="1055"/>
      <c r="D25" s="990" t="s">
        <v>1361</v>
      </c>
      <c r="E25" s="1045" t="s">
        <v>1362</v>
      </c>
      <c r="F25" s="1060"/>
      <c r="G25" s="1060"/>
      <c r="H25" s="1060"/>
      <c r="I25" s="1060"/>
      <c r="J25" s="1060"/>
      <c r="K25" s="1060"/>
      <c r="L25" s="1060"/>
      <c r="M25" s="1060"/>
      <c r="N25" s="1060"/>
      <c r="O25" s="1046"/>
      <c r="P25" s="1045" t="s">
        <v>1363</v>
      </c>
      <c r="Q25" s="1046"/>
    </row>
    <row r="26" spans="1:17" ht="29.25" customHeight="1" x14ac:dyDescent="0.25">
      <c r="B26" s="1056"/>
      <c r="C26" s="1057"/>
      <c r="D26" s="986"/>
      <c r="E26" s="1047" t="s">
        <v>1364</v>
      </c>
      <c r="F26" s="1048"/>
      <c r="G26" s="1048"/>
      <c r="H26" s="1048"/>
      <c r="I26" s="1048"/>
      <c r="J26" s="1048"/>
      <c r="K26" s="1048"/>
      <c r="L26" s="1048"/>
      <c r="M26" s="1049"/>
      <c r="N26" s="1047" t="s">
        <v>1365</v>
      </c>
      <c r="O26" s="1049"/>
      <c r="P26" s="990" t="s">
        <v>1366</v>
      </c>
      <c r="Q26" s="1050" t="s">
        <v>1367</v>
      </c>
    </row>
    <row r="27" spans="1:17" s="3" customFormat="1" ht="15" customHeight="1" x14ac:dyDescent="0.25">
      <c r="A27"/>
      <c r="B27" s="1056"/>
      <c r="C27" s="1057"/>
      <c r="D27" s="986"/>
      <c r="E27" s="990" t="s">
        <v>1368</v>
      </c>
      <c r="F27" s="1053" t="s">
        <v>1369</v>
      </c>
      <c r="G27" s="554"/>
      <c r="H27" s="554"/>
      <c r="I27" s="554"/>
      <c r="J27" s="1053" t="s">
        <v>1370</v>
      </c>
      <c r="K27" s="522"/>
      <c r="L27" s="522"/>
      <c r="M27" s="522"/>
      <c r="N27" s="990" t="s">
        <v>1371</v>
      </c>
      <c r="O27" s="990" t="s">
        <v>1372</v>
      </c>
      <c r="P27" s="986"/>
      <c r="Q27" s="1051"/>
    </row>
    <row r="28" spans="1:17" s="3" customFormat="1" ht="90" x14ac:dyDescent="0.25">
      <c r="A28"/>
      <c r="B28" s="1056"/>
      <c r="C28" s="1057"/>
      <c r="D28" s="555"/>
      <c r="E28" s="987"/>
      <c r="F28" s="987"/>
      <c r="G28" s="556" t="s">
        <v>1373</v>
      </c>
      <c r="H28" s="556" t="s">
        <v>1374</v>
      </c>
      <c r="I28" s="556" t="s">
        <v>1375</v>
      </c>
      <c r="J28" s="987"/>
      <c r="K28" s="524" t="s">
        <v>1376</v>
      </c>
      <c r="L28" s="556" t="s">
        <v>1377</v>
      </c>
      <c r="M28" s="524" t="s">
        <v>1378</v>
      </c>
      <c r="N28" s="987"/>
      <c r="O28" s="987"/>
      <c r="P28" s="987"/>
      <c r="Q28" s="1052"/>
    </row>
    <row r="29" spans="1:17" s="3" customFormat="1" x14ac:dyDescent="0.25">
      <c r="A29"/>
      <c r="B29" s="1058"/>
      <c r="C29" s="1059"/>
      <c r="D29" s="485" t="s">
        <v>194</v>
      </c>
      <c r="E29" s="485" t="s">
        <v>195</v>
      </c>
      <c r="F29" s="485" t="s">
        <v>196</v>
      </c>
      <c r="G29" s="485" t="s">
        <v>236</v>
      </c>
      <c r="H29" s="485" t="s">
        <v>237</v>
      </c>
      <c r="I29" s="485" t="s">
        <v>300</v>
      </c>
      <c r="J29" s="485" t="s">
        <v>301</v>
      </c>
      <c r="K29" s="485" t="s">
        <v>365</v>
      </c>
      <c r="L29" s="485" t="s">
        <v>815</v>
      </c>
      <c r="M29" s="485" t="s">
        <v>816</v>
      </c>
      <c r="N29" s="485" t="s">
        <v>817</v>
      </c>
      <c r="O29" s="485" t="s">
        <v>818</v>
      </c>
      <c r="P29" s="485" t="s">
        <v>819</v>
      </c>
      <c r="Q29" s="451" t="s">
        <v>1079</v>
      </c>
    </row>
    <row r="30" spans="1:17" x14ac:dyDescent="0.25">
      <c r="B30" s="532">
        <v>1</v>
      </c>
      <c r="C30" s="452" t="s">
        <v>1349</v>
      </c>
      <c r="D30" s="401">
        <v>0</v>
      </c>
      <c r="E30" s="401">
        <v>0</v>
      </c>
      <c r="F30" s="401">
        <v>0</v>
      </c>
      <c r="G30" s="401">
        <v>0</v>
      </c>
      <c r="H30" s="401">
        <v>0</v>
      </c>
      <c r="I30" s="401">
        <v>0</v>
      </c>
      <c r="J30" s="401">
        <v>0</v>
      </c>
      <c r="K30" s="401">
        <v>0</v>
      </c>
      <c r="L30" s="401">
        <v>0</v>
      </c>
      <c r="M30" s="401">
        <v>0</v>
      </c>
      <c r="N30" s="401">
        <v>0</v>
      </c>
      <c r="O30" s="401">
        <v>0</v>
      </c>
      <c r="P30" s="401">
        <v>0</v>
      </c>
      <c r="Q30" s="401">
        <v>0</v>
      </c>
    </row>
    <row r="31" spans="1:17" x14ac:dyDescent="0.25">
      <c r="B31" s="532">
        <v>2</v>
      </c>
      <c r="C31" s="452" t="s">
        <v>983</v>
      </c>
      <c r="D31" s="401">
        <v>0</v>
      </c>
      <c r="E31" s="401">
        <v>0</v>
      </c>
      <c r="F31" s="401">
        <v>0</v>
      </c>
      <c r="G31" s="401">
        <v>0</v>
      </c>
      <c r="H31" s="401">
        <v>0</v>
      </c>
      <c r="I31" s="401">
        <v>0</v>
      </c>
      <c r="J31" s="401">
        <v>0</v>
      </c>
      <c r="K31" s="401">
        <v>0</v>
      </c>
      <c r="L31" s="401">
        <v>0</v>
      </c>
      <c r="M31" s="401">
        <v>0</v>
      </c>
      <c r="N31" s="401">
        <v>0</v>
      </c>
      <c r="O31" s="401">
        <v>0</v>
      </c>
      <c r="P31" s="401">
        <v>0</v>
      </c>
      <c r="Q31" s="401">
        <v>0</v>
      </c>
    </row>
    <row r="32" spans="1:17" x14ac:dyDescent="0.25">
      <c r="B32" s="532">
        <v>3</v>
      </c>
      <c r="C32" s="452" t="s">
        <v>1262</v>
      </c>
      <c r="D32" s="401">
        <v>8680</v>
      </c>
      <c r="E32" s="420">
        <v>5.9999999999999995E-4</v>
      </c>
      <c r="F32" s="420">
        <v>4.4999999999999998E-2</v>
      </c>
      <c r="G32" s="420">
        <v>4.4999999999999998E-2</v>
      </c>
      <c r="H32" s="401">
        <v>0</v>
      </c>
      <c r="I32" s="401">
        <v>0</v>
      </c>
      <c r="J32" s="401">
        <v>0</v>
      </c>
      <c r="K32" s="401">
        <v>0</v>
      </c>
      <c r="L32" s="401">
        <v>0</v>
      </c>
      <c r="M32" s="401">
        <v>0</v>
      </c>
      <c r="N32" s="676">
        <v>2.9399999999999999E-2</v>
      </c>
      <c r="O32" s="401">
        <v>0</v>
      </c>
      <c r="P32" s="677">
        <v>5167</v>
      </c>
      <c r="Q32" s="401">
        <v>5093</v>
      </c>
    </row>
    <row r="33" spans="2:17" x14ac:dyDescent="0.25">
      <c r="B33" s="258">
        <v>3.1</v>
      </c>
      <c r="C33" s="257" t="s">
        <v>1379</v>
      </c>
      <c r="D33" s="401">
        <v>265</v>
      </c>
      <c r="E33" s="420">
        <v>1.6199999999999999E-2</v>
      </c>
      <c r="F33" s="420">
        <v>0.63770000000000004</v>
      </c>
      <c r="G33" s="420">
        <v>0.63770000000000004</v>
      </c>
      <c r="H33" s="401">
        <v>0</v>
      </c>
      <c r="I33" s="401">
        <v>0</v>
      </c>
      <c r="J33" s="401">
        <v>0</v>
      </c>
      <c r="K33" s="401">
        <v>0</v>
      </c>
      <c r="L33" s="401">
        <v>0</v>
      </c>
      <c r="M33" s="401">
        <v>0</v>
      </c>
      <c r="N33" s="676">
        <v>0.21629999999999999</v>
      </c>
      <c r="O33" s="401">
        <v>0</v>
      </c>
      <c r="P33" s="677">
        <v>155</v>
      </c>
      <c r="Q33" s="401">
        <v>142</v>
      </c>
    </row>
    <row r="34" spans="2:17" x14ac:dyDescent="0.25">
      <c r="B34" s="258">
        <v>3.2</v>
      </c>
      <c r="C34" s="257" t="s">
        <v>1380</v>
      </c>
      <c r="D34" s="401">
        <v>4369</v>
      </c>
      <c r="E34" s="401">
        <v>0</v>
      </c>
      <c r="F34" s="401">
        <v>0</v>
      </c>
      <c r="G34" s="401">
        <v>0</v>
      </c>
      <c r="H34" s="401">
        <v>0</v>
      </c>
      <c r="I34" s="401">
        <v>0</v>
      </c>
      <c r="J34" s="401">
        <v>0</v>
      </c>
      <c r="K34" s="401">
        <v>0</v>
      </c>
      <c r="L34" s="401">
        <v>0</v>
      </c>
      <c r="M34" s="401">
        <v>0</v>
      </c>
      <c r="N34" s="677">
        <v>0</v>
      </c>
      <c r="O34" s="401">
        <v>0</v>
      </c>
      <c r="P34" s="677">
        <v>2790</v>
      </c>
      <c r="Q34" s="401">
        <v>2790</v>
      </c>
    </row>
    <row r="35" spans="2:17" x14ac:dyDescent="0.25">
      <c r="B35" s="258">
        <v>3.3</v>
      </c>
      <c r="C35" s="257" t="s">
        <v>1381</v>
      </c>
      <c r="D35" s="401">
        <v>4045</v>
      </c>
      <c r="E35" s="420">
        <v>2.9999999999999997E-4</v>
      </c>
      <c r="F35" s="420">
        <v>5.4699999999999999E-2</v>
      </c>
      <c r="G35" s="420">
        <v>5.4699999999999999E-2</v>
      </c>
      <c r="H35" s="401">
        <v>0</v>
      </c>
      <c r="I35" s="401">
        <v>0</v>
      </c>
      <c r="J35" s="401">
        <v>0</v>
      </c>
      <c r="K35" s="401">
        <v>0</v>
      </c>
      <c r="L35" s="401">
        <v>0</v>
      </c>
      <c r="M35" s="401">
        <v>0</v>
      </c>
      <c r="N35" s="676">
        <v>4.8899999999999999E-2</v>
      </c>
      <c r="O35" s="401">
        <v>0</v>
      </c>
      <c r="P35" s="677">
        <v>2222</v>
      </c>
      <c r="Q35" s="401">
        <v>2161</v>
      </c>
    </row>
    <row r="36" spans="2:17" s="16" customFormat="1" x14ac:dyDescent="0.25">
      <c r="B36" s="213">
        <v>4</v>
      </c>
      <c r="C36" s="544" t="s">
        <v>233</v>
      </c>
      <c r="D36" s="402">
        <v>8680</v>
      </c>
      <c r="E36" s="445">
        <v>5.9999999999999995E-4</v>
      </c>
      <c r="F36" s="445">
        <v>4.4999999999999998E-2</v>
      </c>
      <c r="G36" s="445">
        <v>4.4999999999999998E-2</v>
      </c>
      <c r="H36" s="402">
        <v>0</v>
      </c>
      <c r="I36" s="401">
        <v>0</v>
      </c>
      <c r="J36" s="401">
        <v>0</v>
      </c>
      <c r="K36" s="401">
        <v>0</v>
      </c>
      <c r="L36" s="401">
        <v>0</v>
      </c>
      <c r="M36" s="401">
        <v>0</v>
      </c>
      <c r="N36" s="675">
        <v>2.9399999999999999E-2</v>
      </c>
      <c r="O36" s="402">
        <v>0</v>
      </c>
      <c r="P36" s="809">
        <v>5167</v>
      </c>
      <c r="Q36" s="402">
        <v>5093</v>
      </c>
    </row>
    <row r="38" spans="2:17" x14ac:dyDescent="0.25">
      <c r="P38" s="447"/>
    </row>
  </sheetData>
  <mergeCells count="26">
    <mergeCell ref="P25:Q25"/>
    <mergeCell ref="E26:M26"/>
    <mergeCell ref="N26:O26"/>
    <mergeCell ref="P26:P28"/>
    <mergeCell ref="Q26:Q28"/>
    <mergeCell ref="E27:E28"/>
    <mergeCell ref="F27:F28"/>
    <mergeCell ref="J27:J28"/>
    <mergeCell ref="N27:N28"/>
    <mergeCell ref="O27:O28"/>
    <mergeCell ref="B25:C29"/>
    <mergeCell ref="D25:D27"/>
    <mergeCell ref="E25:O25"/>
    <mergeCell ref="B5:C9"/>
    <mergeCell ref="D5:D7"/>
    <mergeCell ref="E5:O5"/>
    <mergeCell ref="P5:Q5"/>
    <mergeCell ref="E6:M6"/>
    <mergeCell ref="N6:O6"/>
    <mergeCell ref="P6:P8"/>
    <mergeCell ref="Q6:Q8"/>
    <mergeCell ref="E7:E8"/>
    <mergeCell ref="F7:F8"/>
    <mergeCell ref="J7:J8"/>
    <mergeCell ref="N7:N8"/>
    <mergeCell ref="O7:O8"/>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8"/>
  <sheetViews>
    <sheetView showGridLines="0" zoomScaleNormal="100" zoomScaleSheetLayoutView="100" workbookViewId="0"/>
  </sheetViews>
  <sheetFormatPr baseColWidth="10" defaultColWidth="9.140625" defaultRowHeight="15" x14ac:dyDescent="0.25"/>
  <cols>
    <col min="1" max="1" width="5.7109375" customWidth="1"/>
    <col min="2" max="2" width="3.5703125" customWidth="1"/>
    <col min="3" max="3" width="74.42578125" customWidth="1"/>
    <col min="4" max="4" width="17.7109375" customWidth="1"/>
    <col min="5" max="5" width="28.28515625" style="364" bestFit="1" customWidth="1"/>
    <col min="6" max="6" width="16.28515625" customWidth="1"/>
  </cols>
  <sheetData>
    <row r="2" spans="2:6" ht="35.1" customHeight="1" x14ac:dyDescent="0.3">
      <c r="B2" s="934" t="s">
        <v>1387</v>
      </c>
      <c r="C2" s="934"/>
      <c r="D2" s="934"/>
      <c r="E2" s="668"/>
      <c r="F2" s="167"/>
    </row>
    <row r="3" spans="2:6" x14ac:dyDescent="0.25">
      <c r="B3" t="str">
        <f>'OV1'!B3</f>
        <v>31.12.2023 - in EUR million</v>
      </c>
    </row>
    <row r="5" spans="2:6" ht="30" x14ac:dyDescent="0.25">
      <c r="B5" s="61"/>
      <c r="C5" s="61"/>
      <c r="D5" s="551" t="s">
        <v>1388</v>
      </c>
    </row>
    <row r="6" spans="2:6" x14ac:dyDescent="0.25">
      <c r="C6" s="61"/>
      <c r="D6" s="520" t="s">
        <v>194</v>
      </c>
    </row>
    <row r="7" spans="2:6" x14ac:dyDescent="0.25">
      <c r="B7" s="62">
        <v>1</v>
      </c>
      <c r="C7" s="63" t="s">
        <v>1389</v>
      </c>
      <c r="D7" s="597">
        <v>8927</v>
      </c>
    </row>
    <row r="8" spans="2:6" x14ac:dyDescent="0.25">
      <c r="B8" s="520">
        <v>2</v>
      </c>
      <c r="C8" s="104" t="s">
        <v>1390</v>
      </c>
      <c r="D8" s="401">
        <v>-372</v>
      </c>
    </row>
    <row r="9" spans="2:6" x14ac:dyDescent="0.25">
      <c r="B9" s="520">
        <v>3</v>
      </c>
      <c r="C9" s="104" t="s">
        <v>1391</v>
      </c>
      <c r="D9" s="401">
        <v>37</v>
      </c>
    </row>
    <row r="10" spans="2:6" x14ac:dyDescent="0.25">
      <c r="B10" s="520">
        <v>4</v>
      </c>
      <c r="C10" s="104" t="s">
        <v>1392</v>
      </c>
      <c r="D10" s="401">
        <v>-248</v>
      </c>
    </row>
    <row r="11" spans="2:6" x14ac:dyDescent="0.25">
      <c r="B11" s="520">
        <v>5</v>
      </c>
      <c r="C11" s="104" t="s">
        <v>1393</v>
      </c>
      <c r="D11" s="590">
        <v>0</v>
      </c>
    </row>
    <row r="12" spans="2:6" x14ac:dyDescent="0.25">
      <c r="B12" s="520">
        <v>6</v>
      </c>
      <c r="C12" s="104" t="s">
        <v>1394</v>
      </c>
      <c r="D12" s="590">
        <v>0</v>
      </c>
    </row>
    <row r="13" spans="2:6" x14ac:dyDescent="0.25">
      <c r="B13" s="520">
        <v>7</v>
      </c>
      <c r="C13" s="104" t="s">
        <v>1395</v>
      </c>
      <c r="D13" s="401">
        <v>-52</v>
      </c>
    </row>
    <row r="14" spans="2:6" x14ac:dyDescent="0.25">
      <c r="B14" s="520">
        <v>8</v>
      </c>
      <c r="C14" s="104" t="s">
        <v>1396</v>
      </c>
      <c r="D14" s="590">
        <v>0</v>
      </c>
    </row>
    <row r="15" spans="2:6" x14ac:dyDescent="0.25">
      <c r="B15" s="62">
        <v>9</v>
      </c>
      <c r="C15" s="63" t="s">
        <v>1397</v>
      </c>
      <c r="D15" s="597">
        <v>8292</v>
      </c>
    </row>
    <row r="16" spans="2:6" x14ac:dyDescent="0.25">
      <c r="B16" s="139"/>
      <c r="C16" s="139"/>
    </row>
    <row r="18" spans="4:4" x14ac:dyDescent="0.25">
      <c r="D18" s="669"/>
    </row>
  </sheetData>
  <mergeCells count="1">
    <mergeCell ref="B2:D2"/>
  </mergeCells>
  <pageMargins left="0.7" right="0.7" top="0.75" bottom="0.75" header="0.3" footer="0.3"/>
  <pageSetup scale="6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I217"/>
  <sheetViews>
    <sheetView showGridLines="0" zoomScaleNormal="100" zoomScaleSheetLayoutView="100" workbookViewId="0"/>
  </sheetViews>
  <sheetFormatPr baseColWidth="10" defaultColWidth="11.5703125" defaultRowHeight="15" x14ac:dyDescent="0.25"/>
  <cols>
    <col min="1" max="1" width="11.5703125" style="11"/>
    <col min="2" max="2" width="21.85546875" style="11" customWidth="1"/>
    <col min="3" max="3" width="31.42578125" style="11" customWidth="1"/>
    <col min="4" max="4" width="20.5703125" style="11" customWidth="1"/>
    <col min="5" max="5" width="27.42578125" style="11" customWidth="1"/>
    <col min="6" max="6" width="26.42578125" style="11" customWidth="1"/>
    <col min="7" max="7" width="32" style="11" customWidth="1"/>
    <col min="8" max="8" width="26.85546875" style="11" customWidth="1"/>
    <col min="9" max="9" width="16.7109375" style="11" customWidth="1"/>
    <col min="10" max="16384" width="11.5703125" style="11"/>
  </cols>
  <sheetData>
    <row r="2" spans="2:9" ht="18.75" x14ac:dyDescent="0.3">
      <c r="B2" s="1067" t="s">
        <v>1398</v>
      </c>
      <c r="C2" s="1068"/>
      <c r="D2" s="1068"/>
      <c r="E2" s="1068"/>
      <c r="F2" s="1068"/>
      <c r="G2" s="1068"/>
      <c r="H2" s="1068"/>
    </row>
    <row r="3" spans="2:9" x14ac:dyDescent="0.25">
      <c r="B3" t="str">
        <f>'OV1'!B3</f>
        <v>31.12.2023 - in EUR million</v>
      </c>
    </row>
    <row r="4" spans="2:9" x14ac:dyDescent="0.25">
      <c r="B4" s="259"/>
    </row>
    <row r="5" spans="2:9" x14ac:dyDescent="0.25">
      <c r="B5" s="259" t="s">
        <v>1280</v>
      </c>
    </row>
    <row r="6" spans="2:9" ht="22.5" customHeight="1" x14ac:dyDescent="0.25">
      <c r="B6" s="1069" t="s">
        <v>1294</v>
      </c>
      <c r="C6" s="1069" t="s">
        <v>1281</v>
      </c>
      <c r="D6" s="1072" t="s">
        <v>1399</v>
      </c>
      <c r="E6" s="1073"/>
      <c r="F6" s="1069" t="s">
        <v>1400</v>
      </c>
      <c r="G6" s="1069" t="s">
        <v>1401</v>
      </c>
      <c r="H6" s="1069" t="s">
        <v>1402</v>
      </c>
      <c r="I6" s="1069" t="s">
        <v>1403</v>
      </c>
    </row>
    <row r="7" spans="2:9" ht="45" x14ac:dyDescent="0.25">
      <c r="B7" s="1070"/>
      <c r="C7" s="1071"/>
      <c r="D7" s="562"/>
      <c r="E7" s="561" t="s">
        <v>1404</v>
      </c>
      <c r="F7" s="1071"/>
      <c r="G7" s="1071"/>
      <c r="H7" s="1071"/>
      <c r="I7" s="1071"/>
    </row>
    <row r="8" spans="2:9" x14ac:dyDescent="0.25">
      <c r="B8" s="547" t="s">
        <v>194</v>
      </c>
      <c r="C8" s="547" t="s">
        <v>195</v>
      </c>
      <c r="D8" s="567" t="s">
        <v>196</v>
      </c>
      <c r="E8" s="567" t="s">
        <v>236</v>
      </c>
      <c r="F8" s="567" t="s">
        <v>237</v>
      </c>
      <c r="G8" s="567" t="s">
        <v>300</v>
      </c>
      <c r="H8" s="567" t="s">
        <v>301</v>
      </c>
      <c r="I8" s="567" t="s">
        <v>365</v>
      </c>
    </row>
    <row r="9" spans="2:9" x14ac:dyDescent="0.25">
      <c r="B9" s="1074"/>
      <c r="C9" s="572" t="s">
        <v>1295</v>
      </c>
      <c r="D9" s="590">
        <v>314029</v>
      </c>
      <c r="E9" s="590">
        <v>612</v>
      </c>
      <c r="F9" s="636">
        <v>2E-3</v>
      </c>
      <c r="G9" s="828"/>
      <c r="H9" s="636">
        <v>6.9999999999999999E-4</v>
      </c>
      <c r="I9" s="636">
        <v>1.9E-3</v>
      </c>
    </row>
    <row r="10" spans="2:9" x14ac:dyDescent="0.25">
      <c r="B10" s="1075"/>
      <c r="C10" s="260" t="s">
        <v>1296</v>
      </c>
      <c r="D10" s="590">
        <v>265771</v>
      </c>
      <c r="E10" s="590">
        <v>503</v>
      </c>
      <c r="F10" s="636">
        <v>1.9E-3</v>
      </c>
      <c r="G10" s="828"/>
      <c r="H10" s="636">
        <v>5.9999999999999995E-4</v>
      </c>
      <c r="I10" s="636">
        <v>2E-3</v>
      </c>
    </row>
    <row r="11" spans="2:9" x14ac:dyDescent="0.25">
      <c r="B11" s="1075"/>
      <c r="C11" s="260" t="s">
        <v>1297</v>
      </c>
      <c r="D11" s="590">
        <v>48258</v>
      </c>
      <c r="E11" s="590">
        <v>109</v>
      </c>
      <c r="F11" s="636">
        <v>2.2000000000000001E-3</v>
      </c>
      <c r="G11" s="828"/>
      <c r="H11" s="636">
        <v>1.1999999999999999E-3</v>
      </c>
      <c r="I11" s="636">
        <v>1.9E-3</v>
      </c>
    </row>
    <row r="12" spans="2:9" x14ac:dyDescent="0.25">
      <c r="B12" s="1075"/>
      <c r="C12" s="572" t="s">
        <v>1298</v>
      </c>
      <c r="D12" s="590">
        <v>50829</v>
      </c>
      <c r="E12" s="590">
        <v>128</v>
      </c>
      <c r="F12" s="636">
        <v>2.3999999999999998E-3</v>
      </c>
      <c r="G12" s="828"/>
      <c r="H12" s="636">
        <v>1.6000000000000001E-3</v>
      </c>
      <c r="I12" s="636">
        <v>2.2000000000000001E-3</v>
      </c>
    </row>
    <row r="13" spans="2:9" x14ac:dyDescent="0.25">
      <c r="B13" s="1075"/>
      <c r="C13" s="572" t="s">
        <v>1299</v>
      </c>
      <c r="D13" s="590">
        <v>240869</v>
      </c>
      <c r="E13" s="590">
        <v>997</v>
      </c>
      <c r="F13" s="636">
        <v>3.8E-3</v>
      </c>
      <c r="G13" s="828"/>
      <c r="H13" s="636">
        <v>3.3999999999999998E-3</v>
      </c>
      <c r="I13" s="636">
        <v>2.8999999999999998E-3</v>
      </c>
    </row>
    <row r="14" spans="2:9" x14ac:dyDescent="0.25">
      <c r="B14" s="1075"/>
      <c r="C14" s="572" t="s">
        <v>1300</v>
      </c>
      <c r="D14" s="590">
        <v>11433</v>
      </c>
      <c r="E14" s="590">
        <v>38</v>
      </c>
      <c r="F14" s="636">
        <v>3.3999999999999998E-3</v>
      </c>
      <c r="G14" s="828"/>
      <c r="H14" s="636">
        <v>6.4000000000000003E-3</v>
      </c>
      <c r="I14" s="636">
        <v>4.1999999999999997E-3</v>
      </c>
    </row>
    <row r="15" spans="2:9" x14ac:dyDescent="0.25">
      <c r="B15" s="1075"/>
      <c r="C15" s="572" t="s">
        <v>1301</v>
      </c>
      <c r="D15" s="590">
        <v>100015</v>
      </c>
      <c r="E15" s="590">
        <v>2185</v>
      </c>
      <c r="F15" s="636">
        <v>2.06E-2</v>
      </c>
      <c r="G15" s="828"/>
      <c r="H15" s="636">
        <v>1.54E-2</v>
      </c>
      <c r="I15" s="636">
        <v>1.17E-2</v>
      </c>
    </row>
    <row r="16" spans="2:9" x14ac:dyDescent="0.25">
      <c r="B16" s="1075"/>
      <c r="C16" s="260" t="s">
        <v>1302</v>
      </c>
      <c r="D16" s="590">
        <v>75871</v>
      </c>
      <c r="E16" s="590">
        <v>1370</v>
      </c>
      <c r="F16" s="636">
        <v>1.7000000000000001E-2</v>
      </c>
      <c r="G16" s="828"/>
      <c r="H16" s="636">
        <v>1.2800000000000001E-2</v>
      </c>
      <c r="I16" s="636">
        <v>1.04E-2</v>
      </c>
    </row>
    <row r="17" spans="2:9" x14ac:dyDescent="0.25">
      <c r="B17" s="1075"/>
      <c r="C17" s="260" t="s">
        <v>1303</v>
      </c>
      <c r="D17" s="590">
        <v>24144</v>
      </c>
      <c r="E17" s="590">
        <v>815</v>
      </c>
      <c r="F17" s="636">
        <v>3.15E-2</v>
      </c>
      <c r="G17" s="828"/>
      <c r="H17" s="636">
        <v>2.3099999999999999E-2</v>
      </c>
      <c r="I17" s="636">
        <v>1.5299999999999999E-2</v>
      </c>
    </row>
    <row r="18" spans="2:9" x14ac:dyDescent="0.25">
      <c r="B18" s="1075"/>
      <c r="C18" s="572" t="s">
        <v>1304</v>
      </c>
      <c r="D18" s="590">
        <v>46850</v>
      </c>
      <c r="E18" s="590">
        <v>4896</v>
      </c>
      <c r="F18" s="636">
        <v>0.1066</v>
      </c>
      <c r="G18" s="828"/>
      <c r="H18" s="636">
        <v>4.9500000000000002E-2</v>
      </c>
      <c r="I18" s="636">
        <v>5.5800000000000002E-2</v>
      </c>
    </row>
    <row r="19" spans="2:9" x14ac:dyDescent="0.25">
      <c r="B19" s="1075"/>
      <c r="C19" s="260" t="s">
        <v>1305</v>
      </c>
      <c r="D19" s="590">
        <v>24906</v>
      </c>
      <c r="E19" s="590">
        <v>1453</v>
      </c>
      <c r="F19" s="636">
        <v>5.6500000000000002E-2</v>
      </c>
      <c r="G19" s="828"/>
      <c r="H19" s="636">
        <v>3.39E-2</v>
      </c>
      <c r="I19" s="636">
        <v>3.5499999999999997E-2</v>
      </c>
    </row>
    <row r="20" spans="2:9" x14ac:dyDescent="0.25">
      <c r="B20" s="1075"/>
      <c r="C20" s="260" t="s">
        <v>1306</v>
      </c>
      <c r="D20" s="590">
        <v>21944</v>
      </c>
      <c r="E20" s="590">
        <v>3443</v>
      </c>
      <c r="F20" s="636">
        <v>0.16120000000000001</v>
      </c>
      <c r="G20" s="828"/>
      <c r="H20" s="636">
        <v>6.6500000000000004E-2</v>
      </c>
      <c r="I20" s="636">
        <v>9.7299999999999998E-2</v>
      </c>
    </row>
    <row r="21" spans="2:9" x14ac:dyDescent="0.25">
      <c r="B21" s="1075"/>
      <c r="C21" s="572" t="s">
        <v>1307</v>
      </c>
      <c r="D21" s="590">
        <v>26853</v>
      </c>
      <c r="E21" s="590">
        <v>3346</v>
      </c>
      <c r="F21" s="636">
        <v>0.1145</v>
      </c>
      <c r="G21" s="828"/>
      <c r="H21" s="636">
        <v>0.50439999999999996</v>
      </c>
      <c r="I21" s="636">
        <v>0.1013</v>
      </c>
    </row>
    <row r="22" spans="2:9" x14ac:dyDescent="0.25">
      <c r="B22" s="1075"/>
      <c r="C22" s="260" t="s">
        <v>1308</v>
      </c>
      <c r="D22" s="590">
        <v>3625</v>
      </c>
      <c r="E22" s="590">
        <v>798</v>
      </c>
      <c r="F22" s="636">
        <v>0.23150000000000001</v>
      </c>
      <c r="G22" s="828"/>
      <c r="H22" s="636">
        <v>0.1356</v>
      </c>
      <c r="I22" s="636">
        <v>0.184</v>
      </c>
    </row>
    <row r="23" spans="2:9" x14ac:dyDescent="0.25">
      <c r="B23" s="1075"/>
      <c r="C23" s="260" t="s">
        <v>1405</v>
      </c>
      <c r="D23" s="590">
        <v>1552</v>
      </c>
      <c r="E23" s="590">
        <v>384</v>
      </c>
      <c r="F23" s="636">
        <v>0.249</v>
      </c>
      <c r="G23" s="828"/>
      <c r="H23" s="636">
        <v>0.21290000000000001</v>
      </c>
      <c r="I23" s="636">
        <v>9.5399999999999999E-2</v>
      </c>
    </row>
    <row r="24" spans="2:9" x14ac:dyDescent="0.25">
      <c r="B24" s="1075"/>
      <c r="C24" s="260" t="s">
        <v>1310</v>
      </c>
      <c r="D24" s="590">
        <v>21676</v>
      </c>
      <c r="E24" s="590">
        <v>2164</v>
      </c>
      <c r="F24" s="636">
        <v>8.8999999999999996E-2</v>
      </c>
      <c r="G24" s="828"/>
      <c r="H24" s="636">
        <v>0.57679999999999998</v>
      </c>
      <c r="I24" s="636">
        <v>7.7899999999999997E-2</v>
      </c>
    </row>
    <row r="25" spans="2:9" x14ac:dyDescent="0.25">
      <c r="B25" s="1076"/>
      <c r="C25" s="572" t="s">
        <v>1311</v>
      </c>
      <c r="D25" s="590">
        <v>19262</v>
      </c>
      <c r="E25" s="590">
        <v>0</v>
      </c>
      <c r="F25" s="590">
        <v>0</v>
      </c>
      <c r="G25" s="828"/>
      <c r="H25" s="636">
        <v>1</v>
      </c>
      <c r="I25" s="590">
        <v>0</v>
      </c>
    </row>
    <row r="29" spans="2:9" x14ac:dyDescent="0.25">
      <c r="B29" s="259" t="s">
        <v>1280</v>
      </c>
    </row>
    <row r="30" spans="2:9" ht="15" customHeight="1" x14ac:dyDescent="0.25">
      <c r="B30" s="1069" t="s">
        <v>1406</v>
      </c>
      <c r="C30" s="1069" t="s">
        <v>1281</v>
      </c>
      <c r="D30" s="1072" t="s">
        <v>1399</v>
      </c>
      <c r="E30" s="1073"/>
      <c r="F30" s="1069" t="s">
        <v>1400</v>
      </c>
      <c r="G30" s="1069" t="s">
        <v>1401</v>
      </c>
      <c r="H30" s="1069" t="s">
        <v>1402</v>
      </c>
      <c r="I30" s="1069" t="s">
        <v>1403</v>
      </c>
    </row>
    <row r="31" spans="2:9" ht="51.75" customHeight="1" x14ac:dyDescent="0.25">
      <c r="B31" s="1071"/>
      <c r="C31" s="1071"/>
      <c r="D31" s="590"/>
      <c r="E31" s="561" t="s">
        <v>1407</v>
      </c>
      <c r="F31" s="1071"/>
      <c r="G31" s="1071"/>
      <c r="H31" s="1071"/>
      <c r="I31" s="1071"/>
    </row>
    <row r="32" spans="2:9" x14ac:dyDescent="0.25">
      <c r="B32" s="547" t="s">
        <v>194</v>
      </c>
      <c r="C32" s="547" t="s">
        <v>195</v>
      </c>
      <c r="D32" s="590" t="s">
        <v>196</v>
      </c>
      <c r="E32" s="567" t="s">
        <v>237</v>
      </c>
      <c r="F32" s="567" t="s">
        <v>300</v>
      </c>
      <c r="G32" s="567" t="s">
        <v>301</v>
      </c>
      <c r="H32" s="567" t="s">
        <v>301</v>
      </c>
      <c r="I32" s="567" t="s">
        <v>365</v>
      </c>
    </row>
    <row r="33" spans="2:9" x14ac:dyDescent="0.25">
      <c r="B33" s="1074"/>
      <c r="C33" s="572" t="s">
        <v>1295</v>
      </c>
      <c r="D33" s="590">
        <v>1</v>
      </c>
      <c r="E33" s="590">
        <v>0</v>
      </c>
      <c r="F33" s="636">
        <v>0</v>
      </c>
      <c r="G33" s="636">
        <v>1E-3</v>
      </c>
      <c r="H33" s="636">
        <v>6.9999999999999999E-4</v>
      </c>
      <c r="I33" s="636">
        <v>5.1000000000000004E-3</v>
      </c>
    </row>
    <row r="34" spans="2:9" x14ac:dyDescent="0.25">
      <c r="B34" s="1075"/>
      <c r="C34" s="260" t="s">
        <v>1296</v>
      </c>
      <c r="D34" s="590">
        <v>1</v>
      </c>
      <c r="E34" s="590">
        <v>0</v>
      </c>
      <c r="F34" s="636">
        <v>0</v>
      </c>
      <c r="G34" s="636">
        <v>0</v>
      </c>
      <c r="H34" s="636">
        <v>6.9999999999999999E-4</v>
      </c>
      <c r="I34" s="636">
        <v>0</v>
      </c>
    </row>
    <row r="35" spans="2:9" x14ac:dyDescent="0.25">
      <c r="B35" s="1075"/>
      <c r="C35" s="260" t="s">
        <v>1297</v>
      </c>
      <c r="D35" s="590">
        <v>0</v>
      </c>
      <c r="E35" s="590">
        <v>0</v>
      </c>
      <c r="F35" s="590">
        <v>0</v>
      </c>
      <c r="G35" s="590">
        <v>0</v>
      </c>
      <c r="H35" s="590">
        <v>0</v>
      </c>
      <c r="I35" s="636">
        <v>1.2500000000000001E-2</v>
      </c>
    </row>
    <row r="36" spans="2:9" x14ac:dyDescent="0.25">
      <c r="B36" s="1075"/>
      <c r="C36" s="572" t="s">
        <v>1298</v>
      </c>
      <c r="D36" s="590">
        <v>5</v>
      </c>
      <c r="E36" s="590">
        <v>0</v>
      </c>
      <c r="F36" s="636">
        <v>0</v>
      </c>
      <c r="G36" s="636">
        <v>2E-3</v>
      </c>
      <c r="H36" s="636">
        <v>2E-3</v>
      </c>
      <c r="I36" s="636">
        <v>6.6E-3</v>
      </c>
    </row>
    <row r="37" spans="2:9" x14ac:dyDescent="0.25">
      <c r="B37" s="1075"/>
      <c r="C37" s="572" t="s">
        <v>1299</v>
      </c>
      <c r="D37" s="590">
        <v>32</v>
      </c>
      <c r="E37" s="590">
        <v>0</v>
      </c>
      <c r="F37" s="636">
        <v>0</v>
      </c>
      <c r="G37" s="636">
        <v>2.5000000000000001E-3</v>
      </c>
      <c r="H37" s="636">
        <v>2.5999999999999999E-3</v>
      </c>
      <c r="I37" s="636">
        <v>3.8E-3</v>
      </c>
    </row>
    <row r="38" spans="2:9" x14ac:dyDescent="0.25">
      <c r="B38" s="1075"/>
      <c r="C38" s="572" t="s">
        <v>1300</v>
      </c>
      <c r="D38" s="590">
        <v>46</v>
      </c>
      <c r="E38" s="590">
        <v>1</v>
      </c>
      <c r="F38" s="636">
        <v>2.1700000000000001E-2</v>
      </c>
      <c r="G38" s="636">
        <v>5.3E-3</v>
      </c>
      <c r="H38" s="636">
        <v>5.3E-3</v>
      </c>
      <c r="I38" s="636">
        <v>1.0200000000000001E-2</v>
      </c>
    </row>
    <row r="39" spans="2:9" x14ac:dyDescent="0.25">
      <c r="B39" s="1075"/>
      <c r="C39" s="572" t="s">
        <v>1301</v>
      </c>
      <c r="D39" s="590">
        <v>151</v>
      </c>
      <c r="E39" s="590">
        <v>2</v>
      </c>
      <c r="F39" s="636">
        <v>1.32E-2</v>
      </c>
      <c r="G39" s="636">
        <v>1.7000000000000001E-2</v>
      </c>
      <c r="H39" s="636">
        <v>1.67E-2</v>
      </c>
      <c r="I39" s="636">
        <v>6.1000000000000004E-3</v>
      </c>
    </row>
    <row r="40" spans="2:9" x14ac:dyDescent="0.25">
      <c r="B40" s="1075"/>
      <c r="C40" s="260" t="s">
        <v>1302</v>
      </c>
      <c r="D40" s="590">
        <v>52</v>
      </c>
      <c r="E40" s="590">
        <v>2</v>
      </c>
      <c r="F40" s="636">
        <v>3.85E-2</v>
      </c>
      <c r="G40" s="636">
        <v>1.21E-2</v>
      </c>
      <c r="H40" s="636">
        <v>1.24E-2</v>
      </c>
      <c r="I40" s="636">
        <v>1.17E-2</v>
      </c>
    </row>
    <row r="41" spans="2:9" x14ac:dyDescent="0.25">
      <c r="B41" s="1075"/>
      <c r="C41" s="260" t="s">
        <v>1303</v>
      </c>
      <c r="D41" s="590">
        <v>99</v>
      </c>
      <c r="E41" s="590">
        <v>0</v>
      </c>
      <c r="F41" s="821">
        <v>0</v>
      </c>
      <c r="G41" s="821">
        <v>1.8800000000000001E-2</v>
      </c>
      <c r="H41" s="821">
        <v>1.9E-2</v>
      </c>
      <c r="I41" s="636">
        <v>2.3999999999999998E-3</v>
      </c>
    </row>
    <row r="42" spans="2:9" x14ac:dyDescent="0.25">
      <c r="B42" s="1075"/>
      <c r="C42" s="572" t="s">
        <v>1304</v>
      </c>
      <c r="D42" s="590">
        <v>485</v>
      </c>
      <c r="E42" s="590">
        <v>6</v>
      </c>
      <c r="F42" s="636">
        <v>1.24E-2</v>
      </c>
      <c r="G42" s="636">
        <v>6.08E-2</v>
      </c>
      <c r="H42" s="636">
        <v>6.3500000000000001E-2</v>
      </c>
      <c r="I42" s="636">
        <v>8.3000000000000001E-3</v>
      </c>
    </row>
    <row r="43" spans="2:9" x14ac:dyDescent="0.25">
      <c r="B43" s="1075"/>
      <c r="C43" s="260" t="s">
        <v>1305</v>
      </c>
      <c r="D43" s="590">
        <v>276</v>
      </c>
      <c r="E43" s="590">
        <v>2</v>
      </c>
      <c r="F43" s="636">
        <v>7.1999999999999998E-3</v>
      </c>
      <c r="G43" s="636">
        <v>3.6200000000000003E-2</v>
      </c>
      <c r="H43" s="636">
        <v>3.6499999999999998E-2</v>
      </c>
      <c r="I43" s="636">
        <v>4.7999999999999996E-3</v>
      </c>
    </row>
    <row r="44" spans="2:9" x14ac:dyDescent="0.25">
      <c r="B44" s="1075"/>
      <c r="C44" s="260" t="s">
        <v>1306</v>
      </c>
      <c r="D44" s="590">
        <v>209</v>
      </c>
      <c r="E44" s="590">
        <v>4</v>
      </c>
      <c r="F44" s="636">
        <v>1.9099999999999999E-2</v>
      </c>
      <c r="G44" s="636">
        <v>9.9199999999999997E-2</v>
      </c>
      <c r="H44" s="636">
        <v>9.9199999999999997E-2</v>
      </c>
      <c r="I44" s="636">
        <v>1.2500000000000001E-2</v>
      </c>
    </row>
    <row r="45" spans="2:9" x14ac:dyDescent="0.25">
      <c r="B45" s="1075"/>
      <c r="C45" s="572" t="s">
        <v>1307</v>
      </c>
      <c r="D45" s="590">
        <v>1060</v>
      </c>
      <c r="E45" s="590">
        <v>49</v>
      </c>
      <c r="F45" s="636">
        <v>4.6199999999999998E-2</v>
      </c>
      <c r="G45" s="636">
        <v>0.35820000000000002</v>
      </c>
      <c r="H45" s="636">
        <v>0.3448</v>
      </c>
      <c r="I45" s="636">
        <v>4.1200000000000001E-2</v>
      </c>
    </row>
    <row r="46" spans="2:9" x14ac:dyDescent="0.25">
      <c r="B46" s="1075"/>
      <c r="C46" s="260" t="s">
        <v>1308</v>
      </c>
      <c r="D46" s="590">
        <v>345</v>
      </c>
      <c r="E46" s="590">
        <v>5</v>
      </c>
      <c r="F46" s="636">
        <v>1.4500000000000001E-2</v>
      </c>
      <c r="G46" s="636">
        <v>0.13300000000000001</v>
      </c>
      <c r="H46" s="636">
        <v>0.13320000000000001</v>
      </c>
      <c r="I46" s="636">
        <v>2.3099999999999999E-2</v>
      </c>
    </row>
    <row r="47" spans="2:9" x14ac:dyDescent="0.25">
      <c r="B47" s="1075"/>
      <c r="C47" s="260" t="s">
        <v>1405</v>
      </c>
      <c r="D47" s="590">
        <v>143</v>
      </c>
      <c r="E47" s="590">
        <v>10</v>
      </c>
      <c r="F47" s="636">
        <v>6.9900000000000004E-2</v>
      </c>
      <c r="G47" s="636">
        <v>0.23480000000000001</v>
      </c>
      <c r="H47" s="636">
        <v>0.23480000000000001</v>
      </c>
      <c r="I47" s="636">
        <v>1.6500000000000001E-2</v>
      </c>
    </row>
    <row r="48" spans="2:9" x14ac:dyDescent="0.25">
      <c r="B48" s="1075"/>
      <c r="C48" s="260" t="s">
        <v>1310</v>
      </c>
      <c r="D48" s="590">
        <v>572</v>
      </c>
      <c r="E48" s="590">
        <v>34</v>
      </c>
      <c r="F48" s="636">
        <v>5.9400000000000001E-2</v>
      </c>
      <c r="G48" s="636">
        <v>0.49680000000000002</v>
      </c>
      <c r="H48" s="636">
        <v>0.49990000000000001</v>
      </c>
      <c r="I48" s="636">
        <v>6.1100000000000002E-2</v>
      </c>
    </row>
    <row r="49" spans="2:9" x14ac:dyDescent="0.25">
      <c r="B49" s="1076"/>
      <c r="C49" s="572" t="s">
        <v>1311</v>
      </c>
      <c r="D49" s="590">
        <v>61</v>
      </c>
      <c r="E49" s="590">
        <v>0</v>
      </c>
      <c r="F49" s="590">
        <v>0</v>
      </c>
      <c r="G49" s="636">
        <v>1</v>
      </c>
      <c r="H49" s="636">
        <v>1</v>
      </c>
      <c r="I49" s="590">
        <v>0</v>
      </c>
    </row>
    <row r="53" spans="2:9" x14ac:dyDescent="0.25">
      <c r="B53" s="259" t="s">
        <v>1280</v>
      </c>
    </row>
    <row r="54" spans="2:9" ht="15" customHeight="1" x14ac:dyDescent="0.25">
      <c r="B54" s="1069" t="s">
        <v>1408</v>
      </c>
      <c r="C54" s="1069" t="s">
        <v>1281</v>
      </c>
      <c r="D54" s="1072" t="s">
        <v>1399</v>
      </c>
      <c r="E54" s="1073"/>
      <c r="F54" s="1069" t="s">
        <v>1400</v>
      </c>
      <c r="G54" s="1069" t="s">
        <v>1401</v>
      </c>
      <c r="H54" s="1069" t="s">
        <v>1402</v>
      </c>
      <c r="I54" s="1069" t="s">
        <v>1403</v>
      </c>
    </row>
    <row r="55" spans="2:9" ht="51.75" customHeight="1" x14ac:dyDescent="0.25">
      <c r="B55" s="1071"/>
      <c r="C55" s="1071"/>
      <c r="D55" s="562"/>
      <c r="E55" s="561" t="s">
        <v>1407</v>
      </c>
      <c r="F55" s="1071"/>
      <c r="G55" s="1071"/>
      <c r="H55" s="1071"/>
      <c r="I55" s="1071"/>
    </row>
    <row r="56" spans="2:9" x14ac:dyDescent="0.25">
      <c r="B56" s="547" t="s">
        <v>194</v>
      </c>
      <c r="C56" s="547" t="s">
        <v>195</v>
      </c>
      <c r="D56" s="567" t="s">
        <v>196</v>
      </c>
      <c r="E56" s="567" t="s">
        <v>237</v>
      </c>
      <c r="F56" s="567" t="s">
        <v>300</v>
      </c>
      <c r="G56" s="567" t="s">
        <v>301</v>
      </c>
      <c r="H56" s="567" t="s">
        <v>301</v>
      </c>
      <c r="I56" s="567" t="s">
        <v>365</v>
      </c>
    </row>
    <row r="57" spans="2:9" x14ac:dyDescent="0.25">
      <c r="B57" s="1074"/>
      <c r="C57" s="572" t="s">
        <v>1295</v>
      </c>
      <c r="D57" s="590">
        <v>2774</v>
      </c>
      <c r="E57" s="590">
        <v>2</v>
      </c>
      <c r="F57" s="636">
        <v>6.9999999999999999E-4</v>
      </c>
      <c r="G57" s="636">
        <v>1.1999999999999999E-3</v>
      </c>
      <c r="H57" s="636">
        <v>1.1999999999999999E-3</v>
      </c>
      <c r="I57" s="636">
        <v>1.6000000000000001E-3</v>
      </c>
    </row>
    <row r="58" spans="2:9" x14ac:dyDescent="0.25">
      <c r="B58" s="1075"/>
      <c r="C58" s="260" t="s">
        <v>1296</v>
      </c>
      <c r="D58" s="590">
        <v>989</v>
      </c>
      <c r="E58" s="590">
        <v>0</v>
      </c>
      <c r="F58" s="636">
        <v>0</v>
      </c>
      <c r="G58" s="636">
        <v>6.9999999999999999E-4</v>
      </c>
      <c r="H58" s="636">
        <v>6.9999999999999999E-4</v>
      </c>
      <c r="I58" s="636">
        <v>1.6000000000000001E-3</v>
      </c>
    </row>
    <row r="59" spans="2:9" x14ac:dyDescent="0.25">
      <c r="B59" s="1075"/>
      <c r="C59" s="260" t="s">
        <v>1297</v>
      </c>
      <c r="D59" s="590">
        <v>1785</v>
      </c>
      <c r="E59" s="590">
        <v>2</v>
      </c>
      <c r="F59" s="636">
        <v>1.1000000000000001E-3</v>
      </c>
      <c r="G59" s="636">
        <v>1.4E-3</v>
      </c>
      <c r="H59" s="636">
        <v>1.4E-3</v>
      </c>
      <c r="I59" s="636">
        <v>1.2999999999999999E-3</v>
      </c>
    </row>
    <row r="60" spans="2:9" x14ac:dyDescent="0.25">
      <c r="B60" s="1075"/>
      <c r="C60" s="572" t="s">
        <v>1298</v>
      </c>
      <c r="D60" s="590">
        <v>4227</v>
      </c>
      <c r="E60" s="590">
        <v>5</v>
      </c>
      <c r="F60" s="636">
        <v>1.1999999999999999E-3</v>
      </c>
      <c r="G60" s="636">
        <v>2.0999999999999999E-3</v>
      </c>
      <c r="H60" s="636">
        <v>2.0999999999999999E-3</v>
      </c>
      <c r="I60" s="636">
        <v>1.5E-3</v>
      </c>
    </row>
    <row r="61" spans="2:9" x14ac:dyDescent="0.25">
      <c r="B61" s="1075"/>
      <c r="C61" s="572" t="s">
        <v>1299</v>
      </c>
      <c r="D61" s="590">
        <v>10094</v>
      </c>
      <c r="E61" s="590">
        <v>20</v>
      </c>
      <c r="F61" s="636">
        <v>2E-3</v>
      </c>
      <c r="G61" s="636">
        <v>3.7000000000000002E-3</v>
      </c>
      <c r="H61" s="636">
        <v>3.7000000000000002E-3</v>
      </c>
      <c r="I61" s="636">
        <v>2.0999999999999999E-3</v>
      </c>
    </row>
    <row r="62" spans="2:9" x14ac:dyDescent="0.25">
      <c r="B62" s="1075"/>
      <c r="C62" s="572" t="s">
        <v>1300</v>
      </c>
      <c r="D62" s="590">
        <v>6316</v>
      </c>
      <c r="E62" s="590">
        <v>14</v>
      </c>
      <c r="F62" s="636">
        <v>2.2000000000000001E-3</v>
      </c>
      <c r="G62" s="636">
        <v>6.4999999999999997E-3</v>
      </c>
      <c r="H62" s="636">
        <v>6.4999999999999997E-3</v>
      </c>
      <c r="I62" s="636">
        <v>2.8E-3</v>
      </c>
    </row>
    <row r="63" spans="2:9" x14ac:dyDescent="0.25">
      <c r="B63" s="1075"/>
      <c r="C63" s="572" t="s">
        <v>1301</v>
      </c>
      <c r="D63" s="590">
        <v>7707</v>
      </c>
      <c r="E63" s="590">
        <v>34</v>
      </c>
      <c r="F63" s="636">
        <v>4.4000000000000003E-3</v>
      </c>
      <c r="G63" s="636">
        <v>1.34E-2</v>
      </c>
      <c r="H63" s="636">
        <v>1.2999999999999999E-2</v>
      </c>
      <c r="I63" s="636">
        <v>4.5999999999999999E-3</v>
      </c>
    </row>
    <row r="64" spans="2:9" x14ac:dyDescent="0.25">
      <c r="B64" s="1075"/>
      <c r="C64" s="260" t="s">
        <v>1302</v>
      </c>
      <c r="D64" s="590">
        <v>7150</v>
      </c>
      <c r="E64" s="590">
        <v>27</v>
      </c>
      <c r="F64" s="636">
        <v>3.8E-3</v>
      </c>
      <c r="G64" s="636">
        <v>1.2699999999999999E-2</v>
      </c>
      <c r="H64" s="636">
        <v>1.2500000000000001E-2</v>
      </c>
      <c r="I64" s="636">
        <v>4.4000000000000003E-3</v>
      </c>
    </row>
    <row r="65" spans="2:9" x14ac:dyDescent="0.25">
      <c r="B65" s="1075"/>
      <c r="C65" s="260" t="s">
        <v>1303</v>
      </c>
      <c r="D65" s="590">
        <v>557</v>
      </c>
      <c r="E65" s="590">
        <v>7</v>
      </c>
      <c r="F65" s="636">
        <v>1.26E-2</v>
      </c>
      <c r="G65" s="636">
        <v>1.95E-2</v>
      </c>
      <c r="H65" s="636">
        <v>1.95E-2</v>
      </c>
      <c r="I65" s="636">
        <v>3.8E-3</v>
      </c>
    </row>
    <row r="66" spans="2:9" x14ac:dyDescent="0.25">
      <c r="B66" s="1075"/>
      <c r="C66" s="572" t="s">
        <v>1304</v>
      </c>
      <c r="D66" s="590">
        <v>3563</v>
      </c>
      <c r="E66" s="590">
        <v>62</v>
      </c>
      <c r="F66" s="636">
        <v>1.7399999999999999E-2</v>
      </c>
      <c r="G66" s="636">
        <v>3.9800000000000002E-2</v>
      </c>
      <c r="H66" s="636">
        <v>3.8699999999999998E-2</v>
      </c>
      <c r="I66" s="636">
        <v>1.49E-2</v>
      </c>
    </row>
    <row r="67" spans="2:9" x14ac:dyDescent="0.25">
      <c r="B67" s="1075"/>
      <c r="C67" s="260" t="s">
        <v>1305</v>
      </c>
      <c r="D67" s="590">
        <v>2972</v>
      </c>
      <c r="E67" s="590">
        <v>40</v>
      </c>
      <c r="F67" s="636">
        <v>1.35E-2</v>
      </c>
      <c r="G67" s="636">
        <v>3.1699999999999999E-2</v>
      </c>
      <c r="H67" s="636">
        <v>3.15E-2</v>
      </c>
      <c r="I67" s="636">
        <v>1.2699999999999999E-2</v>
      </c>
    </row>
    <row r="68" spans="2:9" x14ac:dyDescent="0.25">
      <c r="B68" s="1075"/>
      <c r="C68" s="260" t="s">
        <v>1306</v>
      </c>
      <c r="D68" s="590">
        <v>591</v>
      </c>
      <c r="E68" s="590">
        <v>22</v>
      </c>
      <c r="F68" s="636">
        <v>3.7199999999999997E-2</v>
      </c>
      <c r="G68" s="636">
        <v>7.2400000000000006E-2</v>
      </c>
      <c r="H68" s="636">
        <v>7.4899999999999994E-2</v>
      </c>
      <c r="I68" s="636">
        <v>2.4799999999999999E-2</v>
      </c>
    </row>
    <row r="69" spans="2:9" x14ac:dyDescent="0.25">
      <c r="B69" s="1075"/>
      <c r="C69" s="572" t="s">
        <v>1307</v>
      </c>
      <c r="D69" s="590">
        <v>522</v>
      </c>
      <c r="E69" s="590">
        <v>56</v>
      </c>
      <c r="F69" s="636">
        <v>0.10730000000000001</v>
      </c>
      <c r="G69" s="636">
        <v>0.36570000000000003</v>
      </c>
      <c r="H69" s="636">
        <v>0.38819999999999999</v>
      </c>
      <c r="I69" s="636">
        <v>7.5800000000000006E-2</v>
      </c>
    </row>
    <row r="70" spans="2:9" x14ac:dyDescent="0.25">
      <c r="B70" s="1075"/>
      <c r="C70" s="260" t="s">
        <v>1308</v>
      </c>
      <c r="D70" s="590">
        <v>153</v>
      </c>
      <c r="E70" s="590">
        <v>10</v>
      </c>
      <c r="F70" s="636">
        <v>6.54E-2</v>
      </c>
      <c r="G70" s="636">
        <v>0.13389999999999999</v>
      </c>
      <c r="H70" s="636">
        <v>0.13489999999999999</v>
      </c>
      <c r="I70" s="636">
        <v>5.9200000000000003E-2</v>
      </c>
    </row>
    <row r="71" spans="2:9" x14ac:dyDescent="0.25">
      <c r="B71" s="1075"/>
      <c r="C71" s="260" t="s">
        <v>1405</v>
      </c>
      <c r="D71" s="590">
        <v>99</v>
      </c>
      <c r="E71" s="590">
        <v>13</v>
      </c>
      <c r="F71" s="636">
        <v>0.1313</v>
      </c>
      <c r="G71" s="636">
        <v>0.2324</v>
      </c>
      <c r="H71" s="636">
        <v>0.22500000000000001</v>
      </c>
      <c r="I71" s="636">
        <v>6.0999999999999999E-2</v>
      </c>
    </row>
    <row r="72" spans="2:9" x14ac:dyDescent="0.25">
      <c r="B72" s="1075"/>
      <c r="C72" s="260" t="s">
        <v>1310</v>
      </c>
      <c r="D72" s="590">
        <v>270</v>
      </c>
      <c r="E72" s="590">
        <v>33</v>
      </c>
      <c r="F72" s="636">
        <v>0.1222</v>
      </c>
      <c r="G72" s="636">
        <v>0.56379999999999997</v>
      </c>
      <c r="H72" s="636">
        <v>0.59150000000000003</v>
      </c>
      <c r="I72" s="636">
        <v>8.2699999999999996E-2</v>
      </c>
    </row>
    <row r="73" spans="2:9" x14ac:dyDescent="0.25">
      <c r="B73" s="1076"/>
      <c r="C73" s="572" t="s">
        <v>1311</v>
      </c>
      <c r="D73" s="590">
        <v>287</v>
      </c>
      <c r="E73" s="590">
        <v>0</v>
      </c>
      <c r="F73" s="590">
        <v>0</v>
      </c>
      <c r="G73" s="636">
        <v>1</v>
      </c>
      <c r="H73" s="636">
        <v>1</v>
      </c>
      <c r="I73" s="590">
        <v>0</v>
      </c>
    </row>
    <row r="77" spans="2:9" x14ac:dyDescent="0.25">
      <c r="B77" s="259" t="s">
        <v>1280</v>
      </c>
    </row>
    <row r="78" spans="2:9" ht="15" customHeight="1" x14ac:dyDescent="0.25">
      <c r="B78" s="1069" t="s">
        <v>1321</v>
      </c>
      <c r="C78" s="1069" t="s">
        <v>1281</v>
      </c>
      <c r="D78" s="1072" t="s">
        <v>1399</v>
      </c>
      <c r="E78" s="1073"/>
      <c r="F78" s="1069" t="s">
        <v>1400</v>
      </c>
      <c r="G78" s="1069" t="s">
        <v>1401</v>
      </c>
      <c r="H78" s="1069" t="s">
        <v>1402</v>
      </c>
      <c r="I78" s="1069" t="s">
        <v>1403</v>
      </c>
    </row>
    <row r="79" spans="2:9" ht="51.75" customHeight="1" x14ac:dyDescent="0.25">
      <c r="B79" s="1071"/>
      <c r="C79" s="1071"/>
      <c r="D79" s="562"/>
      <c r="E79" s="561" t="s">
        <v>1407</v>
      </c>
      <c r="F79" s="1071"/>
      <c r="G79" s="1071"/>
      <c r="H79" s="1071"/>
      <c r="I79" s="1071"/>
    </row>
    <row r="80" spans="2:9" x14ac:dyDescent="0.25">
      <c r="B80" s="547" t="s">
        <v>194</v>
      </c>
      <c r="C80" s="547" t="s">
        <v>195</v>
      </c>
      <c r="D80" s="567" t="s">
        <v>196</v>
      </c>
      <c r="E80" s="567" t="s">
        <v>237</v>
      </c>
      <c r="F80" s="567" t="s">
        <v>300</v>
      </c>
      <c r="G80" s="567" t="s">
        <v>301</v>
      </c>
      <c r="H80" s="567" t="s">
        <v>301</v>
      </c>
      <c r="I80" s="567" t="s">
        <v>365</v>
      </c>
    </row>
    <row r="81" spans="2:9" x14ac:dyDescent="0.25">
      <c r="B81" s="1074"/>
      <c r="C81" s="572" t="s">
        <v>1295</v>
      </c>
      <c r="D81" s="590">
        <v>306118</v>
      </c>
      <c r="E81" s="590">
        <v>589</v>
      </c>
      <c r="F81" s="636">
        <v>1.9E-3</v>
      </c>
      <c r="G81" s="636">
        <v>6.9999999999999999E-4</v>
      </c>
      <c r="H81" s="636">
        <v>6.9999999999999999E-4</v>
      </c>
      <c r="I81" s="636">
        <v>1.9E-3</v>
      </c>
    </row>
    <row r="82" spans="2:9" x14ac:dyDescent="0.25">
      <c r="B82" s="1075"/>
      <c r="C82" s="260" t="s">
        <v>1296</v>
      </c>
      <c r="D82" s="590">
        <v>261843</v>
      </c>
      <c r="E82" s="590">
        <v>493</v>
      </c>
      <c r="F82" s="636">
        <v>1.9E-3</v>
      </c>
      <c r="G82" s="636">
        <v>5.9999999999999995E-4</v>
      </c>
      <c r="H82" s="636">
        <v>5.9999999999999995E-4</v>
      </c>
      <c r="I82" s="636">
        <v>1.9E-3</v>
      </c>
    </row>
    <row r="83" spans="2:9" x14ac:dyDescent="0.25">
      <c r="B83" s="1075"/>
      <c r="C83" s="260" t="s">
        <v>1297</v>
      </c>
      <c r="D83" s="590">
        <v>44275</v>
      </c>
      <c r="E83" s="590">
        <v>96</v>
      </c>
      <c r="F83" s="636">
        <v>2.2000000000000001E-3</v>
      </c>
      <c r="G83" s="636">
        <v>1.1999999999999999E-3</v>
      </c>
      <c r="H83" s="636">
        <v>1.1999999999999999E-3</v>
      </c>
      <c r="I83" s="636">
        <v>1.9E-3</v>
      </c>
    </row>
    <row r="84" spans="2:9" x14ac:dyDescent="0.25">
      <c r="B84" s="1075"/>
      <c r="C84" s="572" t="s">
        <v>1298</v>
      </c>
      <c r="D84" s="590">
        <v>43313</v>
      </c>
      <c r="E84" s="590">
        <v>103</v>
      </c>
      <c r="F84" s="636">
        <v>2.3999999999999998E-3</v>
      </c>
      <c r="G84" s="636">
        <v>1.6000000000000001E-3</v>
      </c>
      <c r="H84" s="636">
        <v>1.6000000000000001E-3</v>
      </c>
      <c r="I84" s="636">
        <v>2.0999999999999999E-3</v>
      </c>
    </row>
    <row r="85" spans="2:9" x14ac:dyDescent="0.25">
      <c r="B85" s="1075"/>
      <c r="C85" s="572" t="s">
        <v>1299</v>
      </c>
      <c r="D85" s="590">
        <v>201590</v>
      </c>
      <c r="E85" s="590">
        <v>745</v>
      </c>
      <c r="F85" s="636">
        <v>3.7000000000000002E-3</v>
      </c>
      <c r="G85" s="636">
        <v>3.3999999999999998E-3</v>
      </c>
      <c r="H85" s="636">
        <v>3.3E-3</v>
      </c>
      <c r="I85" s="636">
        <v>2.8E-3</v>
      </c>
    </row>
    <row r="86" spans="2:9" x14ac:dyDescent="0.25">
      <c r="B86" s="1075"/>
      <c r="C86" s="572" t="s">
        <v>1300</v>
      </c>
      <c r="D86" s="590">
        <v>3185</v>
      </c>
      <c r="E86" s="590">
        <v>10</v>
      </c>
      <c r="F86" s="636">
        <v>3.0999999999999999E-3</v>
      </c>
      <c r="G86" s="636">
        <v>6.4999999999999997E-3</v>
      </c>
      <c r="H86" s="636">
        <v>6.4999999999999997E-3</v>
      </c>
      <c r="I86" s="636">
        <v>4.0000000000000001E-3</v>
      </c>
    </row>
    <row r="87" spans="2:9" x14ac:dyDescent="0.25">
      <c r="B87" s="1075"/>
      <c r="C87" s="572" t="s">
        <v>1301</v>
      </c>
      <c r="D87" s="590">
        <v>58293</v>
      </c>
      <c r="E87" s="590">
        <v>1294</v>
      </c>
      <c r="F87" s="636">
        <v>2.2200000000000001E-2</v>
      </c>
      <c r="G87" s="636">
        <v>1.52E-2</v>
      </c>
      <c r="H87" s="636">
        <v>1.5100000000000001E-2</v>
      </c>
      <c r="I87" s="636">
        <v>1.2200000000000001E-2</v>
      </c>
    </row>
    <row r="88" spans="2:9" x14ac:dyDescent="0.25">
      <c r="B88" s="1075"/>
      <c r="C88" s="260" t="s">
        <v>1302</v>
      </c>
      <c r="D88" s="590">
        <v>44928</v>
      </c>
      <c r="E88" s="590">
        <v>797</v>
      </c>
      <c r="F88" s="636">
        <v>1.77E-2</v>
      </c>
      <c r="G88" s="636">
        <v>1.2800000000000001E-2</v>
      </c>
      <c r="H88" s="636">
        <v>1.26E-2</v>
      </c>
      <c r="I88" s="636">
        <v>1.0699999999999999E-2</v>
      </c>
    </row>
    <row r="89" spans="2:9" x14ac:dyDescent="0.25">
      <c r="B89" s="1075"/>
      <c r="C89" s="260" t="s">
        <v>1303</v>
      </c>
      <c r="D89" s="590">
        <v>13365</v>
      </c>
      <c r="E89" s="590">
        <v>497</v>
      </c>
      <c r="F89" s="636">
        <v>3.7199999999999997E-2</v>
      </c>
      <c r="G89" s="636">
        <v>2.3300000000000001E-2</v>
      </c>
      <c r="H89" s="636">
        <v>2.3300000000000001E-2</v>
      </c>
      <c r="I89" s="636">
        <v>1.06E-2</v>
      </c>
    </row>
    <row r="90" spans="2:9" x14ac:dyDescent="0.25">
      <c r="B90" s="1075"/>
      <c r="C90" s="572" t="s">
        <v>1304</v>
      </c>
      <c r="D90" s="590">
        <v>30392</v>
      </c>
      <c r="E90" s="590">
        <v>3818</v>
      </c>
      <c r="F90" s="636">
        <v>0.12570000000000001</v>
      </c>
      <c r="G90" s="636">
        <v>4.87E-2</v>
      </c>
      <c r="H90" s="636">
        <v>5.0500000000000003E-2</v>
      </c>
      <c r="I90" s="636">
        <v>6.6000000000000003E-2</v>
      </c>
    </row>
    <row r="91" spans="2:9" x14ac:dyDescent="0.25">
      <c r="B91" s="1075"/>
      <c r="C91" s="260" t="s">
        <v>1305</v>
      </c>
      <c r="D91" s="590">
        <v>14452</v>
      </c>
      <c r="E91" s="590">
        <v>969</v>
      </c>
      <c r="F91" s="636">
        <v>6.7100000000000007E-2</v>
      </c>
      <c r="G91" s="636">
        <v>3.4299999999999997E-2</v>
      </c>
      <c r="H91" s="636">
        <v>3.4099999999999998E-2</v>
      </c>
      <c r="I91" s="636">
        <v>4.1300000000000003E-2</v>
      </c>
    </row>
    <row r="92" spans="2:9" x14ac:dyDescent="0.25">
      <c r="B92" s="1075"/>
      <c r="C92" s="260" t="s">
        <v>1306</v>
      </c>
      <c r="D92" s="590">
        <v>15940</v>
      </c>
      <c r="E92" s="590">
        <v>2849</v>
      </c>
      <c r="F92" s="636">
        <v>0.1787</v>
      </c>
      <c r="G92" s="636">
        <v>6.4399999999999999E-2</v>
      </c>
      <c r="H92" s="636">
        <v>6.54E-2</v>
      </c>
      <c r="I92" s="636">
        <v>0.11550000000000001</v>
      </c>
    </row>
    <row r="93" spans="2:9" x14ac:dyDescent="0.25">
      <c r="B93" s="1075"/>
      <c r="C93" s="572" t="s">
        <v>1307</v>
      </c>
      <c r="D93" s="590">
        <v>20501</v>
      </c>
      <c r="E93" s="590">
        <v>2273</v>
      </c>
      <c r="F93" s="636">
        <v>0.1109</v>
      </c>
      <c r="G93" s="636">
        <v>0.46110000000000001</v>
      </c>
      <c r="H93" s="636">
        <v>0.52480000000000004</v>
      </c>
      <c r="I93" s="636">
        <v>9.7900000000000001E-2</v>
      </c>
    </row>
    <row r="94" spans="2:9" x14ac:dyDescent="0.25">
      <c r="B94" s="1075"/>
      <c r="C94" s="260" t="s">
        <v>1308</v>
      </c>
      <c r="D94" s="590">
        <v>1853</v>
      </c>
      <c r="E94" s="590">
        <v>596</v>
      </c>
      <c r="F94" s="636">
        <v>0.3216</v>
      </c>
      <c r="G94" s="636">
        <v>0.1376</v>
      </c>
      <c r="H94" s="636">
        <v>0.13669999999999999</v>
      </c>
      <c r="I94" s="636">
        <v>0.22220000000000001</v>
      </c>
    </row>
    <row r="95" spans="2:9" x14ac:dyDescent="0.25">
      <c r="B95" s="1075"/>
      <c r="C95" s="260" t="s">
        <v>1405</v>
      </c>
      <c r="D95" s="590">
        <v>758</v>
      </c>
      <c r="E95" s="590">
        <v>232</v>
      </c>
      <c r="F95" s="636">
        <v>0.30609999999999998</v>
      </c>
      <c r="G95" s="636">
        <v>0.20419999999999999</v>
      </c>
      <c r="H95" s="636">
        <v>0.20369999999999999</v>
      </c>
      <c r="I95" s="636">
        <v>0.1197</v>
      </c>
    </row>
    <row r="96" spans="2:9" x14ac:dyDescent="0.25">
      <c r="B96" s="1075"/>
      <c r="C96" s="260" t="s">
        <v>1310</v>
      </c>
      <c r="D96" s="590">
        <v>17890</v>
      </c>
      <c r="E96" s="590">
        <v>1445</v>
      </c>
      <c r="F96" s="636">
        <v>8.0799999999999997E-2</v>
      </c>
      <c r="G96" s="636">
        <v>0.5776</v>
      </c>
      <c r="H96" s="636">
        <v>0.5786</v>
      </c>
      <c r="I96" s="636">
        <v>6.9500000000000006E-2</v>
      </c>
    </row>
    <row r="97" spans="2:9" x14ac:dyDescent="0.25">
      <c r="B97" s="1076"/>
      <c r="C97" s="572" t="s">
        <v>1311</v>
      </c>
      <c r="D97" s="590">
        <v>12041</v>
      </c>
      <c r="E97" s="590">
        <v>0</v>
      </c>
      <c r="F97" s="590">
        <v>0</v>
      </c>
      <c r="G97" s="636">
        <v>1</v>
      </c>
      <c r="H97" s="636">
        <v>1</v>
      </c>
      <c r="I97" s="590">
        <v>0</v>
      </c>
    </row>
    <row r="101" spans="2:9" x14ac:dyDescent="0.25">
      <c r="B101" s="259" t="s">
        <v>1280</v>
      </c>
    </row>
    <row r="102" spans="2:9" ht="15" customHeight="1" x14ac:dyDescent="0.25">
      <c r="B102" s="1069" t="s">
        <v>1322</v>
      </c>
      <c r="C102" s="1069" t="s">
        <v>1281</v>
      </c>
      <c r="D102" s="1072" t="s">
        <v>1399</v>
      </c>
      <c r="E102" s="1073"/>
      <c r="F102" s="1069" t="s">
        <v>1400</v>
      </c>
      <c r="G102" s="1069" t="s">
        <v>1401</v>
      </c>
      <c r="H102" s="1069" t="s">
        <v>1402</v>
      </c>
      <c r="I102" s="1069" t="s">
        <v>1403</v>
      </c>
    </row>
    <row r="103" spans="2:9" ht="51.75" customHeight="1" x14ac:dyDescent="0.25">
      <c r="B103" s="1071"/>
      <c r="C103" s="1071"/>
      <c r="D103" s="562"/>
      <c r="E103" s="561" t="s">
        <v>1407</v>
      </c>
      <c r="F103" s="1071"/>
      <c r="G103" s="1071"/>
      <c r="H103" s="1071"/>
      <c r="I103" s="1071"/>
    </row>
    <row r="104" spans="2:9" x14ac:dyDescent="0.25">
      <c r="B104" s="547" t="s">
        <v>194</v>
      </c>
      <c r="C104" s="547" t="s">
        <v>195</v>
      </c>
      <c r="D104" s="567" t="s">
        <v>196</v>
      </c>
      <c r="E104" s="567" t="s">
        <v>237</v>
      </c>
      <c r="F104" s="567" t="s">
        <v>300</v>
      </c>
      <c r="G104" s="567" t="s">
        <v>301</v>
      </c>
      <c r="H104" s="567" t="s">
        <v>301</v>
      </c>
      <c r="I104" s="567" t="s">
        <v>365</v>
      </c>
    </row>
    <row r="105" spans="2:9" x14ac:dyDescent="0.25">
      <c r="B105" s="1074"/>
      <c r="C105" s="572" t="s">
        <v>1295</v>
      </c>
      <c r="D105" s="590">
        <v>7</v>
      </c>
      <c r="E105" s="590">
        <v>0</v>
      </c>
      <c r="F105" s="636">
        <v>0</v>
      </c>
      <c r="G105" s="636">
        <v>6.9999999999999999E-4</v>
      </c>
      <c r="H105" s="636">
        <v>8.0000000000000004E-4</v>
      </c>
      <c r="I105" s="636">
        <v>6.9999999999999999E-4</v>
      </c>
    </row>
    <row r="106" spans="2:9" x14ac:dyDescent="0.25">
      <c r="B106" s="1075"/>
      <c r="C106" s="260" t="s">
        <v>1296</v>
      </c>
      <c r="D106" s="590">
        <v>7</v>
      </c>
      <c r="E106" s="590">
        <v>0</v>
      </c>
      <c r="F106" s="636">
        <v>0</v>
      </c>
      <c r="G106" s="636">
        <v>6.9999999999999999E-4</v>
      </c>
      <c r="H106" s="636">
        <v>8.0000000000000004E-4</v>
      </c>
      <c r="I106" s="636">
        <v>5.0000000000000001E-4</v>
      </c>
    </row>
    <row r="107" spans="2:9" x14ac:dyDescent="0.25">
      <c r="B107" s="1075"/>
      <c r="C107" s="260" t="s">
        <v>1297</v>
      </c>
      <c r="D107" s="590">
        <v>0</v>
      </c>
      <c r="E107" s="590">
        <v>0</v>
      </c>
      <c r="F107" s="590">
        <v>0</v>
      </c>
      <c r="G107" s="590">
        <v>0</v>
      </c>
      <c r="H107" s="590">
        <v>0</v>
      </c>
      <c r="I107" s="636">
        <v>1.1000000000000001E-3</v>
      </c>
    </row>
    <row r="108" spans="2:9" x14ac:dyDescent="0.25">
      <c r="B108" s="1075"/>
      <c r="C108" s="572" t="s">
        <v>1298</v>
      </c>
      <c r="D108" s="590">
        <v>85</v>
      </c>
      <c r="E108" s="590">
        <v>2</v>
      </c>
      <c r="F108" s="636">
        <v>2.35E-2</v>
      </c>
      <c r="G108" s="636">
        <v>2E-3</v>
      </c>
      <c r="H108" s="636">
        <v>2E-3</v>
      </c>
      <c r="I108" s="636">
        <v>8.0999999999999996E-3</v>
      </c>
    </row>
    <row r="109" spans="2:9" x14ac:dyDescent="0.25">
      <c r="B109" s="1075"/>
      <c r="C109" s="572" t="s">
        <v>1299</v>
      </c>
      <c r="D109" s="590">
        <v>626</v>
      </c>
      <c r="E109" s="590">
        <v>6</v>
      </c>
      <c r="F109" s="636">
        <v>9.5999999999999992E-3</v>
      </c>
      <c r="G109" s="636">
        <v>2.5999999999999999E-3</v>
      </c>
      <c r="H109" s="636">
        <v>2.5999999999999999E-3</v>
      </c>
      <c r="I109" s="636">
        <v>4.4000000000000003E-3</v>
      </c>
    </row>
    <row r="110" spans="2:9" x14ac:dyDescent="0.25">
      <c r="B110" s="1075"/>
      <c r="C110" s="572" t="s">
        <v>1300</v>
      </c>
      <c r="D110" s="590">
        <v>900</v>
      </c>
      <c r="E110" s="590">
        <v>8</v>
      </c>
      <c r="F110" s="636">
        <v>8.8999999999999999E-3</v>
      </c>
      <c r="G110" s="636">
        <v>5.4999999999999997E-3</v>
      </c>
      <c r="H110" s="636">
        <v>5.4999999999999997E-3</v>
      </c>
      <c r="I110" s="636">
        <v>6.7000000000000002E-3</v>
      </c>
    </row>
    <row r="111" spans="2:9" x14ac:dyDescent="0.25">
      <c r="B111" s="1075"/>
      <c r="C111" s="572" t="s">
        <v>1301</v>
      </c>
      <c r="D111" s="590">
        <v>904</v>
      </c>
      <c r="E111" s="590">
        <v>18</v>
      </c>
      <c r="F111" s="636">
        <v>1.9900000000000001E-2</v>
      </c>
      <c r="G111" s="636">
        <v>1.7600000000000001E-2</v>
      </c>
      <c r="H111" s="636">
        <v>1.6899999999999998E-2</v>
      </c>
      <c r="I111" s="636">
        <v>1.18E-2</v>
      </c>
    </row>
    <row r="112" spans="2:9" x14ac:dyDescent="0.25">
      <c r="B112" s="1075"/>
      <c r="C112" s="260" t="s">
        <v>1302</v>
      </c>
      <c r="D112" s="590">
        <v>488</v>
      </c>
      <c r="E112" s="590">
        <v>10</v>
      </c>
      <c r="F112" s="636">
        <v>2.0500000000000001E-2</v>
      </c>
      <c r="G112" s="636">
        <v>1.34E-2</v>
      </c>
      <c r="H112" s="636">
        <v>1.34E-2</v>
      </c>
      <c r="I112" s="636">
        <v>1.0699999999999999E-2</v>
      </c>
    </row>
    <row r="113" spans="2:9" x14ac:dyDescent="0.25">
      <c r="B113" s="1075"/>
      <c r="C113" s="260" t="s">
        <v>1303</v>
      </c>
      <c r="D113" s="590">
        <v>416</v>
      </c>
      <c r="E113" s="590">
        <v>8</v>
      </c>
      <c r="F113" s="636">
        <v>1.9199999999999998E-2</v>
      </c>
      <c r="G113" s="636">
        <v>2.0799999999999999E-2</v>
      </c>
      <c r="H113" s="636">
        <v>2.0899999999999998E-2</v>
      </c>
      <c r="I113" s="636">
        <v>1.0699999999999999E-2</v>
      </c>
    </row>
    <row r="114" spans="2:9" x14ac:dyDescent="0.25">
      <c r="B114" s="1075"/>
      <c r="C114" s="572" t="s">
        <v>1304</v>
      </c>
      <c r="D114" s="590">
        <v>1377</v>
      </c>
      <c r="E114" s="590">
        <v>87</v>
      </c>
      <c r="F114" s="636">
        <v>6.3200000000000006E-2</v>
      </c>
      <c r="G114" s="636">
        <v>6.1699999999999998E-2</v>
      </c>
      <c r="H114" s="636">
        <v>5.5599999999999997E-2</v>
      </c>
      <c r="I114" s="636">
        <v>3.6499999999999998E-2</v>
      </c>
    </row>
    <row r="115" spans="2:9" x14ac:dyDescent="0.25">
      <c r="B115" s="1075"/>
      <c r="C115" s="260" t="s">
        <v>1305</v>
      </c>
      <c r="D115" s="590">
        <v>937</v>
      </c>
      <c r="E115" s="590">
        <v>56</v>
      </c>
      <c r="F115" s="636">
        <v>5.9799999999999999E-2</v>
      </c>
      <c r="G115" s="636">
        <v>3.61E-2</v>
      </c>
      <c r="H115" s="636">
        <v>3.5299999999999998E-2</v>
      </c>
      <c r="I115" s="636">
        <v>2.7400000000000001E-2</v>
      </c>
    </row>
    <row r="116" spans="2:9" x14ac:dyDescent="0.25">
      <c r="B116" s="1075"/>
      <c r="C116" s="260" t="s">
        <v>1306</v>
      </c>
      <c r="D116" s="590">
        <v>440</v>
      </c>
      <c r="E116" s="590">
        <v>31</v>
      </c>
      <c r="F116" s="636">
        <v>7.0499999999999993E-2</v>
      </c>
      <c r="G116" s="636">
        <v>9.8799999999999999E-2</v>
      </c>
      <c r="H116" s="636">
        <v>9.8799999999999999E-2</v>
      </c>
      <c r="I116" s="636">
        <v>4.9099999999999998E-2</v>
      </c>
    </row>
    <row r="117" spans="2:9" x14ac:dyDescent="0.25">
      <c r="B117" s="1075"/>
      <c r="C117" s="572" t="s">
        <v>1307</v>
      </c>
      <c r="D117" s="590">
        <v>2081</v>
      </c>
      <c r="E117" s="590">
        <v>220</v>
      </c>
      <c r="F117" s="636">
        <v>0.1057</v>
      </c>
      <c r="G117" s="636">
        <v>0.3014</v>
      </c>
      <c r="H117" s="636">
        <v>0.40129999999999999</v>
      </c>
      <c r="I117" s="636">
        <v>0.11700000000000001</v>
      </c>
    </row>
    <row r="118" spans="2:9" x14ac:dyDescent="0.25">
      <c r="B118" s="1075"/>
      <c r="C118" s="260" t="s">
        <v>1308</v>
      </c>
      <c r="D118" s="590">
        <v>660</v>
      </c>
      <c r="E118" s="590">
        <v>51</v>
      </c>
      <c r="F118" s="636">
        <v>7.7299999999999994E-2</v>
      </c>
      <c r="G118" s="636">
        <v>0.1305</v>
      </c>
      <c r="H118" s="636">
        <v>0.13200000000000001</v>
      </c>
      <c r="I118" s="636">
        <v>9.8699999999999996E-2</v>
      </c>
    </row>
    <row r="119" spans="2:9" x14ac:dyDescent="0.25">
      <c r="B119" s="1075"/>
      <c r="C119" s="260" t="s">
        <v>1405</v>
      </c>
      <c r="D119" s="590">
        <v>221</v>
      </c>
      <c r="E119" s="590">
        <v>29</v>
      </c>
      <c r="F119" s="636">
        <v>0.13120000000000001</v>
      </c>
      <c r="G119" s="636">
        <v>0.2349</v>
      </c>
      <c r="H119" s="636">
        <v>0.2349</v>
      </c>
      <c r="I119" s="636">
        <v>4.1099999999999998E-2</v>
      </c>
    </row>
    <row r="120" spans="2:9" x14ac:dyDescent="0.25">
      <c r="B120" s="1075"/>
      <c r="C120" s="260" t="s">
        <v>1310</v>
      </c>
      <c r="D120" s="590">
        <v>1200</v>
      </c>
      <c r="E120" s="590">
        <v>140</v>
      </c>
      <c r="F120" s="636">
        <v>0.1167</v>
      </c>
      <c r="G120" s="636">
        <v>0.54720000000000002</v>
      </c>
      <c r="H120" s="636">
        <v>0.58009999999999995</v>
      </c>
      <c r="I120" s="636">
        <v>0.127</v>
      </c>
    </row>
    <row r="121" spans="2:9" x14ac:dyDescent="0.25">
      <c r="B121" s="1076"/>
      <c r="C121" s="572" t="s">
        <v>1311</v>
      </c>
      <c r="D121" s="590">
        <v>656</v>
      </c>
      <c r="E121" s="590">
        <v>0</v>
      </c>
      <c r="F121" s="590">
        <v>0</v>
      </c>
      <c r="G121" s="636">
        <v>1</v>
      </c>
      <c r="H121" s="636">
        <v>1</v>
      </c>
      <c r="I121" s="590">
        <v>0</v>
      </c>
    </row>
    <row r="125" spans="2:9" x14ac:dyDescent="0.25">
      <c r="B125" s="259" t="s">
        <v>1280</v>
      </c>
    </row>
    <row r="126" spans="2:9" ht="15" customHeight="1" x14ac:dyDescent="0.25">
      <c r="B126" s="1069" t="s">
        <v>1409</v>
      </c>
      <c r="C126" s="1069" t="s">
        <v>1281</v>
      </c>
      <c r="D126" s="1072" t="s">
        <v>1399</v>
      </c>
      <c r="E126" s="1073"/>
      <c r="F126" s="1069" t="s">
        <v>1400</v>
      </c>
      <c r="G126" s="1069" t="s">
        <v>1401</v>
      </c>
      <c r="H126" s="1069" t="s">
        <v>1402</v>
      </c>
      <c r="I126" s="1069" t="s">
        <v>1403</v>
      </c>
    </row>
    <row r="127" spans="2:9" ht="51.75" customHeight="1" x14ac:dyDescent="0.25">
      <c r="B127" s="1071"/>
      <c r="C127" s="1071"/>
      <c r="D127" s="562"/>
      <c r="E127" s="561" t="s">
        <v>1407</v>
      </c>
      <c r="F127" s="1071"/>
      <c r="G127" s="1071"/>
      <c r="H127" s="1071"/>
      <c r="I127" s="1071"/>
    </row>
    <row r="128" spans="2:9" x14ac:dyDescent="0.25">
      <c r="B128" s="547" t="s">
        <v>194</v>
      </c>
      <c r="C128" s="547" t="s">
        <v>195</v>
      </c>
      <c r="D128" s="567" t="s">
        <v>196</v>
      </c>
      <c r="E128" s="567" t="s">
        <v>237</v>
      </c>
      <c r="F128" s="567" t="s">
        <v>300</v>
      </c>
      <c r="G128" s="567" t="s">
        <v>301</v>
      </c>
      <c r="H128" s="567" t="s">
        <v>301</v>
      </c>
      <c r="I128" s="567" t="s">
        <v>365</v>
      </c>
    </row>
    <row r="129" spans="2:9" x14ac:dyDescent="0.25">
      <c r="B129" s="1074"/>
      <c r="C129" s="572" t="s">
        <v>1295</v>
      </c>
      <c r="D129" s="590">
        <v>5129</v>
      </c>
      <c r="E129" s="590">
        <v>21</v>
      </c>
      <c r="F129" s="636">
        <v>4.1000000000000003E-3</v>
      </c>
      <c r="G129" s="636">
        <v>1E-3</v>
      </c>
      <c r="H129" s="636">
        <v>1E-3</v>
      </c>
      <c r="I129" s="636">
        <v>3.3999999999999998E-3</v>
      </c>
    </row>
    <row r="130" spans="2:9" x14ac:dyDescent="0.25">
      <c r="B130" s="1075"/>
      <c r="C130" s="260" t="s">
        <v>1296</v>
      </c>
      <c r="D130" s="590">
        <v>2931</v>
      </c>
      <c r="E130" s="590">
        <v>10</v>
      </c>
      <c r="F130" s="636">
        <v>3.3999999999999998E-3</v>
      </c>
      <c r="G130" s="636">
        <v>6.9999999999999999E-4</v>
      </c>
      <c r="H130" s="636">
        <v>6.9999999999999999E-4</v>
      </c>
      <c r="I130" s="636">
        <v>3.2000000000000002E-3</v>
      </c>
    </row>
    <row r="131" spans="2:9" x14ac:dyDescent="0.25">
      <c r="B131" s="1075"/>
      <c r="C131" s="260" t="s">
        <v>1297</v>
      </c>
      <c r="D131" s="590">
        <v>2198</v>
      </c>
      <c r="E131" s="590">
        <v>11</v>
      </c>
      <c r="F131" s="636">
        <v>5.0000000000000001E-3</v>
      </c>
      <c r="G131" s="636">
        <v>1.2999999999999999E-3</v>
      </c>
      <c r="H131" s="636">
        <v>1.2999999999999999E-3</v>
      </c>
      <c r="I131" s="636">
        <v>3.5999999999999999E-3</v>
      </c>
    </row>
    <row r="132" spans="2:9" x14ac:dyDescent="0.25">
      <c r="B132" s="1075"/>
      <c r="C132" s="572" t="s">
        <v>1298</v>
      </c>
      <c r="D132" s="590">
        <v>3199</v>
      </c>
      <c r="E132" s="590">
        <v>18</v>
      </c>
      <c r="F132" s="636">
        <v>5.5999999999999999E-3</v>
      </c>
      <c r="G132" s="636">
        <v>1.6000000000000001E-3</v>
      </c>
      <c r="H132" s="636">
        <v>1.6000000000000001E-3</v>
      </c>
      <c r="I132" s="636">
        <v>4.1000000000000003E-3</v>
      </c>
    </row>
    <row r="133" spans="2:9" x14ac:dyDescent="0.25">
      <c r="B133" s="1075"/>
      <c r="C133" s="572" t="s">
        <v>1299</v>
      </c>
      <c r="D133" s="590">
        <v>28527</v>
      </c>
      <c r="E133" s="590">
        <v>226</v>
      </c>
      <c r="F133" s="636">
        <v>7.9000000000000008E-3</v>
      </c>
      <c r="G133" s="636">
        <v>3.8999999999999998E-3</v>
      </c>
      <c r="H133" s="636">
        <v>3.8999999999999998E-3</v>
      </c>
      <c r="I133" s="636">
        <v>5.8999999999999999E-3</v>
      </c>
    </row>
    <row r="134" spans="2:9" x14ac:dyDescent="0.25">
      <c r="B134" s="1075"/>
      <c r="C134" s="572" t="s">
        <v>1300</v>
      </c>
      <c r="D134" s="590">
        <v>986</v>
      </c>
      <c r="E134" s="590">
        <v>5</v>
      </c>
      <c r="F134" s="636">
        <v>5.1000000000000004E-3</v>
      </c>
      <c r="G134" s="636">
        <v>6.4999999999999997E-3</v>
      </c>
      <c r="H134" s="636">
        <v>6.6E-3</v>
      </c>
      <c r="I134" s="636">
        <v>7.1999999999999998E-3</v>
      </c>
    </row>
    <row r="135" spans="2:9" x14ac:dyDescent="0.25">
      <c r="B135" s="1075"/>
      <c r="C135" s="572" t="s">
        <v>1301</v>
      </c>
      <c r="D135" s="590">
        <v>32960</v>
      </c>
      <c r="E135" s="590">
        <v>837</v>
      </c>
      <c r="F135" s="636">
        <v>2.5399999999999999E-2</v>
      </c>
      <c r="G135" s="636">
        <v>1.5100000000000001E-2</v>
      </c>
      <c r="H135" s="636">
        <v>1.6199999999999999E-2</v>
      </c>
      <c r="I135" s="636">
        <v>1.4999999999999999E-2</v>
      </c>
    </row>
    <row r="136" spans="2:9" x14ac:dyDescent="0.25">
      <c r="B136" s="1075"/>
      <c r="C136" s="260" t="s">
        <v>1302</v>
      </c>
      <c r="D136" s="590">
        <v>23253</v>
      </c>
      <c r="E136" s="590">
        <v>534</v>
      </c>
      <c r="F136" s="636">
        <v>2.3E-2</v>
      </c>
      <c r="G136" s="636">
        <v>1.2800000000000001E-2</v>
      </c>
      <c r="H136" s="636">
        <v>1.32E-2</v>
      </c>
      <c r="I136" s="636">
        <v>1.4E-2</v>
      </c>
    </row>
    <row r="137" spans="2:9" x14ac:dyDescent="0.25">
      <c r="B137" s="1075"/>
      <c r="C137" s="260" t="s">
        <v>1303</v>
      </c>
      <c r="D137" s="590">
        <v>9707</v>
      </c>
      <c r="E137" s="590">
        <v>303</v>
      </c>
      <c r="F137" s="636">
        <v>3.1199999999999999E-2</v>
      </c>
      <c r="G137" s="636">
        <v>2.3199999999999998E-2</v>
      </c>
      <c r="H137" s="636">
        <v>2.3300000000000001E-2</v>
      </c>
      <c r="I137" s="636">
        <v>9.2999999999999992E-3</v>
      </c>
    </row>
    <row r="138" spans="2:9" x14ac:dyDescent="0.25">
      <c r="B138" s="1075"/>
      <c r="C138" s="572" t="s">
        <v>1304</v>
      </c>
      <c r="D138" s="590">
        <v>11033</v>
      </c>
      <c r="E138" s="590">
        <v>923</v>
      </c>
      <c r="F138" s="636">
        <v>8.3699999999999997E-2</v>
      </c>
      <c r="G138" s="636">
        <v>4.9599999999999998E-2</v>
      </c>
      <c r="H138" s="636">
        <v>4.7399999999999998E-2</v>
      </c>
      <c r="I138" s="636">
        <v>4.8500000000000001E-2</v>
      </c>
    </row>
    <row r="139" spans="2:9" x14ac:dyDescent="0.25">
      <c r="B139" s="1075"/>
      <c r="C139" s="260" t="s">
        <v>1305</v>
      </c>
      <c r="D139" s="590">
        <v>6269</v>
      </c>
      <c r="E139" s="590">
        <v>386</v>
      </c>
      <c r="F139" s="636">
        <v>6.1600000000000002E-2</v>
      </c>
      <c r="G139" s="636">
        <v>3.4200000000000001E-2</v>
      </c>
      <c r="H139" s="636">
        <v>3.4200000000000001E-2</v>
      </c>
      <c r="I139" s="636">
        <v>3.7199999999999997E-2</v>
      </c>
    </row>
    <row r="140" spans="2:9" x14ac:dyDescent="0.25">
      <c r="B140" s="1075"/>
      <c r="C140" s="260" t="s">
        <v>1306</v>
      </c>
      <c r="D140" s="590">
        <v>4764</v>
      </c>
      <c r="E140" s="590">
        <v>537</v>
      </c>
      <c r="F140" s="636">
        <v>0.11269999999999999</v>
      </c>
      <c r="G140" s="636">
        <v>6.6799999999999998E-2</v>
      </c>
      <c r="H140" s="636">
        <v>6.4699999999999994E-2</v>
      </c>
      <c r="I140" s="636">
        <v>7.8399999999999997E-2</v>
      </c>
    </row>
    <row r="141" spans="2:9" x14ac:dyDescent="0.25">
      <c r="B141" s="1075"/>
      <c r="C141" s="572" t="s">
        <v>1307</v>
      </c>
      <c r="D141" s="590">
        <v>2689</v>
      </c>
      <c r="E141" s="590">
        <v>748</v>
      </c>
      <c r="F141" s="636">
        <v>0.2782</v>
      </c>
      <c r="G141" s="636">
        <v>0.40620000000000001</v>
      </c>
      <c r="H141" s="636">
        <v>0.432</v>
      </c>
      <c r="I141" s="636">
        <v>0.19900000000000001</v>
      </c>
    </row>
    <row r="142" spans="2:9" x14ac:dyDescent="0.25">
      <c r="B142" s="1075"/>
      <c r="C142" s="260" t="s">
        <v>1308</v>
      </c>
      <c r="D142" s="590">
        <v>614</v>
      </c>
      <c r="E142" s="590">
        <v>136</v>
      </c>
      <c r="F142" s="636">
        <v>0.2215</v>
      </c>
      <c r="G142" s="636">
        <v>0.13730000000000001</v>
      </c>
      <c r="H142" s="636">
        <v>0.1376</v>
      </c>
      <c r="I142" s="636">
        <v>0.1507</v>
      </c>
    </row>
    <row r="143" spans="2:9" x14ac:dyDescent="0.25">
      <c r="B143" s="1075"/>
      <c r="C143" s="260" t="s">
        <v>1405</v>
      </c>
      <c r="D143" s="590">
        <v>331</v>
      </c>
      <c r="E143" s="590">
        <v>100</v>
      </c>
      <c r="F143" s="636">
        <v>0.30209999999999998</v>
      </c>
      <c r="G143" s="636">
        <v>0.20849999999999999</v>
      </c>
      <c r="H143" s="636">
        <v>0.20630000000000001</v>
      </c>
      <c r="I143" s="636">
        <v>0.1026</v>
      </c>
    </row>
    <row r="144" spans="2:9" x14ac:dyDescent="0.25">
      <c r="B144" s="1075"/>
      <c r="C144" s="260" t="s">
        <v>1310</v>
      </c>
      <c r="D144" s="590">
        <v>1744</v>
      </c>
      <c r="E144" s="590">
        <v>512</v>
      </c>
      <c r="F144" s="636">
        <v>0.29360000000000003</v>
      </c>
      <c r="G144" s="636">
        <v>0.57920000000000005</v>
      </c>
      <c r="H144" s="636">
        <v>0.57850000000000001</v>
      </c>
      <c r="I144" s="636">
        <v>0.23319999999999999</v>
      </c>
    </row>
    <row r="145" spans="2:9" x14ac:dyDescent="0.25">
      <c r="B145" s="1076"/>
      <c r="C145" s="572" t="s">
        <v>1311</v>
      </c>
      <c r="D145" s="590">
        <v>6217</v>
      </c>
      <c r="E145" s="590">
        <v>0</v>
      </c>
      <c r="F145" s="590">
        <v>0</v>
      </c>
      <c r="G145" s="636">
        <v>1</v>
      </c>
      <c r="H145" s="636">
        <v>1</v>
      </c>
      <c r="I145" s="590">
        <v>0</v>
      </c>
    </row>
    <row r="149" spans="2:9" x14ac:dyDescent="0.25">
      <c r="B149" s="259" t="s">
        <v>1324</v>
      </c>
    </row>
    <row r="150" spans="2:9" ht="15" customHeight="1" x14ac:dyDescent="0.25">
      <c r="B150" s="1069" t="s">
        <v>1294</v>
      </c>
      <c r="C150" s="1069" t="s">
        <v>1281</v>
      </c>
      <c r="D150" s="1072" t="s">
        <v>1399</v>
      </c>
      <c r="E150" s="1073"/>
      <c r="F150" s="1069" t="s">
        <v>1400</v>
      </c>
      <c r="G150" s="1069" t="s">
        <v>1401</v>
      </c>
      <c r="H150" s="1069" t="s">
        <v>1402</v>
      </c>
      <c r="I150" s="1069" t="s">
        <v>1403</v>
      </c>
    </row>
    <row r="151" spans="2:9" ht="51.75" customHeight="1" x14ac:dyDescent="0.25">
      <c r="B151" s="1071"/>
      <c r="C151" s="1071"/>
      <c r="D151" s="562"/>
      <c r="E151" s="561" t="s">
        <v>1407</v>
      </c>
      <c r="F151" s="1071"/>
      <c r="G151" s="1071"/>
      <c r="H151" s="1071"/>
      <c r="I151" s="1071"/>
    </row>
    <row r="152" spans="2:9" x14ac:dyDescent="0.25">
      <c r="B152" s="547" t="s">
        <v>194</v>
      </c>
      <c r="C152" s="547" t="s">
        <v>195</v>
      </c>
      <c r="D152" s="567" t="s">
        <v>196</v>
      </c>
      <c r="E152" s="567" t="s">
        <v>237</v>
      </c>
      <c r="F152" s="567" t="s">
        <v>300</v>
      </c>
      <c r="G152" s="567" t="s">
        <v>301</v>
      </c>
      <c r="H152" s="567" t="s">
        <v>301</v>
      </c>
      <c r="I152" s="567" t="s">
        <v>365</v>
      </c>
    </row>
    <row r="153" spans="2:9" x14ac:dyDescent="0.25">
      <c r="B153" s="1074"/>
      <c r="C153" s="572" t="s">
        <v>1295</v>
      </c>
      <c r="D153" s="590">
        <v>188</v>
      </c>
      <c r="E153" s="590">
        <v>0</v>
      </c>
      <c r="F153" s="636">
        <v>0</v>
      </c>
      <c r="G153" s="828"/>
      <c r="H153" s="636">
        <v>6.9999999999999999E-4</v>
      </c>
      <c r="I153" s="636">
        <v>0</v>
      </c>
    </row>
    <row r="154" spans="2:9" x14ac:dyDescent="0.25">
      <c r="B154" s="1075"/>
      <c r="C154" s="260" t="s">
        <v>1296</v>
      </c>
      <c r="D154" s="590">
        <v>137</v>
      </c>
      <c r="E154" s="590">
        <v>0</v>
      </c>
      <c r="F154" s="636">
        <v>0</v>
      </c>
      <c r="G154" s="828"/>
      <c r="H154" s="636">
        <v>5.9999999999999995E-4</v>
      </c>
      <c r="I154" s="636">
        <v>0</v>
      </c>
    </row>
    <row r="155" spans="2:9" x14ac:dyDescent="0.25">
      <c r="B155" s="1075"/>
      <c r="C155" s="260" t="s">
        <v>1297</v>
      </c>
      <c r="D155" s="590">
        <v>51</v>
      </c>
      <c r="E155" s="590">
        <v>0</v>
      </c>
      <c r="F155" s="636">
        <v>0</v>
      </c>
      <c r="G155" s="828"/>
      <c r="H155" s="636">
        <v>1.1000000000000001E-3</v>
      </c>
      <c r="I155" s="636">
        <v>0</v>
      </c>
    </row>
    <row r="156" spans="2:9" x14ac:dyDescent="0.25">
      <c r="B156" s="1075"/>
      <c r="C156" s="572" t="s">
        <v>1298</v>
      </c>
      <c r="D156" s="590">
        <v>57</v>
      </c>
      <c r="E156" s="590">
        <v>1</v>
      </c>
      <c r="F156" s="636">
        <v>1.7500000000000002E-2</v>
      </c>
      <c r="G156" s="828"/>
      <c r="H156" s="636">
        <v>2.0999999999999999E-3</v>
      </c>
      <c r="I156" s="636">
        <v>1.29E-2</v>
      </c>
    </row>
    <row r="157" spans="2:9" x14ac:dyDescent="0.25">
      <c r="B157" s="1075"/>
      <c r="C157" s="572" t="s">
        <v>1299</v>
      </c>
      <c r="D157" s="590">
        <v>44</v>
      </c>
      <c r="E157" s="590">
        <v>0</v>
      </c>
      <c r="F157" s="636">
        <v>0</v>
      </c>
      <c r="G157" s="828"/>
      <c r="H157" s="636">
        <v>3.8E-3</v>
      </c>
      <c r="I157" s="636">
        <v>2.5000000000000001E-3</v>
      </c>
    </row>
    <row r="158" spans="2:9" x14ac:dyDescent="0.25">
      <c r="B158" s="1075"/>
      <c r="C158" s="572" t="s">
        <v>1300</v>
      </c>
      <c r="D158" s="590">
        <v>40</v>
      </c>
      <c r="E158" s="590">
        <v>0</v>
      </c>
      <c r="F158" s="636">
        <v>0</v>
      </c>
      <c r="G158" s="828"/>
      <c r="H158" s="636">
        <v>6.0000000000000001E-3</v>
      </c>
      <c r="I158" s="636">
        <v>0</v>
      </c>
    </row>
    <row r="159" spans="2:9" x14ac:dyDescent="0.25">
      <c r="B159" s="1075"/>
      <c r="C159" s="572" t="s">
        <v>1301</v>
      </c>
      <c r="D159" s="590">
        <v>138</v>
      </c>
      <c r="E159" s="590">
        <v>1</v>
      </c>
      <c r="F159" s="636">
        <v>7.1999999999999998E-3</v>
      </c>
      <c r="G159" s="828"/>
      <c r="H159" s="636">
        <v>1.5900000000000001E-2</v>
      </c>
      <c r="I159" s="636">
        <v>6.6E-3</v>
      </c>
    </row>
    <row r="160" spans="2:9" x14ac:dyDescent="0.25">
      <c r="B160" s="1075"/>
      <c r="C160" s="260" t="s">
        <v>1302</v>
      </c>
      <c r="D160" s="590">
        <v>95</v>
      </c>
      <c r="E160" s="590">
        <v>1</v>
      </c>
      <c r="F160" s="636">
        <v>1.0500000000000001E-2</v>
      </c>
      <c r="G160" s="828"/>
      <c r="H160" s="636">
        <v>1.2E-2</v>
      </c>
      <c r="I160" s="636">
        <v>5.5999999999999999E-3</v>
      </c>
    </row>
    <row r="161" spans="2:9" x14ac:dyDescent="0.25">
      <c r="B161" s="1075"/>
      <c r="C161" s="260" t="s">
        <v>1303</v>
      </c>
      <c r="D161" s="590">
        <v>43</v>
      </c>
      <c r="E161" s="590">
        <v>0</v>
      </c>
      <c r="F161" s="636">
        <v>0</v>
      </c>
      <c r="G161" s="828"/>
      <c r="H161" s="636">
        <v>2.4500000000000001E-2</v>
      </c>
      <c r="I161" s="636">
        <v>9.7999999999999997E-3</v>
      </c>
    </row>
    <row r="162" spans="2:9" x14ac:dyDescent="0.25">
      <c r="B162" s="1075"/>
      <c r="C162" s="572" t="s">
        <v>1304</v>
      </c>
      <c r="D162" s="590">
        <v>104</v>
      </c>
      <c r="E162" s="590">
        <v>3</v>
      </c>
      <c r="F162" s="636">
        <v>2.8799999999999999E-2</v>
      </c>
      <c r="G162" s="828"/>
      <c r="H162" s="636">
        <v>5.1700000000000003E-2</v>
      </c>
      <c r="I162" s="636">
        <v>9.1999999999999998E-3</v>
      </c>
    </row>
    <row r="163" spans="2:9" x14ac:dyDescent="0.25">
      <c r="B163" s="1075"/>
      <c r="C163" s="260" t="s">
        <v>1305</v>
      </c>
      <c r="D163" s="590">
        <v>53</v>
      </c>
      <c r="E163" s="590">
        <v>1</v>
      </c>
      <c r="F163" s="636">
        <v>1.89E-2</v>
      </c>
      <c r="G163" s="828"/>
      <c r="H163" s="636">
        <v>3.4500000000000003E-2</v>
      </c>
      <c r="I163" s="636">
        <v>7.1999999999999998E-3</v>
      </c>
    </row>
    <row r="164" spans="2:9" x14ac:dyDescent="0.25">
      <c r="B164" s="1075"/>
      <c r="C164" s="260" t="s">
        <v>1306</v>
      </c>
      <c r="D164" s="590">
        <v>51</v>
      </c>
      <c r="E164" s="590">
        <v>2</v>
      </c>
      <c r="F164" s="636">
        <v>3.9199999999999999E-2</v>
      </c>
      <c r="G164" s="828"/>
      <c r="H164" s="636">
        <v>6.9500000000000006E-2</v>
      </c>
      <c r="I164" s="636">
        <v>1.1299999999999999E-2</v>
      </c>
    </row>
    <row r="165" spans="2:9" x14ac:dyDescent="0.25">
      <c r="B165" s="1075"/>
      <c r="C165" s="572" t="s">
        <v>1307</v>
      </c>
      <c r="D165" s="590">
        <v>110</v>
      </c>
      <c r="E165" s="590">
        <v>0</v>
      </c>
      <c r="F165" s="636">
        <v>0</v>
      </c>
      <c r="G165" s="828"/>
      <c r="H165" s="636">
        <v>0.23619999999999999</v>
      </c>
      <c r="I165" s="636">
        <v>2.3099999999999999E-2</v>
      </c>
    </row>
    <row r="166" spans="2:9" x14ac:dyDescent="0.25">
      <c r="B166" s="1075"/>
      <c r="C166" s="260" t="s">
        <v>1308</v>
      </c>
      <c r="D166" s="590">
        <v>19</v>
      </c>
      <c r="E166" s="590">
        <v>0</v>
      </c>
      <c r="F166" s="636">
        <v>0</v>
      </c>
      <c r="G166" s="828"/>
      <c r="H166" s="636">
        <v>0.12239999999999999</v>
      </c>
      <c r="I166" s="636">
        <v>2.2599999999999999E-2</v>
      </c>
    </row>
    <row r="167" spans="2:9" x14ac:dyDescent="0.25">
      <c r="B167" s="1075"/>
      <c r="C167" s="260" t="s">
        <v>1405</v>
      </c>
      <c r="D167" s="590">
        <v>91</v>
      </c>
      <c r="E167" s="590">
        <v>0</v>
      </c>
      <c r="F167" s="636">
        <v>0</v>
      </c>
      <c r="G167" s="828"/>
      <c r="H167" s="636">
        <v>0.25990000000000002</v>
      </c>
      <c r="I167" s="636">
        <v>2.3599999999999999E-2</v>
      </c>
    </row>
    <row r="168" spans="2:9" x14ac:dyDescent="0.25">
      <c r="B168" s="1075"/>
      <c r="C168" s="260" t="s">
        <v>1310</v>
      </c>
      <c r="D168" s="590">
        <v>0</v>
      </c>
      <c r="E168" s="590">
        <v>0</v>
      </c>
      <c r="F168" s="590">
        <v>0</v>
      </c>
      <c r="G168" s="834"/>
      <c r="H168" s="590">
        <v>0</v>
      </c>
      <c r="I168" s="636">
        <v>0</v>
      </c>
    </row>
    <row r="169" spans="2:9" x14ac:dyDescent="0.25">
      <c r="B169" s="1076"/>
      <c r="C169" s="572" t="s">
        <v>1311</v>
      </c>
      <c r="D169" s="590">
        <v>6</v>
      </c>
      <c r="E169" s="590">
        <v>0</v>
      </c>
      <c r="F169" s="590">
        <v>0</v>
      </c>
      <c r="G169" s="828"/>
      <c r="H169" s="636">
        <v>1</v>
      </c>
      <c r="I169" s="590">
        <v>0</v>
      </c>
    </row>
    <row r="173" spans="2:9" x14ac:dyDescent="0.25">
      <c r="B173" s="259" t="s">
        <v>1324</v>
      </c>
    </row>
    <row r="174" spans="2:9" ht="15" customHeight="1" x14ac:dyDescent="0.25">
      <c r="B174" s="1069" t="s">
        <v>1410</v>
      </c>
      <c r="C174" s="1069" t="s">
        <v>1281</v>
      </c>
      <c r="D174" s="1072" t="s">
        <v>1399</v>
      </c>
      <c r="E174" s="1073"/>
      <c r="F174" s="1069" t="s">
        <v>1400</v>
      </c>
      <c r="G174" s="1069" t="s">
        <v>1401</v>
      </c>
      <c r="H174" s="1069" t="s">
        <v>1402</v>
      </c>
      <c r="I174" s="1069" t="s">
        <v>1403</v>
      </c>
    </row>
    <row r="175" spans="2:9" ht="51.75" customHeight="1" x14ac:dyDescent="0.25">
      <c r="B175" s="1071"/>
      <c r="C175" s="1071"/>
      <c r="D175" s="562"/>
      <c r="E175" s="561" t="s">
        <v>1407</v>
      </c>
      <c r="F175" s="1071"/>
      <c r="G175" s="1071"/>
      <c r="H175" s="1071"/>
      <c r="I175" s="1071"/>
    </row>
    <row r="176" spans="2:9" x14ac:dyDescent="0.25">
      <c r="B176" s="547" t="s">
        <v>194</v>
      </c>
      <c r="C176" s="547" t="s">
        <v>195</v>
      </c>
      <c r="D176" s="567" t="s">
        <v>196</v>
      </c>
      <c r="E176" s="567" t="s">
        <v>237</v>
      </c>
      <c r="F176" s="567" t="s">
        <v>300</v>
      </c>
      <c r="G176" s="567" t="s">
        <v>301</v>
      </c>
      <c r="H176" s="567" t="s">
        <v>301</v>
      </c>
      <c r="I176" s="567" t="s">
        <v>365</v>
      </c>
    </row>
    <row r="177" spans="2:9" x14ac:dyDescent="0.25">
      <c r="B177" s="1074"/>
      <c r="C177" s="572" t="s">
        <v>1295</v>
      </c>
      <c r="D177" s="590">
        <v>90</v>
      </c>
      <c r="E177" s="590">
        <v>0</v>
      </c>
      <c r="F177" s="636">
        <v>0</v>
      </c>
      <c r="G177" s="636">
        <v>6.9999999999999999E-4</v>
      </c>
      <c r="H177" s="636">
        <v>6.9999999999999999E-4</v>
      </c>
      <c r="I177" s="636">
        <v>0</v>
      </c>
    </row>
    <row r="178" spans="2:9" x14ac:dyDescent="0.25">
      <c r="B178" s="1075"/>
      <c r="C178" s="260" t="s">
        <v>1296</v>
      </c>
      <c r="D178" s="590">
        <v>77</v>
      </c>
      <c r="E178" s="590">
        <v>0</v>
      </c>
      <c r="F178" s="636">
        <v>0</v>
      </c>
      <c r="G178" s="636">
        <v>4.0000000000000002E-4</v>
      </c>
      <c r="H178" s="636">
        <v>5.9999999999999995E-4</v>
      </c>
      <c r="I178" s="636">
        <v>0</v>
      </c>
    </row>
    <row r="179" spans="2:9" x14ac:dyDescent="0.25">
      <c r="B179" s="1075"/>
      <c r="C179" s="260" t="s">
        <v>1297</v>
      </c>
      <c r="D179" s="590">
        <v>13</v>
      </c>
      <c r="E179" s="590">
        <v>0</v>
      </c>
      <c r="F179" s="636">
        <v>0</v>
      </c>
      <c r="G179" s="636">
        <v>1.1000000000000001E-3</v>
      </c>
      <c r="H179" s="636">
        <v>1.1000000000000001E-3</v>
      </c>
      <c r="I179" s="636">
        <v>0</v>
      </c>
    </row>
    <row r="180" spans="2:9" x14ac:dyDescent="0.25">
      <c r="B180" s="1075"/>
      <c r="C180" s="572" t="s">
        <v>1298</v>
      </c>
      <c r="D180" s="590">
        <v>20</v>
      </c>
      <c r="E180" s="590">
        <v>1</v>
      </c>
      <c r="F180" s="636">
        <v>0.05</v>
      </c>
      <c r="G180" s="636">
        <v>2.3999999999999998E-3</v>
      </c>
      <c r="H180" s="636">
        <v>2.0999999999999999E-3</v>
      </c>
      <c r="I180" s="636">
        <v>1.9E-2</v>
      </c>
    </row>
    <row r="181" spans="2:9" x14ac:dyDescent="0.25">
      <c r="B181" s="1075"/>
      <c r="C181" s="572" t="s">
        <v>1299</v>
      </c>
      <c r="D181" s="590">
        <v>16</v>
      </c>
      <c r="E181" s="590">
        <v>0</v>
      </c>
      <c r="F181" s="636">
        <v>0</v>
      </c>
      <c r="G181" s="636">
        <v>4.1999999999999997E-3</v>
      </c>
      <c r="H181" s="636">
        <v>3.8999999999999998E-3</v>
      </c>
      <c r="I181" s="636">
        <v>6.1000000000000004E-3</v>
      </c>
    </row>
    <row r="182" spans="2:9" x14ac:dyDescent="0.25">
      <c r="B182" s="1075"/>
      <c r="C182" s="572" t="s">
        <v>1300</v>
      </c>
      <c r="D182" s="590">
        <v>20</v>
      </c>
      <c r="E182" s="590">
        <v>0</v>
      </c>
      <c r="F182" s="636">
        <v>0</v>
      </c>
      <c r="G182" s="636">
        <v>6.6E-3</v>
      </c>
      <c r="H182" s="636">
        <v>6.1000000000000004E-3</v>
      </c>
      <c r="I182" s="636">
        <v>0</v>
      </c>
    </row>
    <row r="183" spans="2:9" x14ac:dyDescent="0.25">
      <c r="B183" s="1075"/>
      <c r="C183" s="572" t="s">
        <v>1301</v>
      </c>
      <c r="D183" s="590">
        <v>88</v>
      </c>
      <c r="E183" s="590">
        <v>1</v>
      </c>
      <c r="F183" s="636">
        <v>1.14E-2</v>
      </c>
      <c r="G183" s="636">
        <v>1.49E-2</v>
      </c>
      <c r="H183" s="636">
        <v>1.67E-2</v>
      </c>
      <c r="I183" s="636">
        <v>1.09E-2</v>
      </c>
    </row>
    <row r="184" spans="2:9" x14ac:dyDescent="0.25">
      <c r="B184" s="1075"/>
      <c r="C184" s="260" t="s">
        <v>1302</v>
      </c>
      <c r="D184" s="590">
        <v>57</v>
      </c>
      <c r="E184" s="590">
        <v>1</v>
      </c>
      <c r="F184" s="636">
        <v>1.7500000000000002E-2</v>
      </c>
      <c r="G184" s="636">
        <v>1.34E-2</v>
      </c>
      <c r="H184" s="636">
        <v>1.2500000000000001E-2</v>
      </c>
      <c r="I184" s="636">
        <v>9.4000000000000004E-3</v>
      </c>
    </row>
    <row r="185" spans="2:9" x14ac:dyDescent="0.25">
      <c r="B185" s="1075"/>
      <c r="C185" s="260" t="s">
        <v>1303</v>
      </c>
      <c r="D185" s="590">
        <v>31</v>
      </c>
      <c r="E185" s="590">
        <v>0</v>
      </c>
      <c r="F185" s="636">
        <v>0</v>
      </c>
      <c r="G185" s="636">
        <v>2.47E-2</v>
      </c>
      <c r="H185" s="636">
        <v>2.4299999999999999E-2</v>
      </c>
      <c r="I185" s="636">
        <v>1.38E-2</v>
      </c>
    </row>
    <row r="186" spans="2:9" x14ac:dyDescent="0.25">
      <c r="B186" s="1075"/>
      <c r="C186" s="572" t="s">
        <v>1304</v>
      </c>
      <c r="D186" s="590">
        <v>99</v>
      </c>
      <c r="E186" s="590">
        <v>3</v>
      </c>
      <c r="F186" s="636">
        <v>3.0300000000000001E-2</v>
      </c>
      <c r="G186" s="636">
        <v>5.1799999999999999E-2</v>
      </c>
      <c r="H186" s="636">
        <v>5.0999999999999997E-2</v>
      </c>
      <c r="I186" s="636">
        <v>9.9000000000000008E-3</v>
      </c>
    </row>
    <row r="187" spans="2:9" x14ac:dyDescent="0.25">
      <c r="B187" s="1075"/>
      <c r="C187" s="260" t="s">
        <v>1305</v>
      </c>
      <c r="D187" s="590">
        <v>51</v>
      </c>
      <c r="E187" s="590">
        <v>1</v>
      </c>
      <c r="F187" s="636">
        <v>1.9599999999999999E-2</v>
      </c>
      <c r="G187" s="636">
        <v>3.56E-2</v>
      </c>
      <c r="H187" s="636">
        <v>3.44E-2</v>
      </c>
      <c r="I187" s="636">
        <v>7.9000000000000008E-3</v>
      </c>
    </row>
    <row r="188" spans="2:9" x14ac:dyDescent="0.25">
      <c r="B188" s="1075"/>
      <c r="C188" s="260" t="s">
        <v>1306</v>
      </c>
      <c r="D188" s="590">
        <v>48</v>
      </c>
      <c r="E188" s="590">
        <v>2</v>
      </c>
      <c r="F188" s="636">
        <v>4.1700000000000001E-2</v>
      </c>
      <c r="G188" s="636">
        <v>6.9199999999999998E-2</v>
      </c>
      <c r="H188" s="636">
        <v>6.8599999999999994E-2</v>
      </c>
      <c r="I188" s="636">
        <v>1.2E-2</v>
      </c>
    </row>
    <row r="189" spans="2:9" x14ac:dyDescent="0.25">
      <c r="B189" s="1075"/>
      <c r="C189" s="572" t="s">
        <v>1307</v>
      </c>
      <c r="D189" s="590">
        <v>88</v>
      </c>
      <c r="E189" s="590">
        <v>0</v>
      </c>
      <c r="F189" s="636">
        <v>0</v>
      </c>
      <c r="G189" s="636">
        <v>0.21940000000000001</v>
      </c>
      <c r="H189" s="636">
        <v>0.2364</v>
      </c>
      <c r="I189" s="636">
        <v>2.98E-2</v>
      </c>
    </row>
    <row r="190" spans="2:9" x14ac:dyDescent="0.25">
      <c r="B190" s="1075"/>
      <c r="C190" s="260" t="s">
        <v>1308</v>
      </c>
      <c r="D190" s="590">
        <v>17</v>
      </c>
      <c r="E190" s="590">
        <v>0</v>
      </c>
      <c r="F190" s="636">
        <v>0</v>
      </c>
      <c r="G190" s="636">
        <v>0.1164</v>
      </c>
      <c r="H190" s="636">
        <v>0.11799999999999999</v>
      </c>
      <c r="I190" s="636">
        <v>2.3E-2</v>
      </c>
    </row>
    <row r="191" spans="2:9" x14ac:dyDescent="0.25">
      <c r="B191" s="1075"/>
      <c r="C191" s="260" t="s">
        <v>1405</v>
      </c>
      <c r="D191" s="590">
        <v>71</v>
      </c>
      <c r="E191" s="590">
        <v>0</v>
      </c>
      <c r="F191" s="636">
        <v>0</v>
      </c>
      <c r="G191" s="636">
        <v>0.24010000000000001</v>
      </c>
      <c r="H191" s="636">
        <v>0.26469999999999999</v>
      </c>
      <c r="I191" s="636">
        <v>3.1699999999999999E-2</v>
      </c>
    </row>
    <row r="192" spans="2:9" x14ac:dyDescent="0.25">
      <c r="B192" s="1075"/>
      <c r="C192" s="260" t="s">
        <v>1310</v>
      </c>
      <c r="D192" s="590">
        <v>0</v>
      </c>
      <c r="E192" s="590">
        <v>0</v>
      </c>
      <c r="F192" s="590">
        <v>0</v>
      </c>
      <c r="G192" s="590">
        <v>0</v>
      </c>
      <c r="H192" s="590">
        <v>0</v>
      </c>
      <c r="I192" s="636">
        <v>0</v>
      </c>
    </row>
    <row r="193" spans="2:9" x14ac:dyDescent="0.25">
      <c r="B193" s="1076"/>
      <c r="C193" s="572" t="s">
        <v>1311</v>
      </c>
      <c r="D193" s="590">
        <v>4</v>
      </c>
      <c r="E193" s="590">
        <v>0</v>
      </c>
      <c r="F193" s="590">
        <v>0</v>
      </c>
      <c r="G193" s="636">
        <v>1</v>
      </c>
      <c r="H193" s="636">
        <v>1</v>
      </c>
      <c r="I193" s="590">
        <v>0</v>
      </c>
    </row>
    <row r="197" spans="2:9" x14ac:dyDescent="0.25">
      <c r="B197" s="259" t="s">
        <v>1324</v>
      </c>
    </row>
    <row r="198" spans="2:9" ht="15" customHeight="1" x14ac:dyDescent="0.25">
      <c r="B198" s="1069" t="s">
        <v>1411</v>
      </c>
      <c r="C198" s="1069" t="s">
        <v>1281</v>
      </c>
      <c r="D198" s="1072" t="s">
        <v>1399</v>
      </c>
      <c r="E198" s="1073"/>
      <c r="F198" s="1069" t="s">
        <v>1400</v>
      </c>
      <c r="G198" s="1069" t="s">
        <v>1401</v>
      </c>
      <c r="H198" s="1069" t="s">
        <v>1402</v>
      </c>
      <c r="I198" s="1069" t="s">
        <v>1403</v>
      </c>
    </row>
    <row r="199" spans="2:9" ht="51.75" customHeight="1" x14ac:dyDescent="0.25">
      <c r="B199" s="1071"/>
      <c r="C199" s="1071"/>
      <c r="D199" s="562"/>
      <c r="E199" s="561" t="s">
        <v>1407</v>
      </c>
      <c r="F199" s="1071"/>
      <c r="G199" s="1071"/>
      <c r="H199" s="1071"/>
      <c r="I199" s="1071"/>
    </row>
    <row r="200" spans="2:9" x14ac:dyDescent="0.25">
      <c r="B200" s="547" t="s">
        <v>194</v>
      </c>
      <c r="C200" s="547" t="s">
        <v>195</v>
      </c>
      <c r="D200" s="567" t="s">
        <v>196</v>
      </c>
      <c r="E200" s="567" t="s">
        <v>237</v>
      </c>
      <c r="F200" s="567" t="s">
        <v>300</v>
      </c>
      <c r="G200" s="567" t="s">
        <v>301</v>
      </c>
      <c r="H200" s="567" t="s">
        <v>301</v>
      </c>
      <c r="I200" s="567" t="s">
        <v>365</v>
      </c>
    </row>
    <row r="201" spans="2:9" x14ac:dyDescent="0.25">
      <c r="B201" s="1074"/>
      <c r="C201" s="572" t="s">
        <v>1295</v>
      </c>
      <c r="D201" s="590">
        <v>98</v>
      </c>
      <c r="E201" s="590">
        <v>0</v>
      </c>
      <c r="F201" s="636">
        <v>0</v>
      </c>
      <c r="G201" s="636">
        <v>8.9999999999999998E-4</v>
      </c>
      <c r="H201" s="636">
        <v>8.0000000000000004E-4</v>
      </c>
      <c r="I201" s="636">
        <v>0</v>
      </c>
    </row>
    <row r="202" spans="2:9" x14ac:dyDescent="0.25">
      <c r="B202" s="1075"/>
      <c r="C202" s="260" t="s">
        <v>1296</v>
      </c>
      <c r="D202" s="590">
        <v>60</v>
      </c>
      <c r="E202" s="590">
        <v>0</v>
      </c>
      <c r="F202" s="636">
        <v>0</v>
      </c>
      <c r="G202" s="636">
        <v>6.9999999999999999E-4</v>
      </c>
      <c r="H202" s="636">
        <v>5.9999999999999995E-4</v>
      </c>
      <c r="I202" s="636">
        <v>0</v>
      </c>
    </row>
    <row r="203" spans="2:9" x14ac:dyDescent="0.25">
      <c r="B203" s="1075"/>
      <c r="C203" s="260" t="s">
        <v>1297</v>
      </c>
      <c r="D203" s="590">
        <v>38</v>
      </c>
      <c r="E203" s="590">
        <v>0</v>
      </c>
      <c r="F203" s="636">
        <v>0</v>
      </c>
      <c r="G203" s="636">
        <v>1.2999999999999999E-3</v>
      </c>
      <c r="H203" s="636">
        <v>1.1000000000000001E-3</v>
      </c>
      <c r="I203" s="636">
        <v>0</v>
      </c>
    </row>
    <row r="204" spans="2:9" x14ac:dyDescent="0.25">
      <c r="B204" s="1075"/>
      <c r="C204" s="572" t="s">
        <v>1298</v>
      </c>
      <c r="D204" s="590">
        <v>37</v>
      </c>
      <c r="E204" s="590">
        <v>0</v>
      </c>
      <c r="F204" s="636">
        <v>0</v>
      </c>
      <c r="G204" s="636">
        <v>2.3E-3</v>
      </c>
      <c r="H204" s="636">
        <v>2.0999999999999999E-3</v>
      </c>
      <c r="I204" s="636">
        <v>8.5000000000000006E-3</v>
      </c>
    </row>
    <row r="205" spans="2:9" x14ac:dyDescent="0.25">
      <c r="B205" s="1075"/>
      <c r="C205" s="572" t="s">
        <v>1299</v>
      </c>
      <c r="D205" s="590">
        <v>28</v>
      </c>
      <c r="E205" s="590">
        <v>0</v>
      </c>
      <c r="F205" s="636">
        <v>0</v>
      </c>
      <c r="G205" s="636">
        <v>4.1999999999999997E-3</v>
      </c>
      <c r="H205" s="636">
        <v>3.8E-3</v>
      </c>
      <c r="I205" s="636">
        <v>0</v>
      </c>
    </row>
    <row r="206" spans="2:9" x14ac:dyDescent="0.25">
      <c r="B206" s="1075"/>
      <c r="C206" s="572" t="s">
        <v>1300</v>
      </c>
      <c r="D206" s="590">
        <v>20</v>
      </c>
      <c r="E206" s="590">
        <v>0</v>
      </c>
      <c r="F206" s="636">
        <v>0</v>
      </c>
      <c r="G206" s="636">
        <v>6.6E-3</v>
      </c>
      <c r="H206" s="636">
        <v>6.0000000000000001E-3</v>
      </c>
      <c r="I206" s="636">
        <v>0</v>
      </c>
    </row>
    <row r="207" spans="2:9" x14ac:dyDescent="0.25">
      <c r="B207" s="1075"/>
      <c r="C207" s="572" t="s">
        <v>1301</v>
      </c>
      <c r="D207" s="590">
        <v>50</v>
      </c>
      <c r="E207" s="590">
        <v>0</v>
      </c>
      <c r="F207" s="636">
        <v>0</v>
      </c>
      <c r="G207" s="636">
        <v>1.2E-2</v>
      </c>
      <c r="H207" s="636">
        <v>1.4500000000000001E-2</v>
      </c>
      <c r="I207" s="636">
        <v>0</v>
      </c>
    </row>
    <row r="208" spans="2:9" x14ac:dyDescent="0.25">
      <c r="B208" s="1075"/>
      <c r="C208" s="260" t="s">
        <v>1302</v>
      </c>
      <c r="D208" s="590">
        <v>38</v>
      </c>
      <c r="E208" s="590">
        <v>0</v>
      </c>
      <c r="F208" s="636">
        <v>0</v>
      </c>
      <c r="G208" s="636">
        <v>1.2E-2</v>
      </c>
      <c r="H208" s="636">
        <v>1.1299999999999999E-2</v>
      </c>
      <c r="I208" s="636">
        <v>0</v>
      </c>
    </row>
    <row r="209" spans="2:9" x14ac:dyDescent="0.25">
      <c r="B209" s="1075"/>
      <c r="C209" s="260" t="s">
        <v>1303</v>
      </c>
      <c r="D209" s="590">
        <v>12</v>
      </c>
      <c r="E209" s="590">
        <v>0</v>
      </c>
      <c r="F209" s="636">
        <v>0</v>
      </c>
      <c r="G209" s="590">
        <v>0</v>
      </c>
      <c r="H209" s="636">
        <v>2.47E-2</v>
      </c>
      <c r="I209" s="636">
        <v>0</v>
      </c>
    </row>
    <row r="210" spans="2:9" x14ac:dyDescent="0.25">
      <c r="B210" s="1075"/>
      <c r="C210" s="572" t="s">
        <v>1304</v>
      </c>
      <c r="D210" s="590">
        <v>5</v>
      </c>
      <c r="E210" s="590">
        <v>0</v>
      </c>
      <c r="F210" s="636">
        <v>0</v>
      </c>
      <c r="G210" s="636">
        <v>3.27E-2</v>
      </c>
      <c r="H210" s="636">
        <v>6.5699999999999995E-2</v>
      </c>
      <c r="I210" s="636">
        <v>0</v>
      </c>
    </row>
    <row r="211" spans="2:9" x14ac:dyDescent="0.25">
      <c r="B211" s="1075"/>
      <c r="C211" s="260" t="s">
        <v>1305</v>
      </c>
      <c r="D211" s="590">
        <v>2</v>
      </c>
      <c r="E211" s="590">
        <v>0</v>
      </c>
      <c r="F211" s="636">
        <v>0</v>
      </c>
      <c r="G211" s="636">
        <v>3.27E-2</v>
      </c>
      <c r="H211" s="636">
        <v>3.8199999999999998E-2</v>
      </c>
      <c r="I211" s="636">
        <v>0</v>
      </c>
    </row>
    <row r="212" spans="2:9" x14ac:dyDescent="0.25">
      <c r="B212" s="1075"/>
      <c r="C212" s="260" t="s">
        <v>1306</v>
      </c>
      <c r="D212" s="590">
        <v>3</v>
      </c>
      <c r="E212" s="590">
        <v>0</v>
      </c>
      <c r="F212" s="636">
        <v>0</v>
      </c>
      <c r="G212" s="590">
        <v>0</v>
      </c>
      <c r="H212" s="636">
        <v>8.4000000000000005E-2</v>
      </c>
      <c r="I212" s="636">
        <v>0</v>
      </c>
    </row>
    <row r="213" spans="2:9" x14ac:dyDescent="0.25">
      <c r="B213" s="1075"/>
      <c r="C213" s="572" t="s">
        <v>1307</v>
      </c>
      <c r="D213" s="590">
        <v>22</v>
      </c>
      <c r="E213" s="590">
        <v>0</v>
      </c>
      <c r="F213" s="636">
        <v>0</v>
      </c>
      <c r="G213" s="636">
        <v>0.19</v>
      </c>
      <c r="H213" s="636">
        <v>0.2364</v>
      </c>
      <c r="I213" s="636">
        <v>0</v>
      </c>
    </row>
    <row r="214" spans="2:9" x14ac:dyDescent="0.25">
      <c r="B214" s="1075"/>
      <c r="C214" s="260" t="s">
        <v>1308</v>
      </c>
      <c r="D214" s="590">
        <v>2</v>
      </c>
      <c r="E214" s="590">
        <v>0</v>
      </c>
      <c r="F214" s="636">
        <v>0</v>
      </c>
      <c r="G214" s="636">
        <v>0.1283</v>
      </c>
      <c r="H214" s="636">
        <v>0.16250000000000001</v>
      </c>
      <c r="I214" s="636">
        <v>0</v>
      </c>
    </row>
    <row r="215" spans="2:9" x14ac:dyDescent="0.25">
      <c r="B215" s="1075"/>
      <c r="C215" s="260" t="s">
        <v>1405</v>
      </c>
      <c r="D215" s="590">
        <v>20</v>
      </c>
      <c r="E215" s="590">
        <v>0</v>
      </c>
      <c r="F215" s="636">
        <v>0</v>
      </c>
      <c r="G215" s="590">
        <v>0</v>
      </c>
      <c r="H215" s="636">
        <v>0.24379999999999999</v>
      </c>
      <c r="I215" s="636">
        <v>0</v>
      </c>
    </row>
    <row r="216" spans="2:9" x14ac:dyDescent="0.25">
      <c r="B216" s="1075"/>
      <c r="C216" s="260" t="s">
        <v>1310</v>
      </c>
      <c r="D216" s="590">
        <v>0</v>
      </c>
      <c r="E216" s="590">
        <v>0</v>
      </c>
      <c r="F216" s="590">
        <v>0</v>
      </c>
      <c r="G216" s="590">
        <v>0</v>
      </c>
      <c r="H216" s="590">
        <v>0</v>
      </c>
      <c r="I216" s="636">
        <v>0</v>
      </c>
    </row>
    <row r="217" spans="2:9" x14ac:dyDescent="0.25">
      <c r="B217" s="1076"/>
      <c r="C217" s="572" t="s">
        <v>1311</v>
      </c>
      <c r="D217" s="590">
        <v>2</v>
      </c>
      <c r="E217" s="590">
        <v>0</v>
      </c>
      <c r="F217" s="590">
        <v>0</v>
      </c>
      <c r="G217" s="636">
        <v>1</v>
      </c>
      <c r="H217" s="636">
        <v>1</v>
      </c>
      <c r="I217" s="590">
        <v>0</v>
      </c>
    </row>
  </sheetData>
  <mergeCells count="73">
    <mergeCell ref="G198:G199"/>
    <mergeCell ref="H198:H199"/>
    <mergeCell ref="I198:I199"/>
    <mergeCell ref="B201:B217"/>
    <mergeCell ref="B177:B193"/>
    <mergeCell ref="B198:B199"/>
    <mergeCell ref="C198:C199"/>
    <mergeCell ref="D198:E198"/>
    <mergeCell ref="F198:F199"/>
    <mergeCell ref="G150:G151"/>
    <mergeCell ref="H150:H151"/>
    <mergeCell ref="I150:I151"/>
    <mergeCell ref="B153:B169"/>
    <mergeCell ref="B174:B175"/>
    <mergeCell ref="C174:C175"/>
    <mergeCell ref="D174:E174"/>
    <mergeCell ref="F174:F175"/>
    <mergeCell ref="G174:G175"/>
    <mergeCell ref="H174:H175"/>
    <mergeCell ref="I174:I175"/>
    <mergeCell ref="B129:B145"/>
    <mergeCell ref="B150:B151"/>
    <mergeCell ref="C150:C151"/>
    <mergeCell ref="D150:E150"/>
    <mergeCell ref="F150:F151"/>
    <mergeCell ref="G102:G103"/>
    <mergeCell ref="H102:H103"/>
    <mergeCell ref="I102:I103"/>
    <mergeCell ref="B105:B121"/>
    <mergeCell ref="B126:B127"/>
    <mergeCell ref="C126:C127"/>
    <mergeCell ref="D126:E126"/>
    <mergeCell ref="F126:F127"/>
    <mergeCell ref="G126:G127"/>
    <mergeCell ref="H126:H127"/>
    <mergeCell ref="I126:I127"/>
    <mergeCell ref="B81:B97"/>
    <mergeCell ref="B102:B103"/>
    <mergeCell ref="C102:C103"/>
    <mergeCell ref="D102:E102"/>
    <mergeCell ref="F102:F103"/>
    <mergeCell ref="H54:H55"/>
    <mergeCell ref="I54:I55"/>
    <mergeCell ref="B57:B73"/>
    <mergeCell ref="B78:B79"/>
    <mergeCell ref="C78:C79"/>
    <mergeCell ref="D78:E78"/>
    <mergeCell ref="F78:F79"/>
    <mergeCell ref="G78:G79"/>
    <mergeCell ref="H78:H79"/>
    <mergeCell ref="I78:I79"/>
    <mergeCell ref="B54:B55"/>
    <mergeCell ref="C54:C55"/>
    <mergeCell ref="D54:E54"/>
    <mergeCell ref="F54:F55"/>
    <mergeCell ref="G54:G55"/>
    <mergeCell ref="B33:B49"/>
    <mergeCell ref="I6:I7"/>
    <mergeCell ref="B9:B25"/>
    <mergeCell ref="B30:B31"/>
    <mergeCell ref="C30:C31"/>
    <mergeCell ref="D30:E30"/>
    <mergeCell ref="F30:F31"/>
    <mergeCell ref="G30:G31"/>
    <mergeCell ref="H30:H31"/>
    <mergeCell ref="I30:I31"/>
    <mergeCell ref="B2:H2"/>
    <mergeCell ref="B6:B7"/>
    <mergeCell ref="C6:C7"/>
    <mergeCell ref="D6:E6"/>
    <mergeCell ref="F6:F7"/>
    <mergeCell ref="G6:G7"/>
    <mergeCell ref="H6:H7"/>
  </mergeCells>
  <pageMargins left="0.7" right="0.7" top="0.78740157499999996" bottom="0.78740157499999996" header="0.3" footer="0.3"/>
  <pageSetup paperSize="9" scale="51"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71"/>
  <sheetViews>
    <sheetView showGridLines="0" zoomScaleNormal="100" workbookViewId="0"/>
  </sheetViews>
  <sheetFormatPr baseColWidth="10" defaultColWidth="9.140625" defaultRowHeight="15" x14ac:dyDescent="0.25"/>
  <cols>
    <col min="1" max="1" width="5.7109375" customWidth="1"/>
    <col min="2" max="2" width="14.7109375" customWidth="1"/>
    <col min="3" max="3" width="31.140625" customWidth="1"/>
    <col min="4" max="5" width="16.7109375" customWidth="1"/>
    <col min="6" max="6" width="16.7109375" style="139" customWidth="1"/>
    <col min="7" max="9" width="16.7109375" customWidth="1"/>
  </cols>
  <sheetData>
    <row r="2" spans="2:9" ht="18.75" x14ac:dyDescent="0.3">
      <c r="B2" s="17" t="s">
        <v>1412</v>
      </c>
      <c r="C2" s="167"/>
      <c r="D2" s="167"/>
      <c r="E2" s="167"/>
      <c r="F2" s="245"/>
      <c r="G2" s="167"/>
    </row>
    <row r="3" spans="2:9" x14ac:dyDescent="0.25">
      <c r="B3" t="str">
        <f>'OV1'!B3</f>
        <v>31.12.2023 - in EUR million</v>
      </c>
    </row>
    <row r="5" spans="2:9" x14ac:dyDescent="0.25">
      <c r="B5" s="16" t="s">
        <v>1413</v>
      </c>
    </row>
    <row r="6" spans="2:9" x14ac:dyDescent="0.25">
      <c r="B6" s="1077" t="s">
        <v>1414</v>
      </c>
      <c r="C6" s="1077"/>
      <c r="D6" s="1077"/>
      <c r="E6" s="1077"/>
      <c r="F6" s="1077"/>
      <c r="G6" s="1077"/>
      <c r="H6" s="1077"/>
      <c r="I6" s="1077"/>
    </row>
    <row r="7" spans="2:9" ht="30" customHeight="1" x14ac:dyDescent="0.25">
      <c r="B7" s="975" t="s">
        <v>1415</v>
      </c>
      <c r="C7" s="975" t="s">
        <v>1416</v>
      </c>
      <c r="D7" s="547" t="s">
        <v>1417</v>
      </c>
      <c r="E7" s="547" t="s">
        <v>1418</v>
      </c>
      <c r="F7" s="485" t="s">
        <v>1271</v>
      </c>
      <c r="G7" s="485" t="s">
        <v>296</v>
      </c>
      <c r="H7" s="485" t="s">
        <v>1388</v>
      </c>
      <c r="I7" s="485" t="s">
        <v>1292</v>
      </c>
    </row>
    <row r="8" spans="2:9" x14ac:dyDescent="0.25">
      <c r="B8" s="977"/>
      <c r="C8" s="977"/>
      <c r="D8" s="485" t="s">
        <v>194</v>
      </c>
      <c r="E8" s="485" t="s">
        <v>195</v>
      </c>
      <c r="F8" s="485" t="s">
        <v>196</v>
      </c>
      <c r="G8" s="485" t="s">
        <v>236</v>
      </c>
      <c r="H8" s="485" t="s">
        <v>237</v>
      </c>
      <c r="I8" s="485" t="s">
        <v>300</v>
      </c>
    </row>
    <row r="9" spans="2:9" ht="15" customHeight="1" x14ac:dyDescent="0.25">
      <c r="B9" s="908" t="s">
        <v>1419</v>
      </c>
      <c r="C9" s="241" t="s">
        <v>1420</v>
      </c>
      <c r="D9" s="531">
        <v>0</v>
      </c>
      <c r="E9" s="531">
        <v>0</v>
      </c>
      <c r="F9" s="261">
        <v>0.5</v>
      </c>
      <c r="G9" s="531">
        <v>0</v>
      </c>
      <c r="H9" s="531">
        <v>0</v>
      </c>
      <c r="I9" s="531">
        <v>0</v>
      </c>
    </row>
    <row r="10" spans="2:9" ht="15" customHeight="1" x14ac:dyDescent="0.25">
      <c r="B10" s="908"/>
      <c r="C10" s="241" t="s">
        <v>1421</v>
      </c>
      <c r="D10" s="531">
        <v>0</v>
      </c>
      <c r="E10" s="531">
        <v>0</v>
      </c>
      <c r="F10" s="261">
        <v>0.7</v>
      </c>
      <c r="G10" s="531">
        <v>0</v>
      </c>
      <c r="H10" s="531">
        <v>0</v>
      </c>
      <c r="I10" s="531">
        <v>0</v>
      </c>
    </row>
    <row r="11" spans="2:9" ht="15" customHeight="1" x14ac:dyDescent="0.25">
      <c r="B11" s="908" t="s">
        <v>1422</v>
      </c>
      <c r="C11" s="241" t="s">
        <v>1420</v>
      </c>
      <c r="D11" s="531">
        <v>0</v>
      </c>
      <c r="E11" s="531">
        <v>0</v>
      </c>
      <c r="F11" s="261">
        <v>0.7</v>
      </c>
      <c r="G11" s="531">
        <v>0</v>
      </c>
      <c r="H11" s="531">
        <v>0</v>
      </c>
      <c r="I11" s="531">
        <v>0</v>
      </c>
    </row>
    <row r="12" spans="2:9" ht="15" customHeight="1" x14ac:dyDescent="0.25">
      <c r="B12" s="908"/>
      <c r="C12" s="241" t="s">
        <v>1421</v>
      </c>
      <c r="D12" s="531">
        <v>0</v>
      </c>
      <c r="E12" s="531">
        <v>0</v>
      </c>
      <c r="F12" s="261">
        <v>0.9</v>
      </c>
      <c r="G12" s="531">
        <v>0</v>
      </c>
      <c r="H12" s="531">
        <v>0</v>
      </c>
      <c r="I12" s="531">
        <v>0</v>
      </c>
    </row>
    <row r="13" spans="2:9" ht="15" customHeight="1" x14ac:dyDescent="0.25">
      <c r="B13" s="908" t="s">
        <v>1423</v>
      </c>
      <c r="C13" s="241" t="s">
        <v>1420</v>
      </c>
      <c r="D13" s="531">
        <v>0</v>
      </c>
      <c r="E13" s="531">
        <v>0</v>
      </c>
      <c r="F13" s="261">
        <v>1.1499999999999999</v>
      </c>
      <c r="G13" s="531">
        <v>0</v>
      </c>
      <c r="H13" s="531">
        <v>0</v>
      </c>
      <c r="I13" s="531">
        <v>0</v>
      </c>
    </row>
    <row r="14" spans="2:9" ht="15" customHeight="1" x14ac:dyDescent="0.25">
      <c r="B14" s="908"/>
      <c r="C14" s="241" t="s">
        <v>1421</v>
      </c>
      <c r="D14" s="531">
        <v>0</v>
      </c>
      <c r="E14" s="531">
        <v>0</v>
      </c>
      <c r="F14" s="261">
        <v>1.1499999999999999</v>
      </c>
      <c r="G14" s="531">
        <v>0</v>
      </c>
      <c r="H14" s="531">
        <v>0</v>
      </c>
      <c r="I14" s="531">
        <v>0</v>
      </c>
    </row>
    <row r="15" spans="2:9" ht="15" customHeight="1" x14ac:dyDescent="0.25">
      <c r="B15" s="908" t="s">
        <v>1424</v>
      </c>
      <c r="C15" s="241" t="s">
        <v>1420</v>
      </c>
      <c r="D15" s="531">
        <v>0</v>
      </c>
      <c r="E15" s="531">
        <v>0</v>
      </c>
      <c r="F15" s="261">
        <v>2.5</v>
      </c>
      <c r="G15" s="531">
        <v>0</v>
      </c>
      <c r="H15" s="531">
        <v>0</v>
      </c>
      <c r="I15" s="531">
        <v>0</v>
      </c>
    </row>
    <row r="16" spans="2:9" ht="15" customHeight="1" x14ac:dyDescent="0.25">
      <c r="B16" s="908"/>
      <c r="C16" s="241" t="s">
        <v>1421</v>
      </c>
      <c r="D16" s="531">
        <v>0</v>
      </c>
      <c r="E16" s="531">
        <v>0</v>
      </c>
      <c r="F16" s="261">
        <v>2.5</v>
      </c>
      <c r="G16" s="531">
        <v>0</v>
      </c>
      <c r="H16" s="531">
        <v>0</v>
      </c>
      <c r="I16" s="531">
        <v>0</v>
      </c>
    </row>
    <row r="17" spans="2:9" ht="15" customHeight="1" x14ac:dyDescent="0.25">
      <c r="B17" s="908" t="s">
        <v>1425</v>
      </c>
      <c r="C17" s="241" t="s">
        <v>1420</v>
      </c>
      <c r="D17" s="531">
        <v>0</v>
      </c>
      <c r="E17" s="531">
        <v>0</v>
      </c>
      <c r="F17" s="485" t="s">
        <v>1426</v>
      </c>
      <c r="G17" s="531">
        <v>0</v>
      </c>
      <c r="H17" s="531">
        <v>0</v>
      </c>
      <c r="I17" s="531">
        <v>0</v>
      </c>
    </row>
    <row r="18" spans="2:9" ht="15" customHeight="1" x14ac:dyDescent="0.25">
      <c r="B18" s="908"/>
      <c r="C18" s="241" t="s">
        <v>1421</v>
      </c>
      <c r="D18" s="531">
        <v>0</v>
      </c>
      <c r="E18" s="531">
        <v>0</v>
      </c>
      <c r="F18" s="485" t="s">
        <v>1426</v>
      </c>
      <c r="G18" s="531">
        <v>0</v>
      </c>
      <c r="H18" s="531">
        <v>0</v>
      </c>
      <c r="I18" s="531">
        <v>0</v>
      </c>
    </row>
    <row r="19" spans="2:9" ht="15" customHeight="1" x14ac:dyDescent="0.25">
      <c r="B19" s="1023" t="s">
        <v>233</v>
      </c>
      <c r="C19" s="263" t="s">
        <v>1420</v>
      </c>
      <c r="D19" s="398">
        <v>0</v>
      </c>
      <c r="E19" s="398">
        <v>0</v>
      </c>
      <c r="F19" s="399"/>
      <c r="G19" s="398">
        <v>0</v>
      </c>
      <c r="H19" s="398">
        <v>0</v>
      </c>
      <c r="I19" s="398">
        <v>0</v>
      </c>
    </row>
    <row r="20" spans="2:9" ht="15" customHeight="1" x14ac:dyDescent="0.25">
      <c r="B20" s="1023"/>
      <c r="C20" s="263" t="s">
        <v>1421</v>
      </c>
      <c r="D20" s="398">
        <v>0</v>
      </c>
      <c r="E20" s="398">
        <v>0</v>
      </c>
      <c r="F20" s="399"/>
      <c r="G20" s="398">
        <v>0</v>
      </c>
      <c r="H20" s="398">
        <v>0</v>
      </c>
      <c r="I20" s="398">
        <v>0</v>
      </c>
    </row>
    <row r="22" spans="2:9" x14ac:dyDescent="0.25">
      <c r="B22" s="16" t="s">
        <v>1427</v>
      </c>
    </row>
    <row r="23" spans="2:9" x14ac:dyDescent="0.25">
      <c r="B23" s="1077" t="s">
        <v>1428</v>
      </c>
      <c r="C23" s="1077"/>
      <c r="D23" s="1077"/>
      <c r="E23" s="1077"/>
      <c r="F23" s="1077"/>
      <c r="G23" s="1077"/>
      <c r="H23" s="1077"/>
      <c r="I23" s="1077"/>
    </row>
    <row r="24" spans="2:9" ht="30" x14ac:dyDescent="0.25">
      <c r="B24" s="975" t="s">
        <v>1415</v>
      </c>
      <c r="C24" s="975" t="s">
        <v>1416</v>
      </c>
      <c r="D24" s="547" t="s">
        <v>1417</v>
      </c>
      <c r="E24" s="547" t="s">
        <v>1418</v>
      </c>
      <c r="F24" s="485" t="s">
        <v>1271</v>
      </c>
      <c r="G24" s="485" t="s">
        <v>296</v>
      </c>
      <c r="H24" s="485" t="s">
        <v>1388</v>
      </c>
      <c r="I24" s="485" t="s">
        <v>1292</v>
      </c>
    </row>
    <row r="25" spans="2:9" x14ac:dyDescent="0.25">
      <c r="B25" s="977"/>
      <c r="C25" s="977"/>
      <c r="D25" s="485" t="s">
        <v>194</v>
      </c>
      <c r="E25" s="485" t="s">
        <v>195</v>
      </c>
      <c r="F25" s="485" t="s">
        <v>196</v>
      </c>
      <c r="G25" s="485" t="s">
        <v>236</v>
      </c>
      <c r="H25" s="485" t="s">
        <v>237</v>
      </c>
      <c r="I25" s="485" t="s">
        <v>300</v>
      </c>
    </row>
    <row r="26" spans="2:9" ht="15" customHeight="1" x14ac:dyDescent="0.25">
      <c r="B26" s="908" t="s">
        <v>1419</v>
      </c>
      <c r="C26" s="241" t="s">
        <v>1420</v>
      </c>
      <c r="D26" s="531">
        <v>859</v>
      </c>
      <c r="E26" s="531">
        <v>198</v>
      </c>
      <c r="F26" s="261">
        <v>0.5</v>
      </c>
      <c r="G26" s="531">
        <v>958</v>
      </c>
      <c r="H26" s="531">
        <v>452</v>
      </c>
      <c r="I26" s="531">
        <v>0</v>
      </c>
    </row>
    <row r="27" spans="2:9" ht="15" customHeight="1" x14ac:dyDescent="0.25">
      <c r="B27" s="908"/>
      <c r="C27" s="241" t="s">
        <v>1421</v>
      </c>
      <c r="D27" s="531">
        <v>1249</v>
      </c>
      <c r="E27" s="531">
        <v>100</v>
      </c>
      <c r="F27" s="261">
        <v>0.7</v>
      </c>
      <c r="G27" s="531">
        <v>1299</v>
      </c>
      <c r="H27" s="531">
        <v>778</v>
      </c>
      <c r="I27" s="531">
        <v>5</v>
      </c>
    </row>
    <row r="28" spans="2:9" ht="15" customHeight="1" x14ac:dyDescent="0.25">
      <c r="B28" s="908" t="s">
        <v>1422</v>
      </c>
      <c r="C28" s="241" t="s">
        <v>1420</v>
      </c>
      <c r="D28" s="531">
        <v>633</v>
      </c>
      <c r="E28" s="531">
        <v>11</v>
      </c>
      <c r="F28" s="261">
        <v>0.7</v>
      </c>
      <c r="G28" s="531">
        <v>639</v>
      </c>
      <c r="H28" s="531">
        <v>410</v>
      </c>
      <c r="I28" s="531">
        <v>3</v>
      </c>
    </row>
    <row r="29" spans="2:9" ht="15" customHeight="1" x14ac:dyDescent="0.25">
      <c r="B29" s="908"/>
      <c r="C29" s="241" t="s">
        <v>1421</v>
      </c>
      <c r="D29" s="531">
        <v>1168</v>
      </c>
      <c r="E29" s="531">
        <v>36</v>
      </c>
      <c r="F29" s="261">
        <v>0.9</v>
      </c>
      <c r="G29" s="531">
        <v>1186</v>
      </c>
      <c r="H29" s="531">
        <v>953</v>
      </c>
      <c r="I29" s="531">
        <v>9</v>
      </c>
    </row>
    <row r="30" spans="2:9" ht="15" customHeight="1" x14ac:dyDescent="0.25">
      <c r="B30" s="908" t="s">
        <v>1423</v>
      </c>
      <c r="C30" s="241" t="s">
        <v>1420</v>
      </c>
      <c r="D30" s="531">
        <v>108</v>
      </c>
      <c r="E30" s="531">
        <v>0</v>
      </c>
      <c r="F30" s="261">
        <v>1.1499999999999999</v>
      </c>
      <c r="G30" s="531">
        <v>108</v>
      </c>
      <c r="H30" s="531">
        <v>105</v>
      </c>
      <c r="I30" s="531">
        <v>3</v>
      </c>
    </row>
    <row r="31" spans="2:9" ht="15" customHeight="1" x14ac:dyDescent="0.25">
      <c r="B31" s="908"/>
      <c r="C31" s="241" t="s">
        <v>1421</v>
      </c>
      <c r="D31" s="531">
        <v>96</v>
      </c>
      <c r="E31" s="531">
        <v>0</v>
      </c>
      <c r="F31" s="261">
        <v>1.1499999999999999</v>
      </c>
      <c r="G31" s="531">
        <v>96</v>
      </c>
      <c r="H31" s="531">
        <v>93</v>
      </c>
      <c r="I31" s="531">
        <v>3</v>
      </c>
    </row>
    <row r="32" spans="2:9" ht="15" customHeight="1" x14ac:dyDescent="0.25">
      <c r="B32" s="908" t="s">
        <v>1424</v>
      </c>
      <c r="C32" s="241" t="s">
        <v>1420</v>
      </c>
      <c r="D32" s="531">
        <v>0</v>
      </c>
      <c r="E32" s="531">
        <v>0</v>
      </c>
      <c r="F32" s="261">
        <v>2.5</v>
      </c>
      <c r="G32" s="531">
        <v>0</v>
      </c>
      <c r="H32" s="531">
        <v>0</v>
      </c>
      <c r="I32" s="531">
        <v>0</v>
      </c>
    </row>
    <row r="33" spans="2:9" ht="15" customHeight="1" x14ac:dyDescent="0.25">
      <c r="B33" s="908"/>
      <c r="C33" s="241" t="s">
        <v>1421</v>
      </c>
      <c r="D33" s="531">
        <v>0</v>
      </c>
      <c r="E33" s="531">
        <v>0</v>
      </c>
      <c r="F33" s="261">
        <v>2.5</v>
      </c>
      <c r="G33" s="531">
        <v>0</v>
      </c>
      <c r="H33" s="531">
        <v>0</v>
      </c>
      <c r="I33" s="531">
        <v>0</v>
      </c>
    </row>
    <row r="34" spans="2:9" ht="15" customHeight="1" x14ac:dyDescent="0.25">
      <c r="B34" s="908" t="s">
        <v>1425</v>
      </c>
      <c r="C34" s="241" t="s">
        <v>1420</v>
      </c>
      <c r="D34" s="531">
        <v>84</v>
      </c>
      <c r="E34" s="531">
        <v>0</v>
      </c>
      <c r="F34" s="485" t="s">
        <v>1426</v>
      </c>
      <c r="G34" s="531">
        <v>84</v>
      </c>
      <c r="H34" s="531">
        <v>0</v>
      </c>
      <c r="I34" s="531">
        <v>42</v>
      </c>
    </row>
    <row r="35" spans="2:9" ht="15" customHeight="1" x14ac:dyDescent="0.25">
      <c r="B35" s="908"/>
      <c r="C35" s="241" t="s">
        <v>1421</v>
      </c>
      <c r="D35" s="531">
        <v>0</v>
      </c>
      <c r="E35" s="531">
        <v>0</v>
      </c>
      <c r="F35" s="485" t="s">
        <v>1426</v>
      </c>
      <c r="G35" s="531">
        <v>0</v>
      </c>
      <c r="H35" s="531">
        <v>0</v>
      </c>
      <c r="I35" s="531">
        <v>0</v>
      </c>
    </row>
    <row r="36" spans="2:9" ht="15" customHeight="1" x14ac:dyDescent="0.25">
      <c r="B36" s="1023" t="s">
        <v>233</v>
      </c>
      <c r="C36" s="263" t="s">
        <v>1420</v>
      </c>
      <c r="D36" s="398">
        <v>1685</v>
      </c>
      <c r="E36" s="398">
        <v>209</v>
      </c>
      <c r="F36" s="399"/>
      <c r="G36" s="398">
        <v>1789</v>
      </c>
      <c r="H36" s="398">
        <v>966</v>
      </c>
      <c r="I36" s="398">
        <v>48</v>
      </c>
    </row>
    <row r="37" spans="2:9" ht="15" customHeight="1" x14ac:dyDescent="0.25">
      <c r="B37" s="1023"/>
      <c r="C37" s="263" t="s">
        <v>1421</v>
      </c>
      <c r="D37" s="398">
        <v>2512</v>
      </c>
      <c r="E37" s="398">
        <v>136</v>
      </c>
      <c r="F37" s="399"/>
      <c r="G37" s="398">
        <v>2580</v>
      </c>
      <c r="H37" s="398">
        <v>1824</v>
      </c>
      <c r="I37" s="398">
        <v>17</v>
      </c>
    </row>
    <row r="39" spans="2:9" x14ac:dyDescent="0.25">
      <c r="B39" s="16" t="s">
        <v>1429</v>
      </c>
    </row>
    <row r="40" spans="2:9" x14ac:dyDescent="0.25">
      <c r="B40" s="1077" t="s">
        <v>1430</v>
      </c>
      <c r="C40" s="1077"/>
      <c r="D40" s="1077"/>
      <c r="E40" s="1077"/>
      <c r="F40" s="1077"/>
      <c r="G40" s="1077"/>
      <c r="H40" s="1077"/>
      <c r="I40" s="1077"/>
    </row>
    <row r="41" spans="2:9" ht="30" x14ac:dyDescent="0.25">
      <c r="B41" s="1078" t="s">
        <v>1415</v>
      </c>
      <c r="C41" s="1078" t="s">
        <v>1416</v>
      </c>
      <c r="D41" s="568" t="s">
        <v>1417</v>
      </c>
      <c r="E41" s="568" t="s">
        <v>1418</v>
      </c>
      <c r="F41" s="485" t="s">
        <v>1271</v>
      </c>
      <c r="G41" s="564" t="s">
        <v>296</v>
      </c>
      <c r="H41" s="564" t="s">
        <v>1388</v>
      </c>
      <c r="I41" s="564" t="s">
        <v>1292</v>
      </c>
    </row>
    <row r="42" spans="2:9" x14ac:dyDescent="0.25">
      <c r="B42" s="1079"/>
      <c r="C42" s="1079"/>
      <c r="D42" s="564" t="s">
        <v>194</v>
      </c>
      <c r="E42" s="564" t="s">
        <v>195</v>
      </c>
      <c r="F42" s="485" t="s">
        <v>196</v>
      </c>
      <c r="G42" s="564" t="s">
        <v>236</v>
      </c>
      <c r="H42" s="564" t="s">
        <v>237</v>
      </c>
      <c r="I42" s="564" t="s">
        <v>300</v>
      </c>
    </row>
    <row r="43" spans="2:9" ht="15" customHeight="1" x14ac:dyDescent="0.25">
      <c r="B43" s="908" t="s">
        <v>1419</v>
      </c>
      <c r="C43" s="241" t="s">
        <v>1420</v>
      </c>
      <c r="D43" s="531">
        <v>0</v>
      </c>
      <c r="E43" s="531">
        <v>0</v>
      </c>
      <c r="F43" s="261">
        <v>0.5</v>
      </c>
      <c r="G43" s="531">
        <v>0</v>
      </c>
      <c r="H43" s="531">
        <v>0</v>
      </c>
      <c r="I43" s="531">
        <v>0</v>
      </c>
    </row>
    <row r="44" spans="2:9" ht="15" customHeight="1" x14ac:dyDescent="0.25">
      <c r="B44" s="908"/>
      <c r="C44" s="241" t="s">
        <v>1421</v>
      </c>
      <c r="D44" s="531">
        <v>0</v>
      </c>
      <c r="E44" s="531">
        <v>0</v>
      </c>
      <c r="F44" s="261">
        <v>0.7</v>
      </c>
      <c r="G44" s="531">
        <v>0</v>
      </c>
      <c r="H44" s="531">
        <v>0</v>
      </c>
      <c r="I44" s="531">
        <v>0</v>
      </c>
    </row>
    <row r="45" spans="2:9" ht="15" customHeight="1" x14ac:dyDescent="0.25">
      <c r="B45" s="908" t="s">
        <v>1422</v>
      </c>
      <c r="C45" s="241" t="s">
        <v>1420</v>
      </c>
      <c r="D45" s="531">
        <v>0</v>
      </c>
      <c r="E45" s="531">
        <v>0</v>
      </c>
      <c r="F45" s="261">
        <v>0.7</v>
      </c>
      <c r="G45" s="531">
        <v>0</v>
      </c>
      <c r="H45" s="531">
        <v>0</v>
      </c>
      <c r="I45" s="531">
        <v>0</v>
      </c>
    </row>
    <row r="46" spans="2:9" ht="15" customHeight="1" x14ac:dyDescent="0.25">
      <c r="B46" s="908"/>
      <c r="C46" s="241" t="s">
        <v>1421</v>
      </c>
      <c r="D46" s="531">
        <v>0</v>
      </c>
      <c r="E46" s="531">
        <v>0</v>
      </c>
      <c r="F46" s="261">
        <v>0.9</v>
      </c>
      <c r="G46" s="531">
        <v>0</v>
      </c>
      <c r="H46" s="531">
        <v>0</v>
      </c>
      <c r="I46" s="531">
        <v>0</v>
      </c>
    </row>
    <row r="47" spans="2:9" ht="15" customHeight="1" x14ac:dyDescent="0.25">
      <c r="B47" s="908" t="s">
        <v>1423</v>
      </c>
      <c r="C47" s="241" t="s">
        <v>1420</v>
      </c>
      <c r="D47" s="531">
        <v>0</v>
      </c>
      <c r="E47" s="531">
        <v>0</v>
      </c>
      <c r="F47" s="261">
        <v>1.1499999999999999</v>
      </c>
      <c r="G47" s="531">
        <v>0</v>
      </c>
      <c r="H47" s="531">
        <v>0</v>
      </c>
      <c r="I47" s="531">
        <v>0</v>
      </c>
    </row>
    <row r="48" spans="2:9" ht="15" customHeight="1" x14ac:dyDescent="0.25">
      <c r="B48" s="908"/>
      <c r="C48" s="241" t="s">
        <v>1421</v>
      </c>
      <c r="D48" s="531">
        <v>0</v>
      </c>
      <c r="E48" s="531">
        <v>0</v>
      </c>
      <c r="F48" s="261">
        <v>1.1499999999999999</v>
      </c>
      <c r="G48" s="531">
        <v>0</v>
      </c>
      <c r="H48" s="531">
        <v>0</v>
      </c>
      <c r="I48" s="531">
        <v>0</v>
      </c>
    </row>
    <row r="49" spans="2:9" ht="15" customHeight="1" x14ac:dyDescent="0.25">
      <c r="B49" s="908" t="s">
        <v>1424</v>
      </c>
      <c r="C49" s="241" t="s">
        <v>1420</v>
      </c>
      <c r="D49" s="531">
        <v>0</v>
      </c>
      <c r="E49" s="531">
        <v>0</v>
      </c>
      <c r="F49" s="261">
        <v>2.5</v>
      </c>
      <c r="G49" s="531">
        <v>0</v>
      </c>
      <c r="H49" s="531">
        <v>0</v>
      </c>
      <c r="I49" s="531">
        <v>0</v>
      </c>
    </row>
    <row r="50" spans="2:9" ht="15" customHeight="1" x14ac:dyDescent="0.25">
      <c r="B50" s="908"/>
      <c r="C50" s="241" t="s">
        <v>1421</v>
      </c>
      <c r="D50" s="531">
        <v>0</v>
      </c>
      <c r="E50" s="531">
        <v>0</v>
      </c>
      <c r="F50" s="261">
        <v>2.5</v>
      </c>
      <c r="G50" s="531">
        <v>0</v>
      </c>
      <c r="H50" s="531">
        <v>0</v>
      </c>
      <c r="I50" s="531">
        <v>0</v>
      </c>
    </row>
    <row r="51" spans="2:9" ht="15" customHeight="1" x14ac:dyDescent="0.25">
      <c r="B51" s="908" t="s">
        <v>1425</v>
      </c>
      <c r="C51" s="241" t="s">
        <v>1420</v>
      </c>
      <c r="D51" s="531">
        <v>0</v>
      </c>
      <c r="E51" s="531">
        <v>0</v>
      </c>
      <c r="F51" s="485" t="s">
        <v>1426</v>
      </c>
      <c r="G51" s="531">
        <v>0</v>
      </c>
      <c r="H51" s="531">
        <v>0</v>
      </c>
      <c r="I51" s="531">
        <v>0</v>
      </c>
    </row>
    <row r="52" spans="2:9" ht="15" customHeight="1" x14ac:dyDescent="0.25">
      <c r="B52" s="908"/>
      <c r="C52" s="241" t="s">
        <v>1421</v>
      </c>
      <c r="D52" s="531">
        <v>0</v>
      </c>
      <c r="E52" s="531">
        <v>0</v>
      </c>
      <c r="F52" s="485" t="s">
        <v>1426</v>
      </c>
      <c r="G52" s="531">
        <v>0</v>
      </c>
      <c r="H52" s="531">
        <v>0</v>
      </c>
      <c r="I52" s="531">
        <v>0</v>
      </c>
    </row>
    <row r="53" spans="2:9" ht="15" customHeight="1" x14ac:dyDescent="0.25">
      <c r="B53" s="1023" t="s">
        <v>233</v>
      </c>
      <c r="C53" s="263" t="s">
        <v>1420</v>
      </c>
      <c r="D53" s="531">
        <v>0</v>
      </c>
      <c r="E53" s="531">
        <v>0</v>
      </c>
      <c r="F53" s="399"/>
      <c r="G53" s="531">
        <v>0</v>
      </c>
      <c r="H53" s="531">
        <v>0</v>
      </c>
      <c r="I53" s="531">
        <v>0</v>
      </c>
    </row>
    <row r="54" spans="2:9" ht="15" customHeight="1" x14ac:dyDescent="0.25">
      <c r="B54" s="1023"/>
      <c r="C54" s="263" t="s">
        <v>1421</v>
      </c>
      <c r="D54" s="398">
        <v>0</v>
      </c>
      <c r="E54" s="398">
        <v>0</v>
      </c>
      <c r="F54" s="399"/>
      <c r="G54" s="398">
        <v>0</v>
      </c>
      <c r="H54" s="398">
        <v>0</v>
      </c>
      <c r="I54" s="398">
        <v>0</v>
      </c>
    </row>
    <row r="56" spans="2:9" x14ac:dyDescent="0.25">
      <c r="B56" s="16" t="s">
        <v>1431</v>
      </c>
    </row>
    <row r="57" spans="2:9" x14ac:dyDescent="0.25">
      <c r="B57" s="1077" t="s">
        <v>1432</v>
      </c>
      <c r="C57" s="1077"/>
      <c r="D57" s="1077"/>
      <c r="E57" s="1077"/>
      <c r="F57" s="1077"/>
      <c r="G57" s="1077"/>
      <c r="H57" s="1077"/>
      <c r="I57" s="1077"/>
    </row>
    <row r="58" spans="2:9" ht="30" x14ac:dyDescent="0.25">
      <c r="B58" s="1078" t="s">
        <v>1415</v>
      </c>
      <c r="C58" s="1078" t="s">
        <v>1416</v>
      </c>
      <c r="D58" s="568" t="s">
        <v>1417</v>
      </c>
      <c r="E58" s="568" t="s">
        <v>1418</v>
      </c>
      <c r="F58" s="485" t="s">
        <v>1271</v>
      </c>
      <c r="G58" s="564" t="s">
        <v>296</v>
      </c>
      <c r="H58" s="564" t="s">
        <v>1388</v>
      </c>
      <c r="I58" s="564" t="s">
        <v>1292</v>
      </c>
    </row>
    <row r="59" spans="2:9" x14ac:dyDescent="0.25">
      <c r="B59" s="1079"/>
      <c r="C59" s="1079"/>
      <c r="D59" s="564" t="s">
        <v>194</v>
      </c>
      <c r="E59" s="564" t="s">
        <v>195</v>
      </c>
      <c r="F59" s="485" t="s">
        <v>196</v>
      </c>
      <c r="G59" s="564" t="s">
        <v>236</v>
      </c>
      <c r="H59" s="564" t="s">
        <v>237</v>
      </c>
      <c r="I59" s="564" t="s">
        <v>300</v>
      </c>
    </row>
    <row r="60" spans="2:9" ht="15" customHeight="1" x14ac:dyDescent="0.25">
      <c r="B60" s="908" t="s">
        <v>1419</v>
      </c>
      <c r="C60" s="241" t="s">
        <v>1420</v>
      </c>
      <c r="D60" s="531">
        <v>0</v>
      </c>
      <c r="E60" s="531">
        <v>0</v>
      </c>
      <c r="F60" s="261">
        <v>0.5</v>
      </c>
      <c r="G60" s="531">
        <v>0</v>
      </c>
      <c r="H60" s="531">
        <v>0</v>
      </c>
      <c r="I60" s="531">
        <v>0</v>
      </c>
    </row>
    <row r="61" spans="2:9" ht="15" customHeight="1" x14ac:dyDescent="0.25">
      <c r="B61" s="908"/>
      <c r="C61" s="241" t="s">
        <v>1421</v>
      </c>
      <c r="D61" s="531">
        <v>0</v>
      </c>
      <c r="E61" s="531">
        <v>0</v>
      </c>
      <c r="F61" s="261">
        <v>0.7</v>
      </c>
      <c r="G61" s="531">
        <v>0</v>
      </c>
      <c r="H61" s="531">
        <v>0</v>
      </c>
      <c r="I61" s="531">
        <v>0</v>
      </c>
    </row>
    <row r="62" spans="2:9" ht="15" customHeight="1" x14ac:dyDescent="0.25">
      <c r="B62" s="908" t="s">
        <v>1422</v>
      </c>
      <c r="C62" s="241" t="s">
        <v>1420</v>
      </c>
      <c r="D62" s="531">
        <v>0</v>
      </c>
      <c r="E62" s="531">
        <v>0</v>
      </c>
      <c r="F62" s="261">
        <v>0.7</v>
      </c>
      <c r="G62" s="531">
        <v>0</v>
      </c>
      <c r="H62" s="531">
        <v>0</v>
      </c>
      <c r="I62" s="531">
        <v>0</v>
      </c>
    </row>
    <row r="63" spans="2:9" ht="15" customHeight="1" x14ac:dyDescent="0.25">
      <c r="B63" s="908"/>
      <c r="C63" s="241" t="s">
        <v>1421</v>
      </c>
      <c r="D63" s="531">
        <v>0</v>
      </c>
      <c r="E63" s="531">
        <v>0</v>
      </c>
      <c r="F63" s="261">
        <v>0.9</v>
      </c>
      <c r="G63" s="531">
        <v>0</v>
      </c>
      <c r="H63" s="531">
        <v>0</v>
      </c>
      <c r="I63" s="531">
        <v>0</v>
      </c>
    </row>
    <row r="64" spans="2:9" ht="15" customHeight="1" x14ac:dyDescent="0.25">
      <c r="B64" s="908" t="s">
        <v>1423</v>
      </c>
      <c r="C64" s="241" t="s">
        <v>1420</v>
      </c>
      <c r="D64" s="531">
        <v>0</v>
      </c>
      <c r="E64" s="531">
        <v>0</v>
      </c>
      <c r="F64" s="261">
        <v>1.1499999999999999</v>
      </c>
      <c r="G64" s="531">
        <v>0</v>
      </c>
      <c r="H64" s="531">
        <v>0</v>
      </c>
      <c r="I64" s="531">
        <v>0</v>
      </c>
    </row>
    <row r="65" spans="2:9" ht="15" customHeight="1" x14ac:dyDescent="0.25">
      <c r="B65" s="908"/>
      <c r="C65" s="241" t="s">
        <v>1421</v>
      </c>
      <c r="D65" s="531">
        <v>0</v>
      </c>
      <c r="E65" s="531">
        <v>0</v>
      </c>
      <c r="F65" s="261">
        <v>1.1499999999999999</v>
      </c>
      <c r="G65" s="531">
        <v>0</v>
      </c>
      <c r="H65" s="531">
        <v>0</v>
      </c>
      <c r="I65" s="531">
        <v>0</v>
      </c>
    </row>
    <row r="66" spans="2:9" ht="15" customHeight="1" x14ac:dyDescent="0.25">
      <c r="B66" s="908" t="s">
        <v>1424</v>
      </c>
      <c r="C66" s="241" t="s">
        <v>1420</v>
      </c>
      <c r="D66" s="531">
        <v>0</v>
      </c>
      <c r="E66" s="531">
        <v>0</v>
      </c>
      <c r="F66" s="261">
        <v>2.5</v>
      </c>
      <c r="G66" s="531">
        <v>0</v>
      </c>
      <c r="H66" s="531">
        <v>0</v>
      </c>
      <c r="I66" s="531">
        <v>0</v>
      </c>
    </row>
    <row r="67" spans="2:9" ht="15" customHeight="1" x14ac:dyDescent="0.25">
      <c r="B67" s="908"/>
      <c r="C67" s="241" t="s">
        <v>1421</v>
      </c>
      <c r="D67" s="531">
        <v>0</v>
      </c>
      <c r="E67" s="531">
        <v>0</v>
      </c>
      <c r="F67" s="261">
        <v>2.5</v>
      </c>
      <c r="G67" s="531">
        <v>0</v>
      </c>
      <c r="H67" s="531">
        <v>0</v>
      </c>
      <c r="I67" s="531">
        <v>0</v>
      </c>
    </row>
    <row r="68" spans="2:9" ht="15" customHeight="1" x14ac:dyDescent="0.25">
      <c r="B68" s="908" t="s">
        <v>1425</v>
      </c>
      <c r="C68" s="241" t="s">
        <v>1420</v>
      </c>
      <c r="D68" s="531">
        <v>0</v>
      </c>
      <c r="E68" s="531">
        <v>0</v>
      </c>
      <c r="F68" s="485" t="s">
        <v>1426</v>
      </c>
      <c r="G68" s="531">
        <v>0</v>
      </c>
      <c r="H68" s="531">
        <v>0</v>
      </c>
      <c r="I68" s="531">
        <v>0</v>
      </c>
    </row>
    <row r="69" spans="2:9" ht="15" customHeight="1" x14ac:dyDescent="0.25">
      <c r="B69" s="908"/>
      <c r="C69" s="241" t="s">
        <v>1421</v>
      </c>
      <c r="D69" s="531">
        <v>0</v>
      </c>
      <c r="E69" s="531">
        <v>0</v>
      </c>
      <c r="F69" s="485" t="s">
        <v>1426</v>
      </c>
      <c r="G69" s="531">
        <v>0</v>
      </c>
      <c r="H69" s="531">
        <v>0</v>
      </c>
      <c r="I69" s="531">
        <v>0</v>
      </c>
    </row>
    <row r="70" spans="2:9" ht="15" customHeight="1" x14ac:dyDescent="0.25">
      <c r="B70" s="1023" t="s">
        <v>233</v>
      </c>
      <c r="C70" s="263" t="s">
        <v>1420</v>
      </c>
      <c r="D70" s="531">
        <v>0</v>
      </c>
      <c r="E70" s="531">
        <v>0</v>
      </c>
      <c r="F70" s="399"/>
      <c r="G70" s="531">
        <v>0</v>
      </c>
      <c r="H70" s="531">
        <v>0</v>
      </c>
      <c r="I70" s="531">
        <v>0</v>
      </c>
    </row>
    <row r="71" spans="2:9" ht="15" customHeight="1" x14ac:dyDescent="0.25">
      <c r="B71" s="1023"/>
      <c r="C71" s="263" t="s">
        <v>1421</v>
      </c>
      <c r="D71" s="398">
        <v>0</v>
      </c>
      <c r="E71" s="398">
        <v>0</v>
      </c>
      <c r="F71" s="399"/>
      <c r="G71" s="398">
        <v>0</v>
      </c>
      <c r="H71" s="398">
        <v>0</v>
      </c>
      <c r="I71" s="398">
        <v>0</v>
      </c>
    </row>
  </sheetData>
  <mergeCells count="36">
    <mergeCell ref="B68:B69"/>
    <mergeCell ref="B70:B71"/>
    <mergeCell ref="B58:B59"/>
    <mergeCell ref="C58:C59"/>
    <mergeCell ref="B60:B61"/>
    <mergeCell ref="B62:B63"/>
    <mergeCell ref="B64:B65"/>
    <mergeCell ref="B66:B67"/>
    <mergeCell ref="B57:I57"/>
    <mergeCell ref="B34:B35"/>
    <mergeCell ref="B36:B37"/>
    <mergeCell ref="B40:I40"/>
    <mergeCell ref="B41:B42"/>
    <mergeCell ref="C41:C42"/>
    <mergeCell ref="B43:B44"/>
    <mergeCell ref="B45:B46"/>
    <mergeCell ref="B47:B48"/>
    <mergeCell ref="B49:B50"/>
    <mergeCell ref="B51:B52"/>
    <mergeCell ref="B53:B54"/>
    <mergeCell ref="B9:B10"/>
    <mergeCell ref="B6:I6"/>
    <mergeCell ref="B7:B8"/>
    <mergeCell ref="C7:C8"/>
    <mergeCell ref="B32:B33"/>
    <mergeCell ref="B11:B12"/>
    <mergeCell ref="B13:B14"/>
    <mergeCell ref="B15:B16"/>
    <mergeCell ref="B17:B18"/>
    <mergeCell ref="B19:B20"/>
    <mergeCell ref="B23:I23"/>
    <mergeCell ref="B24:B25"/>
    <mergeCell ref="C24:C25"/>
    <mergeCell ref="B26:B27"/>
    <mergeCell ref="B28:B29"/>
    <mergeCell ref="B30:B31"/>
  </mergeCells>
  <pageMargins left="0.7" right="0.7" top="0.75" bottom="0.75" header="0.3" footer="0.3"/>
  <pageSetup paperSize="9" orientation="portrait" horizontalDpi="200" verticalDpi="200" r:id="rId1"/>
  <ignoredErrors>
    <ignoredError sqref="B21:I25 B9:C20 B26:C33"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897E-92BD-4B7D-9236-17FCB33260CF}">
  <dimension ref="B2:H70"/>
  <sheetViews>
    <sheetView showGridLines="0" zoomScaleNormal="100" workbookViewId="0"/>
  </sheetViews>
  <sheetFormatPr baseColWidth="10" defaultColWidth="9.140625" defaultRowHeight="15" x14ac:dyDescent="0.25"/>
  <cols>
    <col min="1" max="1" width="5.7109375" customWidth="1"/>
    <col min="2" max="2" width="36.140625" customWidth="1"/>
    <col min="3" max="5" width="17.7109375" customWidth="1"/>
    <col min="6" max="6" width="17.7109375" style="139" customWidth="1"/>
    <col min="7" max="8" width="17.710937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8" ht="18.75" x14ac:dyDescent="0.3">
      <c r="B2" s="17" t="s">
        <v>1433</v>
      </c>
      <c r="C2" s="167"/>
      <c r="D2" s="167"/>
      <c r="E2" s="167"/>
      <c r="F2" s="245"/>
      <c r="G2" s="167"/>
    </row>
    <row r="3" spans="2:8" x14ac:dyDescent="0.25">
      <c r="B3" t="str">
        <f>'OV1'!B3</f>
        <v>31.12.2023 - in EUR million</v>
      </c>
    </row>
    <row r="4" spans="2:8" x14ac:dyDescent="0.25">
      <c r="B4" s="16"/>
      <c r="F4"/>
    </row>
    <row r="5" spans="2:8" x14ac:dyDescent="0.25">
      <c r="B5" s="978" t="s">
        <v>1434</v>
      </c>
      <c r="C5" s="978"/>
      <c r="D5" s="978"/>
      <c r="E5" s="978"/>
      <c r="F5" s="978"/>
      <c r="G5" s="978"/>
      <c r="H5" s="978"/>
    </row>
    <row r="6" spans="2:8" ht="44.25" customHeight="1" x14ac:dyDescent="0.25">
      <c r="B6" s="1078" t="s">
        <v>1435</v>
      </c>
      <c r="C6" s="547" t="s">
        <v>1417</v>
      </c>
      <c r="D6" s="547" t="s">
        <v>1418</v>
      </c>
      <c r="E6" s="485" t="s">
        <v>1271</v>
      </c>
      <c r="F6" s="485" t="s">
        <v>296</v>
      </c>
      <c r="G6" s="485" t="s">
        <v>1388</v>
      </c>
      <c r="H6" s="485" t="s">
        <v>1292</v>
      </c>
    </row>
    <row r="7" spans="2:8" x14ac:dyDescent="0.25">
      <c r="B7" s="1079"/>
      <c r="C7" s="564" t="s">
        <v>194</v>
      </c>
      <c r="D7" s="564" t="s">
        <v>195</v>
      </c>
      <c r="E7" s="564" t="s">
        <v>196</v>
      </c>
      <c r="F7" s="564" t="s">
        <v>236</v>
      </c>
      <c r="G7" s="564" t="s">
        <v>237</v>
      </c>
      <c r="H7" s="564" t="s">
        <v>300</v>
      </c>
    </row>
    <row r="8" spans="2:8" x14ac:dyDescent="0.25">
      <c r="B8" s="241" t="s">
        <v>1436</v>
      </c>
      <c r="C8" s="531">
        <v>3</v>
      </c>
      <c r="D8" s="531">
        <v>0</v>
      </c>
      <c r="E8" s="262">
        <v>1.9</v>
      </c>
      <c r="F8" s="531">
        <v>3</v>
      </c>
      <c r="G8" s="531">
        <v>6</v>
      </c>
      <c r="H8" s="531">
        <v>0</v>
      </c>
    </row>
    <row r="9" spans="2:8" x14ac:dyDescent="0.25">
      <c r="B9" s="241" t="s">
        <v>1437</v>
      </c>
      <c r="C9" s="531">
        <v>0</v>
      </c>
      <c r="D9" s="531">
        <v>0</v>
      </c>
      <c r="E9" s="262">
        <v>2.9</v>
      </c>
      <c r="F9" s="531">
        <v>0</v>
      </c>
      <c r="G9" s="531">
        <v>0</v>
      </c>
      <c r="H9" s="531">
        <v>0</v>
      </c>
    </row>
    <row r="10" spans="2:8" x14ac:dyDescent="0.25">
      <c r="B10" s="241" t="s">
        <v>1438</v>
      </c>
      <c r="C10" s="531">
        <v>6</v>
      </c>
      <c r="D10" s="531">
        <v>5</v>
      </c>
      <c r="E10" s="262">
        <v>3.7</v>
      </c>
      <c r="F10" s="531">
        <v>11</v>
      </c>
      <c r="G10" s="531">
        <v>41</v>
      </c>
      <c r="H10" s="531">
        <v>0</v>
      </c>
    </row>
    <row r="11" spans="2:8" x14ac:dyDescent="0.25">
      <c r="B11" s="263" t="s">
        <v>233</v>
      </c>
      <c r="C11" s="398">
        <v>9</v>
      </c>
      <c r="D11" s="398">
        <v>5</v>
      </c>
      <c r="E11" s="400"/>
      <c r="F11" s="398">
        <v>14</v>
      </c>
      <c r="G11" s="398">
        <v>47</v>
      </c>
      <c r="H11" s="398">
        <v>0</v>
      </c>
    </row>
    <row r="12" spans="2:8" x14ac:dyDescent="0.25">
      <c r="F12"/>
    </row>
    <row r="13" spans="2:8" x14ac:dyDescent="0.25">
      <c r="F13"/>
    </row>
    <row r="14" spans="2:8" x14ac:dyDescent="0.25">
      <c r="F14"/>
    </row>
    <row r="15" spans="2:8" x14ac:dyDescent="0.25">
      <c r="F15"/>
    </row>
    <row r="16" spans="2:8" x14ac:dyDescent="0.25">
      <c r="F16"/>
    </row>
    <row r="17" spans="6:6" x14ac:dyDescent="0.25">
      <c r="F17"/>
    </row>
    <row r="18" spans="6:6" x14ac:dyDescent="0.25">
      <c r="F18"/>
    </row>
    <row r="19" spans="6:6" x14ac:dyDescent="0.25">
      <c r="F19"/>
    </row>
    <row r="20" spans="6:6" x14ac:dyDescent="0.25">
      <c r="F20"/>
    </row>
    <row r="21" spans="6:6" x14ac:dyDescent="0.25">
      <c r="F21"/>
    </row>
    <row r="22" spans="6:6" x14ac:dyDescent="0.25">
      <c r="F22"/>
    </row>
    <row r="23" spans="6:6" x14ac:dyDescent="0.25">
      <c r="F23"/>
    </row>
    <row r="24" spans="6:6" x14ac:dyDescent="0.25">
      <c r="F24"/>
    </row>
    <row r="25" spans="6:6" x14ac:dyDescent="0.25">
      <c r="F25"/>
    </row>
    <row r="26" spans="6:6" x14ac:dyDescent="0.25">
      <c r="F26"/>
    </row>
    <row r="27" spans="6:6" x14ac:dyDescent="0.25">
      <c r="F27"/>
    </row>
    <row r="28" spans="6:6" x14ac:dyDescent="0.25">
      <c r="F28"/>
    </row>
    <row r="29" spans="6:6" x14ac:dyDescent="0.25">
      <c r="F29"/>
    </row>
    <row r="30" spans="6:6" x14ac:dyDescent="0.25">
      <c r="F30"/>
    </row>
    <row r="31" spans="6:6" x14ac:dyDescent="0.25">
      <c r="F31"/>
    </row>
    <row r="32" spans="6:6" x14ac:dyDescent="0.25">
      <c r="F32"/>
    </row>
    <row r="33" spans="6:6" x14ac:dyDescent="0.25">
      <c r="F33"/>
    </row>
    <row r="34" spans="6:6" x14ac:dyDescent="0.25">
      <c r="F34"/>
    </row>
    <row r="35" spans="6:6" x14ac:dyDescent="0.25">
      <c r="F35"/>
    </row>
    <row r="36" spans="6:6" x14ac:dyDescent="0.25">
      <c r="F36"/>
    </row>
    <row r="37" spans="6:6" x14ac:dyDescent="0.25">
      <c r="F37"/>
    </row>
    <row r="38" spans="6:6" x14ac:dyDescent="0.25">
      <c r="F38"/>
    </row>
    <row r="39" spans="6:6" x14ac:dyDescent="0.25">
      <c r="F39"/>
    </row>
    <row r="40" spans="6:6" x14ac:dyDescent="0.25">
      <c r="F40"/>
    </row>
    <row r="41" spans="6:6" x14ac:dyDescent="0.25">
      <c r="F41"/>
    </row>
    <row r="42" spans="6:6" x14ac:dyDescent="0.25">
      <c r="F42"/>
    </row>
    <row r="43" spans="6:6" x14ac:dyDescent="0.25">
      <c r="F43"/>
    </row>
    <row r="44" spans="6:6" x14ac:dyDescent="0.25">
      <c r="F44"/>
    </row>
    <row r="45" spans="6:6" x14ac:dyDescent="0.25">
      <c r="F45"/>
    </row>
    <row r="46" spans="6:6" x14ac:dyDescent="0.25">
      <c r="F46"/>
    </row>
    <row r="47" spans="6:6" x14ac:dyDescent="0.25">
      <c r="F47"/>
    </row>
    <row r="48" spans="6:6" x14ac:dyDescent="0.25">
      <c r="F48"/>
    </row>
    <row r="49" spans="6:6" x14ac:dyDescent="0.25">
      <c r="F49"/>
    </row>
    <row r="50" spans="6:6" x14ac:dyDescent="0.25">
      <c r="F50"/>
    </row>
    <row r="51" spans="6:6" x14ac:dyDescent="0.25">
      <c r="F51"/>
    </row>
    <row r="52" spans="6:6" x14ac:dyDescent="0.25">
      <c r="F52"/>
    </row>
    <row r="53" spans="6:6" x14ac:dyDescent="0.25">
      <c r="F53"/>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row r="64" spans="6:6"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sheetData>
  <mergeCells count="2">
    <mergeCell ref="B5:H5"/>
    <mergeCell ref="B6:B7"/>
  </mergeCells>
  <pageMargins left="0.7" right="0.7" top="0.75" bottom="0.75" header="0.3" footer="0.3"/>
  <pageSetup paperSize="9" orientation="portrait" horizontalDpi="200" verticalDpi="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39"/>
  <sheetViews>
    <sheetView showGridLines="0" zoomScaleNormal="100" workbookViewId="0"/>
  </sheetViews>
  <sheetFormatPr baseColWidth="10" defaultColWidth="9.140625" defaultRowHeight="15" x14ac:dyDescent="0.25"/>
  <cols>
    <col min="1" max="1" width="5.7109375" customWidth="1"/>
    <col min="2" max="2" width="9.140625" style="3" customWidth="1"/>
    <col min="3" max="3" width="64.42578125" customWidth="1"/>
    <col min="4" max="11" width="15.7109375" customWidth="1"/>
  </cols>
  <sheetData>
    <row r="2" spans="1:12" ht="18.75" x14ac:dyDescent="0.25">
      <c r="B2" s="265" t="s">
        <v>1439</v>
      </c>
      <c r="C2" s="3"/>
    </row>
    <row r="3" spans="1:12" x14ac:dyDescent="0.25">
      <c r="A3" s="9"/>
      <c r="B3" t="str">
        <f>'OV1'!B3</f>
        <v>31.12.2023 - in EUR million</v>
      </c>
      <c r="C3" s="9"/>
      <c r="D3" s="157"/>
      <c r="E3" s="157"/>
      <c r="F3" s="157"/>
      <c r="G3" s="157"/>
      <c r="H3" s="157"/>
      <c r="I3" s="157"/>
      <c r="J3" s="157"/>
      <c r="K3" s="157"/>
      <c r="L3" s="9"/>
    </row>
    <row r="4" spans="1:12" x14ac:dyDescent="0.25">
      <c r="A4" s="9"/>
      <c r="B4" s="157"/>
      <c r="C4" s="9"/>
      <c r="D4" s="157"/>
      <c r="E4" s="157"/>
      <c r="F4" s="157"/>
      <c r="G4" s="157"/>
      <c r="H4" s="157"/>
      <c r="I4" s="157"/>
      <c r="J4" s="157"/>
      <c r="K4" s="157"/>
      <c r="L4" s="9"/>
    </row>
    <row r="5" spans="1:12" x14ac:dyDescent="0.25">
      <c r="B5" s="485"/>
      <c r="C5" s="452"/>
      <c r="D5" s="547" t="s">
        <v>194</v>
      </c>
      <c r="E5" s="547" t="s">
        <v>195</v>
      </c>
      <c r="F5" s="547" t="s">
        <v>196</v>
      </c>
      <c r="G5" s="547" t="s">
        <v>236</v>
      </c>
      <c r="H5" s="547" t="s">
        <v>237</v>
      </c>
      <c r="I5" s="547" t="s">
        <v>300</v>
      </c>
      <c r="J5" s="547" t="s">
        <v>301</v>
      </c>
      <c r="K5" s="547" t="s">
        <v>365</v>
      </c>
      <c r="L5" s="9"/>
    </row>
    <row r="6" spans="1:12" ht="66" customHeight="1" x14ac:dyDescent="0.25">
      <c r="B6" s="485"/>
      <c r="C6" s="452"/>
      <c r="D6" s="547" t="s">
        <v>1440</v>
      </c>
      <c r="E6" s="547" t="s">
        <v>1441</v>
      </c>
      <c r="F6" s="547" t="s">
        <v>1442</v>
      </c>
      <c r="G6" s="547" t="s">
        <v>1443</v>
      </c>
      <c r="H6" s="547" t="s">
        <v>1444</v>
      </c>
      <c r="I6" s="547" t="s">
        <v>1445</v>
      </c>
      <c r="J6" s="547" t="s">
        <v>296</v>
      </c>
      <c r="K6" s="547" t="s">
        <v>1255</v>
      </c>
      <c r="L6" s="9"/>
    </row>
    <row r="7" spans="1:12" ht="15" customHeight="1" x14ac:dyDescent="0.25">
      <c r="A7" s="9"/>
      <c r="B7" s="547" t="s">
        <v>1446</v>
      </c>
      <c r="C7" s="566" t="s">
        <v>1447</v>
      </c>
      <c r="D7" s="531">
        <v>0</v>
      </c>
      <c r="E7" s="531">
        <v>0</v>
      </c>
      <c r="F7" s="373"/>
      <c r="G7" s="586" t="s">
        <v>1448</v>
      </c>
      <c r="H7" s="531">
        <v>0</v>
      </c>
      <c r="I7" s="531">
        <v>0</v>
      </c>
      <c r="J7" s="531">
        <v>0</v>
      </c>
      <c r="K7" s="531">
        <v>0</v>
      </c>
      <c r="L7" s="9"/>
    </row>
    <row r="8" spans="1:12" ht="15" customHeight="1" x14ac:dyDescent="0.25">
      <c r="A8" s="9"/>
      <c r="B8" s="547" t="s">
        <v>1449</v>
      </c>
      <c r="C8" s="566" t="s">
        <v>1450</v>
      </c>
      <c r="D8" s="531">
        <v>0</v>
      </c>
      <c r="E8" s="531">
        <v>0</v>
      </c>
      <c r="F8" s="374"/>
      <c r="G8" s="547" t="s">
        <v>1448</v>
      </c>
      <c r="H8" s="531">
        <v>0</v>
      </c>
      <c r="I8" s="531">
        <v>0</v>
      </c>
      <c r="J8" s="531">
        <v>0</v>
      </c>
      <c r="K8" s="531">
        <v>0</v>
      </c>
      <c r="L8" s="9"/>
    </row>
    <row r="9" spans="1:12" ht="15" customHeight="1" x14ac:dyDescent="0.25">
      <c r="A9" s="9"/>
      <c r="B9" s="547">
        <v>1</v>
      </c>
      <c r="C9" s="566" t="s">
        <v>1451</v>
      </c>
      <c r="D9" s="621">
        <v>24</v>
      </c>
      <c r="E9" s="621">
        <v>135</v>
      </c>
      <c r="F9" s="373"/>
      <c r="G9" s="547" t="s">
        <v>1448</v>
      </c>
      <c r="H9" s="621">
        <v>656</v>
      </c>
      <c r="I9" s="621">
        <v>223</v>
      </c>
      <c r="J9" s="621">
        <v>223</v>
      </c>
      <c r="K9" s="621">
        <v>62</v>
      </c>
      <c r="L9" s="9"/>
    </row>
    <row r="10" spans="1:12" ht="15" customHeight="1" x14ac:dyDescent="0.25">
      <c r="A10" s="9"/>
      <c r="B10" s="547">
        <v>2</v>
      </c>
      <c r="C10" s="452" t="s">
        <v>1452</v>
      </c>
      <c r="D10" s="373"/>
      <c r="E10" s="373"/>
      <c r="F10" s="531">
        <v>0</v>
      </c>
      <c r="G10" s="531">
        <v>0</v>
      </c>
      <c r="H10" s="531">
        <v>0</v>
      </c>
      <c r="I10" s="531">
        <v>0</v>
      </c>
      <c r="J10" s="531">
        <v>0</v>
      </c>
      <c r="K10" s="531">
        <v>0</v>
      </c>
      <c r="L10" s="9"/>
    </row>
    <row r="11" spans="1:12" ht="15" customHeight="1" x14ac:dyDescent="0.25">
      <c r="A11" s="9"/>
      <c r="B11" s="547" t="s">
        <v>639</v>
      </c>
      <c r="C11" s="243" t="s">
        <v>1453</v>
      </c>
      <c r="D11" s="373"/>
      <c r="E11" s="373"/>
      <c r="F11" s="531">
        <v>0</v>
      </c>
      <c r="G11" s="264"/>
      <c r="H11" s="531">
        <v>0</v>
      </c>
      <c r="I11" s="531">
        <v>0</v>
      </c>
      <c r="J11" s="531">
        <v>0</v>
      </c>
      <c r="K11" s="531">
        <v>0</v>
      </c>
      <c r="L11" s="9"/>
    </row>
    <row r="12" spans="1:12" ht="15" customHeight="1" x14ac:dyDescent="0.25">
      <c r="A12" s="9"/>
      <c r="B12" s="547" t="s">
        <v>1454</v>
      </c>
      <c r="C12" s="243" t="s">
        <v>1455</v>
      </c>
      <c r="D12" s="373"/>
      <c r="E12" s="373"/>
      <c r="F12" s="531">
        <v>0</v>
      </c>
      <c r="G12" s="264"/>
      <c r="H12" s="531">
        <v>0</v>
      </c>
      <c r="I12" s="531">
        <v>0</v>
      </c>
      <c r="J12" s="531">
        <v>0</v>
      </c>
      <c r="K12" s="531">
        <v>0</v>
      </c>
      <c r="L12" s="9"/>
    </row>
    <row r="13" spans="1:12" ht="15" customHeight="1" x14ac:dyDescent="0.25">
      <c r="A13" s="9"/>
      <c r="B13" s="547" t="s">
        <v>1456</v>
      </c>
      <c r="C13" s="243" t="s">
        <v>1457</v>
      </c>
      <c r="D13" s="373"/>
      <c r="E13" s="373"/>
      <c r="F13" s="531">
        <v>0</v>
      </c>
      <c r="G13" s="264"/>
      <c r="H13" s="531">
        <v>0</v>
      </c>
      <c r="I13" s="531">
        <v>0</v>
      </c>
      <c r="J13" s="531">
        <v>0</v>
      </c>
      <c r="K13" s="531">
        <v>0</v>
      </c>
      <c r="L13" s="9"/>
    </row>
    <row r="14" spans="1:12" ht="15" customHeight="1" x14ac:dyDescent="0.25">
      <c r="A14" s="9"/>
      <c r="B14" s="547">
        <v>3</v>
      </c>
      <c r="C14" s="452" t="s">
        <v>1458</v>
      </c>
      <c r="D14" s="373"/>
      <c r="E14" s="373"/>
      <c r="F14" s="373"/>
      <c r="G14" s="264"/>
      <c r="H14" s="531">
        <v>0</v>
      </c>
      <c r="I14" s="531">
        <v>0</v>
      </c>
      <c r="J14" s="531">
        <v>0</v>
      </c>
      <c r="K14" s="531">
        <v>0</v>
      </c>
      <c r="L14" s="9"/>
    </row>
    <row r="15" spans="1:12" ht="15" customHeight="1" x14ac:dyDescent="0.25">
      <c r="A15" s="9"/>
      <c r="B15" s="547">
        <v>4</v>
      </c>
      <c r="C15" s="452" t="s">
        <v>1459</v>
      </c>
      <c r="D15" s="373"/>
      <c r="E15" s="373"/>
      <c r="F15" s="373"/>
      <c r="G15" s="264"/>
      <c r="H15" s="531">
        <v>432</v>
      </c>
      <c r="I15" s="531">
        <v>63</v>
      </c>
      <c r="J15" s="531">
        <v>63</v>
      </c>
      <c r="K15" s="531">
        <v>32</v>
      </c>
      <c r="L15" s="9"/>
    </row>
    <row r="16" spans="1:12" ht="15" customHeight="1" x14ac:dyDescent="0.25">
      <c r="A16" s="9"/>
      <c r="B16" s="547">
        <v>5</v>
      </c>
      <c r="C16" s="452" t="s">
        <v>1460</v>
      </c>
      <c r="D16" s="373"/>
      <c r="E16" s="373"/>
      <c r="F16" s="373"/>
      <c r="G16" s="264"/>
      <c r="H16" s="531">
        <v>0</v>
      </c>
      <c r="I16" s="531">
        <v>0</v>
      </c>
      <c r="J16" s="531">
        <v>0</v>
      </c>
      <c r="K16" s="531">
        <v>0</v>
      </c>
      <c r="L16" s="9"/>
    </row>
    <row r="17" spans="1:12" ht="15" customHeight="1" x14ac:dyDescent="0.25">
      <c r="A17" s="9"/>
      <c r="B17" s="565">
        <v>6</v>
      </c>
      <c r="C17" s="544" t="s">
        <v>233</v>
      </c>
      <c r="D17" s="373"/>
      <c r="E17" s="373"/>
      <c r="F17" s="373"/>
      <c r="G17" s="264"/>
      <c r="H17" s="622">
        <v>1088</v>
      </c>
      <c r="I17" s="622">
        <v>286</v>
      </c>
      <c r="J17" s="622">
        <v>286</v>
      </c>
      <c r="K17" s="622">
        <v>94</v>
      </c>
      <c r="L17" s="9"/>
    </row>
    <row r="18" spans="1:12" x14ac:dyDescent="0.25">
      <c r="A18" s="9"/>
    </row>
    <row r="19" spans="1:12" x14ac:dyDescent="0.25">
      <c r="A19" s="9"/>
    </row>
    <row r="38" spans="12:12" x14ac:dyDescent="0.25">
      <c r="L38" s="10"/>
    </row>
    <row r="39" spans="12:12" x14ac:dyDescent="0.25">
      <c r="L39" s="10"/>
    </row>
  </sheetData>
  <phoneticPr fontId="31" type="noConversion"/>
  <pageMargins left="0.70866141732283472" right="0.70866141732283472" top="0.74803149606299213" bottom="0.74803149606299213" header="0.31496062992125984" footer="0.31496062992125984"/>
  <pageSetup paperSize="9" scale="63" orientation="landscape" r:id="rId1"/>
  <ignoredErrors>
    <ignoredError sqref="G7:G9"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6"/>
  <sheetViews>
    <sheetView showGridLines="0" zoomScaleNormal="100" workbookViewId="0"/>
  </sheetViews>
  <sheetFormatPr baseColWidth="10" defaultColWidth="9.140625" defaultRowHeight="15" x14ac:dyDescent="0.25"/>
  <cols>
    <col min="1" max="1" width="5.7109375" customWidth="1"/>
    <col min="2" max="2" width="6.28515625" customWidth="1"/>
    <col min="3" max="3" width="79.42578125" customWidth="1"/>
    <col min="4" max="4" width="17.140625" customWidth="1"/>
    <col min="5" max="5" width="18.7109375" customWidth="1"/>
  </cols>
  <sheetData>
    <row r="2" spans="1:6" ht="18.75" x14ac:dyDescent="0.25">
      <c r="A2" s="11"/>
      <c r="B2" s="546" t="s">
        <v>1461</v>
      </c>
    </row>
    <row r="3" spans="1:6" x14ac:dyDescent="0.25">
      <c r="B3" t="str">
        <f>'OV1'!B3</f>
        <v>31.12.2023 - in EUR million</v>
      </c>
    </row>
    <row r="5" spans="1:6" x14ac:dyDescent="0.25">
      <c r="B5" s="9"/>
      <c r="C5" s="16"/>
      <c r="D5" s="485" t="s">
        <v>194</v>
      </c>
      <c r="E5" s="485" t="s">
        <v>195</v>
      </c>
    </row>
    <row r="6" spans="1:6" x14ac:dyDescent="0.25">
      <c r="B6" s="9"/>
      <c r="C6" s="989"/>
      <c r="D6" s="1080" t="s">
        <v>1462</v>
      </c>
      <c r="E6" s="908" t="s">
        <v>1255</v>
      </c>
    </row>
    <row r="7" spans="1:6" ht="15" customHeight="1" x14ac:dyDescent="0.25">
      <c r="B7" s="9"/>
      <c r="C7" s="989"/>
      <c r="D7" s="1080"/>
      <c r="E7" s="908"/>
    </row>
    <row r="8" spans="1:6" ht="15" customHeight="1" x14ac:dyDescent="0.25">
      <c r="B8" s="485">
        <v>1</v>
      </c>
      <c r="C8" s="566" t="s">
        <v>1463</v>
      </c>
      <c r="D8" s="377">
        <v>0</v>
      </c>
      <c r="E8" s="384">
        <v>0</v>
      </c>
      <c r="F8" s="12"/>
    </row>
    <row r="9" spans="1:6" ht="15" customHeight="1" x14ac:dyDescent="0.25">
      <c r="B9" s="485">
        <v>2</v>
      </c>
      <c r="C9" s="566" t="s">
        <v>1464</v>
      </c>
      <c r="D9" s="385"/>
      <c r="E9" s="384">
        <v>0</v>
      </c>
      <c r="F9" s="12"/>
    </row>
    <row r="10" spans="1:6" ht="15" customHeight="1" x14ac:dyDescent="0.25">
      <c r="B10" s="485">
        <v>3</v>
      </c>
      <c r="C10" s="566" t="s">
        <v>1465</v>
      </c>
      <c r="D10" s="385"/>
      <c r="E10" s="384">
        <v>0</v>
      </c>
      <c r="F10" s="12"/>
    </row>
    <row r="11" spans="1:6" ht="15" customHeight="1" x14ac:dyDescent="0.25">
      <c r="B11" s="485">
        <v>4</v>
      </c>
      <c r="C11" s="566" t="s">
        <v>1466</v>
      </c>
      <c r="D11" s="377">
        <v>189</v>
      </c>
      <c r="E11" s="384">
        <v>108</v>
      </c>
      <c r="F11" s="12"/>
    </row>
    <row r="12" spans="1:6" ht="15" customHeight="1" x14ac:dyDescent="0.25">
      <c r="B12" s="485" t="s">
        <v>1467</v>
      </c>
      <c r="C12" s="566" t="s">
        <v>1468</v>
      </c>
      <c r="D12" s="377">
        <v>0</v>
      </c>
      <c r="E12" s="384">
        <v>0</v>
      </c>
      <c r="F12" s="12"/>
    </row>
    <row r="13" spans="1:6" ht="15" customHeight="1" x14ac:dyDescent="0.25">
      <c r="B13" s="551">
        <v>5</v>
      </c>
      <c r="C13" s="203" t="s">
        <v>1469</v>
      </c>
      <c r="D13" s="378">
        <v>189</v>
      </c>
      <c r="E13" s="386">
        <v>108</v>
      </c>
      <c r="F13" s="12"/>
    </row>
    <row r="14" spans="1:6" x14ac:dyDescent="0.25">
      <c r="C14" s="11"/>
    </row>
    <row r="15" spans="1:6" x14ac:dyDescent="0.25">
      <c r="B15" s="9"/>
    </row>
    <row r="16" spans="1:6" x14ac:dyDescent="0.25">
      <c r="B16" s="9"/>
    </row>
  </sheetData>
  <mergeCells count="3">
    <mergeCell ref="C6:C7"/>
    <mergeCell ref="D6:D7"/>
    <mergeCell ref="E6:E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18"/>
  <sheetViews>
    <sheetView showGridLines="0" zoomScaleNormal="100" zoomScalePageLayoutView="70" workbookViewId="0">
      <selection activeCell="C39" sqref="C39"/>
    </sheetView>
  </sheetViews>
  <sheetFormatPr baseColWidth="10" defaultColWidth="9.140625" defaultRowHeight="15" x14ac:dyDescent="0.25"/>
  <cols>
    <col min="1" max="1" width="5.7109375" customWidth="1"/>
    <col min="2" max="2" width="9.140625" style="5"/>
    <col min="3" max="3" width="65.28515625" customWidth="1"/>
    <col min="4" max="14" width="15.7109375" customWidth="1"/>
    <col min="15" max="15" width="15.7109375" style="11" customWidth="1"/>
  </cols>
  <sheetData>
    <row r="2" spans="2:17" ht="18.75" x14ac:dyDescent="0.3">
      <c r="B2" s="73" t="s">
        <v>1470</v>
      </c>
    </row>
    <row r="3" spans="2:17" x14ac:dyDescent="0.25">
      <c r="B3" t="str">
        <f>'OV1'!B3</f>
        <v>31.12.2023 - in EUR million</v>
      </c>
      <c r="C3" s="16"/>
    </row>
    <row r="4" spans="2:17" x14ac:dyDescent="0.25">
      <c r="B4" s="6"/>
    </row>
    <row r="5" spans="2:17" ht="20.100000000000001" customHeight="1" x14ac:dyDescent="0.25">
      <c r="B5" s="557"/>
      <c r="C5" s="907" t="s">
        <v>1471</v>
      </c>
      <c r="D5" s="908" t="s">
        <v>1271</v>
      </c>
      <c r="E5" s="908"/>
      <c r="F5" s="908"/>
      <c r="G5" s="908"/>
      <c r="H5" s="908"/>
      <c r="I5" s="908"/>
      <c r="J5" s="908"/>
      <c r="K5" s="908"/>
      <c r="L5" s="908"/>
      <c r="M5" s="908"/>
      <c r="N5" s="908"/>
      <c r="O5" s="266"/>
    </row>
    <row r="6" spans="2:17" ht="20.100000000000001" customHeight="1" x14ac:dyDescent="0.25">
      <c r="B6" s="557"/>
      <c r="C6" s="907"/>
      <c r="D6" s="485" t="s">
        <v>194</v>
      </c>
      <c r="E6" s="485" t="s">
        <v>195</v>
      </c>
      <c r="F6" s="485" t="s">
        <v>196</v>
      </c>
      <c r="G6" s="485" t="s">
        <v>236</v>
      </c>
      <c r="H6" s="485" t="s">
        <v>237</v>
      </c>
      <c r="I6" s="485" t="s">
        <v>300</v>
      </c>
      <c r="J6" s="485" t="s">
        <v>301</v>
      </c>
      <c r="K6" s="485" t="s">
        <v>365</v>
      </c>
      <c r="L6" s="485" t="s">
        <v>815</v>
      </c>
      <c r="M6" s="485" t="s">
        <v>816</v>
      </c>
      <c r="N6" s="485" t="s">
        <v>817</v>
      </c>
      <c r="O6" s="547" t="s">
        <v>818</v>
      </c>
    </row>
    <row r="7" spans="2:17" ht="31.5" customHeight="1" x14ac:dyDescent="0.25">
      <c r="B7" s="558"/>
      <c r="C7" s="907"/>
      <c r="D7" s="261">
        <v>0</v>
      </c>
      <c r="E7" s="261">
        <v>0.02</v>
      </c>
      <c r="F7" s="261">
        <v>0.04</v>
      </c>
      <c r="G7" s="261">
        <v>0.1</v>
      </c>
      <c r="H7" s="261">
        <v>0.2</v>
      </c>
      <c r="I7" s="261">
        <v>0.5</v>
      </c>
      <c r="J7" s="261">
        <v>0.7</v>
      </c>
      <c r="K7" s="261">
        <v>0.75</v>
      </c>
      <c r="L7" s="261">
        <v>1</v>
      </c>
      <c r="M7" s="261">
        <v>1.5</v>
      </c>
      <c r="N7" s="485" t="s">
        <v>1273</v>
      </c>
      <c r="O7" s="485" t="s">
        <v>823</v>
      </c>
    </row>
    <row r="8" spans="2:17" x14ac:dyDescent="0.25">
      <c r="B8" s="485">
        <v>1</v>
      </c>
      <c r="C8" s="104" t="s">
        <v>1333</v>
      </c>
      <c r="D8" s="377">
        <v>0</v>
      </c>
      <c r="E8" s="377">
        <v>0</v>
      </c>
      <c r="F8" s="377">
        <v>0</v>
      </c>
      <c r="G8" s="377">
        <v>0</v>
      </c>
      <c r="H8" s="377">
        <v>0</v>
      </c>
      <c r="I8" s="377">
        <v>0</v>
      </c>
      <c r="J8" s="377">
        <v>0</v>
      </c>
      <c r="K8" s="377">
        <v>0</v>
      </c>
      <c r="L8" s="377">
        <v>0</v>
      </c>
      <c r="M8" s="377">
        <v>0</v>
      </c>
      <c r="N8" s="377">
        <v>0</v>
      </c>
      <c r="O8" s="377">
        <v>0</v>
      </c>
    </row>
    <row r="9" spans="2:17" x14ac:dyDescent="0.25">
      <c r="B9" s="485">
        <v>2</v>
      </c>
      <c r="C9" s="104" t="s">
        <v>1472</v>
      </c>
      <c r="D9" s="377">
        <v>28</v>
      </c>
      <c r="E9" s="377">
        <v>0</v>
      </c>
      <c r="F9" s="377">
        <v>0</v>
      </c>
      <c r="G9" s="377">
        <v>0</v>
      </c>
      <c r="H9" s="377">
        <v>0</v>
      </c>
      <c r="I9" s="377">
        <v>0</v>
      </c>
      <c r="J9" s="377">
        <v>0</v>
      </c>
      <c r="K9" s="377">
        <v>0</v>
      </c>
      <c r="L9" s="377">
        <v>0</v>
      </c>
      <c r="M9" s="377">
        <v>0</v>
      </c>
      <c r="N9" s="377">
        <v>0</v>
      </c>
      <c r="O9" s="377">
        <v>28</v>
      </c>
    </row>
    <row r="10" spans="2:17" x14ac:dyDescent="0.25">
      <c r="B10" s="485">
        <v>3</v>
      </c>
      <c r="C10" s="104" t="s">
        <v>1259</v>
      </c>
      <c r="D10" s="377">
        <v>0</v>
      </c>
      <c r="E10" s="377">
        <v>0</v>
      </c>
      <c r="F10" s="377">
        <v>0</v>
      </c>
      <c r="G10" s="377">
        <v>0</v>
      </c>
      <c r="H10" s="377">
        <v>4</v>
      </c>
      <c r="I10" s="377">
        <v>0</v>
      </c>
      <c r="J10" s="377">
        <v>0</v>
      </c>
      <c r="K10" s="377">
        <v>0</v>
      </c>
      <c r="L10" s="377">
        <v>0</v>
      </c>
      <c r="M10" s="377">
        <v>0</v>
      </c>
      <c r="N10" s="377">
        <v>0</v>
      </c>
      <c r="O10" s="377">
        <v>4</v>
      </c>
    </row>
    <row r="11" spans="2:17" x14ac:dyDescent="0.25">
      <c r="B11" s="485">
        <v>4</v>
      </c>
      <c r="C11" s="104" t="s">
        <v>1260</v>
      </c>
      <c r="D11" s="377">
        <v>0</v>
      </c>
      <c r="E11" s="377">
        <v>0</v>
      </c>
      <c r="F11" s="377">
        <v>0</v>
      </c>
      <c r="G11" s="377">
        <v>0</v>
      </c>
      <c r="H11" s="377">
        <v>0</v>
      </c>
      <c r="I11" s="377">
        <v>0</v>
      </c>
      <c r="J11" s="377">
        <v>0</v>
      </c>
      <c r="K11" s="377">
        <v>0</v>
      </c>
      <c r="L11" s="377">
        <v>0</v>
      </c>
      <c r="M11" s="377">
        <v>0</v>
      </c>
      <c r="N11" s="377">
        <v>0</v>
      </c>
      <c r="O11" s="377">
        <v>0</v>
      </c>
    </row>
    <row r="12" spans="2:17" x14ac:dyDescent="0.25">
      <c r="B12" s="485">
        <v>5</v>
      </c>
      <c r="C12" s="104" t="s">
        <v>1261</v>
      </c>
      <c r="D12" s="377">
        <v>0</v>
      </c>
      <c r="E12" s="377">
        <v>0</v>
      </c>
      <c r="F12" s="377">
        <v>0</v>
      </c>
      <c r="G12" s="377">
        <v>0</v>
      </c>
      <c r="H12" s="377">
        <v>0</v>
      </c>
      <c r="I12" s="377">
        <v>0</v>
      </c>
      <c r="J12" s="377">
        <v>0</v>
      </c>
      <c r="K12" s="377">
        <v>0</v>
      </c>
      <c r="L12" s="377">
        <v>0</v>
      </c>
      <c r="M12" s="377">
        <v>0</v>
      </c>
      <c r="N12" s="377">
        <v>0</v>
      </c>
      <c r="O12" s="377">
        <v>0</v>
      </c>
    </row>
    <row r="13" spans="2:17" x14ac:dyDescent="0.25">
      <c r="B13" s="485">
        <v>6</v>
      </c>
      <c r="C13" s="104" t="s">
        <v>983</v>
      </c>
      <c r="D13" s="377">
        <v>0</v>
      </c>
      <c r="E13" s="377">
        <v>0</v>
      </c>
      <c r="F13" s="377">
        <v>128</v>
      </c>
      <c r="G13" s="377">
        <v>0</v>
      </c>
      <c r="H13" s="377">
        <v>116</v>
      </c>
      <c r="I13" s="377">
        <v>137</v>
      </c>
      <c r="J13" s="377">
        <v>0</v>
      </c>
      <c r="K13" s="377">
        <v>0</v>
      </c>
      <c r="L13" s="377">
        <v>0</v>
      </c>
      <c r="M13" s="377">
        <v>0</v>
      </c>
      <c r="N13" s="377">
        <v>0</v>
      </c>
      <c r="O13" s="377">
        <v>381</v>
      </c>
      <c r="Q13" s="12"/>
    </row>
    <row r="14" spans="2:17" x14ac:dyDescent="0.25">
      <c r="B14" s="485">
        <v>7</v>
      </c>
      <c r="C14" s="104" t="s">
        <v>1262</v>
      </c>
      <c r="D14" s="377">
        <v>0</v>
      </c>
      <c r="E14" s="377">
        <v>0</v>
      </c>
      <c r="F14" s="377">
        <v>0</v>
      </c>
      <c r="G14" s="377">
        <v>0</v>
      </c>
      <c r="H14" s="377">
        <v>0</v>
      </c>
      <c r="I14" s="377">
        <v>0</v>
      </c>
      <c r="J14" s="377">
        <v>0</v>
      </c>
      <c r="K14" s="377">
        <v>0</v>
      </c>
      <c r="L14" s="377">
        <v>1</v>
      </c>
      <c r="M14" s="377">
        <v>0</v>
      </c>
      <c r="N14" s="377">
        <v>0</v>
      </c>
      <c r="O14" s="377">
        <v>1</v>
      </c>
    </row>
    <row r="15" spans="2:17" x14ac:dyDescent="0.25">
      <c r="B15" s="485">
        <v>8</v>
      </c>
      <c r="C15" s="104" t="s">
        <v>1263</v>
      </c>
      <c r="D15" s="377">
        <v>0</v>
      </c>
      <c r="E15" s="377">
        <v>0</v>
      </c>
      <c r="F15" s="377">
        <v>0</v>
      </c>
      <c r="G15" s="377">
        <v>0</v>
      </c>
      <c r="H15" s="377">
        <v>0</v>
      </c>
      <c r="I15" s="377">
        <v>0</v>
      </c>
      <c r="J15" s="377">
        <v>0</v>
      </c>
      <c r="K15" s="377">
        <v>0</v>
      </c>
      <c r="L15" s="377">
        <v>0</v>
      </c>
      <c r="M15" s="377">
        <v>0</v>
      </c>
      <c r="N15" s="377">
        <v>0</v>
      </c>
      <c r="O15" s="377">
        <v>0</v>
      </c>
    </row>
    <row r="16" spans="2:17" x14ac:dyDescent="0.25">
      <c r="B16" s="485">
        <v>9</v>
      </c>
      <c r="C16" s="104" t="s">
        <v>1266</v>
      </c>
      <c r="D16" s="377">
        <v>0</v>
      </c>
      <c r="E16" s="377">
        <v>0</v>
      </c>
      <c r="F16" s="377">
        <v>0</v>
      </c>
      <c r="G16" s="377">
        <v>0</v>
      </c>
      <c r="H16" s="377">
        <v>0</v>
      </c>
      <c r="I16" s="377">
        <v>0</v>
      </c>
      <c r="J16" s="377">
        <v>0</v>
      </c>
      <c r="K16" s="377">
        <v>0</v>
      </c>
      <c r="L16" s="377">
        <v>0</v>
      </c>
      <c r="M16" s="377">
        <v>0</v>
      </c>
      <c r="N16" s="377">
        <v>0</v>
      </c>
      <c r="O16" s="377">
        <v>0</v>
      </c>
    </row>
    <row r="17" spans="2:15" x14ac:dyDescent="0.25">
      <c r="B17" s="485">
        <v>10</v>
      </c>
      <c r="C17" s="104" t="s">
        <v>1268</v>
      </c>
      <c r="D17" s="377">
        <v>0</v>
      </c>
      <c r="E17" s="377">
        <v>0</v>
      </c>
      <c r="F17" s="377">
        <v>0</v>
      </c>
      <c r="G17" s="377">
        <v>0</v>
      </c>
      <c r="H17" s="377">
        <v>0</v>
      </c>
      <c r="I17" s="377">
        <v>0</v>
      </c>
      <c r="J17" s="377">
        <v>0</v>
      </c>
      <c r="K17" s="377">
        <v>0</v>
      </c>
      <c r="L17" s="377">
        <v>0</v>
      </c>
      <c r="M17" s="377">
        <v>0</v>
      </c>
      <c r="N17" s="377">
        <v>0</v>
      </c>
      <c r="O17" s="377">
        <v>0</v>
      </c>
    </row>
    <row r="18" spans="2:15" x14ac:dyDescent="0.25">
      <c r="B18" s="551">
        <v>11</v>
      </c>
      <c r="C18" s="202" t="s">
        <v>823</v>
      </c>
      <c r="D18" s="378">
        <v>28</v>
      </c>
      <c r="E18" s="378">
        <v>0</v>
      </c>
      <c r="F18" s="378">
        <v>128</v>
      </c>
      <c r="G18" s="378">
        <v>0</v>
      </c>
      <c r="H18" s="378">
        <v>119</v>
      </c>
      <c r="I18" s="378">
        <v>137</v>
      </c>
      <c r="J18" s="378">
        <v>0</v>
      </c>
      <c r="K18" s="378">
        <v>0</v>
      </c>
      <c r="L18" s="378">
        <v>1</v>
      </c>
      <c r="M18" s="378">
        <v>0</v>
      </c>
      <c r="N18" s="378">
        <v>0</v>
      </c>
      <c r="O18" s="378">
        <v>414</v>
      </c>
    </row>
  </sheetData>
  <mergeCells count="2">
    <mergeCell ref="C5:C7"/>
    <mergeCell ref="D5:N5"/>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29"/>
  <sheetViews>
    <sheetView showGridLines="0" zoomScaleNormal="100" zoomScalePageLayoutView="50" workbookViewId="0"/>
  </sheetViews>
  <sheetFormatPr baseColWidth="10" defaultColWidth="9.140625" defaultRowHeight="15" x14ac:dyDescent="0.25"/>
  <cols>
    <col min="1" max="1" width="5.7109375" customWidth="1"/>
    <col min="3" max="3" width="20.5703125" customWidth="1"/>
    <col min="4" max="4" width="29.28515625" customWidth="1"/>
    <col min="5" max="8" width="18.7109375" customWidth="1"/>
    <col min="9" max="9" width="21.28515625" customWidth="1"/>
    <col min="10" max="11" width="18.7109375" customWidth="1"/>
  </cols>
  <sheetData>
    <row r="2" spans="2:12" ht="20.25" x14ac:dyDescent="0.25">
      <c r="B2" s="2" t="s">
        <v>1473</v>
      </c>
    </row>
    <row r="3" spans="2:12" ht="15.75" x14ac:dyDescent="0.25">
      <c r="B3" t="str">
        <f>'OV1'!B3</f>
        <v>31.12.2023 - in EUR million</v>
      </c>
      <c r="C3" s="8"/>
    </row>
    <row r="4" spans="2:12" x14ac:dyDescent="0.25">
      <c r="C4" s="7"/>
      <c r="D4" s="4"/>
      <c r="E4" s="13"/>
      <c r="F4" s="4"/>
      <c r="G4" s="4"/>
      <c r="H4" s="4"/>
      <c r="I4" s="4"/>
      <c r="J4" s="4"/>
      <c r="K4" s="4"/>
      <c r="L4" s="10"/>
    </row>
    <row r="5" spans="2:12" x14ac:dyDescent="0.25">
      <c r="B5" t="s">
        <v>1474</v>
      </c>
      <c r="C5" s="551"/>
      <c r="D5" s="485"/>
      <c r="E5" s="547" t="s">
        <v>194</v>
      </c>
      <c r="F5" s="547" t="s">
        <v>195</v>
      </c>
      <c r="G5" s="547" t="s">
        <v>196</v>
      </c>
      <c r="H5" s="547" t="s">
        <v>236</v>
      </c>
      <c r="I5" s="547" t="s">
        <v>237</v>
      </c>
      <c r="J5" s="547" t="s">
        <v>300</v>
      </c>
      <c r="K5" s="547" t="s">
        <v>301</v>
      </c>
    </row>
    <row r="6" spans="2:12" ht="22.5" customHeight="1" x14ac:dyDescent="0.25">
      <c r="C6" s="1023"/>
      <c r="D6" s="908" t="s">
        <v>1475</v>
      </c>
      <c r="E6" s="1069" t="s">
        <v>296</v>
      </c>
      <c r="F6" s="975" t="s">
        <v>1286</v>
      </c>
      <c r="G6" s="975" t="s">
        <v>1287</v>
      </c>
      <c r="H6" s="975" t="s">
        <v>1288</v>
      </c>
      <c r="I6" s="975" t="s">
        <v>1476</v>
      </c>
      <c r="J6" s="975" t="s">
        <v>1255</v>
      </c>
      <c r="K6" s="975" t="s">
        <v>1291</v>
      </c>
    </row>
    <row r="7" spans="2:12" ht="22.5" customHeight="1" x14ac:dyDescent="0.25">
      <c r="B7" s="166"/>
      <c r="C7" s="1023"/>
      <c r="D7" s="908"/>
      <c r="E7" s="1071"/>
      <c r="F7" s="977"/>
      <c r="G7" s="977"/>
      <c r="H7" s="977"/>
      <c r="I7" s="977"/>
      <c r="J7" s="977"/>
      <c r="K7" s="977"/>
    </row>
    <row r="8" spans="2:12" x14ac:dyDescent="0.25">
      <c r="B8" s="487">
        <v>1</v>
      </c>
      <c r="C8" s="452" t="s">
        <v>1477</v>
      </c>
      <c r="D8" s="485" t="s">
        <v>1295</v>
      </c>
      <c r="E8" s="413">
        <v>0</v>
      </c>
      <c r="F8" s="415">
        <v>2.9999999999999997E-4</v>
      </c>
      <c r="G8" s="413">
        <v>1</v>
      </c>
      <c r="H8" s="415">
        <v>0.45</v>
      </c>
      <c r="I8" s="519">
        <v>2.5</v>
      </c>
      <c r="J8" s="413">
        <v>0</v>
      </c>
      <c r="K8" s="415">
        <v>0.20780000000000001</v>
      </c>
    </row>
    <row r="9" spans="2:12" x14ac:dyDescent="0.25">
      <c r="B9" s="14">
        <v>2</v>
      </c>
      <c r="C9" s="452" t="s">
        <v>1477</v>
      </c>
      <c r="D9" s="485" t="s">
        <v>1298</v>
      </c>
      <c r="E9" s="413">
        <v>0</v>
      </c>
      <c r="F9" s="413">
        <v>0</v>
      </c>
      <c r="G9" s="413">
        <v>0</v>
      </c>
      <c r="H9" s="413">
        <v>0</v>
      </c>
      <c r="I9" s="413">
        <v>0</v>
      </c>
      <c r="J9" s="413">
        <v>0</v>
      </c>
      <c r="K9" s="413">
        <v>0</v>
      </c>
    </row>
    <row r="10" spans="2:12" x14ac:dyDescent="0.25">
      <c r="B10" s="14">
        <v>3</v>
      </c>
      <c r="C10" s="452" t="s">
        <v>1477</v>
      </c>
      <c r="D10" s="485" t="s">
        <v>1299</v>
      </c>
      <c r="E10" s="413">
        <v>0</v>
      </c>
      <c r="F10" s="413">
        <v>0</v>
      </c>
      <c r="G10" s="413">
        <v>0</v>
      </c>
      <c r="H10" s="413">
        <v>0</v>
      </c>
      <c r="I10" s="413">
        <v>0</v>
      </c>
      <c r="J10" s="413">
        <v>0</v>
      </c>
      <c r="K10" s="413">
        <v>0</v>
      </c>
    </row>
    <row r="11" spans="2:12" x14ac:dyDescent="0.25">
      <c r="B11" s="14">
        <v>4</v>
      </c>
      <c r="C11" s="452" t="s">
        <v>1477</v>
      </c>
      <c r="D11" s="485" t="s">
        <v>1300</v>
      </c>
      <c r="E11" s="413">
        <v>0</v>
      </c>
      <c r="F11" s="413">
        <v>0</v>
      </c>
      <c r="G11" s="413">
        <v>0</v>
      </c>
      <c r="H11" s="413">
        <v>0</v>
      </c>
      <c r="I11" s="413">
        <v>0</v>
      </c>
      <c r="J11" s="413">
        <v>0</v>
      </c>
      <c r="K11" s="413">
        <v>0</v>
      </c>
    </row>
    <row r="12" spans="2:12" x14ac:dyDescent="0.25">
      <c r="B12" s="14">
        <v>5</v>
      </c>
      <c r="C12" s="452" t="s">
        <v>1477</v>
      </c>
      <c r="D12" s="485" t="s">
        <v>1301</v>
      </c>
      <c r="E12" s="413">
        <v>0</v>
      </c>
      <c r="F12" s="415">
        <v>1.6199999999999999E-2</v>
      </c>
      <c r="G12" s="413">
        <v>1</v>
      </c>
      <c r="H12" s="415">
        <v>0.45</v>
      </c>
      <c r="I12" s="519">
        <v>2.5</v>
      </c>
      <c r="J12" s="413">
        <v>0</v>
      </c>
      <c r="K12" s="415">
        <v>1.4332</v>
      </c>
    </row>
    <row r="13" spans="2:12" x14ac:dyDescent="0.25">
      <c r="B13" s="14">
        <v>6</v>
      </c>
      <c r="C13" s="452" t="s">
        <v>1477</v>
      </c>
      <c r="D13" s="485" t="s">
        <v>1304</v>
      </c>
      <c r="E13" s="413">
        <v>0</v>
      </c>
      <c r="F13" s="413">
        <v>0</v>
      </c>
      <c r="G13" s="413">
        <v>0</v>
      </c>
      <c r="H13" s="413">
        <v>0</v>
      </c>
      <c r="I13" s="413">
        <v>0</v>
      </c>
      <c r="J13" s="413">
        <v>0</v>
      </c>
      <c r="K13" s="413">
        <v>0</v>
      </c>
    </row>
    <row r="14" spans="2:12" x14ac:dyDescent="0.25">
      <c r="B14" s="14">
        <v>7</v>
      </c>
      <c r="C14" s="452" t="s">
        <v>1477</v>
      </c>
      <c r="D14" s="485" t="s">
        <v>1307</v>
      </c>
      <c r="E14" s="413">
        <v>0</v>
      </c>
      <c r="F14" s="415">
        <v>0.24010000000000001</v>
      </c>
      <c r="G14" s="413">
        <v>1</v>
      </c>
      <c r="H14" s="415">
        <v>0.45</v>
      </c>
      <c r="I14" s="519">
        <v>2.5</v>
      </c>
      <c r="J14" s="413">
        <v>0</v>
      </c>
      <c r="K14" s="415">
        <v>2.6021999999999998</v>
      </c>
    </row>
    <row r="15" spans="2:12" x14ac:dyDescent="0.25">
      <c r="B15" s="14">
        <v>8</v>
      </c>
      <c r="C15" s="452" t="s">
        <v>1477</v>
      </c>
      <c r="D15" s="485" t="s">
        <v>1311</v>
      </c>
      <c r="E15" s="413">
        <v>0</v>
      </c>
      <c r="F15" s="413">
        <v>0</v>
      </c>
      <c r="G15" s="413">
        <v>0</v>
      </c>
      <c r="H15" s="413">
        <v>0</v>
      </c>
      <c r="I15" s="413">
        <v>0</v>
      </c>
      <c r="J15" s="413">
        <v>0</v>
      </c>
      <c r="K15" s="413">
        <v>0</v>
      </c>
    </row>
    <row r="16" spans="2:12" s="16" customFormat="1" x14ac:dyDescent="0.25">
      <c r="B16" s="417" t="s">
        <v>377</v>
      </c>
      <c r="C16" s="544" t="s">
        <v>1477</v>
      </c>
      <c r="D16" s="565" t="s">
        <v>1478</v>
      </c>
      <c r="E16" s="414">
        <v>0</v>
      </c>
      <c r="F16" s="652"/>
      <c r="G16" s="414">
        <v>3</v>
      </c>
      <c r="H16" s="652"/>
      <c r="I16" s="99">
        <v>2.5</v>
      </c>
      <c r="J16" s="414">
        <v>0</v>
      </c>
      <c r="K16" s="416">
        <v>0.98819999999999997</v>
      </c>
    </row>
    <row r="17" spans="2:11" x14ac:dyDescent="0.25">
      <c r="B17" s="487">
        <v>1</v>
      </c>
      <c r="C17" s="452" t="s">
        <v>1479</v>
      </c>
      <c r="D17" s="485" t="s">
        <v>1295</v>
      </c>
      <c r="E17" s="413">
        <v>0</v>
      </c>
      <c r="F17" s="413">
        <v>0</v>
      </c>
      <c r="G17" s="413">
        <v>0</v>
      </c>
      <c r="H17" s="413">
        <v>0</v>
      </c>
      <c r="I17" s="413">
        <v>0</v>
      </c>
      <c r="J17" s="413">
        <v>0</v>
      </c>
      <c r="K17" s="413">
        <v>0</v>
      </c>
    </row>
    <row r="18" spans="2:11" x14ac:dyDescent="0.25">
      <c r="B18" s="14">
        <v>2</v>
      </c>
      <c r="C18" s="452" t="s">
        <v>1479</v>
      </c>
      <c r="D18" s="485" t="s">
        <v>1298</v>
      </c>
      <c r="E18" s="413">
        <v>0</v>
      </c>
      <c r="F18" s="413">
        <v>0</v>
      </c>
      <c r="G18" s="413">
        <v>0</v>
      </c>
      <c r="H18" s="413">
        <v>0</v>
      </c>
      <c r="I18" s="413">
        <v>0</v>
      </c>
      <c r="J18" s="413">
        <v>0</v>
      </c>
      <c r="K18" s="413">
        <v>0</v>
      </c>
    </row>
    <row r="19" spans="2:11" x14ac:dyDescent="0.25">
      <c r="B19" s="14">
        <v>3</v>
      </c>
      <c r="C19" s="452" t="s">
        <v>1479</v>
      </c>
      <c r="D19" s="485" t="s">
        <v>1299</v>
      </c>
      <c r="E19" s="413">
        <v>0</v>
      </c>
      <c r="F19" s="413">
        <v>0</v>
      </c>
      <c r="G19" s="413">
        <v>0</v>
      </c>
      <c r="H19" s="413">
        <v>0</v>
      </c>
      <c r="I19" s="413">
        <v>0</v>
      </c>
      <c r="J19" s="413">
        <v>0</v>
      </c>
      <c r="K19" s="413">
        <v>0</v>
      </c>
    </row>
    <row r="20" spans="2:11" x14ac:dyDescent="0.25">
      <c r="B20" s="14">
        <v>4</v>
      </c>
      <c r="C20" s="452" t="s">
        <v>1479</v>
      </c>
      <c r="D20" s="485" t="s">
        <v>1300</v>
      </c>
      <c r="E20" s="413">
        <v>0</v>
      </c>
      <c r="F20" s="413">
        <v>0</v>
      </c>
      <c r="G20" s="413">
        <v>0</v>
      </c>
      <c r="H20" s="413">
        <v>0</v>
      </c>
      <c r="I20" s="413">
        <v>0</v>
      </c>
      <c r="J20" s="413">
        <v>0</v>
      </c>
      <c r="K20" s="413">
        <v>0</v>
      </c>
    </row>
    <row r="21" spans="2:11" x14ac:dyDescent="0.25">
      <c r="B21" s="14">
        <v>5</v>
      </c>
      <c r="C21" s="452" t="s">
        <v>1479</v>
      </c>
      <c r="D21" s="485" t="s">
        <v>1301</v>
      </c>
      <c r="E21" s="413">
        <v>0</v>
      </c>
      <c r="F21" s="413">
        <v>0</v>
      </c>
      <c r="G21" s="413">
        <v>0</v>
      </c>
      <c r="H21" s="413">
        <v>0</v>
      </c>
      <c r="I21" s="413">
        <v>0</v>
      </c>
      <c r="J21" s="413">
        <v>0</v>
      </c>
      <c r="K21" s="413">
        <v>0</v>
      </c>
    </row>
    <row r="22" spans="2:11" x14ac:dyDescent="0.25">
      <c r="B22" s="14">
        <v>6</v>
      </c>
      <c r="C22" s="452" t="s">
        <v>1479</v>
      </c>
      <c r="D22" s="485" t="s">
        <v>1304</v>
      </c>
      <c r="E22" s="413">
        <v>0</v>
      </c>
      <c r="F22" s="413">
        <v>0</v>
      </c>
      <c r="G22" s="413">
        <v>0</v>
      </c>
      <c r="H22" s="413">
        <v>0</v>
      </c>
      <c r="I22" s="413">
        <v>0</v>
      </c>
      <c r="J22" s="413">
        <v>0</v>
      </c>
      <c r="K22" s="413">
        <v>0</v>
      </c>
    </row>
    <row r="23" spans="2:11" x14ac:dyDescent="0.25">
      <c r="B23" s="14">
        <v>7</v>
      </c>
      <c r="C23" s="452" t="s">
        <v>1479</v>
      </c>
      <c r="D23" s="485" t="s">
        <v>1307</v>
      </c>
      <c r="E23" s="413">
        <v>0</v>
      </c>
      <c r="F23" s="413">
        <v>0</v>
      </c>
      <c r="G23" s="413">
        <v>0</v>
      </c>
      <c r="H23" s="413">
        <v>0</v>
      </c>
      <c r="I23" s="413">
        <v>0</v>
      </c>
      <c r="J23" s="413">
        <v>0</v>
      </c>
      <c r="K23" s="413">
        <v>0</v>
      </c>
    </row>
    <row r="24" spans="2:11" x14ac:dyDescent="0.25">
      <c r="B24" s="14">
        <v>8</v>
      </c>
      <c r="C24" s="452" t="s">
        <v>1479</v>
      </c>
      <c r="D24" s="485" t="s">
        <v>1311</v>
      </c>
      <c r="E24" s="413">
        <v>0</v>
      </c>
      <c r="F24" s="413">
        <v>0</v>
      </c>
      <c r="G24" s="413">
        <v>0</v>
      </c>
      <c r="H24" s="413">
        <v>0</v>
      </c>
      <c r="I24" s="413">
        <v>0</v>
      </c>
      <c r="J24" s="413">
        <v>0</v>
      </c>
      <c r="K24" s="413">
        <v>0</v>
      </c>
    </row>
    <row r="25" spans="2:11" s="16" customFormat="1" x14ac:dyDescent="0.25">
      <c r="B25" s="417" t="s">
        <v>377</v>
      </c>
      <c r="C25" s="544" t="s">
        <v>1479</v>
      </c>
      <c r="D25" s="565" t="s">
        <v>1480</v>
      </c>
      <c r="E25" s="414">
        <v>0</v>
      </c>
      <c r="F25" s="652"/>
      <c r="G25" s="414">
        <v>0</v>
      </c>
      <c r="H25" s="652"/>
      <c r="I25" s="414">
        <v>0</v>
      </c>
      <c r="J25" s="414">
        <v>0</v>
      </c>
      <c r="K25" s="414">
        <v>0</v>
      </c>
    </row>
    <row r="26" spans="2:11" x14ac:dyDescent="0.25">
      <c r="B26" s="267" t="s">
        <v>1481</v>
      </c>
      <c r="C26" s="1081" t="s">
        <v>1482</v>
      </c>
      <c r="D26" s="1081"/>
      <c r="E26" s="414">
        <v>0</v>
      </c>
      <c r="F26" s="652"/>
      <c r="G26" s="414">
        <v>3</v>
      </c>
      <c r="H26" s="652"/>
      <c r="I26" s="99">
        <v>2.5</v>
      </c>
      <c r="J26" s="414">
        <v>0</v>
      </c>
      <c r="K26" s="416">
        <v>0.98819999999999997</v>
      </c>
    </row>
    <row r="27" spans="2:11" x14ac:dyDescent="0.25">
      <c r="B27" s="15"/>
    </row>
    <row r="28" spans="2:11" x14ac:dyDescent="0.25">
      <c r="B28" s="15"/>
    </row>
    <row r="29" spans="2:11" x14ac:dyDescent="0.25">
      <c r="C29" s="139"/>
    </row>
  </sheetData>
  <mergeCells count="10">
    <mergeCell ref="C26:D26"/>
    <mergeCell ref="J6:J7"/>
    <mergeCell ref="K6:K7"/>
    <mergeCell ref="H6:H7"/>
    <mergeCell ref="I6:I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36"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0"/>
  <sheetViews>
    <sheetView showGridLines="0" zoomScaleNormal="100" zoomScalePageLayoutView="90" workbookViewId="0"/>
  </sheetViews>
  <sheetFormatPr baseColWidth="10" defaultColWidth="9.140625" defaultRowHeight="15" x14ac:dyDescent="0.25"/>
  <cols>
    <col min="1" max="1" width="5.7109375" customWidth="1"/>
    <col min="2" max="2" width="6.28515625" customWidth="1"/>
    <col min="3" max="3" width="23.85546875" customWidth="1"/>
    <col min="4" max="11" width="15.7109375" customWidth="1"/>
  </cols>
  <sheetData>
    <row r="2" spans="2:11" ht="18.75" x14ac:dyDescent="0.3">
      <c r="B2" s="73" t="s">
        <v>1483</v>
      </c>
    </row>
    <row r="3" spans="2:11" x14ac:dyDescent="0.25">
      <c r="B3" t="str">
        <f>'OV1'!B3</f>
        <v>31.12.2023 - in EUR million</v>
      </c>
      <c r="C3" s="16"/>
    </row>
    <row r="5" spans="2:11" x14ac:dyDescent="0.25">
      <c r="C5" s="9"/>
      <c r="D5" s="485" t="s">
        <v>194</v>
      </c>
      <c r="E5" s="485" t="s">
        <v>195</v>
      </c>
      <c r="F5" s="485" t="s">
        <v>196</v>
      </c>
      <c r="G5" s="485" t="s">
        <v>236</v>
      </c>
      <c r="H5" s="485" t="s">
        <v>237</v>
      </c>
      <c r="I5" s="485" t="s">
        <v>300</v>
      </c>
      <c r="J5" s="485" t="s">
        <v>301</v>
      </c>
      <c r="K5" s="485" t="s">
        <v>365</v>
      </c>
    </row>
    <row r="6" spans="2:11" ht="15" customHeight="1" x14ac:dyDescent="0.25">
      <c r="C6" s="9"/>
      <c r="D6" s="908" t="s">
        <v>1484</v>
      </c>
      <c r="E6" s="908"/>
      <c r="F6" s="908"/>
      <c r="G6" s="908"/>
      <c r="H6" s="1013" t="s">
        <v>1485</v>
      </c>
      <c r="I6" s="1083"/>
      <c r="J6" s="1083"/>
      <c r="K6" s="1014"/>
    </row>
    <row r="7" spans="2:11" ht="28.5" customHeight="1" x14ac:dyDescent="0.25">
      <c r="B7" s="11"/>
      <c r="C7" s="1082" t="s">
        <v>1486</v>
      </c>
      <c r="D7" s="908" t="s">
        <v>1487</v>
      </c>
      <c r="E7" s="908"/>
      <c r="F7" s="908" t="s">
        <v>1488</v>
      </c>
      <c r="G7" s="908"/>
      <c r="H7" s="1013" t="s">
        <v>1487</v>
      </c>
      <c r="I7" s="1014"/>
      <c r="J7" s="1013" t="s">
        <v>1488</v>
      </c>
      <c r="K7" s="1014"/>
    </row>
    <row r="8" spans="2:11" x14ac:dyDescent="0.25">
      <c r="B8" s="11"/>
      <c r="C8" s="1082"/>
      <c r="D8" s="485" t="s">
        <v>1489</v>
      </c>
      <c r="E8" s="485" t="s">
        <v>1490</v>
      </c>
      <c r="F8" s="485" t="s">
        <v>1489</v>
      </c>
      <c r="G8" s="485" t="s">
        <v>1490</v>
      </c>
      <c r="H8" s="547" t="s">
        <v>1489</v>
      </c>
      <c r="I8" s="547" t="s">
        <v>1490</v>
      </c>
      <c r="J8" s="547" t="s">
        <v>1489</v>
      </c>
      <c r="K8" s="547" t="s">
        <v>1490</v>
      </c>
    </row>
    <row r="9" spans="2:11" x14ac:dyDescent="0.25">
      <c r="B9" s="487">
        <v>1</v>
      </c>
      <c r="C9" s="566" t="s">
        <v>1491</v>
      </c>
      <c r="D9" s="375">
        <v>75</v>
      </c>
      <c r="E9" s="375">
        <v>158</v>
      </c>
      <c r="F9" s="375">
        <v>352</v>
      </c>
      <c r="G9" s="375">
        <v>382</v>
      </c>
      <c r="H9" s="375">
        <v>0</v>
      </c>
      <c r="I9" s="375">
        <v>390</v>
      </c>
      <c r="J9" s="375">
        <v>0</v>
      </c>
      <c r="K9" s="375">
        <v>0</v>
      </c>
    </row>
    <row r="10" spans="2:11" x14ac:dyDescent="0.25">
      <c r="B10" s="487">
        <v>2</v>
      </c>
      <c r="C10" s="566" t="s">
        <v>1492</v>
      </c>
      <c r="D10" s="375">
        <v>59</v>
      </c>
      <c r="E10" s="375">
        <v>0</v>
      </c>
      <c r="F10" s="375">
        <v>0</v>
      </c>
      <c r="G10" s="375">
        <v>0</v>
      </c>
      <c r="H10" s="375">
        <v>0</v>
      </c>
      <c r="I10" s="375">
        <v>0</v>
      </c>
      <c r="J10" s="375">
        <v>0</v>
      </c>
      <c r="K10" s="375">
        <v>0</v>
      </c>
    </row>
    <row r="11" spans="2:11" x14ac:dyDescent="0.25">
      <c r="B11" s="487">
        <v>3</v>
      </c>
      <c r="C11" s="566" t="s">
        <v>1493</v>
      </c>
      <c r="D11" s="375">
        <v>0</v>
      </c>
      <c r="E11" s="375">
        <v>0</v>
      </c>
      <c r="F11" s="375">
        <v>0</v>
      </c>
      <c r="G11" s="375">
        <v>0</v>
      </c>
      <c r="H11" s="375">
        <v>0</v>
      </c>
      <c r="I11" s="375">
        <v>0</v>
      </c>
      <c r="J11" s="375">
        <v>0</v>
      </c>
      <c r="K11" s="375">
        <v>0</v>
      </c>
    </row>
    <row r="12" spans="2:11" x14ac:dyDescent="0.25">
      <c r="B12" s="487">
        <v>4</v>
      </c>
      <c r="C12" s="566" t="s">
        <v>1494</v>
      </c>
      <c r="D12" s="375">
        <v>0</v>
      </c>
      <c r="E12" s="375">
        <v>0</v>
      </c>
      <c r="F12" s="375">
        <v>0</v>
      </c>
      <c r="G12" s="375">
        <v>0</v>
      </c>
      <c r="H12" s="375">
        <v>0</v>
      </c>
      <c r="I12" s="375">
        <v>0</v>
      </c>
      <c r="J12" s="375">
        <v>0</v>
      </c>
      <c r="K12" s="375">
        <v>0</v>
      </c>
    </row>
    <row r="13" spans="2:11" x14ac:dyDescent="0.25">
      <c r="B13" s="487">
        <v>5</v>
      </c>
      <c r="C13" s="566" t="s">
        <v>1495</v>
      </c>
      <c r="D13" s="375">
        <v>0</v>
      </c>
      <c r="E13" s="375">
        <v>0</v>
      </c>
      <c r="F13" s="375">
        <v>0</v>
      </c>
      <c r="G13" s="375">
        <v>0</v>
      </c>
      <c r="H13" s="375">
        <v>0</v>
      </c>
      <c r="I13" s="375">
        <v>0</v>
      </c>
      <c r="J13" s="375">
        <v>0</v>
      </c>
      <c r="K13" s="375">
        <v>0</v>
      </c>
    </row>
    <row r="14" spans="2:11" x14ac:dyDescent="0.25">
      <c r="B14" s="487">
        <v>6</v>
      </c>
      <c r="C14" s="566" t="s">
        <v>1496</v>
      </c>
      <c r="D14" s="375">
        <v>0</v>
      </c>
      <c r="E14" s="375">
        <v>0</v>
      </c>
      <c r="F14" s="375">
        <v>0</v>
      </c>
      <c r="G14" s="375">
        <v>0</v>
      </c>
      <c r="H14" s="375">
        <v>0</v>
      </c>
      <c r="I14" s="375">
        <v>0</v>
      </c>
      <c r="J14" s="375">
        <v>0</v>
      </c>
      <c r="K14" s="375">
        <v>0</v>
      </c>
    </row>
    <row r="15" spans="2:11" x14ac:dyDescent="0.25">
      <c r="B15" s="487">
        <v>7</v>
      </c>
      <c r="C15" s="566" t="s">
        <v>1497</v>
      </c>
      <c r="D15" s="375">
        <v>0</v>
      </c>
      <c r="E15" s="375">
        <v>0</v>
      </c>
      <c r="F15" s="375">
        <v>0</v>
      </c>
      <c r="G15" s="375">
        <v>0</v>
      </c>
      <c r="H15" s="375">
        <v>0</v>
      </c>
      <c r="I15" s="375">
        <v>0</v>
      </c>
      <c r="J15" s="375">
        <v>0</v>
      </c>
      <c r="K15" s="375">
        <v>0</v>
      </c>
    </row>
    <row r="16" spans="2:11" x14ac:dyDescent="0.25">
      <c r="B16" s="487">
        <v>8</v>
      </c>
      <c r="C16" s="566" t="s">
        <v>1238</v>
      </c>
      <c r="D16" s="375">
        <v>0</v>
      </c>
      <c r="E16" s="375">
        <v>0</v>
      </c>
      <c r="F16" s="375">
        <v>0</v>
      </c>
      <c r="G16" s="375">
        <v>0</v>
      </c>
      <c r="H16" s="375">
        <v>0</v>
      </c>
      <c r="I16" s="375">
        <v>0</v>
      </c>
      <c r="J16" s="375">
        <v>0</v>
      </c>
      <c r="K16" s="375">
        <v>0</v>
      </c>
    </row>
    <row r="17" spans="2:14" x14ac:dyDescent="0.25">
      <c r="B17" s="62">
        <v>9</v>
      </c>
      <c r="C17" s="544" t="s">
        <v>233</v>
      </c>
      <c r="D17" s="380">
        <v>134</v>
      </c>
      <c r="E17" s="380">
        <v>158</v>
      </c>
      <c r="F17" s="380">
        <v>352</v>
      </c>
      <c r="G17" s="380">
        <v>382</v>
      </c>
      <c r="H17" s="380">
        <v>0</v>
      </c>
      <c r="I17" s="380">
        <v>390</v>
      </c>
      <c r="J17" s="380">
        <v>0</v>
      </c>
      <c r="K17" s="380">
        <v>0</v>
      </c>
    </row>
    <row r="19" spans="2:14" x14ac:dyDescent="0.25">
      <c r="N19" s="12"/>
    </row>
    <row r="20" spans="2:14" x14ac:dyDescent="0.25">
      <c r="B20" s="362"/>
    </row>
    <row r="21" spans="2:14" x14ac:dyDescent="0.25">
      <c r="B21" s="362"/>
    </row>
    <row r="22" spans="2:14" x14ac:dyDescent="0.25">
      <c r="B22" s="362"/>
    </row>
    <row r="23" spans="2:14" x14ac:dyDescent="0.25">
      <c r="B23" s="362"/>
    </row>
    <row r="24" spans="2:14" x14ac:dyDescent="0.25">
      <c r="B24" s="362"/>
    </row>
    <row r="25" spans="2:14" x14ac:dyDescent="0.25">
      <c r="B25" s="362"/>
    </row>
    <row r="26" spans="2:14" x14ac:dyDescent="0.25">
      <c r="B26" s="362"/>
      <c r="C26" s="361"/>
      <c r="D26" s="361"/>
      <c r="E26" s="361"/>
      <c r="F26" s="361"/>
      <c r="G26" s="361"/>
      <c r="H26" s="361"/>
    </row>
    <row r="27" spans="2:14" x14ac:dyDescent="0.25">
      <c r="B27" s="362"/>
    </row>
    <row r="28" spans="2:14" x14ac:dyDescent="0.25">
      <c r="B28" s="362"/>
    </row>
    <row r="29" spans="2:14" x14ac:dyDescent="0.25">
      <c r="B29" s="362"/>
      <c r="C29" s="361"/>
      <c r="D29" s="361"/>
      <c r="E29" s="361"/>
      <c r="F29" s="361"/>
      <c r="G29" s="361"/>
      <c r="H29" s="361"/>
    </row>
    <row r="30" spans="2:14" x14ac:dyDescent="0.25">
      <c r="B30" s="362"/>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baseColWidth="10" defaultColWidth="9.140625" defaultRowHeight="15" x14ac:dyDescent="0.25"/>
  <cols>
    <col min="1" max="1" width="5.7109375" customWidth="1"/>
    <col min="3" max="3" width="40.140625" customWidth="1"/>
    <col min="4" max="4" width="21.42578125" customWidth="1"/>
    <col min="5" max="5" width="22" customWidth="1"/>
  </cols>
  <sheetData>
    <row r="2" spans="2:9" ht="18.75" x14ac:dyDescent="0.3">
      <c r="B2" s="17" t="s">
        <v>1498</v>
      </c>
    </row>
    <row r="3" spans="2:9" x14ac:dyDescent="0.25">
      <c r="B3" t="str">
        <f>'OV1'!B3</f>
        <v>31.12.2023 - in EUR million</v>
      </c>
      <c r="C3" s="16"/>
    </row>
    <row r="4" spans="2:9" x14ac:dyDescent="0.25">
      <c r="C4" s="9"/>
      <c r="D4" s="157"/>
      <c r="E4" s="157"/>
    </row>
    <row r="5" spans="2:9" ht="20.100000000000001" customHeight="1" x14ac:dyDescent="0.25">
      <c r="C5" s="9"/>
      <c r="D5" s="547" t="s">
        <v>194</v>
      </c>
      <c r="E5" s="561" t="s">
        <v>195</v>
      </c>
    </row>
    <row r="6" spans="2:9" ht="20.100000000000001" customHeight="1" x14ac:dyDescent="0.25">
      <c r="C6" s="9"/>
      <c r="D6" s="521" t="s">
        <v>1499</v>
      </c>
      <c r="E6" s="485" t="s">
        <v>1500</v>
      </c>
    </row>
    <row r="7" spans="2:9" ht="20.100000000000001" customHeight="1" x14ac:dyDescent="0.25">
      <c r="B7" s="1084" t="s">
        <v>1501</v>
      </c>
      <c r="C7" s="1085"/>
      <c r="D7" s="272"/>
      <c r="E7" s="273"/>
      <c r="F7" s="12"/>
      <c r="I7" s="12"/>
    </row>
    <row r="8" spans="2:9" x14ac:dyDescent="0.25">
      <c r="B8" s="520">
        <v>1</v>
      </c>
      <c r="C8" s="268" t="s">
        <v>1502</v>
      </c>
      <c r="D8" s="531">
        <v>216</v>
      </c>
      <c r="E8" s="531">
        <v>0</v>
      </c>
    </row>
    <row r="9" spans="2:9" x14ac:dyDescent="0.25">
      <c r="B9" s="520">
        <v>2</v>
      </c>
      <c r="C9" s="268" t="s">
        <v>1503</v>
      </c>
      <c r="D9" s="531">
        <v>0</v>
      </c>
      <c r="E9" s="531">
        <v>0</v>
      </c>
    </row>
    <row r="10" spans="2:9" x14ac:dyDescent="0.25">
      <c r="B10" s="520">
        <v>3</v>
      </c>
      <c r="C10" s="268" t="s">
        <v>1504</v>
      </c>
      <c r="D10" s="531">
        <v>0</v>
      </c>
      <c r="E10" s="531">
        <v>0</v>
      </c>
    </row>
    <row r="11" spans="2:9" x14ac:dyDescent="0.25">
      <c r="B11" s="520">
        <v>4</v>
      </c>
      <c r="C11" s="268" t="s">
        <v>1505</v>
      </c>
      <c r="D11" s="531">
        <v>0</v>
      </c>
      <c r="E11" s="531">
        <v>0</v>
      </c>
    </row>
    <row r="12" spans="2:9" x14ac:dyDescent="0.25">
      <c r="B12" s="520">
        <v>5</v>
      </c>
      <c r="C12" s="268" t="s">
        <v>1506</v>
      </c>
      <c r="D12" s="531">
        <v>0</v>
      </c>
      <c r="E12" s="531">
        <v>0</v>
      </c>
    </row>
    <row r="13" spans="2:9" ht="15" customHeight="1" x14ac:dyDescent="0.25">
      <c r="B13" s="520">
        <v>6</v>
      </c>
      <c r="C13" s="269" t="s">
        <v>1507</v>
      </c>
      <c r="D13" s="398">
        <v>216</v>
      </c>
      <c r="E13" s="398">
        <v>0</v>
      </c>
    </row>
    <row r="14" spans="2:9" ht="20.100000000000001" customHeight="1" x14ac:dyDescent="0.25">
      <c r="B14" s="270" t="s">
        <v>1508</v>
      </c>
      <c r="C14" s="271"/>
      <c r="D14" s="428"/>
      <c r="E14" s="428"/>
      <c r="F14" s="12"/>
    </row>
    <row r="15" spans="2:9" x14ac:dyDescent="0.25">
      <c r="B15" s="520">
        <v>7</v>
      </c>
      <c r="C15" s="268" t="s">
        <v>1509</v>
      </c>
      <c r="D15" s="531">
        <v>0</v>
      </c>
      <c r="E15" s="531">
        <v>0</v>
      </c>
    </row>
    <row r="16" spans="2:9" x14ac:dyDescent="0.25">
      <c r="B16" s="520">
        <v>8</v>
      </c>
      <c r="C16" s="268" t="s">
        <v>1510</v>
      </c>
      <c r="D16" s="531">
        <v>-2</v>
      </c>
      <c r="E16" s="531">
        <v>0</v>
      </c>
    </row>
    <row r="20" spans="2:8" x14ac:dyDescent="0.25">
      <c r="B20" s="1086"/>
      <c r="C20" s="1087"/>
      <c r="D20" s="1087"/>
      <c r="E20" s="1087"/>
      <c r="F20" s="1087"/>
      <c r="G20" s="1087"/>
      <c r="H20" s="1087"/>
    </row>
    <row r="21" spans="2:8" x14ac:dyDescent="0.25">
      <c r="B21" s="361"/>
    </row>
    <row r="22" spans="2:8" x14ac:dyDescent="0.25">
      <c r="B22" s="361"/>
    </row>
    <row r="23" spans="2:8" x14ac:dyDescent="0.25">
      <c r="B23" s="361"/>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E26"/>
  <sheetViews>
    <sheetView showGridLines="0" zoomScaleNormal="100" zoomScalePageLayoutView="90" workbookViewId="0"/>
  </sheetViews>
  <sheetFormatPr baseColWidth="10" defaultColWidth="9.140625" defaultRowHeight="15" x14ac:dyDescent="0.25"/>
  <cols>
    <col min="1" max="1" width="5.7109375" style="11" customWidth="1"/>
    <col min="2" max="2" width="9.140625" style="11"/>
    <col min="3" max="3" width="91.28515625" style="11" customWidth="1"/>
    <col min="4" max="5" width="15.7109375" style="11" customWidth="1"/>
    <col min="6" max="16384" width="9.140625" style="11"/>
  </cols>
  <sheetData>
    <row r="2" spans="2:5" ht="18.75" x14ac:dyDescent="0.3">
      <c r="B2" s="73" t="s">
        <v>1511</v>
      </c>
    </row>
    <row r="3" spans="2:5" ht="15" customHeight="1" x14ac:dyDescent="0.25">
      <c r="B3" t="str">
        <f>'OV1'!B3</f>
        <v>31.12.2023 - in EUR million</v>
      </c>
      <c r="C3" s="51"/>
    </row>
    <row r="4" spans="2:5" ht="15" customHeight="1" x14ac:dyDescent="0.25">
      <c r="B4" s="52"/>
      <c r="C4" s="15"/>
      <c r="D4" s="52"/>
      <c r="E4" s="52"/>
    </row>
    <row r="5" spans="2:5" ht="20.100000000000001" customHeight="1" x14ac:dyDescent="0.25">
      <c r="B5" s="52"/>
      <c r="C5" s="15"/>
      <c r="D5" s="547" t="s">
        <v>194</v>
      </c>
      <c r="E5" s="547" t="s">
        <v>195</v>
      </c>
    </row>
    <row r="6" spans="2:5" ht="30" customHeight="1" x14ac:dyDescent="0.25">
      <c r="B6" s="52"/>
      <c r="C6" s="15"/>
      <c r="D6" s="547" t="s">
        <v>1512</v>
      </c>
      <c r="E6" s="547" t="s">
        <v>1255</v>
      </c>
    </row>
    <row r="7" spans="2:5" ht="20.100000000000001" customHeight="1" x14ac:dyDescent="0.25">
      <c r="B7" s="565">
        <v>1</v>
      </c>
      <c r="C7" s="203" t="s">
        <v>1513</v>
      </c>
      <c r="D7" s="381"/>
      <c r="E7" s="382">
        <v>8</v>
      </c>
    </row>
    <row r="8" spans="2:5" ht="15" customHeight="1" x14ac:dyDescent="0.25">
      <c r="B8" s="547">
        <v>2</v>
      </c>
      <c r="C8" s="566" t="s">
        <v>1514</v>
      </c>
      <c r="D8" s="382">
        <v>128</v>
      </c>
      <c r="E8" s="382">
        <v>5</v>
      </c>
    </row>
    <row r="9" spans="2:5" ht="15" customHeight="1" x14ac:dyDescent="0.25">
      <c r="B9" s="547">
        <v>3</v>
      </c>
      <c r="C9" s="566" t="s">
        <v>1515</v>
      </c>
      <c r="D9" s="382">
        <v>128</v>
      </c>
      <c r="E9" s="382">
        <v>5</v>
      </c>
    </row>
    <row r="10" spans="2:5" ht="15" customHeight="1" x14ac:dyDescent="0.25">
      <c r="B10" s="547">
        <v>4</v>
      </c>
      <c r="C10" s="566" t="s">
        <v>1516</v>
      </c>
      <c r="D10" s="382">
        <v>0</v>
      </c>
      <c r="E10" s="382">
        <v>0</v>
      </c>
    </row>
    <row r="11" spans="2:5" ht="15" customHeight="1" x14ac:dyDescent="0.25">
      <c r="B11" s="547">
        <v>5</v>
      </c>
      <c r="C11" s="566" t="s">
        <v>1517</v>
      </c>
      <c r="D11" s="382">
        <v>0</v>
      </c>
      <c r="E11" s="382">
        <v>0</v>
      </c>
    </row>
    <row r="12" spans="2:5" ht="15" customHeight="1" x14ac:dyDescent="0.25">
      <c r="B12" s="547">
        <v>6</v>
      </c>
      <c r="C12" s="566" t="s">
        <v>1518</v>
      </c>
      <c r="D12" s="382">
        <v>0</v>
      </c>
      <c r="E12" s="382">
        <v>0</v>
      </c>
    </row>
    <row r="13" spans="2:5" ht="15" customHeight="1" x14ac:dyDescent="0.25">
      <c r="B13" s="547">
        <v>7</v>
      </c>
      <c r="C13" s="566" t="s">
        <v>1519</v>
      </c>
      <c r="D13" s="382">
        <v>0</v>
      </c>
      <c r="E13" s="381"/>
    </row>
    <row r="14" spans="2:5" ht="15" customHeight="1" x14ac:dyDescent="0.25">
      <c r="B14" s="547">
        <v>8</v>
      </c>
      <c r="C14" s="566" t="s">
        <v>1520</v>
      </c>
      <c r="D14" s="382">
        <v>0</v>
      </c>
      <c r="E14" s="382">
        <v>0</v>
      </c>
    </row>
    <row r="15" spans="2:5" ht="15" customHeight="1" x14ac:dyDescent="0.25">
      <c r="B15" s="547">
        <v>9</v>
      </c>
      <c r="C15" s="566" t="s">
        <v>1521</v>
      </c>
      <c r="D15" s="382">
        <v>0</v>
      </c>
      <c r="E15" s="382">
        <v>3</v>
      </c>
    </row>
    <row r="16" spans="2:5" ht="15" customHeight="1" x14ac:dyDescent="0.25">
      <c r="B16" s="547">
        <v>10</v>
      </c>
      <c r="C16" s="566" t="s">
        <v>1522</v>
      </c>
      <c r="D16" s="382">
        <v>0</v>
      </c>
      <c r="E16" s="382">
        <v>0</v>
      </c>
    </row>
    <row r="17" spans="2:5" ht="15" customHeight="1" x14ac:dyDescent="0.25">
      <c r="B17" s="565">
        <v>11</v>
      </c>
      <c r="C17" s="202" t="s">
        <v>1523</v>
      </c>
      <c r="D17" s="381"/>
      <c r="E17" s="382">
        <v>0</v>
      </c>
    </row>
    <row r="18" spans="2:5" ht="15" customHeight="1" x14ac:dyDescent="0.25">
      <c r="B18" s="547">
        <v>12</v>
      </c>
      <c r="C18" s="566" t="s">
        <v>1524</v>
      </c>
      <c r="D18" s="382">
        <v>0</v>
      </c>
      <c r="E18" s="382">
        <v>0</v>
      </c>
    </row>
    <row r="19" spans="2:5" ht="15" customHeight="1" x14ac:dyDescent="0.25">
      <c r="B19" s="547">
        <v>13</v>
      </c>
      <c r="C19" s="566" t="s">
        <v>1515</v>
      </c>
      <c r="D19" s="382">
        <v>0</v>
      </c>
      <c r="E19" s="382">
        <v>0</v>
      </c>
    </row>
    <row r="20" spans="2:5" ht="15" customHeight="1" x14ac:dyDescent="0.25">
      <c r="B20" s="547">
        <v>14</v>
      </c>
      <c r="C20" s="566" t="s">
        <v>1516</v>
      </c>
      <c r="D20" s="382">
        <v>0</v>
      </c>
      <c r="E20" s="382">
        <v>0</v>
      </c>
    </row>
    <row r="21" spans="2:5" ht="15" customHeight="1" x14ac:dyDescent="0.25">
      <c r="B21" s="547">
        <v>15</v>
      </c>
      <c r="C21" s="566" t="s">
        <v>1517</v>
      </c>
      <c r="D21" s="382">
        <v>0</v>
      </c>
      <c r="E21" s="382">
        <v>0</v>
      </c>
    </row>
    <row r="22" spans="2:5" ht="15" customHeight="1" x14ac:dyDescent="0.25">
      <c r="B22" s="547">
        <v>16</v>
      </c>
      <c r="C22" s="566" t="s">
        <v>1518</v>
      </c>
      <c r="D22" s="382">
        <v>0</v>
      </c>
      <c r="E22" s="382">
        <v>0</v>
      </c>
    </row>
    <row r="23" spans="2:5" ht="15" customHeight="1" x14ac:dyDescent="0.25">
      <c r="B23" s="547">
        <v>17</v>
      </c>
      <c r="C23" s="566" t="s">
        <v>1519</v>
      </c>
      <c r="D23" s="382">
        <v>0</v>
      </c>
      <c r="E23" s="383"/>
    </row>
    <row r="24" spans="2:5" ht="15" customHeight="1" x14ac:dyDescent="0.25">
      <c r="B24" s="547">
        <v>18</v>
      </c>
      <c r="C24" s="566" t="s">
        <v>1520</v>
      </c>
      <c r="D24" s="382">
        <v>0</v>
      </c>
      <c r="E24" s="382">
        <v>0</v>
      </c>
    </row>
    <row r="25" spans="2:5" ht="15" customHeight="1" x14ac:dyDescent="0.25">
      <c r="B25" s="547">
        <v>19</v>
      </c>
      <c r="C25" s="566" t="s">
        <v>1521</v>
      </c>
      <c r="D25" s="382">
        <v>0</v>
      </c>
      <c r="E25" s="382">
        <v>0</v>
      </c>
    </row>
    <row r="26" spans="2:5" ht="15" customHeight="1" x14ac:dyDescent="0.25">
      <c r="B26" s="547">
        <v>20</v>
      </c>
      <c r="C26" s="566" t="s">
        <v>1522</v>
      </c>
      <c r="D26" s="382">
        <v>0</v>
      </c>
      <c r="E26" s="382">
        <v>0</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R21"/>
  <sheetViews>
    <sheetView showGridLines="0" zoomScaleNormal="100" workbookViewId="0"/>
  </sheetViews>
  <sheetFormatPr baseColWidth="10" defaultColWidth="9.140625" defaultRowHeight="15" x14ac:dyDescent="0.25"/>
  <cols>
    <col min="1" max="1" width="5.7109375" customWidth="1"/>
    <col min="3" max="3" width="27.140625" customWidth="1"/>
    <col min="4" max="18" width="12.7109375" customWidth="1"/>
  </cols>
  <sheetData>
    <row r="2" spans="2:18" ht="18.75" x14ac:dyDescent="0.3">
      <c r="B2" s="73" t="s">
        <v>1525</v>
      </c>
      <c r="D2" s="51"/>
      <c r="E2" s="51"/>
      <c r="F2" s="51"/>
      <c r="G2" s="51"/>
      <c r="H2" s="51"/>
      <c r="I2" s="51"/>
      <c r="J2" s="51"/>
      <c r="K2" s="51"/>
      <c r="L2" s="51"/>
      <c r="M2" s="51"/>
      <c r="N2" s="51"/>
      <c r="O2" s="51"/>
      <c r="P2" s="51"/>
      <c r="Q2" s="51"/>
      <c r="R2" s="51"/>
    </row>
    <row r="3" spans="2:18" x14ac:dyDescent="0.25">
      <c r="B3" t="str">
        <f>'OV1'!B3</f>
        <v>31.12.2023 - in EUR million</v>
      </c>
    </row>
    <row r="5" spans="2:18" x14ac:dyDescent="0.25">
      <c r="B5" s="65"/>
      <c r="C5" s="66"/>
      <c r="D5" s="567" t="s">
        <v>194</v>
      </c>
      <c r="E5" s="567" t="s">
        <v>195</v>
      </c>
      <c r="F5" s="567" t="s">
        <v>196</v>
      </c>
      <c r="G5" s="567" t="s">
        <v>236</v>
      </c>
      <c r="H5" s="567" t="s">
        <v>237</v>
      </c>
      <c r="I5" s="567" t="s">
        <v>300</v>
      </c>
      <c r="J5" s="567" t="s">
        <v>301</v>
      </c>
      <c r="K5" s="567" t="s">
        <v>365</v>
      </c>
      <c r="L5" s="567" t="s">
        <v>815</v>
      </c>
      <c r="M5" s="567" t="s">
        <v>816</v>
      </c>
      <c r="N5" s="567" t="s">
        <v>817</v>
      </c>
      <c r="O5" s="567" t="s">
        <v>818</v>
      </c>
      <c r="P5" s="567" t="s">
        <v>819</v>
      </c>
      <c r="Q5" s="567" t="s">
        <v>1079</v>
      </c>
      <c r="R5" s="567" t="s">
        <v>1080</v>
      </c>
    </row>
    <row r="6" spans="2:18" x14ac:dyDescent="0.25">
      <c r="B6" s="65"/>
      <c r="C6" s="66"/>
      <c r="D6" s="1089" t="s">
        <v>1526</v>
      </c>
      <c r="E6" s="1089"/>
      <c r="F6" s="1089"/>
      <c r="G6" s="1089"/>
      <c r="H6" s="1089"/>
      <c r="I6" s="1089"/>
      <c r="J6" s="1089"/>
      <c r="K6" s="1089" t="s">
        <v>1527</v>
      </c>
      <c r="L6" s="1089"/>
      <c r="M6" s="1089"/>
      <c r="N6" s="1089"/>
      <c r="O6" s="1089" t="s">
        <v>1528</v>
      </c>
      <c r="P6" s="1089"/>
      <c r="Q6" s="1089"/>
      <c r="R6" s="1089"/>
    </row>
    <row r="7" spans="2:18" x14ac:dyDescent="0.25">
      <c r="B7" s="65"/>
      <c r="C7" s="66"/>
      <c r="D7" s="1090" t="s">
        <v>1529</v>
      </c>
      <c r="E7" s="1091"/>
      <c r="F7" s="1091"/>
      <c r="G7" s="1092"/>
      <c r="H7" s="1074" t="s">
        <v>1530</v>
      </c>
      <c r="I7" s="1089"/>
      <c r="J7" s="559" t="s">
        <v>1531</v>
      </c>
      <c r="K7" s="1089" t="s">
        <v>1529</v>
      </c>
      <c r="L7" s="1089"/>
      <c r="M7" s="1033" t="s">
        <v>1530</v>
      </c>
      <c r="N7" s="559" t="s">
        <v>1531</v>
      </c>
      <c r="O7" s="1089" t="s">
        <v>1529</v>
      </c>
      <c r="P7" s="1089"/>
      <c r="Q7" s="1033" t="s">
        <v>1530</v>
      </c>
      <c r="R7" s="559" t="s">
        <v>1531</v>
      </c>
    </row>
    <row r="8" spans="2:18" x14ac:dyDescent="0.25">
      <c r="B8" s="65"/>
      <c r="C8" s="66"/>
      <c r="D8" s="1093" t="s">
        <v>1532</v>
      </c>
      <c r="E8" s="1092"/>
      <c r="F8" s="1093" t="s">
        <v>1533</v>
      </c>
      <c r="G8" s="1092"/>
      <c r="H8" s="1088"/>
      <c r="I8" s="1033" t="s">
        <v>1534</v>
      </c>
      <c r="J8" s="1088"/>
      <c r="K8" s="1033" t="s">
        <v>1532</v>
      </c>
      <c r="L8" s="1033" t="s">
        <v>1533</v>
      </c>
      <c r="M8" s="1088"/>
      <c r="N8" s="1088"/>
      <c r="O8" s="1033" t="s">
        <v>1532</v>
      </c>
      <c r="P8" s="1033" t="s">
        <v>1533</v>
      </c>
      <c r="Q8" s="1088"/>
      <c r="R8" s="1088"/>
    </row>
    <row r="9" spans="2:18" x14ac:dyDescent="0.25">
      <c r="B9" s="67"/>
      <c r="C9" s="68"/>
      <c r="D9" s="560"/>
      <c r="E9" s="567" t="s">
        <v>1534</v>
      </c>
      <c r="F9" s="560"/>
      <c r="G9" s="567" t="s">
        <v>1534</v>
      </c>
      <c r="H9" s="1034"/>
      <c r="I9" s="1034"/>
      <c r="J9" s="1034"/>
      <c r="K9" s="1034"/>
      <c r="L9" s="1034"/>
      <c r="M9" s="1034"/>
      <c r="N9" s="1034"/>
      <c r="O9" s="1034"/>
      <c r="P9" s="1034"/>
      <c r="Q9" s="1034"/>
      <c r="R9" s="1034"/>
    </row>
    <row r="10" spans="2:18" s="16" customFormat="1" x14ac:dyDescent="0.25">
      <c r="B10" s="69">
        <v>1</v>
      </c>
      <c r="C10" s="70" t="s">
        <v>1535</v>
      </c>
      <c r="D10" s="371">
        <v>0</v>
      </c>
      <c r="E10" s="371">
        <v>0</v>
      </c>
      <c r="F10" s="371">
        <v>0</v>
      </c>
      <c r="G10" s="371">
        <v>0</v>
      </c>
      <c r="H10" s="371">
        <v>2076</v>
      </c>
      <c r="I10" s="371">
        <v>2076</v>
      </c>
      <c r="J10" s="371">
        <v>2076</v>
      </c>
      <c r="K10" s="371">
        <v>0</v>
      </c>
      <c r="L10" s="371">
        <v>0</v>
      </c>
      <c r="M10" s="371">
        <v>0</v>
      </c>
      <c r="N10" s="371">
        <v>0</v>
      </c>
      <c r="O10" s="371">
        <v>0</v>
      </c>
      <c r="P10" s="591">
        <v>2804</v>
      </c>
      <c r="Q10" s="371">
        <v>0</v>
      </c>
      <c r="R10" s="591">
        <v>2804</v>
      </c>
    </row>
    <row r="11" spans="2:18" x14ac:dyDescent="0.25">
      <c r="B11" s="487">
        <v>2</v>
      </c>
      <c r="C11" s="71" t="s">
        <v>1536</v>
      </c>
      <c r="D11" s="371">
        <v>0</v>
      </c>
      <c r="E11" s="371">
        <v>0</v>
      </c>
      <c r="F11" s="371">
        <v>0</v>
      </c>
      <c r="G11" s="371">
        <v>0</v>
      </c>
      <c r="H11" s="371">
        <v>1534</v>
      </c>
      <c r="I11" s="371">
        <v>1534</v>
      </c>
      <c r="J11" s="371">
        <v>1534</v>
      </c>
      <c r="K11" s="371">
        <v>0</v>
      </c>
      <c r="L11" s="371">
        <v>0</v>
      </c>
      <c r="M11" s="371">
        <v>0</v>
      </c>
      <c r="N11" s="371">
        <v>0</v>
      </c>
      <c r="O11" s="371">
        <v>0</v>
      </c>
      <c r="P11" s="371">
        <v>1238</v>
      </c>
      <c r="Q11" s="371">
        <v>0</v>
      </c>
      <c r="R11" s="371">
        <v>1238</v>
      </c>
    </row>
    <row r="12" spans="2:18" x14ac:dyDescent="0.25">
      <c r="B12" s="487">
        <v>3</v>
      </c>
      <c r="C12" s="64" t="s">
        <v>1537</v>
      </c>
      <c r="D12" s="371">
        <v>0</v>
      </c>
      <c r="E12" s="371">
        <v>0</v>
      </c>
      <c r="F12" s="371">
        <v>0</v>
      </c>
      <c r="G12" s="371">
        <v>0</v>
      </c>
      <c r="H12" s="371">
        <v>1534</v>
      </c>
      <c r="I12" s="371">
        <v>1534</v>
      </c>
      <c r="J12" s="371">
        <v>1534</v>
      </c>
      <c r="K12" s="371">
        <v>0</v>
      </c>
      <c r="L12" s="371">
        <v>0</v>
      </c>
      <c r="M12" s="371">
        <v>0</v>
      </c>
      <c r="N12" s="371">
        <v>0</v>
      </c>
      <c r="O12" s="371">
        <v>0</v>
      </c>
      <c r="P12" s="371">
        <v>0</v>
      </c>
      <c r="Q12" s="371">
        <v>0</v>
      </c>
      <c r="R12" s="371">
        <v>0</v>
      </c>
    </row>
    <row r="13" spans="2:18" x14ac:dyDescent="0.25">
      <c r="B13" s="487">
        <v>4</v>
      </c>
      <c r="C13" s="64" t="s">
        <v>1538</v>
      </c>
      <c r="D13" s="371">
        <v>0</v>
      </c>
      <c r="E13" s="371">
        <v>0</v>
      </c>
      <c r="F13" s="371">
        <v>0</v>
      </c>
      <c r="G13" s="371">
        <v>0</v>
      </c>
      <c r="H13" s="371" t="s">
        <v>1426</v>
      </c>
      <c r="I13" s="371" t="s">
        <v>1426</v>
      </c>
      <c r="J13" s="371" t="s">
        <v>1426</v>
      </c>
      <c r="K13" s="371">
        <v>0</v>
      </c>
      <c r="L13" s="371">
        <v>0</v>
      </c>
      <c r="M13" s="371">
        <v>0</v>
      </c>
      <c r="N13" s="371">
        <v>0</v>
      </c>
      <c r="O13" s="371">
        <v>0</v>
      </c>
      <c r="P13" s="371">
        <v>0</v>
      </c>
      <c r="Q13" s="371">
        <v>0</v>
      </c>
      <c r="R13" s="371">
        <v>0</v>
      </c>
    </row>
    <row r="14" spans="2:18" x14ac:dyDescent="0.25">
      <c r="B14" s="487">
        <v>5</v>
      </c>
      <c r="C14" s="64" t="s">
        <v>1539</v>
      </c>
      <c r="D14" s="371">
        <v>0</v>
      </c>
      <c r="E14" s="371">
        <v>0</v>
      </c>
      <c r="F14" s="371">
        <v>0</v>
      </c>
      <c r="G14" s="371">
        <v>0</v>
      </c>
      <c r="H14" s="371" t="s">
        <v>1426</v>
      </c>
      <c r="I14" s="371" t="s">
        <v>1426</v>
      </c>
      <c r="J14" s="371" t="s">
        <v>1426</v>
      </c>
      <c r="K14" s="371">
        <v>0</v>
      </c>
      <c r="L14" s="371">
        <v>0</v>
      </c>
      <c r="M14" s="371">
        <v>0</v>
      </c>
      <c r="N14" s="371">
        <v>0</v>
      </c>
      <c r="O14" s="371">
        <v>0</v>
      </c>
      <c r="P14" s="371">
        <v>1238</v>
      </c>
      <c r="Q14" s="371">
        <v>0</v>
      </c>
      <c r="R14" s="371">
        <v>1238</v>
      </c>
    </row>
    <row r="15" spans="2:18" x14ac:dyDescent="0.25">
      <c r="B15" s="487">
        <v>6</v>
      </c>
      <c r="C15" s="64" t="s">
        <v>1540</v>
      </c>
      <c r="D15" s="371">
        <v>0</v>
      </c>
      <c r="E15" s="371">
        <v>0</v>
      </c>
      <c r="F15" s="371">
        <v>0</v>
      </c>
      <c r="G15" s="371">
        <v>0</v>
      </c>
      <c r="H15" s="371" t="s">
        <v>1426</v>
      </c>
      <c r="I15" s="371" t="s">
        <v>1426</v>
      </c>
      <c r="J15" s="371" t="s">
        <v>1426</v>
      </c>
      <c r="K15" s="371">
        <v>0</v>
      </c>
      <c r="L15" s="371">
        <v>0</v>
      </c>
      <c r="M15" s="371">
        <v>0</v>
      </c>
      <c r="N15" s="371">
        <v>0</v>
      </c>
      <c r="O15" s="371">
        <v>0</v>
      </c>
      <c r="P15" s="371">
        <v>0</v>
      </c>
      <c r="Q15" s="371">
        <v>0</v>
      </c>
      <c r="R15" s="371">
        <v>0</v>
      </c>
    </row>
    <row r="16" spans="2:18" x14ac:dyDescent="0.25">
      <c r="B16" s="487">
        <v>7</v>
      </c>
      <c r="C16" s="72" t="s">
        <v>1541</v>
      </c>
      <c r="D16" s="371">
        <v>0</v>
      </c>
      <c r="E16" s="371">
        <v>0</v>
      </c>
      <c r="F16" s="371">
        <v>0</v>
      </c>
      <c r="G16" s="371">
        <v>0</v>
      </c>
      <c r="H16" s="371">
        <v>542</v>
      </c>
      <c r="I16" s="371">
        <v>542</v>
      </c>
      <c r="J16" s="371">
        <v>542</v>
      </c>
      <c r="K16" s="371">
        <v>0</v>
      </c>
      <c r="L16" s="371">
        <v>0</v>
      </c>
      <c r="M16" s="371">
        <v>0</v>
      </c>
      <c r="N16" s="371">
        <v>0</v>
      </c>
      <c r="O16" s="371">
        <v>0</v>
      </c>
      <c r="P16" s="591">
        <v>1566</v>
      </c>
      <c r="Q16" s="371" t="s">
        <v>1426</v>
      </c>
      <c r="R16" s="591">
        <v>1566</v>
      </c>
    </row>
    <row r="17" spans="2:18" x14ac:dyDescent="0.25">
      <c r="B17" s="487">
        <v>8</v>
      </c>
      <c r="C17" s="64" t="s">
        <v>1542</v>
      </c>
      <c r="D17" s="371">
        <v>0</v>
      </c>
      <c r="E17" s="371">
        <v>0</v>
      </c>
      <c r="F17" s="371">
        <v>0</v>
      </c>
      <c r="G17" s="371">
        <v>0</v>
      </c>
      <c r="H17" s="371">
        <v>0</v>
      </c>
      <c r="I17" s="371">
        <v>0</v>
      </c>
      <c r="J17" s="371">
        <v>0</v>
      </c>
      <c r="K17" s="371">
        <v>0</v>
      </c>
      <c r="L17" s="371">
        <v>0</v>
      </c>
      <c r="M17" s="371">
        <v>0</v>
      </c>
      <c r="N17" s="371">
        <v>0</v>
      </c>
      <c r="O17" s="371">
        <v>0</v>
      </c>
      <c r="P17" s="591">
        <v>1566</v>
      </c>
      <c r="Q17" s="371" t="s">
        <v>1426</v>
      </c>
      <c r="R17" s="591">
        <v>1566</v>
      </c>
    </row>
    <row r="18" spans="2:18" x14ac:dyDescent="0.25">
      <c r="B18" s="487">
        <v>9</v>
      </c>
      <c r="C18" s="64" t="s">
        <v>1543</v>
      </c>
      <c r="D18" s="371">
        <v>0</v>
      </c>
      <c r="E18" s="371">
        <v>0</v>
      </c>
      <c r="F18" s="371">
        <v>0</v>
      </c>
      <c r="G18" s="371">
        <v>0</v>
      </c>
      <c r="H18" s="371">
        <v>0</v>
      </c>
      <c r="I18" s="371">
        <v>0</v>
      </c>
      <c r="J18" s="371">
        <v>0</v>
      </c>
      <c r="K18" s="371">
        <v>0</v>
      </c>
      <c r="L18" s="371">
        <v>0</v>
      </c>
      <c r="M18" s="371">
        <v>0</v>
      </c>
      <c r="N18" s="371">
        <v>0</v>
      </c>
      <c r="O18" s="371">
        <v>0</v>
      </c>
      <c r="P18" s="371">
        <v>0</v>
      </c>
      <c r="Q18" s="371">
        <v>0</v>
      </c>
      <c r="R18" s="371">
        <v>0</v>
      </c>
    </row>
    <row r="19" spans="2:18" x14ac:dyDescent="0.25">
      <c r="B19" s="487">
        <v>10</v>
      </c>
      <c r="C19" s="64" t="s">
        <v>1544</v>
      </c>
      <c r="D19" s="371">
        <v>0</v>
      </c>
      <c r="E19" s="371">
        <v>0</v>
      </c>
      <c r="F19" s="371">
        <v>0</v>
      </c>
      <c r="G19" s="371">
        <v>0</v>
      </c>
      <c r="H19" s="371">
        <v>542</v>
      </c>
      <c r="I19" s="371">
        <v>542</v>
      </c>
      <c r="J19" s="371">
        <v>542</v>
      </c>
      <c r="K19" s="371">
        <v>0</v>
      </c>
      <c r="L19" s="371">
        <v>0</v>
      </c>
      <c r="M19" s="371">
        <v>0</v>
      </c>
      <c r="N19" s="371">
        <v>0</v>
      </c>
      <c r="O19" s="371">
        <v>0</v>
      </c>
      <c r="P19" s="371">
        <v>0</v>
      </c>
      <c r="Q19" s="371">
        <v>0</v>
      </c>
      <c r="R19" s="371">
        <v>0</v>
      </c>
    </row>
    <row r="20" spans="2:18" x14ac:dyDescent="0.25">
      <c r="B20" s="487">
        <v>11</v>
      </c>
      <c r="C20" s="64" t="s">
        <v>1545</v>
      </c>
      <c r="D20" s="371">
        <v>0</v>
      </c>
      <c r="E20" s="371">
        <v>0</v>
      </c>
      <c r="F20" s="371">
        <v>0</v>
      </c>
      <c r="G20" s="371">
        <v>0</v>
      </c>
      <c r="H20" s="371">
        <v>0</v>
      </c>
      <c r="I20" s="371">
        <v>0</v>
      </c>
      <c r="J20" s="371">
        <v>0</v>
      </c>
      <c r="K20" s="371">
        <v>0</v>
      </c>
      <c r="L20" s="371">
        <v>0</v>
      </c>
      <c r="M20" s="371">
        <v>0</v>
      </c>
      <c r="N20" s="371">
        <v>0</v>
      </c>
      <c r="O20" s="371">
        <v>0</v>
      </c>
      <c r="P20" s="371">
        <v>0</v>
      </c>
      <c r="Q20" s="371">
        <v>0</v>
      </c>
      <c r="R20" s="371">
        <v>0</v>
      </c>
    </row>
    <row r="21" spans="2:18" x14ac:dyDescent="0.25">
      <c r="B21" s="487">
        <v>12</v>
      </c>
      <c r="C21" s="64" t="s">
        <v>1540</v>
      </c>
      <c r="D21" s="371">
        <v>0</v>
      </c>
      <c r="E21" s="371">
        <v>0</v>
      </c>
      <c r="F21" s="371">
        <v>0</v>
      </c>
      <c r="G21" s="371">
        <v>0</v>
      </c>
      <c r="H21" s="371">
        <v>0</v>
      </c>
      <c r="I21" s="371">
        <v>0</v>
      </c>
      <c r="J21" s="371">
        <v>0</v>
      </c>
      <c r="K21" s="371">
        <v>0</v>
      </c>
      <c r="L21" s="371">
        <v>0</v>
      </c>
      <c r="M21" s="371">
        <v>0</v>
      </c>
      <c r="N21" s="371">
        <v>0</v>
      </c>
      <c r="O21" s="371">
        <v>0</v>
      </c>
      <c r="P21" s="371">
        <v>0</v>
      </c>
      <c r="Q21" s="371">
        <v>0</v>
      </c>
      <c r="R21" s="371">
        <v>0</v>
      </c>
    </row>
  </sheetData>
  <mergeCells count="20">
    <mergeCell ref="D6:J6"/>
    <mergeCell ref="K6:N6"/>
    <mergeCell ref="O6:R6"/>
    <mergeCell ref="D7:G7"/>
    <mergeCell ref="H7:I7"/>
    <mergeCell ref="K7:L7"/>
    <mergeCell ref="M7:M9"/>
    <mergeCell ref="O7:P7"/>
    <mergeCell ref="Q7:Q9"/>
    <mergeCell ref="D8:E8"/>
    <mergeCell ref="F8:G8"/>
    <mergeCell ref="H8:H9"/>
    <mergeCell ref="I8:I9"/>
    <mergeCell ref="J8:J9"/>
    <mergeCell ref="L8:L9"/>
    <mergeCell ref="N8:N9"/>
    <mergeCell ref="O8:O9"/>
    <mergeCell ref="P8:P9"/>
    <mergeCell ref="R8:R9"/>
    <mergeCell ref="K8:K9"/>
  </mergeCells>
  <pageMargins left="0.70866141732283472" right="0.70866141732283472" top="0.74803149606299213" bottom="0.74803149606299213" header="0.31496062992125984" footer="0.31496062992125984"/>
  <pageSetup paperSize="8" scale="74" orientation="landscape" cellComments="asDisplayed"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U22"/>
  <sheetViews>
    <sheetView showGridLines="0" topLeftCell="N1" zoomScaleNormal="100" workbookViewId="0">
      <selection activeCell="T23" sqref="T23"/>
    </sheetView>
  </sheetViews>
  <sheetFormatPr baseColWidth="10" defaultColWidth="9.140625" defaultRowHeight="15" x14ac:dyDescent="0.25"/>
  <cols>
    <col min="1" max="1" width="5.7109375" customWidth="1"/>
    <col min="3" max="4" width="13.7109375" customWidth="1"/>
    <col min="5" max="21" width="22.140625" customWidth="1"/>
  </cols>
  <sheetData>
    <row r="2" spans="2:21" ht="20.25" x14ac:dyDescent="0.3">
      <c r="B2" s="87" t="s">
        <v>1546</v>
      </c>
    </row>
    <row r="3" spans="2:21" ht="18.75" x14ac:dyDescent="0.3">
      <c r="B3" t="str">
        <f>'OV1'!B3</f>
        <v>31.12.2023 - in EUR million</v>
      </c>
      <c r="C3" s="74"/>
      <c r="D3" s="75"/>
      <c r="E3" s="75"/>
      <c r="F3" s="75"/>
      <c r="G3" s="75"/>
      <c r="H3" s="75"/>
      <c r="I3" s="75"/>
      <c r="J3" s="75"/>
      <c r="K3" s="75"/>
      <c r="L3" s="75"/>
      <c r="M3" s="76"/>
      <c r="N3" s="76"/>
    </row>
    <row r="5" spans="2:21" x14ac:dyDescent="0.25">
      <c r="B5" s="11"/>
      <c r="C5" s="11"/>
      <c r="D5" s="11"/>
      <c r="E5" s="567" t="s">
        <v>194</v>
      </c>
      <c r="F5" s="567" t="s">
        <v>195</v>
      </c>
      <c r="G5" s="567" t="s">
        <v>196</v>
      </c>
      <c r="H5" s="567" t="s">
        <v>236</v>
      </c>
      <c r="I5" s="567" t="s">
        <v>237</v>
      </c>
      <c r="J5" s="567" t="s">
        <v>300</v>
      </c>
      <c r="K5" s="567" t="s">
        <v>301</v>
      </c>
      <c r="L5" s="567" t="s">
        <v>365</v>
      </c>
      <c r="M5" s="567" t="s">
        <v>815</v>
      </c>
      <c r="N5" s="567" t="s">
        <v>816</v>
      </c>
      <c r="O5" s="567" t="s">
        <v>817</v>
      </c>
      <c r="P5" s="567" t="s">
        <v>818</v>
      </c>
      <c r="Q5" s="567" t="s">
        <v>819</v>
      </c>
      <c r="R5" s="567" t="s">
        <v>1079</v>
      </c>
      <c r="S5" s="567" t="s">
        <v>1080</v>
      </c>
      <c r="T5" s="567" t="s">
        <v>1547</v>
      </c>
      <c r="U5" s="567" t="s">
        <v>1548</v>
      </c>
    </row>
    <row r="6" spans="2:21" x14ac:dyDescent="0.25">
      <c r="B6" s="11"/>
      <c r="C6" s="11"/>
      <c r="D6" s="11"/>
      <c r="E6" s="1095" t="s">
        <v>1549</v>
      </c>
      <c r="F6" s="1089"/>
      <c r="G6" s="1089"/>
      <c r="H6" s="1089"/>
      <c r="I6" s="1089"/>
      <c r="J6" s="1089" t="s">
        <v>1550</v>
      </c>
      <c r="K6" s="1089"/>
      <c r="L6" s="1089"/>
      <c r="M6" s="1089"/>
      <c r="N6" s="1089" t="s">
        <v>1551</v>
      </c>
      <c r="O6" s="1089"/>
      <c r="P6" s="1089"/>
      <c r="Q6" s="1089"/>
      <c r="R6" s="1089" t="s">
        <v>1552</v>
      </c>
      <c r="S6" s="1089"/>
      <c r="T6" s="1089"/>
      <c r="U6" s="1089"/>
    </row>
    <row r="7" spans="2:21" s="139" customFormat="1" ht="30" x14ac:dyDescent="0.25">
      <c r="B7" s="65"/>
      <c r="C7" s="65"/>
      <c r="D7" s="65"/>
      <c r="E7" s="561" t="s">
        <v>1553</v>
      </c>
      <c r="F7" s="561" t="s">
        <v>1554</v>
      </c>
      <c r="G7" s="561" t="s">
        <v>1555</v>
      </c>
      <c r="H7" s="561" t="s">
        <v>1556</v>
      </c>
      <c r="I7" s="561" t="s">
        <v>1557</v>
      </c>
      <c r="J7" s="561" t="s">
        <v>1558</v>
      </c>
      <c r="K7" s="561" t="s">
        <v>1559</v>
      </c>
      <c r="L7" s="561" t="s">
        <v>1560</v>
      </c>
      <c r="M7" s="77" t="s">
        <v>1561</v>
      </c>
      <c r="N7" s="561" t="s">
        <v>1558</v>
      </c>
      <c r="O7" s="561" t="s">
        <v>1559</v>
      </c>
      <c r="P7" s="561" t="s">
        <v>1560</v>
      </c>
      <c r="Q7" s="77">
        <v>12.5</v>
      </c>
      <c r="R7" s="561" t="s">
        <v>1558</v>
      </c>
      <c r="S7" s="561" t="s">
        <v>1559</v>
      </c>
      <c r="T7" s="561" t="s">
        <v>1560</v>
      </c>
      <c r="U7" s="77">
        <v>12.5</v>
      </c>
    </row>
    <row r="8" spans="2:21" s="16" customFormat="1" x14ac:dyDescent="0.25">
      <c r="B8" s="78">
        <v>1</v>
      </c>
      <c r="C8" s="1096" t="s">
        <v>1535</v>
      </c>
      <c r="D8" s="1096"/>
      <c r="E8" s="372">
        <v>2073</v>
      </c>
      <c r="F8" s="372">
        <v>0</v>
      </c>
      <c r="G8" s="372">
        <v>0</v>
      </c>
      <c r="H8" s="372">
        <v>0</v>
      </c>
      <c r="I8" s="372">
        <v>3</v>
      </c>
      <c r="J8" s="372">
        <v>0</v>
      </c>
      <c r="K8" s="372">
        <v>0</v>
      </c>
      <c r="L8" s="372">
        <v>2073</v>
      </c>
      <c r="M8" s="372">
        <v>3</v>
      </c>
      <c r="N8" s="372">
        <v>0</v>
      </c>
      <c r="O8" s="372">
        <v>0</v>
      </c>
      <c r="P8" s="372">
        <v>352</v>
      </c>
      <c r="Q8" s="372">
        <v>0</v>
      </c>
      <c r="R8" s="372">
        <v>0</v>
      </c>
      <c r="S8" s="372">
        <v>0</v>
      </c>
      <c r="T8" s="372">
        <v>28</v>
      </c>
      <c r="U8" s="372">
        <v>0</v>
      </c>
    </row>
    <row r="9" spans="2:21" x14ac:dyDescent="0.25">
      <c r="B9" s="567">
        <v>2</v>
      </c>
      <c r="C9" s="1094" t="s">
        <v>1562</v>
      </c>
      <c r="D9" s="1094"/>
      <c r="E9" s="371">
        <v>0</v>
      </c>
      <c r="F9" s="371">
        <v>0</v>
      </c>
      <c r="G9" s="371">
        <v>0</v>
      </c>
      <c r="H9" s="371">
        <v>0</v>
      </c>
      <c r="I9" s="371">
        <v>0</v>
      </c>
      <c r="J9" s="371">
        <v>0</v>
      </c>
      <c r="K9" s="371">
        <v>0</v>
      </c>
      <c r="L9" s="371">
        <v>0</v>
      </c>
      <c r="M9" s="371">
        <v>0</v>
      </c>
      <c r="N9" s="371">
        <v>0</v>
      </c>
      <c r="O9" s="371">
        <v>0</v>
      </c>
      <c r="P9" s="371">
        <v>0</v>
      </c>
      <c r="Q9" s="371">
        <v>0</v>
      </c>
      <c r="R9" s="371">
        <v>0</v>
      </c>
      <c r="S9" s="371">
        <v>0</v>
      </c>
      <c r="T9" s="371">
        <v>0</v>
      </c>
      <c r="U9" s="371">
        <v>0</v>
      </c>
    </row>
    <row r="10" spans="2:21" x14ac:dyDescent="0.25">
      <c r="B10" s="567">
        <v>3</v>
      </c>
      <c r="C10" s="1094" t="s">
        <v>1563</v>
      </c>
      <c r="D10" s="1094"/>
      <c r="E10" s="371">
        <v>0</v>
      </c>
      <c r="F10" s="371">
        <v>0</v>
      </c>
      <c r="G10" s="371">
        <v>0</v>
      </c>
      <c r="H10" s="371">
        <v>0</v>
      </c>
      <c r="I10" s="371">
        <v>0</v>
      </c>
      <c r="J10" s="371">
        <v>0</v>
      </c>
      <c r="K10" s="371">
        <v>0</v>
      </c>
      <c r="L10" s="371">
        <v>0</v>
      </c>
      <c r="M10" s="371">
        <v>0</v>
      </c>
      <c r="N10" s="371">
        <v>0</v>
      </c>
      <c r="O10" s="371">
        <v>0</v>
      </c>
      <c r="P10" s="371">
        <v>0</v>
      </c>
      <c r="Q10" s="371">
        <v>0</v>
      </c>
      <c r="R10" s="371">
        <v>0</v>
      </c>
      <c r="S10" s="371">
        <v>0</v>
      </c>
      <c r="T10" s="371">
        <v>0</v>
      </c>
      <c r="U10" s="371">
        <v>0</v>
      </c>
    </row>
    <row r="11" spans="2:21" x14ac:dyDescent="0.25">
      <c r="B11" s="567">
        <v>4</v>
      </c>
      <c r="C11" s="1094" t="s">
        <v>1564</v>
      </c>
      <c r="D11" s="1094"/>
      <c r="E11" s="371">
        <v>0</v>
      </c>
      <c r="F11" s="371">
        <v>0</v>
      </c>
      <c r="G11" s="371">
        <v>0</v>
      </c>
      <c r="H11" s="371">
        <v>0</v>
      </c>
      <c r="I11" s="371">
        <v>0</v>
      </c>
      <c r="J11" s="371">
        <v>0</v>
      </c>
      <c r="K11" s="371">
        <v>0</v>
      </c>
      <c r="L11" s="371">
        <v>0</v>
      </c>
      <c r="M11" s="371">
        <v>0</v>
      </c>
      <c r="N11" s="371">
        <v>0</v>
      </c>
      <c r="O11" s="371">
        <v>0</v>
      </c>
      <c r="P11" s="371">
        <v>0</v>
      </c>
      <c r="Q11" s="371">
        <v>0</v>
      </c>
      <c r="R11" s="371">
        <v>0</v>
      </c>
      <c r="S11" s="371">
        <v>0</v>
      </c>
      <c r="T11" s="371">
        <v>0</v>
      </c>
      <c r="U11" s="371">
        <v>0</v>
      </c>
    </row>
    <row r="12" spans="2:21" x14ac:dyDescent="0.25">
      <c r="B12" s="567">
        <v>5</v>
      </c>
      <c r="C12" s="1097" t="s">
        <v>1565</v>
      </c>
      <c r="D12" s="1097"/>
      <c r="E12" s="371">
        <v>0</v>
      </c>
      <c r="F12" s="371">
        <v>0</v>
      </c>
      <c r="G12" s="371">
        <v>0</v>
      </c>
      <c r="H12" s="371">
        <v>0</v>
      </c>
      <c r="I12" s="371">
        <v>0</v>
      </c>
      <c r="J12" s="371">
        <v>0</v>
      </c>
      <c r="K12" s="371">
        <v>0</v>
      </c>
      <c r="L12" s="371">
        <v>0</v>
      </c>
      <c r="M12" s="371">
        <v>0</v>
      </c>
      <c r="N12" s="371">
        <v>0</v>
      </c>
      <c r="O12" s="371">
        <v>0</v>
      </c>
      <c r="P12" s="371">
        <v>0</v>
      </c>
      <c r="Q12" s="371">
        <v>0</v>
      </c>
      <c r="R12" s="371">
        <v>0</v>
      </c>
      <c r="S12" s="371">
        <v>0</v>
      </c>
      <c r="T12" s="371">
        <v>0</v>
      </c>
      <c r="U12" s="371">
        <v>0</v>
      </c>
    </row>
    <row r="13" spans="2:21" x14ac:dyDescent="0.25">
      <c r="B13" s="567">
        <v>6</v>
      </c>
      <c r="C13" s="1094" t="s">
        <v>1566</v>
      </c>
      <c r="D13" s="1094"/>
      <c r="E13" s="371">
        <v>0</v>
      </c>
      <c r="F13" s="371">
        <v>0</v>
      </c>
      <c r="G13" s="371">
        <v>0</v>
      </c>
      <c r="H13" s="371">
        <v>0</v>
      </c>
      <c r="I13" s="371">
        <v>0</v>
      </c>
      <c r="J13" s="371">
        <v>0</v>
      </c>
      <c r="K13" s="371">
        <v>0</v>
      </c>
      <c r="L13" s="371">
        <v>0</v>
      </c>
      <c r="M13" s="371">
        <v>0</v>
      </c>
      <c r="N13" s="371">
        <v>0</v>
      </c>
      <c r="O13" s="371">
        <v>0</v>
      </c>
      <c r="P13" s="371">
        <v>0</v>
      </c>
      <c r="Q13" s="371">
        <v>0</v>
      </c>
      <c r="R13" s="371">
        <v>0</v>
      </c>
      <c r="S13" s="371">
        <v>0</v>
      </c>
      <c r="T13" s="371">
        <v>0</v>
      </c>
      <c r="U13" s="371">
        <v>0</v>
      </c>
    </row>
    <row r="14" spans="2:21" x14ac:dyDescent="0.25">
      <c r="B14" s="567">
        <v>7</v>
      </c>
      <c r="C14" s="1097" t="s">
        <v>1565</v>
      </c>
      <c r="D14" s="1097"/>
      <c r="E14" s="371">
        <v>0</v>
      </c>
      <c r="F14" s="371">
        <v>0</v>
      </c>
      <c r="G14" s="371">
        <v>0</v>
      </c>
      <c r="H14" s="371">
        <v>0</v>
      </c>
      <c r="I14" s="371">
        <v>0</v>
      </c>
      <c r="J14" s="371">
        <v>0</v>
      </c>
      <c r="K14" s="371">
        <v>0</v>
      </c>
      <c r="L14" s="371">
        <v>0</v>
      </c>
      <c r="M14" s="371">
        <v>0</v>
      </c>
      <c r="N14" s="371">
        <v>0</v>
      </c>
      <c r="O14" s="371">
        <v>0</v>
      </c>
      <c r="P14" s="371">
        <v>0</v>
      </c>
      <c r="Q14" s="371">
        <v>0</v>
      </c>
      <c r="R14" s="371">
        <v>0</v>
      </c>
      <c r="S14" s="371">
        <v>0</v>
      </c>
      <c r="T14" s="371">
        <v>0</v>
      </c>
      <c r="U14" s="371">
        <v>0</v>
      </c>
    </row>
    <row r="15" spans="2:21" x14ac:dyDescent="0.25">
      <c r="B15" s="567">
        <v>8</v>
      </c>
      <c r="C15" s="1094" t="s">
        <v>1567</v>
      </c>
      <c r="D15" s="1094"/>
      <c r="E15" s="371">
        <v>0</v>
      </c>
      <c r="F15" s="371">
        <v>0</v>
      </c>
      <c r="G15" s="371">
        <v>0</v>
      </c>
      <c r="H15" s="371">
        <v>0</v>
      </c>
      <c r="I15" s="371">
        <v>0</v>
      </c>
      <c r="J15" s="371">
        <v>0</v>
      </c>
      <c r="K15" s="371">
        <v>0</v>
      </c>
      <c r="L15" s="371">
        <v>0</v>
      </c>
      <c r="M15" s="371">
        <v>0</v>
      </c>
      <c r="N15" s="371">
        <v>0</v>
      </c>
      <c r="O15" s="371">
        <v>0</v>
      </c>
      <c r="P15" s="371">
        <v>0</v>
      </c>
      <c r="Q15" s="371">
        <v>0</v>
      </c>
      <c r="R15" s="371">
        <v>0</v>
      </c>
      <c r="S15" s="371">
        <v>0</v>
      </c>
      <c r="T15" s="371">
        <v>0</v>
      </c>
      <c r="U15" s="371">
        <v>0</v>
      </c>
    </row>
    <row r="16" spans="2:21" x14ac:dyDescent="0.25">
      <c r="B16" s="567">
        <v>9</v>
      </c>
      <c r="C16" s="1094" t="s">
        <v>1568</v>
      </c>
      <c r="D16" s="1094"/>
      <c r="E16" s="371">
        <v>2073</v>
      </c>
      <c r="F16" s="371">
        <v>0</v>
      </c>
      <c r="G16" s="371">
        <v>0</v>
      </c>
      <c r="H16" s="371">
        <v>0</v>
      </c>
      <c r="I16" s="371">
        <v>3</v>
      </c>
      <c r="J16" s="371">
        <v>0</v>
      </c>
      <c r="K16" s="371">
        <v>0</v>
      </c>
      <c r="L16" s="371">
        <v>2073</v>
      </c>
      <c r="M16" s="371">
        <v>3</v>
      </c>
      <c r="N16" s="371">
        <v>0</v>
      </c>
      <c r="O16" s="371">
        <v>0</v>
      </c>
      <c r="P16" s="371">
        <v>352</v>
      </c>
      <c r="Q16" s="371">
        <v>0</v>
      </c>
      <c r="R16" s="371">
        <v>0</v>
      </c>
      <c r="S16" s="371">
        <v>0</v>
      </c>
      <c r="T16" s="371">
        <v>28</v>
      </c>
      <c r="U16" s="371">
        <v>0</v>
      </c>
    </row>
    <row r="17" spans="2:21" x14ac:dyDescent="0.25">
      <c r="B17" s="567">
        <v>10</v>
      </c>
      <c r="C17" s="1094" t="s">
        <v>1563</v>
      </c>
      <c r="D17" s="1094"/>
      <c r="E17" s="371">
        <v>2073</v>
      </c>
      <c r="F17" s="371">
        <v>0</v>
      </c>
      <c r="G17" s="371">
        <v>0</v>
      </c>
      <c r="H17" s="371">
        <v>0</v>
      </c>
      <c r="I17" s="371">
        <v>3</v>
      </c>
      <c r="J17" s="371">
        <v>0</v>
      </c>
      <c r="K17" s="371">
        <v>0</v>
      </c>
      <c r="L17" s="371">
        <v>2073</v>
      </c>
      <c r="M17" s="371">
        <v>3</v>
      </c>
      <c r="N17" s="371">
        <v>0</v>
      </c>
      <c r="O17" s="371">
        <v>0</v>
      </c>
      <c r="P17" s="371">
        <v>352</v>
      </c>
      <c r="Q17" s="371">
        <v>0</v>
      </c>
      <c r="R17" s="371">
        <v>0</v>
      </c>
      <c r="S17" s="371">
        <v>0</v>
      </c>
      <c r="T17" s="371">
        <v>28</v>
      </c>
      <c r="U17" s="371">
        <v>0</v>
      </c>
    </row>
    <row r="18" spans="2:21" x14ac:dyDescent="0.25">
      <c r="B18" s="567">
        <v>11</v>
      </c>
      <c r="C18" s="1094" t="s">
        <v>1564</v>
      </c>
      <c r="D18" s="1094"/>
      <c r="E18" s="371">
        <v>1534</v>
      </c>
      <c r="F18" s="371">
        <v>0</v>
      </c>
      <c r="G18" s="371">
        <v>0</v>
      </c>
      <c r="H18" s="371">
        <v>0</v>
      </c>
      <c r="I18" s="371">
        <v>0</v>
      </c>
      <c r="J18" s="371">
        <v>0</v>
      </c>
      <c r="K18" s="371">
        <v>0</v>
      </c>
      <c r="L18" s="371">
        <v>1534</v>
      </c>
      <c r="M18" s="371">
        <v>0</v>
      </c>
      <c r="N18" s="371">
        <v>0</v>
      </c>
      <c r="O18" s="371">
        <v>0</v>
      </c>
      <c r="P18" s="371">
        <v>246</v>
      </c>
      <c r="Q18" s="371">
        <v>0</v>
      </c>
      <c r="R18" s="371">
        <v>0</v>
      </c>
      <c r="S18" s="371">
        <v>0</v>
      </c>
      <c r="T18" s="371">
        <v>20</v>
      </c>
      <c r="U18" s="371">
        <v>0</v>
      </c>
    </row>
    <row r="19" spans="2:21" x14ac:dyDescent="0.25">
      <c r="B19" s="567">
        <v>12</v>
      </c>
      <c r="C19" s="1094" t="s">
        <v>1566</v>
      </c>
      <c r="D19" s="1094"/>
      <c r="E19" s="371">
        <v>539</v>
      </c>
      <c r="F19" s="371">
        <v>0</v>
      </c>
      <c r="G19" s="371">
        <v>0</v>
      </c>
      <c r="H19" s="371">
        <v>0</v>
      </c>
      <c r="I19" s="371">
        <v>3</v>
      </c>
      <c r="J19" s="371">
        <v>0</v>
      </c>
      <c r="K19" s="371">
        <v>0</v>
      </c>
      <c r="L19" s="371">
        <v>539</v>
      </c>
      <c r="M19" s="371">
        <v>3</v>
      </c>
      <c r="N19" s="371">
        <v>0</v>
      </c>
      <c r="O19" s="371">
        <v>0</v>
      </c>
      <c r="P19" s="371">
        <v>106</v>
      </c>
      <c r="Q19" s="371">
        <v>0</v>
      </c>
      <c r="R19" s="371">
        <v>0</v>
      </c>
      <c r="S19" s="371">
        <v>0</v>
      </c>
      <c r="T19" s="371">
        <v>8</v>
      </c>
      <c r="U19" s="371">
        <v>0</v>
      </c>
    </row>
    <row r="20" spans="2:21" x14ac:dyDescent="0.25">
      <c r="B20" s="567">
        <v>13</v>
      </c>
      <c r="C20" s="1094" t="s">
        <v>1567</v>
      </c>
      <c r="D20" s="1094"/>
      <c r="E20" s="371">
        <v>0</v>
      </c>
      <c r="F20" s="371">
        <v>0</v>
      </c>
      <c r="G20" s="371">
        <v>0</v>
      </c>
      <c r="H20" s="371">
        <v>0</v>
      </c>
      <c r="I20" s="371">
        <v>0</v>
      </c>
      <c r="J20" s="371">
        <v>0</v>
      </c>
      <c r="K20" s="371">
        <v>0</v>
      </c>
      <c r="L20" s="371">
        <v>0</v>
      </c>
      <c r="M20" s="371">
        <v>0</v>
      </c>
      <c r="N20" s="371">
        <v>0</v>
      </c>
      <c r="O20" s="371">
        <v>0</v>
      </c>
      <c r="P20" s="371">
        <v>0</v>
      </c>
      <c r="Q20" s="371">
        <v>0</v>
      </c>
      <c r="R20" s="371">
        <v>0</v>
      </c>
      <c r="S20" s="371">
        <v>0</v>
      </c>
      <c r="T20" s="371">
        <v>0</v>
      </c>
      <c r="U20" s="371">
        <v>0</v>
      </c>
    </row>
    <row r="22" spans="2:21" ht="13.5" customHeight="1" x14ac:dyDescent="0.25"/>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U23"/>
  <sheetViews>
    <sheetView showGridLines="0" topLeftCell="B1" zoomScaleNormal="100" workbookViewId="0">
      <selection activeCell="B38" sqref="B38"/>
    </sheetView>
  </sheetViews>
  <sheetFormatPr baseColWidth="10" defaultColWidth="9.140625" defaultRowHeight="15" x14ac:dyDescent="0.25"/>
  <cols>
    <col min="1" max="1" width="5.7109375" customWidth="1"/>
    <col min="3" max="4" width="13.7109375" customWidth="1"/>
    <col min="5" max="21" width="15.7109375" customWidth="1"/>
  </cols>
  <sheetData>
    <row r="2" spans="2:21" ht="18.75" x14ac:dyDescent="0.3">
      <c r="B2" s="73" t="s">
        <v>1569</v>
      </c>
      <c r="D2" s="16"/>
      <c r="E2" s="16"/>
      <c r="F2" s="16"/>
      <c r="G2" s="16"/>
      <c r="H2" s="16"/>
      <c r="I2" s="16"/>
      <c r="J2" s="16"/>
      <c r="K2" s="16"/>
      <c r="L2" s="16"/>
    </row>
    <row r="3" spans="2:21" x14ac:dyDescent="0.25">
      <c r="B3" t="str">
        <f>'OV1'!B3</f>
        <v>31.12.2023 - in EUR million</v>
      </c>
    </row>
    <row r="5" spans="2:21" x14ac:dyDescent="0.25">
      <c r="B5" s="11"/>
      <c r="C5" s="11"/>
      <c r="D5" s="79"/>
      <c r="E5" s="567" t="s">
        <v>194</v>
      </c>
      <c r="F5" s="567" t="s">
        <v>195</v>
      </c>
      <c r="G5" s="567" t="s">
        <v>196</v>
      </c>
      <c r="H5" s="567" t="s">
        <v>236</v>
      </c>
      <c r="I5" s="567" t="s">
        <v>237</v>
      </c>
      <c r="J5" s="567" t="s">
        <v>300</v>
      </c>
      <c r="K5" s="567" t="s">
        <v>301</v>
      </c>
      <c r="L5" s="567" t="s">
        <v>365</v>
      </c>
      <c r="M5" s="567" t="s">
        <v>815</v>
      </c>
      <c r="N5" s="567" t="s">
        <v>816</v>
      </c>
      <c r="O5" s="567" t="s">
        <v>817</v>
      </c>
      <c r="P5" s="567" t="s">
        <v>818</v>
      </c>
      <c r="Q5" s="567" t="s">
        <v>819</v>
      </c>
      <c r="R5" s="567" t="s">
        <v>1079</v>
      </c>
      <c r="S5" s="567" t="s">
        <v>1080</v>
      </c>
      <c r="T5" s="567" t="s">
        <v>1547</v>
      </c>
      <c r="U5" s="567" t="s">
        <v>1548</v>
      </c>
    </row>
    <row r="6" spans="2:21" ht="15" customHeight="1" x14ac:dyDescent="0.25">
      <c r="B6" s="11"/>
      <c r="C6" s="11"/>
      <c r="D6" s="79"/>
      <c r="E6" s="1095" t="s">
        <v>1549</v>
      </c>
      <c r="F6" s="1089"/>
      <c r="G6" s="1089"/>
      <c r="H6" s="1089"/>
      <c r="I6" s="1089"/>
      <c r="J6" s="1089" t="s">
        <v>1550</v>
      </c>
      <c r="K6" s="1089"/>
      <c r="L6" s="1089"/>
      <c r="M6" s="1089"/>
      <c r="N6" s="1089" t="s">
        <v>1551</v>
      </c>
      <c r="O6" s="1089"/>
      <c r="P6" s="1089"/>
      <c r="Q6" s="1089"/>
      <c r="R6" s="1089" t="s">
        <v>1552</v>
      </c>
      <c r="S6" s="1089"/>
      <c r="T6" s="1089"/>
      <c r="U6" s="1089"/>
    </row>
    <row r="7" spans="2:21" s="139" customFormat="1" ht="30" x14ac:dyDescent="0.25">
      <c r="B7" s="80"/>
      <c r="C7" s="80"/>
      <c r="D7" s="81"/>
      <c r="E7" s="561" t="s">
        <v>1553</v>
      </c>
      <c r="F7" s="561" t="s">
        <v>1554</v>
      </c>
      <c r="G7" s="561" t="s">
        <v>1570</v>
      </c>
      <c r="H7" s="561" t="s">
        <v>1556</v>
      </c>
      <c r="I7" s="561" t="s">
        <v>1571</v>
      </c>
      <c r="J7" s="561" t="s">
        <v>1558</v>
      </c>
      <c r="K7" s="561" t="s">
        <v>1559</v>
      </c>
      <c r="L7" s="561" t="s">
        <v>1560</v>
      </c>
      <c r="M7" s="561" t="s">
        <v>1571</v>
      </c>
      <c r="N7" s="561" t="s">
        <v>1558</v>
      </c>
      <c r="O7" s="561" t="s">
        <v>1559</v>
      </c>
      <c r="P7" s="561" t="s">
        <v>1560</v>
      </c>
      <c r="Q7" s="561" t="s">
        <v>1572</v>
      </c>
      <c r="R7" s="561" t="s">
        <v>1558</v>
      </c>
      <c r="S7" s="561" t="s">
        <v>1559</v>
      </c>
      <c r="T7" s="561" t="s">
        <v>1560</v>
      </c>
      <c r="U7" s="561" t="s">
        <v>1572</v>
      </c>
    </row>
    <row r="8" spans="2:21" s="16" customFormat="1" x14ac:dyDescent="0.25">
      <c r="B8" s="78">
        <v>1</v>
      </c>
      <c r="C8" s="1096" t="s">
        <v>1535</v>
      </c>
      <c r="D8" s="1096"/>
      <c r="E8" s="372">
        <v>993</v>
      </c>
      <c r="F8" s="372">
        <v>1811</v>
      </c>
      <c r="G8" s="372">
        <v>0</v>
      </c>
      <c r="H8" s="372">
        <v>0</v>
      </c>
      <c r="I8" s="372">
        <v>0</v>
      </c>
      <c r="J8" s="372">
        <v>0</v>
      </c>
      <c r="K8" s="372">
        <v>1380</v>
      </c>
      <c r="L8" s="372">
        <v>1424</v>
      </c>
      <c r="M8" s="372">
        <v>0</v>
      </c>
      <c r="N8" s="372">
        <v>0</v>
      </c>
      <c r="O8" s="372">
        <v>266</v>
      </c>
      <c r="P8" s="372">
        <v>411</v>
      </c>
      <c r="Q8" s="372" t="s">
        <v>1426</v>
      </c>
      <c r="R8" s="372" t="s">
        <v>1426</v>
      </c>
      <c r="S8" s="372">
        <v>21</v>
      </c>
      <c r="T8" s="372">
        <v>33</v>
      </c>
      <c r="U8" s="372">
        <v>0</v>
      </c>
    </row>
    <row r="9" spans="2:21" x14ac:dyDescent="0.25">
      <c r="B9" s="567">
        <v>2</v>
      </c>
      <c r="C9" s="1094" t="s">
        <v>1573</v>
      </c>
      <c r="D9" s="1094"/>
      <c r="E9" s="371">
        <v>993</v>
      </c>
      <c r="F9" s="371">
        <v>1811</v>
      </c>
      <c r="G9" s="371">
        <v>0</v>
      </c>
      <c r="H9" s="371">
        <v>0</v>
      </c>
      <c r="I9" s="371">
        <v>0</v>
      </c>
      <c r="J9" s="371">
        <v>0</v>
      </c>
      <c r="K9" s="371">
        <v>1380</v>
      </c>
      <c r="L9" s="371">
        <v>1424</v>
      </c>
      <c r="M9" s="371">
        <v>0</v>
      </c>
      <c r="N9" s="371">
        <v>0</v>
      </c>
      <c r="O9" s="371">
        <v>266</v>
      </c>
      <c r="P9" s="371">
        <v>411</v>
      </c>
      <c r="Q9" s="371" t="s">
        <v>1426</v>
      </c>
      <c r="R9" s="371" t="s">
        <v>1426</v>
      </c>
      <c r="S9" s="371">
        <v>21</v>
      </c>
      <c r="T9" s="371">
        <v>33</v>
      </c>
      <c r="U9" s="371">
        <v>0</v>
      </c>
    </row>
    <row r="10" spans="2:21" x14ac:dyDescent="0.25">
      <c r="B10" s="567">
        <v>3</v>
      </c>
      <c r="C10" s="1094" t="s">
        <v>1563</v>
      </c>
      <c r="D10" s="1094"/>
      <c r="E10" s="371">
        <v>993</v>
      </c>
      <c r="F10" s="371">
        <v>1811</v>
      </c>
      <c r="G10" s="371">
        <v>0</v>
      </c>
      <c r="H10" s="371">
        <v>0</v>
      </c>
      <c r="I10" s="371">
        <v>0</v>
      </c>
      <c r="J10" s="371">
        <v>0</v>
      </c>
      <c r="K10" s="371">
        <v>1380</v>
      </c>
      <c r="L10" s="371">
        <v>1424</v>
      </c>
      <c r="M10" s="371">
        <v>0</v>
      </c>
      <c r="N10" s="371">
        <v>0</v>
      </c>
      <c r="O10" s="371">
        <v>266</v>
      </c>
      <c r="P10" s="371">
        <v>411</v>
      </c>
      <c r="Q10" s="371" t="s">
        <v>1426</v>
      </c>
      <c r="R10" s="371" t="s">
        <v>1426</v>
      </c>
      <c r="S10" s="371">
        <v>21</v>
      </c>
      <c r="T10" s="371">
        <v>33</v>
      </c>
      <c r="U10" s="371">
        <v>0</v>
      </c>
    </row>
    <row r="11" spans="2:21" x14ac:dyDescent="0.25">
      <c r="B11" s="567">
        <v>4</v>
      </c>
      <c r="C11" s="1094" t="s">
        <v>1564</v>
      </c>
      <c r="D11" s="1094"/>
      <c r="E11" s="371">
        <v>310</v>
      </c>
      <c r="F11" s="371">
        <v>929</v>
      </c>
      <c r="G11" s="371">
        <v>0</v>
      </c>
      <c r="H11" s="371">
        <v>0</v>
      </c>
      <c r="I11" s="371">
        <v>0</v>
      </c>
      <c r="J11" s="371">
        <v>0</v>
      </c>
      <c r="K11" s="371" t="s">
        <v>1426</v>
      </c>
      <c r="L11" s="371">
        <v>1239</v>
      </c>
      <c r="M11" s="371">
        <v>0</v>
      </c>
      <c r="N11" s="371">
        <v>0</v>
      </c>
      <c r="O11" s="371" t="s">
        <v>1426</v>
      </c>
      <c r="P11" s="371">
        <v>383</v>
      </c>
      <c r="Q11" s="371" t="s">
        <v>1426</v>
      </c>
      <c r="R11" s="371" t="s">
        <v>1426</v>
      </c>
      <c r="S11" s="371" t="s">
        <v>1426</v>
      </c>
      <c r="T11" s="371">
        <v>31</v>
      </c>
      <c r="U11" s="371">
        <v>0</v>
      </c>
    </row>
    <row r="12" spans="2:21" x14ac:dyDescent="0.25">
      <c r="B12" s="567">
        <v>5</v>
      </c>
      <c r="C12" s="1097" t="s">
        <v>1565</v>
      </c>
      <c r="D12" s="1097"/>
      <c r="E12" s="371" t="s">
        <v>1426</v>
      </c>
      <c r="F12" s="371">
        <v>0</v>
      </c>
      <c r="G12" s="371">
        <v>0</v>
      </c>
      <c r="H12" s="371">
        <v>0</v>
      </c>
      <c r="I12" s="371">
        <v>0</v>
      </c>
      <c r="J12" s="371">
        <v>0</v>
      </c>
      <c r="K12" s="371" t="s">
        <v>1426</v>
      </c>
      <c r="L12" s="371" t="s">
        <v>1426</v>
      </c>
      <c r="M12" s="371">
        <v>0</v>
      </c>
      <c r="N12" s="371">
        <v>0</v>
      </c>
      <c r="O12" s="371" t="s">
        <v>1426</v>
      </c>
      <c r="P12" s="371" t="s">
        <v>1426</v>
      </c>
      <c r="Q12" s="371" t="s">
        <v>1426</v>
      </c>
      <c r="R12" s="371" t="s">
        <v>1426</v>
      </c>
      <c r="S12" s="371" t="s">
        <v>1426</v>
      </c>
      <c r="T12" s="371" t="s">
        <v>1426</v>
      </c>
      <c r="U12" s="371">
        <v>0</v>
      </c>
    </row>
    <row r="13" spans="2:21" x14ac:dyDescent="0.25">
      <c r="B13" s="567">
        <v>6</v>
      </c>
      <c r="C13" s="1094" t="s">
        <v>1566</v>
      </c>
      <c r="D13" s="1094"/>
      <c r="E13" s="371">
        <v>683</v>
      </c>
      <c r="F13" s="371">
        <v>882</v>
      </c>
      <c r="G13" s="371">
        <v>0</v>
      </c>
      <c r="H13" s="371">
        <v>0</v>
      </c>
      <c r="I13" s="371">
        <v>0</v>
      </c>
      <c r="J13" s="371">
        <v>0</v>
      </c>
      <c r="K13" s="371">
        <v>1380</v>
      </c>
      <c r="L13" s="371">
        <v>185</v>
      </c>
      <c r="M13" s="371">
        <v>0</v>
      </c>
      <c r="N13" s="371">
        <v>0</v>
      </c>
      <c r="O13" s="371">
        <v>266</v>
      </c>
      <c r="P13" s="371">
        <v>28</v>
      </c>
      <c r="Q13" s="371" t="s">
        <v>1426</v>
      </c>
      <c r="R13" s="371" t="s">
        <v>1426</v>
      </c>
      <c r="S13" s="371">
        <v>21</v>
      </c>
      <c r="T13" s="371">
        <v>2</v>
      </c>
      <c r="U13" s="371">
        <v>0</v>
      </c>
    </row>
    <row r="14" spans="2:21" x14ac:dyDescent="0.25">
      <c r="B14" s="567">
        <v>7</v>
      </c>
      <c r="C14" s="1097" t="s">
        <v>1565</v>
      </c>
      <c r="D14" s="1097"/>
      <c r="E14" s="371" t="s">
        <v>1426</v>
      </c>
      <c r="F14" s="371">
        <v>0</v>
      </c>
      <c r="G14" s="371">
        <v>0</v>
      </c>
      <c r="H14" s="371">
        <v>0</v>
      </c>
      <c r="I14" s="371">
        <v>0</v>
      </c>
      <c r="J14" s="371">
        <v>0</v>
      </c>
      <c r="K14" s="371">
        <v>0</v>
      </c>
      <c r="L14" s="371">
        <v>0</v>
      </c>
      <c r="M14" s="371">
        <v>0</v>
      </c>
      <c r="N14" s="371">
        <v>0</v>
      </c>
      <c r="O14" s="371">
        <v>0</v>
      </c>
      <c r="P14" s="371">
        <v>0</v>
      </c>
      <c r="Q14" s="371">
        <v>0</v>
      </c>
      <c r="R14" s="371">
        <v>0</v>
      </c>
      <c r="S14" s="371">
        <v>0</v>
      </c>
      <c r="T14" s="371">
        <v>0</v>
      </c>
      <c r="U14" s="371">
        <v>0</v>
      </c>
    </row>
    <row r="15" spans="2:21" x14ac:dyDescent="0.25">
      <c r="B15" s="567">
        <v>8</v>
      </c>
      <c r="C15" s="1094" t="s">
        <v>1567</v>
      </c>
      <c r="D15" s="1094"/>
      <c r="E15" s="371" t="s">
        <v>1426</v>
      </c>
      <c r="F15" s="371">
        <v>0</v>
      </c>
      <c r="G15" s="371">
        <v>0</v>
      </c>
      <c r="H15" s="371">
        <v>0</v>
      </c>
      <c r="I15" s="371">
        <v>0</v>
      </c>
      <c r="J15" s="371">
        <v>0</v>
      </c>
      <c r="K15" s="371">
        <v>0</v>
      </c>
      <c r="L15" s="371">
        <v>0</v>
      </c>
      <c r="M15" s="371">
        <v>0</v>
      </c>
      <c r="N15" s="371">
        <v>0</v>
      </c>
      <c r="O15" s="371">
        <v>0</v>
      </c>
      <c r="P15" s="371">
        <v>0</v>
      </c>
      <c r="Q15" s="371">
        <v>0</v>
      </c>
      <c r="R15" s="371">
        <v>0</v>
      </c>
      <c r="S15" s="371">
        <v>0</v>
      </c>
      <c r="T15" s="371">
        <v>0</v>
      </c>
      <c r="U15" s="371">
        <v>0</v>
      </c>
    </row>
    <row r="16" spans="2:21" x14ac:dyDescent="0.25">
      <c r="B16" s="567">
        <v>9</v>
      </c>
      <c r="C16" s="1094" t="s">
        <v>1574</v>
      </c>
      <c r="D16" s="1094"/>
      <c r="E16" s="371" t="s">
        <v>1426</v>
      </c>
      <c r="F16" s="371">
        <v>0</v>
      </c>
      <c r="G16" s="371">
        <v>0</v>
      </c>
      <c r="H16" s="371">
        <v>0</v>
      </c>
      <c r="I16" s="371">
        <v>0</v>
      </c>
      <c r="J16" s="371">
        <v>0</v>
      </c>
      <c r="K16" s="371">
        <v>0</v>
      </c>
      <c r="L16" s="371">
        <v>0</v>
      </c>
      <c r="M16" s="371">
        <v>0</v>
      </c>
      <c r="N16" s="371">
        <v>0</v>
      </c>
      <c r="O16" s="371">
        <v>0</v>
      </c>
      <c r="P16" s="371">
        <v>0</v>
      </c>
      <c r="Q16" s="371">
        <v>0</v>
      </c>
      <c r="R16" s="371">
        <v>0</v>
      </c>
      <c r="S16" s="371">
        <v>0</v>
      </c>
      <c r="T16" s="371">
        <v>0</v>
      </c>
      <c r="U16" s="371">
        <v>0</v>
      </c>
    </row>
    <row r="17" spans="2:21" x14ac:dyDescent="0.25">
      <c r="B17" s="567">
        <v>10</v>
      </c>
      <c r="C17" s="1094" t="s">
        <v>1563</v>
      </c>
      <c r="D17" s="1094"/>
      <c r="E17" s="371" t="s">
        <v>1426</v>
      </c>
      <c r="F17" s="371">
        <v>0</v>
      </c>
      <c r="G17" s="371">
        <v>0</v>
      </c>
      <c r="H17" s="371">
        <v>0</v>
      </c>
      <c r="I17" s="371">
        <v>0</v>
      </c>
      <c r="J17" s="371">
        <v>0</v>
      </c>
      <c r="K17" s="371">
        <v>0</v>
      </c>
      <c r="L17" s="371">
        <v>0</v>
      </c>
      <c r="M17" s="371">
        <v>0</v>
      </c>
      <c r="N17" s="371">
        <v>0</v>
      </c>
      <c r="O17" s="371">
        <v>0</v>
      </c>
      <c r="P17" s="371">
        <v>0</v>
      </c>
      <c r="Q17" s="371">
        <v>0</v>
      </c>
      <c r="R17" s="371">
        <v>0</v>
      </c>
      <c r="S17" s="371">
        <v>0</v>
      </c>
      <c r="T17" s="371">
        <v>0</v>
      </c>
      <c r="U17" s="371">
        <v>0</v>
      </c>
    </row>
    <row r="18" spans="2:21" x14ac:dyDescent="0.25">
      <c r="B18" s="567">
        <v>11</v>
      </c>
      <c r="C18" s="1094" t="s">
        <v>1564</v>
      </c>
      <c r="D18" s="1094"/>
      <c r="E18" s="371" t="s">
        <v>1426</v>
      </c>
      <c r="F18" s="371">
        <v>0</v>
      </c>
      <c r="G18" s="371">
        <v>0</v>
      </c>
      <c r="H18" s="371">
        <v>0</v>
      </c>
      <c r="I18" s="371">
        <v>0</v>
      </c>
      <c r="J18" s="371">
        <v>0</v>
      </c>
      <c r="K18" s="371">
        <v>0</v>
      </c>
      <c r="L18" s="371">
        <v>0</v>
      </c>
      <c r="M18" s="371">
        <v>0</v>
      </c>
      <c r="N18" s="371">
        <v>0</v>
      </c>
      <c r="O18" s="371">
        <v>0</v>
      </c>
      <c r="P18" s="371">
        <v>0</v>
      </c>
      <c r="Q18" s="371">
        <v>0</v>
      </c>
      <c r="R18" s="371">
        <v>0</v>
      </c>
      <c r="S18" s="371">
        <v>0</v>
      </c>
      <c r="T18" s="371">
        <v>0</v>
      </c>
      <c r="U18" s="371">
        <v>0</v>
      </c>
    </row>
    <row r="19" spans="2:21" x14ac:dyDescent="0.25">
      <c r="B19" s="567">
        <v>12</v>
      </c>
      <c r="C19" s="1094" t="s">
        <v>1566</v>
      </c>
      <c r="D19" s="1094"/>
      <c r="E19" s="371">
        <v>0</v>
      </c>
      <c r="F19" s="371">
        <v>0</v>
      </c>
      <c r="G19" s="371">
        <v>0</v>
      </c>
      <c r="H19" s="371">
        <v>0</v>
      </c>
      <c r="I19" s="371">
        <v>0</v>
      </c>
      <c r="J19" s="371">
        <v>0</v>
      </c>
      <c r="K19" s="371">
        <v>0</v>
      </c>
      <c r="L19" s="371">
        <v>0</v>
      </c>
      <c r="M19" s="371">
        <v>0</v>
      </c>
      <c r="N19" s="371">
        <v>0</v>
      </c>
      <c r="O19" s="371">
        <v>0</v>
      </c>
      <c r="P19" s="371">
        <v>0</v>
      </c>
      <c r="Q19" s="371">
        <v>0</v>
      </c>
      <c r="R19" s="371">
        <v>0</v>
      </c>
      <c r="S19" s="371">
        <v>0</v>
      </c>
      <c r="T19" s="371">
        <v>0</v>
      </c>
      <c r="U19" s="371">
        <v>0</v>
      </c>
    </row>
    <row r="20" spans="2:21" x14ac:dyDescent="0.25">
      <c r="B20" s="567">
        <v>13</v>
      </c>
      <c r="C20" s="1094" t="s">
        <v>1567</v>
      </c>
      <c r="D20" s="1094"/>
      <c r="E20" s="371">
        <v>0</v>
      </c>
      <c r="F20" s="371">
        <v>0</v>
      </c>
      <c r="G20" s="371">
        <v>0</v>
      </c>
      <c r="H20" s="371">
        <v>0</v>
      </c>
      <c r="I20" s="371">
        <v>0</v>
      </c>
      <c r="J20" s="371">
        <v>0</v>
      </c>
      <c r="K20" s="371">
        <v>0</v>
      </c>
      <c r="L20" s="371">
        <v>0</v>
      </c>
      <c r="M20" s="371">
        <v>0</v>
      </c>
      <c r="N20" s="371">
        <v>0</v>
      </c>
      <c r="O20" s="371">
        <v>0</v>
      </c>
      <c r="P20" s="371">
        <v>0</v>
      </c>
      <c r="Q20" s="371">
        <v>0</v>
      </c>
      <c r="R20" s="371">
        <v>0</v>
      </c>
      <c r="S20" s="371">
        <v>0</v>
      </c>
      <c r="T20" s="371">
        <v>0</v>
      </c>
      <c r="U20" s="371">
        <v>0</v>
      </c>
    </row>
    <row r="23" spans="2:21" x14ac:dyDescent="0.25">
      <c r="S23" s="364">
        <f>S8*12.5</f>
        <v>262.5</v>
      </c>
      <c r="T23">
        <f>T8*12.5</f>
        <v>412.5</v>
      </c>
    </row>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F20"/>
  <sheetViews>
    <sheetView showGridLines="0" zoomScaleNormal="100" workbookViewId="0">
      <selection activeCell="D33" sqref="D33"/>
    </sheetView>
  </sheetViews>
  <sheetFormatPr baseColWidth="10" defaultColWidth="9.140625" defaultRowHeight="15" x14ac:dyDescent="0.25"/>
  <cols>
    <col min="1" max="1" width="5.7109375" customWidth="1"/>
    <col min="3" max="3" width="27.140625" customWidth="1"/>
    <col min="4" max="6" width="33.7109375" customWidth="1"/>
  </cols>
  <sheetData>
    <row r="2" spans="2:6" ht="18.75" x14ac:dyDescent="0.3">
      <c r="B2" s="73" t="s">
        <v>1575</v>
      </c>
      <c r="D2" s="51"/>
      <c r="E2" s="51"/>
      <c r="F2" s="51"/>
    </row>
    <row r="3" spans="2:6" x14ac:dyDescent="0.25">
      <c r="B3" t="str">
        <f>'OV1'!B3</f>
        <v>31.12.2023 - in EUR million</v>
      </c>
      <c r="C3" s="82"/>
      <c r="D3" s="82"/>
      <c r="E3" s="82"/>
      <c r="F3" s="82"/>
    </row>
    <row r="5" spans="2:6" x14ac:dyDescent="0.25">
      <c r="B5" s="65"/>
      <c r="C5" s="65"/>
      <c r="D5" s="567" t="s">
        <v>194</v>
      </c>
      <c r="E5" s="567" t="s">
        <v>195</v>
      </c>
      <c r="F5" s="567" t="s">
        <v>196</v>
      </c>
    </row>
    <row r="6" spans="2:6" x14ac:dyDescent="0.25">
      <c r="B6" s="65"/>
      <c r="C6" s="65"/>
      <c r="D6" s="1090" t="s">
        <v>1576</v>
      </c>
      <c r="E6" s="1091"/>
      <c r="F6" s="1092"/>
    </row>
    <row r="7" spans="2:6" x14ac:dyDescent="0.25">
      <c r="B7" s="65"/>
      <c r="C7" s="65"/>
      <c r="D7" s="1074" t="s">
        <v>1577</v>
      </c>
      <c r="E7" s="1089"/>
      <c r="F7" s="1069" t="s">
        <v>1578</v>
      </c>
    </row>
    <row r="8" spans="2:6" x14ac:dyDescent="0.25">
      <c r="B8" s="65"/>
      <c r="C8" s="65"/>
      <c r="D8" s="560"/>
      <c r="E8" s="567" t="s">
        <v>1579</v>
      </c>
      <c r="F8" s="1071"/>
    </row>
    <row r="9" spans="2:6" x14ac:dyDescent="0.25">
      <c r="B9" s="69">
        <v>1</v>
      </c>
      <c r="C9" s="70" t="s">
        <v>1535</v>
      </c>
      <c r="D9" s="372">
        <v>2276</v>
      </c>
      <c r="E9" s="372">
        <v>11</v>
      </c>
      <c r="F9" s="372">
        <v>1</v>
      </c>
    </row>
    <row r="10" spans="2:6" x14ac:dyDescent="0.25">
      <c r="B10" s="487">
        <v>2</v>
      </c>
      <c r="C10" s="72" t="s">
        <v>1536</v>
      </c>
      <c r="D10" s="371">
        <v>1649</v>
      </c>
      <c r="E10" s="371">
        <v>7</v>
      </c>
      <c r="F10" s="371">
        <v>0</v>
      </c>
    </row>
    <row r="11" spans="2:6" x14ac:dyDescent="0.25">
      <c r="B11" s="487">
        <v>3</v>
      </c>
      <c r="C11" s="64" t="s">
        <v>1537</v>
      </c>
      <c r="D11" s="371">
        <v>1649</v>
      </c>
      <c r="E11" s="371">
        <v>7</v>
      </c>
      <c r="F11" s="371">
        <v>0</v>
      </c>
    </row>
    <row r="12" spans="2:6" x14ac:dyDescent="0.25">
      <c r="B12" s="487">
        <v>4</v>
      </c>
      <c r="C12" s="64" t="s">
        <v>1538</v>
      </c>
      <c r="D12" s="371">
        <v>0</v>
      </c>
      <c r="E12" s="371">
        <v>0</v>
      </c>
      <c r="F12" s="371">
        <v>0</v>
      </c>
    </row>
    <row r="13" spans="2:6" x14ac:dyDescent="0.25">
      <c r="B13" s="487">
        <v>5</v>
      </c>
      <c r="C13" s="64" t="s">
        <v>1539</v>
      </c>
      <c r="D13" s="371">
        <v>0</v>
      </c>
      <c r="E13" s="371">
        <v>0</v>
      </c>
      <c r="F13" s="371">
        <v>0</v>
      </c>
    </row>
    <row r="14" spans="2:6" x14ac:dyDescent="0.25">
      <c r="B14" s="487">
        <v>6</v>
      </c>
      <c r="C14" s="64" t="s">
        <v>1540</v>
      </c>
      <c r="D14" s="371">
        <v>0</v>
      </c>
      <c r="E14" s="371">
        <v>0</v>
      </c>
      <c r="F14" s="371">
        <v>0</v>
      </c>
    </row>
    <row r="15" spans="2:6" x14ac:dyDescent="0.25">
      <c r="B15" s="487">
        <v>7</v>
      </c>
      <c r="C15" s="72" t="s">
        <v>1541</v>
      </c>
      <c r="D15" s="371">
        <v>627</v>
      </c>
      <c r="E15" s="371">
        <v>4</v>
      </c>
      <c r="F15" s="371">
        <v>1</v>
      </c>
    </row>
    <row r="16" spans="2:6" x14ac:dyDescent="0.25">
      <c r="B16" s="487">
        <v>8</v>
      </c>
      <c r="C16" s="64" t="s">
        <v>1542</v>
      </c>
      <c r="D16" s="371">
        <v>0</v>
      </c>
      <c r="E16" s="371">
        <v>0</v>
      </c>
      <c r="F16" s="371">
        <v>0</v>
      </c>
    </row>
    <row r="17" spans="2:6" x14ac:dyDescent="0.25">
      <c r="B17" s="487">
        <v>9</v>
      </c>
      <c r="C17" s="64" t="s">
        <v>1543</v>
      </c>
      <c r="D17" s="371">
        <v>0</v>
      </c>
      <c r="E17" s="371">
        <v>0</v>
      </c>
      <c r="F17" s="371">
        <v>0</v>
      </c>
    </row>
    <row r="18" spans="2:6" x14ac:dyDescent="0.25">
      <c r="B18" s="487">
        <v>10</v>
      </c>
      <c r="C18" s="64" t="s">
        <v>1544</v>
      </c>
      <c r="D18" s="371">
        <v>627</v>
      </c>
      <c r="E18" s="371">
        <v>4</v>
      </c>
      <c r="F18" s="371">
        <v>1</v>
      </c>
    </row>
    <row r="19" spans="2:6" x14ac:dyDescent="0.25">
      <c r="B19" s="487">
        <v>11</v>
      </c>
      <c r="C19" s="64" t="s">
        <v>1545</v>
      </c>
      <c r="D19" s="371">
        <v>0</v>
      </c>
      <c r="E19" s="371">
        <v>0</v>
      </c>
      <c r="F19" s="371">
        <v>0</v>
      </c>
    </row>
    <row r="20" spans="2:6" x14ac:dyDescent="0.25">
      <c r="B20" s="487">
        <v>12</v>
      </c>
      <c r="C20" s="64" t="s">
        <v>1540</v>
      </c>
      <c r="D20" s="371">
        <v>0</v>
      </c>
      <c r="E20" s="371">
        <v>0</v>
      </c>
      <c r="F20" s="371">
        <v>0</v>
      </c>
    </row>
  </sheetData>
  <mergeCells count="3">
    <mergeCell ref="D6:F6"/>
    <mergeCell ref="D7:E7"/>
    <mergeCell ref="F7:F8"/>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J13"/>
  <sheetViews>
    <sheetView showGridLines="0" zoomScaleNormal="100" zoomScalePageLayoutView="70" workbookViewId="0"/>
  </sheetViews>
  <sheetFormatPr baseColWidth="10" defaultColWidth="9.140625" defaultRowHeight="15" x14ac:dyDescent="0.25"/>
  <cols>
    <col min="1" max="1" width="5.7109375" customWidth="1"/>
    <col min="2" max="2" width="15.28515625" customWidth="1"/>
    <col min="3" max="3" width="43.7109375" customWidth="1"/>
    <col min="4" max="8" width="22.28515625" customWidth="1"/>
    <col min="10" max="10" width="13.140625" style="3" customWidth="1"/>
  </cols>
  <sheetData>
    <row r="2" spans="2:9" s="206" customFormat="1" ht="18.75" x14ac:dyDescent="0.25">
      <c r="B2" s="172" t="s">
        <v>1580</v>
      </c>
      <c r="D2" s="28"/>
    </row>
    <row r="3" spans="2:9" s="206" customFormat="1" x14ac:dyDescent="0.25">
      <c r="B3" t="str">
        <f>'OV1'!B3</f>
        <v>31.12.2023 - in EUR million</v>
      </c>
    </row>
    <row r="4" spans="2:9" s="206" customFormat="1" x14ac:dyDescent="0.25">
      <c r="B4"/>
    </row>
    <row r="5" spans="2:9" x14ac:dyDescent="0.25">
      <c r="B5" s="1098" t="s">
        <v>1581</v>
      </c>
      <c r="C5" s="1098"/>
      <c r="D5" s="29" t="s">
        <v>194</v>
      </c>
      <c r="E5" s="29" t="s">
        <v>195</v>
      </c>
      <c r="F5" s="29" t="s">
        <v>196</v>
      </c>
      <c r="G5" s="29" t="s">
        <v>236</v>
      </c>
      <c r="H5" s="30" t="s">
        <v>237</v>
      </c>
    </row>
    <row r="6" spans="2:9" x14ac:dyDescent="0.25">
      <c r="B6" s="1098"/>
      <c r="C6" s="1098"/>
      <c r="D6" s="1099" t="s">
        <v>1582</v>
      </c>
      <c r="E6" s="1099"/>
      <c r="F6" s="1099"/>
      <c r="G6" s="908" t="s">
        <v>1583</v>
      </c>
      <c r="H6" s="908" t="s">
        <v>1388</v>
      </c>
    </row>
    <row r="7" spans="2:9" x14ac:dyDescent="0.25">
      <c r="B7" s="1098"/>
      <c r="C7" s="1098"/>
      <c r="D7" s="570" t="s">
        <v>1584</v>
      </c>
      <c r="E7" s="570" t="s">
        <v>1585</v>
      </c>
      <c r="F7" s="570" t="s">
        <v>1586</v>
      </c>
      <c r="G7" s="908"/>
      <c r="H7" s="908"/>
    </row>
    <row r="8" spans="2:9" ht="30" x14ac:dyDescent="0.25">
      <c r="B8" s="569">
        <v>1</v>
      </c>
      <c r="C8" s="31" t="s">
        <v>1587</v>
      </c>
      <c r="D8" s="531">
        <v>0</v>
      </c>
      <c r="E8" s="531">
        <v>0</v>
      </c>
      <c r="F8" s="531">
        <v>0</v>
      </c>
      <c r="G8" s="531">
        <v>0</v>
      </c>
      <c r="H8" s="531">
        <v>0</v>
      </c>
    </row>
    <row r="9" spans="2:9" ht="30" x14ac:dyDescent="0.25">
      <c r="B9" s="569">
        <v>2</v>
      </c>
      <c r="C9" s="32" t="s">
        <v>1588</v>
      </c>
      <c r="D9" s="395">
        <v>1189</v>
      </c>
      <c r="E9" s="395">
        <v>1198</v>
      </c>
      <c r="F9" s="395">
        <v>1349</v>
      </c>
      <c r="G9" s="531">
        <v>169</v>
      </c>
      <c r="H9" s="394">
        <v>2114</v>
      </c>
    </row>
    <row r="10" spans="2:9" x14ac:dyDescent="0.25">
      <c r="B10" s="569">
        <v>3</v>
      </c>
      <c r="C10" s="33" t="s">
        <v>1589</v>
      </c>
      <c r="D10" s="395">
        <v>1189</v>
      </c>
      <c r="E10" s="395">
        <v>1198</v>
      </c>
      <c r="F10" s="395">
        <v>1349</v>
      </c>
      <c r="G10" s="592"/>
      <c r="H10" s="593"/>
    </row>
    <row r="11" spans="2:9" x14ac:dyDescent="0.25">
      <c r="B11" s="569">
        <v>4</v>
      </c>
      <c r="C11" s="33" t="s">
        <v>1590</v>
      </c>
      <c r="D11" s="531">
        <v>0</v>
      </c>
      <c r="E11" s="531">
        <v>0</v>
      </c>
      <c r="F11" s="531">
        <v>0</v>
      </c>
      <c r="G11" s="592"/>
      <c r="H11" s="594"/>
    </row>
    <row r="12" spans="2:9" ht="30" x14ac:dyDescent="0.25">
      <c r="B12" s="34">
        <v>5</v>
      </c>
      <c r="C12" s="31" t="s">
        <v>1591</v>
      </c>
      <c r="D12" s="531">
        <v>0</v>
      </c>
      <c r="E12" s="531">
        <v>0</v>
      </c>
      <c r="F12" s="531">
        <v>0</v>
      </c>
      <c r="G12" s="531">
        <v>0</v>
      </c>
      <c r="H12" s="531">
        <v>0</v>
      </c>
    </row>
    <row r="13" spans="2:9" x14ac:dyDescent="0.25">
      <c r="I13" s="366"/>
    </row>
  </sheetData>
  <mergeCells count="4">
    <mergeCell ref="B5:C7"/>
    <mergeCell ref="D6:F6"/>
    <mergeCell ref="G6:G7"/>
    <mergeCell ref="H6:H7"/>
  </mergeCells>
  <pageMargins left="0.7" right="0.7" top="0.75" bottom="0.75" header="0.3" footer="0.3"/>
  <pageSetup paperSize="9" scale="77" orientation="landscape" verticalDpi="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28B9-0184-498E-8E83-E59A17567C09}">
  <sheetPr>
    <pageSetUpPr fitToPage="1"/>
  </sheetPr>
  <dimension ref="A2:K29"/>
  <sheetViews>
    <sheetView showGridLines="0" zoomScaleNormal="100" workbookViewId="0">
      <selection activeCell="E44" sqref="E44"/>
    </sheetView>
  </sheetViews>
  <sheetFormatPr baseColWidth="10" defaultColWidth="9.140625" defaultRowHeight="15" x14ac:dyDescent="0.25"/>
  <cols>
    <col min="1" max="1" width="5.7109375" style="11" customWidth="1"/>
    <col min="2" max="2" width="9.5703125" style="11" customWidth="1"/>
    <col min="3" max="3" width="8.140625" style="11" customWidth="1"/>
    <col min="4" max="4" width="9.140625" style="11"/>
    <col min="5" max="5" width="72.42578125" style="11" customWidth="1"/>
    <col min="6" max="6" width="20.140625" style="11" customWidth="1"/>
    <col min="7" max="8" width="22" style="11" customWidth="1"/>
    <col min="9" max="9" width="22.5703125" style="11" customWidth="1"/>
    <col min="10" max="10" width="9.140625" style="11"/>
    <col min="11" max="11" width="10.85546875" style="11" bestFit="1" customWidth="1"/>
    <col min="12" max="16384" width="9.140625" style="11"/>
  </cols>
  <sheetData>
    <row r="2" spans="1:9" ht="18.75" x14ac:dyDescent="0.3">
      <c r="B2" s="73" t="s">
        <v>1592</v>
      </c>
    </row>
    <row r="3" spans="1:9" x14ac:dyDescent="0.25">
      <c r="B3" s="11" t="str">
        <f>'OV1'!B3</f>
        <v>31.12.2023 - in EUR million</v>
      </c>
      <c r="C3" s="51"/>
    </row>
    <row r="5" spans="1:9" x14ac:dyDescent="0.25">
      <c r="F5" s="567" t="s">
        <v>194</v>
      </c>
      <c r="G5" s="567" t="s">
        <v>195</v>
      </c>
      <c r="H5" s="567" t="s">
        <v>196</v>
      </c>
      <c r="I5" s="567" t="s">
        <v>236</v>
      </c>
    </row>
    <row r="6" spans="1:9" ht="30" x14ac:dyDescent="0.25">
      <c r="C6" s="1094"/>
      <c r="D6" s="1094"/>
      <c r="E6" s="1094"/>
      <c r="F6" s="547" t="s">
        <v>1593</v>
      </c>
      <c r="G6" s="547" t="s">
        <v>1594</v>
      </c>
      <c r="H6" s="547" t="s">
        <v>1595</v>
      </c>
      <c r="I6" s="487" t="s">
        <v>1596</v>
      </c>
    </row>
    <row r="7" spans="1:9" ht="15" customHeight="1" x14ac:dyDescent="0.25">
      <c r="A7" s="12"/>
      <c r="B7" s="567">
        <v>1</v>
      </c>
      <c r="C7" s="1100" t="s">
        <v>1597</v>
      </c>
      <c r="D7" s="1101"/>
      <c r="E7" s="64" t="s">
        <v>1598</v>
      </c>
      <c r="F7" s="567">
        <v>6</v>
      </c>
      <c r="G7" s="567">
        <v>6</v>
      </c>
      <c r="H7" s="623">
        <v>29</v>
      </c>
      <c r="I7" s="623">
        <v>25</v>
      </c>
    </row>
    <row r="8" spans="1:9" x14ac:dyDescent="0.25">
      <c r="B8" s="567">
        <v>2</v>
      </c>
      <c r="C8" s="1102"/>
      <c r="D8" s="1103"/>
      <c r="E8" s="64" t="s">
        <v>1599</v>
      </c>
      <c r="F8" s="654">
        <v>1.5</v>
      </c>
      <c r="G8" s="654">
        <v>23.3</v>
      </c>
      <c r="H8" s="654">
        <v>12.2</v>
      </c>
      <c r="I8" s="654">
        <v>4.3</v>
      </c>
    </row>
    <row r="9" spans="1:9" x14ac:dyDescent="0.25">
      <c r="B9" s="567">
        <v>3</v>
      </c>
      <c r="C9" s="1102"/>
      <c r="D9" s="1103"/>
      <c r="E9" s="184" t="s">
        <v>1600</v>
      </c>
      <c r="F9" s="654">
        <v>1.5</v>
      </c>
      <c r="G9" s="654">
        <v>23.3</v>
      </c>
      <c r="H9" s="654">
        <v>12.2</v>
      </c>
      <c r="I9" s="654">
        <v>4.3</v>
      </c>
    </row>
    <row r="10" spans="1:9" x14ac:dyDescent="0.25">
      <c r="B10" s="567">
        <v>4</v>
      </c>
      <c r="C10" s="1102"/>
      <c r="D10" s="1103"/>
      <c r="E10" s="184" t="s">
        <v>1601</v>
      </c>
      <c r="F10" s="655"/>
      <c r="G10" s="655"/>
      <c r="H10" s="655"/>
      <c r="I10" s="655"/>
    </row>
    <row r="11" spans="1:9" x14ac:dyDescent="0.25">
      <c r="B11" s="567" t="s">
        <v>1602</v>
      </c>
      <c r="C11" s="1102"/>
      <c r="D11" s="1103"/>
      <c r="E11" s="185" t="s">
        <v>1603</v>
      </c>
      <c r="F11" s="531">
        <v>0</v>
      </c>
      <c r="G11" s="531">
        <v>0</v>
      </c>
      <c r="H11" s="531">
        <v>0</v>
      </c>
      <c r="I11" s="531">
        <v>0</v>
      </c>
    </row>
    <row r="12" spans="1:9" x14ac:dyDescent="0.25">
      <c r="B12" s="567">
        <v>5</v>
      </c>
      <c r="C12" s="1102"/>
      <c r="D12" s="1103"/>
      <c r="E12" s="185" t="s">
        <v>1604</v>
      </c>
      <c r="F12" s="531">
        <v>0</v>
      </c>
      <c r="G12" s="531">
        <v>0</v>
      </c>
      <c r="H12" s="531">
        <v>0</v>
      </c>
      <c r="I12" s="531">
        <v>0</v>
      </c>
    </row>
    <row r="13" spans="1:9" x14ac:dyDescent="0.25">
      <c r="B13" s="567" t="s">
        <v>1605</v>
      </c>
      <c r="C13" s="1102"/>
      <c r="D13" s="1103"/>
      <c r="E13" s="184" t="s">
        <v>1606</v>
      </c>
      <c r="F13" s="531">
        <v>0</v>
      </c>
      <c r="G13" s="531">
        <v>0</v>
      </c>
      <c r="H13" s="531">
        <v>0</v>
      </c>
      <c r="I13" s="531">
        <v>0</v>
      </c>
    </row>
    <row r="14" spans="1:9" x14ac:dyDescent="0.25">
      <c r="B14" s="567">
        <v>6</v>
      </c>
      <c r="C14" s="1102"/>
      <c r="D14" s="1103"/>
      <c r="E14" s="184" t="s">
        <v>1601</v>
      </c>
      <c r="F14" s="655"/>
      <c r="G14" s="655"/>
      <c r="H14" s="656"/>
      <c r="I14" s="656"/>
    </row>
    <row r="15" spans="1:9" x14ac:dyDescent="0.25">
      <c r="B15" s="567">
        <v>7</v>
      </c>
      <c r="C15" s="1102"/>
      <c r="D15" s="1103"/>
      <c r="E15" s="184" t="s">
        <v>1607</v>
      </c>
      <c r="F15" s="531">
        <v>0</v>
      </c>
      <c r="G15" s="531">
        <v>0</v>
      </c>
      <c r="H15" s="531">
        <v>0</v>
      </c>
      <c r="I15" s="531">
        <v>0</v>
      </c>
    </row>
    <row r="16" spans="1:9" x14ac:dyDescent="0.25">
      <c r="B16" s="567">
        <v>8</v>
      </c>
      <c r="C16" s="1104"/>
      <c r="D16" s="1105"/>
      <c r="E16" s="184" t="s">
        <v>1601</v>
      </c>
      <c r="F16" s="655"/>
      <c r="G16" s="655"/>
      <c r="H16" s="655"/>
      <c r="I16" s="655"/>
    </row>
    <row r="17" spans="2:11" x14ac:dyDescent="0.25">
      <c r="B17" s="567">
        <v>9</v>
      </c>
      <c r="C17" s="1080" t="s">
        <v>1608</v>
      </c>
      <c r="D17" s="1080"/>
      <c r="E17" s="64" t="s">
        <v>1598</v>
      </c>
      <c r="F17" s="623">
        <v>6</v>
      </c>
      <c r="G17" s="822">
        <v>6</v>
      </c>
      <c r="H17" s="822">
        <v>29</v>
      </c>
      <c r="I17" s="822">
        <v>25</v>
      </c>
    </row>
    <row r="18" spans="2:11" x14ac:dyDescent="0.25">
      <c r="B18" s="567">
        <v>10</v>
      </c>
      <c r="C18" s="1080"/>
      <c r="D18" s="1080"/>
      <c r="E18" s="64" t="s">
        <v>1609</v>
      </c>
      <c r="F18" s="531">
        <v>0</v>
      </c>
      <c r="G18" s="657">
        <v>13.4</v>
      </c>
      <c r="H18" s="657">
        <v>7.7</v>
      </c>
      <c r="I18" s="657">
        <v>1.5</v>
      </c>
    </row>
    <row r="19" spans="2:11" x14ac:dyDescent="0.25">
      <c r="B19" s="567">
        <v>11</v>
      </c>
      <c r="C19" s="1080"/>
      <c r="D19" s="1080"/>
      <c r="E19" s="184" t="s">
        <v>1600</v>
      </c>
      <c r="F19" s="531">
        <v>0</v>
      </c>
      <c r="G19" s="657">
        <v>6.7</v>
      </c>
      <c r="H19" s="657">
        <v>3.9</v>
      </c>
      <c r="I19" s="657">
        <v>1.1000000000000001</v>
      </c>
    </row>
    <row r="20" spans="2:11" x14ac:dyDescent="0.25">
      <c r="B20" s="567">
        <v>12</v>
      </c>
      <c r="C20" s="1080"/>
      <c r="D20" s="1080"/>
      <c r="E20" s="186" t="s">
        <v>1610</v>
      </c>
      <c r="F20" s="531">
        <v>0</v>
      </c>
      <c r="G20" s="657">
        <v>4</v>
      </c>
      <c r="H20" s="657">
        <v>2.2000000000000002</v>
      </c>
      <c r="I20" s="657">
        <v>0.4</v>
      </c>
    </row>
    <row r="21" spans="2:11" x14ac:dyDescent="0.25">
      <c r="B21" s="567" t="s">
        <v>1611</v>
      </c>
      <c r="C21" s="1080"/>
      <c r="D21" s="1080"/>
      <c r="E21" s="185" t="s">
        <v>1603</v>
      </c>
      <c r="F21" s="531">
        <v>0</v>
      </c>
      <c r="G21" s="531">
        <v>0</v>
      </c>
      <c r="H21" s="531">
        <v>0</v>
      </c>
      <c r="I21" s="531">
        <v>0</v>
      </c>
    </row>
    <row r="22" spans="2:11" x14ac:dyDescent="0.25">
      <c r="B22" s="567" t="s">
        <v>1612</v>
      </c>
      <c r="C22" s="1080"/>
      <c r="D22" s="1080"/>
      <c r="E22" s="186" t="s">
        <v>1610</v>
      </c>
      <c r="F22" s="531">
        <v>0</v>
      </c>
      <c r="G22" s="531">
        <v>0</v>
      </c>
      <c r="H22" s="531">
        <v>0</v>
      </c>
      <c r="I22" s="531">
        <v>0</v>
      </c>
    </row>
    <row r="23" spans="2:11" x14ac:dyDescent="0.25">
      <c r="B23" s="567" t="s">
        <v>1613</v>
      </c>
      <c r="C23" s="1080"/>
      <c r="D23" s="1080"/>
      <c r="E23" s="185" t="s">
        <v>1604</v>
      </c>
      <c r="F23" s="531">
        <v>0</v>
      </c>
      <c r="G23" s="531">
        <v>0</v>
      </c>
      <c r="H23" s="531">
        <v>0</v>
      </c>
      <c r="I23" s="531">
        <v>0</v>
      </c>
    </row>
    <row r="24" spans="2:11" x14ac:dyDescent="0.25">
      <c r="B24" s="567" t="s">
        <v>1614</v>
      </c>
      <c r="C24" s="1080"/>
      <c r="D24" s="1080"/>
      <c r="E24" s="186" t="s">
        <v>1610</v>
      </c>
      <c r="F24" s="531">
        <v>0</v>
      </c>
      <c r="G24" s="531">
        <v>0</v>
      </c>
      <c r="H24" s="531">
        <v>0</v>
      </c>
      <c r="I24" s="531">
        <v>0</v>
      </c>
    </row>
    <row r="25" spans="2:11" x14ac:dyDescent="0.25">
      <c r="B25" s="567" t="s">
        <v>1615</v>
      </c>
      <c r="C25" s="1080"/>
      <c r="D25" s="1080"/>
      <c r="E25" s="184" t="s">
        <v>1606</v>
      </c>
      <c r="F25" s="531">
        <v>0</v>
      </c>
      <c r="G25" s="657">
        <v>6.7</v>
      </c>
      <c r="H25" s="657">
        <v>3.8</v>
      </c>
      <c r="I25" s="657">
        <v>0.4</v>
      </c>
    </row>
    <row r="26" spans="2:11" x14ac:dyDescent="0.25">
      <c r="B26" s="567" t="s">
        <v>1616</v>
      </c>
      <c r="C26" s="1080"/>
      <c r="D26" s="1080"/>
      <c r="E26" s="186" t="s">
        <v>1610</v>
      </c>
      <c r="F26" s="531">
        <v>0</v>
      </c>
      <c r="G26" s="657">
        <v>6.7</v>
      </c>
      <c r="H26" s="657">
        <v>3.8</v>
      </c>
      <c r="I26" s="657">
        <v>0.4</v>
      </c>
    </row>
    <row r="27" spans="2:11" x14ac:dyDescent="0.25">
      <c r="B27" s="567">
        <v>15</v>
      </c>
      <c r="C27" s="1080"/>
      <c r="D27" s="1080"/>
      <c r="E27" s="184" t="s">
        <v>1607</v>
      </c>
      <c r="F27" s="531">
        <v>0</v>
      </c>
      <c r="G27" s="531">
        <v>0</v>
      </c>
      <c r="H27" s="531">
        <v>0</v>
      </c>
      <c r="I27" s="531">
        <v>0</v>
      </c>
    </row>
    <row r="28" spans="2:11" x14ac:dyDescent="0.25">
      <c r="B28" s="567">
        <v>16</v>
      </c>
      <c r="C28" s="1080"/>
      <c r="D28" s="1080"/>
      <c r="E28" s="186" t="s">
        <v>1610</v>
      </c>
      <c r="F28" s="531">
        <v>0</v>
      </c>
      <c r="G28" s="531">
        <v>0</v>
      </c>
      <c r="H28" s="531">
        <v>0</v>
      </c>
      <c r="I28" s="531">
        <v>0</v>
      </c>
    </row>
    <row r="29" spans="2:11" x14ac:dyDescent="0.25">
      <c r="B29" s="78">
        <v>17</v>
      </c>
      <c r="C29" s="1096" t="s">
        <v>1617</v>
      </c>
      <c r="D29" s="1096"/>
      <c r="E29" s="1096"/>
      <c r="F29" s="658">
        <f>+F18+F8</f>
        <v>1.5</v>
      </c>
      <c r="G29" s="658">
        <v>36.700000000000003</v>
      </c>
      <c r="H29" s="658">
        <v>19.899999999999999</v>
      </c>
      <c r="I29" s="658">
        <v>5.8</v>
      </c>
      <c r="K29" s="588"/>
    </row>
  </sheetData>
  <mergeCells count="4">
    <mergeCell ref="C6:E6"/>
    <mergeCell ref="C7:D16"/>
    <mergeCell ref="C17:D28"/>
    <mergeCell ref="C29:E2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2D2D-6301-4BB0-B297-4BD0A343B4AD}">
  <sheetPr>
    <pageSetUpPr fitToPage="1"/>
  </sheetPr>
  <dimension ref="B2:H30"/>
  <sheetViews>
    <sheetView showGridLines="0" zoomScaleNormal="100" zoomScalePageLayoutView="90" workbookViewId="0">
      <selection activeCell="E18" sqref="E18"/>
    </sheetView>
  </sheetViews>
  <sheetFormatPr baseColWidth="10" defaultColWidth="9.140625" defaultRowHeight="15" x14ac:dyDescent="0.25"/>
  <cols>
    <col min="1" max="1" width="5.7109375" style="11" customWidth="1"/>
    <col min="2" max="2" width="5" style="11" customWidth="1"/>
    <col min="3" max="3" width="43" style="11" customWidth="1"/>
    <col min="4" max="4" width="75.28515625" style="11" customWidth="1"/>
    <col min="5" max="5" width="24.42578125" style="11" customWidth="1"/>
    <col min="6" max="6" width="23.28515625" style="11" customWidth="1"/>
    <col min="7" max="7" width="21" style="11" customWidth="1"/>
    <col min="8" max="8" width="25" style="11" customWidth="1"/>
    <col min="9" max="9" width="25.28515625" style="11" customWidth="1"/>
    <col min="10" max="10" width="23.140625" style="11" customWidth="1"/>
    <col min="11" max="11" width="29.7109375" style="11" customWidth="1"/>
    <col min="12" max="12" width="22" style="11" customWidth="1"/>
    <col min="13" max="13" width="16.42578125" style="11" customWidth="1"/>
    <col min="14" max="14" width="14.85546875" style="11" customWidth="1"/>
    <col min="15" max="15" width="14.5703125" style="11" customWidth="1"/>
    <col min="16" max="16" width="31.5703125" style="11" customWidth="1"/>
    <col min="17" max="16384" width="9.140625" style="11"/>
  </cols>
  <sheetData>
    <row r="2" spans="2:8" ht="18.75" x14ac:dyDescent="0.3">
      <c r="B2" s="73" t="s">
        <v>1618</v>
      </c>
    </row>
    <row r="3" spans="2:8" x14ac:dyDescent="0.25">
      <c r="B3" s="11" t="str">
        <f>'OV1'!B3</f>
        <v>31.12.2023 - in EUR million</v>
      </c>
    </row>
    <row r="5" spans="2:8" x14ac:dyDescent="0.25">
      <c r="C5" s="51"/>
      <c r="E5" s="567" t="s">
        <v>194</v>
      </c>
      <c r="F5" s="567" t="s">
        <v>195</v>
      </c>
      <c r="G5" s="567" t="s">
        <v>196</v>
      </c>
      <c r="H5" s="567" t="s">
        <v>236</v>
      </c>
    </row>
    <row r="6" spans="2:8" ht="30" x14ac:dyDescent="0.25">
      <c r="C6" s="1109"/>
      <c r="D6" s="1110"/>
      <c r="E6" s="547" t="s">
        <v>1593</v>
      </c>
      <c r="F6" s="547" t="s">
        <v>1594</v>
      </c>
      <c r="G6" s="547" t="s">
        <v>1595</v>
      </c>
      <c r="H6" s="547" t="s">
        <v>1596</v>
      </c>
    </row>
    <row r="7" spans="2:8" x14ac:dyDescent="0.25">
      <c r="B7" s="567"/>
      <c r="C7" s="1106" t="s">
        <v>1619</v>
      </c>
      <c r="D7" s="1107"/>
      <c r="E7" s="1107"/>
      <c r="F7" s="1107"/>
      <c r="G7" s="1107"/>
      <c r="H7" s="1108"/>
    </row>
    <row r="8" spans="2:8" x14ac:dyDescent="0.25">
      <c r="B8" s="567">
        <v>1</v>
      </c>
      <c r="C8" s="1111" t="s">
        <v>1620</v>
      </c>
      <c r="D8" s="1073"/>
      <c r="E8" s="531">
        <v>0</v>
      </c>
      <c r="F8" s="531">
        <v>0</v>
      </c>
      <c r="G8" s="531">
        <v>0</v>
      </c>
      <c r="H8" s="531">
        <v>0</v>
      </c>
    </row>
    <row r="9" spans="2:8" x14ac:dyDescent="0.25">
      <c r="B9" s="567">
        <v>2</v>
      </c>
      <c r="C9" s="1111" t="s">
        <v>1621</v>
      </c>
      <c r="D9" s="1073"/>
      <c r="E9" s="531">
        <v>0</v>
      </c>
      <c r="F9" s="531">
        <v>0</v>
      </c>
      <c r="G9" s="531">
        <v>0</v>
      </c>
      <c r="H9" s="531">
        <v>0</v>
      </c>
    </row>
    <row r="10" spans="2:8" x14ac:dyDescent="0.25">
      <c r="B10" s="567">
        <v>3</v>
      </c>
      <c r="C10" s="1112" t="s">
        <v>1622</v>
      </c>
      <c r="D10" s="1113"/>
      <c r="E10" s="531">
        <v>0</v>
      </c>
      <c r="F10" s="531">
        <v>0</v>
      </c>
      <c r="G10" s="531">
        <v>0</v>
      </c>
      <c r="H10" s="531">
        <v>0</v>
      </c>
    </row>
    <row r="11" spans="2:8" x14ac:dyDescent="0.25">
      <c r="B11" s="567"/>
      <c r="C11" s="1106" t="s">
        <v>1623</v>
      </c>
      <c r="D11" s="1107"/>
      <c r="E11" s="1107"/>
      <c r="F11" s="1107"/>
      <c r="G11" s="1107"/>
      <c r="H11" s="1108"/>
    </row>
    <row r="12" spans="2:8" x14ac:dyDescent="0.25">
      <c r="B12" s="567">
        <v>4</v>
      </c>
      <c r="C12" s="1111" t="s">
        <v>1624</v>
      </c>
      <c r="D12" s="1073"/>
      <c r="E12" s="531">
        <v>0</v>
      </c>
      <c r="F12" s="531">
        <v>0</v>
      </c>
      <c r="G12" s="531">
        <v>0</v>
      </c>
      <c r="H12" s="531">
        <v>0</v>
      </c>
    </row>
    <row r="13" spans="2:8" x14ac:dyDescent="0.25">
      <c r="B13" s="567">
        <v>5</v>
      </c>
      <c r="C13" s="1111" t="s">
        <v>1625</v>
      </c>
      <c r="D13" s="1073"/>
      <c r="E13" s="531">
        <v>0</v>
      </c>
      <c r="F13" s="531">
        <v>0</v>
      </c>
      <c r="G13" s="531">
        <v>0</v>
      </c>
      <c r="H13" s="531">
        <v>0</v>
      </c>
    </row>
    <row r="14" spans="2:8" x14ac:dyDescent="0.25">
      <c r="B14" s="567"/>
      <c r="C14" s="1106" t="s">
        <v>1626</v>
      </c>
      <c r="D14" s="1107"/>
      <c r="E14" s="1107"/>
      <c r="F14" s="1107"/>
      <c r="G14" s="1107"/>
      <c r="H14" s="1108"/>
    </row>
    <row r="15" spans="2:8" x14ac:dyDescent="0.25">
      <c r="B15" s="567">
        <v>6</v>
      </c>
      <c r="C15" s="1111" t="s">
        <v>1627</v>
      </c>
      <c r="D15" s="1073"/>
      <c r="E15" s="531">
        <v>0</v>
      </c>
      <c r="F15" s="531">
        <v>0</v>
      </c>
      <c r="G15" s="531">
        <v>0</v>
      </c>
      <c r="H15" s="531">
        <v>0</v>
      </c>
    </row>
    <row r="16" spans="2:8" x14ac:dyDescent="0.25">
      <c r="B16" s="567">
        <v>7</v>
      </c>
      <c r="C16" s="1111" t="s">
        <v>1628</v>
      </c>
      <c r="D16" s="1073"/>
      <c r="E16" s="531">
        <v>0</v>
      </c>
      <c r="F16" s="531">
        <v>0</v>
      </c>
      <c r="G16" s="531">
        <v>0</v>
      </c>
      <c r="H16" s="531">
        <v>0</v>
      </c>
    </row>
    <row r="17" spans="2:8" x14ac:dyDescent="0.25">
      <c r="B17" s="567">
        <v>8</v>
      </c>
      <c r="C17" s="1112" t="s">
        <v>1629</v>
      </c>
      <c r="D17" s="1113"/>
      <c r="E17" s="531">
        <v>0</v>
      </c>
      <c r="F17" s="531">
        <v>0</v>
      </c>
      <c r="G17" s="531">
        <v>0</v>
      </c>
      <c r="H17" s="531">
        <v>0</v>
      </c>
    </row>
    <row r="18" spans="2:8" ht="15" customHeight="1" x14ac:dyDescent="0.25">
      <c r="B18" s="567">
        <v>9</v>
      </c>
      <c r="C18" s="1112" t="s">
        <v>1630</v>
      </c>
      <c r="D18" s="1113"/>
      <c r="E18" s="531">
        <v>0</v>
      </c>
      <c r="F18" s="531">
        <v>0</v>
      </c>
      <c r="G18" s="531">
        <v>0</v>
      </c>
      <c r="H18" s="531">
        <v>0</v>
      </c>
    </row>
    <row r="19" spans="2:8" ht="15" customHeight="1" x14ac:dyDescent="0.25">
      <c r="B19" s="567">
        <v>10</v>
      </c>
      <c r="C19" s="1112" t="s">
        <v>1631</v>
      </c>
      <c r="D19" s="1113"/>
      <c r="E19" s="531">
        <v>0</v>
      </c>
      <c r="F19" s="531">
        <v>0</v>
      </c>
      <c r="G19" s="531">
        <v>0</v>
      </c>
      <c r="H19" s="531">
        <v>0</v>
      </c>
    </row>
    <row r="20" spans="2:8" x14ac:dyDescent="0.25">
      <c r="B20" s="567">
        <v>11</v>
      </c>
      <c r="C20" s="1112" t="s">
        <v>1632</v>
      </c>
      <c r="D20" s="1113"/>
      <c r="E20" s="531">
        <v>0</v>
      </c>
      <c r="F20" s="531">
        <v>0</v>
      </c>
      <c r="G20" s="531">
        <v>0</v>
      </c>
      <c r="H20" s="531">
        <v>0</v>
      </c>
    </row>
    <row r="26" spans="2:8" x14ac:dyDescent="0.25">
      <c r="C26" s="1114"/>
      <c r="D26" s="1114"/>
      <c r="E26" s="1114"/>
      <c r="F26" s="1114"/>
      <c r="G26" s="1114"/>
      <c r="H26" s="1114"/>
    </row>
    <row r="30" spans="2:8" ht="29.25" customHeight="1" x14ac:dyDescent="0.25"/>
  </sheetData>
  <mergeCells count="16">
    <mergeCell ref="C18:D18"/>
    <mergeCell ref="C19:D19"/>
    <mergeCell ref="C20:D20"/>
    <mergeCell ref="C26:H26"/>
    <mergeCell ref="C12:D12"/>
    <mergeCell ref="C13:D13"/>
    <mergeCell ref="C14:H14"/>
    <mergeCell ref="C15:D15"/>
    <mergeCell ref="C16:D16"/>
    <mergeCell ref="C17:D17"/>
    <mergeCell ref="C11:H11"/>
    <mergeCell ref="C6:D6"/>
    <mergeCell ref="C7:H7"/>
    <mergeCell ref="C8:D8"/>
    <mergeCell ref="C9:D9"/>
    <mergeCell ref="C10:D10"/>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E93E2-B945-42D8-AED0-90BA930CCDA4}">
  <sheetPr>
    <pageSetUpPr fitToPage="1"/>
  </sheetPr>
  <dimension ref="B2:Y31"/>
  <sheetViews>
    <sheetView showGridLines="0" zoomScaleNormal="100" zoomScalePageLayoutView="90" workbookViewId="0"/>
  </sheetViews>
  <sheetFormatPr baseColWidth="10" defaultColWidth="9.140625" defaultRowHeight="15" x14ac:dyDescent="0.25"/>
  <cols>
    <col min="1" max="1" width="5.7109375" style="11" customWidth="1"/>
    <col min="2" max="2" width="9.140625" style="11"/>
    <col min="3" max="3" width="28.7109375" style="11" customWidth="1"/>
    <col min="4" max="8" width="20" style="11" customWidth="1"/>
    <col min="9" max="9" width="20" style="187" customWidth="1"/>
    <col min="10" max="10" width="33.7109375" style="11" bestFit="1" customWidth="1"/>
    <col min="11" max="11" width="22.140625" style="11" customWidth="1"/>
    <col min="12" max="12" width="9.140625" style="11"/>
    <col min="13" max="13" width="18.28515625" style="11" customWidth="1"/>
    <col min="14" max="16384" width="9.140625" style="11"/>
  </cols>
  <sheetData>
    <row r="2" spans="2:25" ht="18.75" x14ac:dyDescent="0.3">
      <c r="B2" s="73" t="s">
        <v>1633</v>
      </c>
    </row>
    <row r="3" spans="2:25" ht="14.25" customHeight="1" x14ac:dyDescent="0.25">
      <c r="B3" s="11" t="str">
        <f>'OV1'!B3</f>
        <v>31.12.2023 - in EUR million</v>
      </c>
      <c r="C3" s="188"/>
      <c r="D3" s="188"/>
      <c r="E3" s="188"/>
      <c r="F3" s="188"/>
      <c r="G3" s="188"/>
      <c r="H3" s="188"/>
      <c r="I3" s="189"/>
      <c r="J3" s="188"/>
    </row>
    <row r="4" spans="2:25" x14ac:dyDescent="0.25">
      <c r="E4" s="188"/>
      <c r="F4" s="188"/>
      <c r="G4" s="188"/>
      <c r="H4" s="188"/>
      <c r="I4" s="189"/>
      <c r="J4" s="50"/>
    </row>
    <row r="5" spans="2:25" x14ac:dyDescent="0.25">
      <c r="D5" s="567" t="s">
        <v>194</v>
      </c>
      <c r="E5" s="567" t="s">
        <v>195</v>
      </c>
      <c r="F5" s="567" t="s">
        <v>196</v>
      </c>
      <c r="G5" s="567" t="s">
        <v>236</v>
      </c>
      <c r="H5" s="567" t="s">
        <v>237</v>
      </c>
      <c r="I5" s="567" t="s">
        <v>300</v>
      </c>
      <c r="J5" s="567" t="s">
        <v>1634</v>
      </c>
      <c r="K5" s="567" t="s">
        <v>1635</v>
      </c>
    </row>
    <row r="6" spans="2:25" ht="156" customHeight="1" x14ac:dyDescent="0.25">
      <c r="C6" s="190" t="s">
        <v>1636</v>
      </c>
      <c r="D6" s="277" t="s">
        <v>1637</v>
      </c>
      <c r="E6" s="277" t="s">
        <v>1638</v>
      </c>
      <c r="F6" s="277" t="s">
        <v>1639</v>
      </c>
      <c r="G6" s="277" t="s">
        <v>1640</v>
      </c>
      <c r="H6" s="277" t="s">
        <v>1641</v>
      </c>
      <c r="I6" s="277" t="s">
        <v>1642</v>
      </c>
      <c r="J6" s="277" t="s">
        <v>1643</v>
      </c>
      <c r="K6" s="277" t="s">
        <v>1644</v>
      </c>
      <c r="M6" s="191"/>
      <c r="N6" s="50"/>
      <c r="O6" s="50"/>
      <c r="P6" s="50"/>
      <c r="Q6" s="50"/>
      <c r="R6" s="50"/>
      <c r="S6" s="50"/>
      <c r="T6" s="50"/>
      <c r="U6" s="50"/>
      <c r="V6" s="50"/>
      <c r="W6" s="50"/>
      <c r="X6" s="50"/>
      <c r="Y6" s="50"/>
    </row>
    <row r="7" spans="2:25" x14ac:dyDescent="0.25">
      <c r="B7" s="487">
        <v>1</v>
      </c>
      <c r="C7" s="571" t="s">
        <v>1593</v>
      </c>
      <c r="D7" s="531">
        <v>0</v>
      </c>
      <c r="E7" s="531">
        <v>0</v>
      </c>
      <c r="F7" s="531">
        <v>0</v>
      </c>
      <c r="G7" s="531">
        <v>0</v>
      </c>
      <c r="H7" s="531">
        <v>0</v>
      </c>
      <c r="I7" s="531">
        <v>0</v>
      </c>
      <c r="J7" s="531">
        <v>0</v>
      </c>
      <c r="K7" s="531">
        <v>0</v>
      </c>
    </row>
    <row r="8" spans="2:25" x14ac:dyDescent="0.25">
      <c r="B8" s="487">
        <v>2</v>
      </c>
      <c r="C8" s="185" t="s">
        <v>1645</v>
      </c>
      <c r="D8" s="531">
        <v>0</v>
      </c>
      <c r="E8" s="531">
        <v>0</v>
      </c>
      <c r="F8" s="531">
        <v>0</v>
      </c>
      <c r="G8" s="531">
        <v>0</v>
      </c>
      <c r="H8" s="531">
        <v>0</v>
      </c>
      <c r="I8" s="531">
        <v>0</v>
      </c>
      <c r="J8" s="531">
        <v>0</v>
      </c>
      <c r="K8" s="531">
        <v>0</v>
      </c>
    </row>
    <row r="9" spans="2:25" ht="30" x14ac:dyDescent="0.25">
      <c r="B9" s="487">
        <v>3</v>
      </c>
      <c r="C9" s="185" t="s">
        <v>1646</v>
      </c>
      <c r="D9" s="531">
        <v>0</v>
      </c>
      <c r="E9" s="531">
        <v>0</v>
      </c>
      <c r="F9" s="531">
        <v>0</v>
      </c>
      <c r="G9" s="531">
        <v>0</v>
      </c>
      <c r="H9" s="531">
        <v>0</v>
      </c>
      <c r="I9" s="531">
        <v>0</v>
      </c>
      <c r="J9" s="531">
        <v>0</v>
      </c>
      <c r="K9" s="531">
        <v>0</v>
      </c>
    </row>
    <row r="10" spans="2:25" ht="45" x14ac:dyDescent="0.25">
      <c r="B10" s="487">
        <v>4</v>
      </c>
      <c r="C10" s="185" t="s">
        <v>1647</v>
      </c>
      <c r="D10" s="531">
        <v>0</v>
      </c>
      <c r="E10" s="531">
        <v>0</v>
      </c>
      <c r="F10" s="531">
        <v>0</v>
      </c>
      <c r="G10" s="531">
        <v>0</v>
      </c>
      <c r="H10" s="531">
        <v>0</v>
      </c>
      <c r="I10" s="531">
        <v>0</v>
      </c>
      <c r="J10" s="531">
        <v>0</v>
      </c>
      <c r="K10" s="531">
        <v>0</v>
      </c>
    </row>
    <row r="11" spans="2:25" x14ac:dyDescent="0.25">
      <c r="B11" s="487">
        <v>5</v>
      </c>
      <c r="C11" s="185" t="s">
        <v>1648</v>
      </c>
      <c r="D11" s="531">
        <v>0</v>
      </c>
      <c r="E11" s="531">
        <v>0</v>
      </c>
      <c r="F11" s="531">
        <v>0</v>
      </c>
      <c r="G11" s="531">
        <v>0</v>
      </c>
      <c r="H11" s="531">
        <v>0</v>
      </c>
      <c r="I11" s="531">
        <v>0</v>
      </c>
      <c r="J11" s="531">
        <v>0</v>
      </c>
      <c r="K11" s="531">
        <v>0</v>
      </c>
    </row>
    <row r="12" spans="2:25" x14ac:dyDescent="0.25">
      <c r="B12" s="487">
        <v>6</v>
      </c>
      <c r="C12" s="185" t="s">
        <v>1649</v>
      </c>
      <c r="D12" s="531">
        <v>0</v>
      </c>
      <c r="E12" s="531">
        <v>0</v>
      </c>
      <c r="F12" s="531">
        <v>0</v>
      </c>
      <c r="G12" s="531">
        <v>0</v>
      </c>
      <c r="H12" s="531">
        <v>0</v>
      </c>
      <c r="I12" s="531">
        <v>0</v>
      </c>
      <c r="J12" s="531">
        <v>0</v>
      </c>
      <c r="K12" s="531">
        <v>0</v>
      </c>
    </row>
    <row r="13" spans="2:25" x14ac:dyDescent="0.25">
      <c r="B13" s="520">
        <v>7</v>
      </c>
      <c r="C13" s="571" t="s">
        <v>1650</v>
      </c>
      <c r="D13" s="654">
        <v>22.2</v>
      </c>
      <c r="E13" s="654">
        <v>2.9</v>
      </c>
      <c r="F13" s="654">
        <v>19.3</v>
      </c>
      <c r="G13" s="531">
        <v>0</v>
      </c>
      <c r="H13" s="531">
        <v>0</v>
      </c>
      <c r="I13" s="531">
        <v>0</v>
      </c>
      <c r="J13" s="654">
        <v>2</v>
      </c>
      <c r="K13" s="654">
        <v>1.4</v>
      </c>
    </row>
    <row r="14" spans="2:25" x14ac:dyDescent="0.25">
      <c r="B14" s="520">
        <v>8</v>
      </c>
      <c r="C14" s="185" t="s">
        <v>1645</v>
      </c>
      <c r="D14" s="654">
        <v>10.5</v>
      </c>
      <c r="E14" s="654">
        <v>1.5</v>
      </c>
      <c r="F14" s="654">
        <v>9</v>
      </c>
      <c r="G14" s="531">
        <v>0</v>
      </c>
      <c r="H14" s="531">
        <v>0</v>
      </c>
      <c r="I14" s="531">
        <v>0</v>
      </c>
      <c r="J14" s="654">
        <v>1.5</v>
      </c>
      <c r="K14" s="531">
        <v>0</v>
      </c>
    </row>
    <row r="15" spans="2:25" ht="30" x14ac:dyDescent="0.25">
      <c r="B15" s="520">
        <v>9</v>
      </c>
      <c r="C15" s="185" t="s">
        <v>1646</v>
      </c>
      <c r="D15" s="531">
        <v>0</v>
      </c>
      <c r="E15" s="531">
        <v>0</v>
      </c>
      <c r="F15" s="531">
        <v>0</v>
      </c>
      <c r="G15" s="531">
        <v>0</v>
      </c>
      <c r="H15" s="531">
        <v>0</v>
      </c>
      <c r="I15" s="531">
        <v>0</v>
      </c>
      <c r="J15" s="531">
        <v>0</v>
      </c>
      <c r="K15" s="531">
        <v>0</v>
      </c>
    </row>
    <row r="16" spans="2:25" ht="45" x14ac:dyDescent="0.25">
      <c r="B16" s="520">
        <v>10</v>
      </c>
      <c r="C16" s="185" t="s">
        <v>1647</v>
      </c>
      <c r="D16" s="531">
        <v>0</v>
      </c>
      <c r="E16" s="531">
        <v>0</v>
      </c>
      <c r="F16" s="531">
        <v>0</v>
      </c>
      <c r="G16" s="531">
        <v>0</v>
      </c>
      <c r="H16" s="531">
        <v>0</v>
      </c>
      <c r="I16" s="531">
        <v>0</v>
      </c>
      <c r="J16" s="531">
        <v>0</v>
      </c>
      <c r="K16" s="531">
        <v>0</v>
      </c>
    </row>
    <row r="17" spans="2:13" x14ac:dyDescent="0.25">
      <c r="B17" s="520">
        <v>11</v>
      </c>
      <c r="C17" s="185" t="s">
        <v>1648</v>
      </c>
      <c r="D17" s="654">
        <v>11.7</v>
      </c>
      <c r="E17" s="654">
        <v>1.4</v>
      </c>
      <c r="F17" s="654">
        <v>10.3</v>
      </c>
      <c r="G17" s="531">
        <v>0</v>
      </c>
      <c r="H17" s="531">
        <v>0</v>
      </c>
      <c r="I17" s="531">
        <v>0</v>
      </c>
      <c r="J17" s="654">
        <v>0.5</v>
      </c>
      <c r="K17" s="654">
        <v>1.4</v>
      </c>
    </row>
    <row r="18" spans="2:13" x14ac:dyDescent="0.25">
      <c r="B18" s="520">
        <v>12</v>
      </c>
      <c r="C18" s="185" t="s">
        <v>1649</v>
      </c>
      <c r="D18" s="531">
        <v>0</v>
      </c>
      <c r="E18" s="531">
        <v>0</v>
      </c>
      <c r="F18" s="531">
        <v>0</v>
      </c>
      <c r="G18" s="531">
        <v>0</v>
      </c>
      <c r="H18" s="531">
        <v>0</v>
      </c>
      <c r="I18" s="531">
        <v>0</v>
      </c>
      <c r="J18" s="531">
        <v>0</v>
      </c>
      <c r="K18" s="531">
        <v>0</v>
      </c>
    </row>
    <row r="19" spans="2:13" x14ac:dyDescent="0.25">
      <c r="B19" s="520">
        <v>13</v>
      </c>
      <c r="C19" s="11" t="s">
        <v>1595</v>
      </c>
      <c r="D19" s="654">
        <v>6.4</v>
      </c>
      <c r="E19" s="654">
        <v>1.5</v>
      </c>
      <c r="F19" s="654">
        <v>4.9000000000000004</v>
      </c>
      <c r="G19" s="531">
        <v>0</v>
      </c>
      <c r="H19" s="531">
        <v>0</v>
      </c>
      <c r="I19" s="531">
        <v>0</v>
      </c>
      <c r="J19" s="654">
        <v>1.2</v>
      </c>
      <c r="K19" s="654">
        <v>0.7</v>
      </c>
    </row>
    <row r="20" spans="2:13" x14ac:dyDescent="0.25">
      <c r="B20" s="520">
        <v>14</v>
      </c>
      <c r="C20" s="185" t="s">
        <v>1645</v>
      </c>
      <c r="D20" s="654">
        <v>0.8</v>
      </c>
      <c r="E20" s="654">
        <v>0.8</v>
      </c>
      <c r="F20" s="531">
        <v>0</v>
      </c>
      <c r="G20" s="531">
        <v>0</v>
      </c>
      <c r="H20" s="531">
        <v>0</v>
      </c>
      <c r="I20" s="531">
        <v>0</v>
      </c>
      <c r="J20" s="654">
        <v>0.8</v>
      </c>
      <c r="K20" s="531">
        <v>0</v>
      </c>
    </row>
    <row r="21" spans="2:13" ht="30" x14ac:dyDescent="0.25">
      <c r="B21" s="520">
        <v>15</v>
      </c>
      <c r="C21" s="185" t="s">
        <v>1646</v>
      </c>
      <c r="D21" s="531">
        <v>0</v>
      </c>
      <c r="E21" s="531">
        <v>0</v>
      </c>
      <c r="F21" s="531">
        <v>0</v>
      </c>
      <c r="G21" s="531">
        <v>0</v>
      </c>
      <c r="H21" s="531">
        <v>0</v>
      </c>
      <c r="I21" s="531">
        <v>0</v>
      </c>
      <c r="J21" s="531">
        <v>0</v>
      </c>
      <c r="K21" s="531">
        <v>0</v>
      </c>
    </row>
    <row r="22" spans="2:13" ht="45" x14ac:dyDescent="0.25">
      <c r="B22" s="520">
        <v>16</v>
      </c>
      <c r="C22" s="185" t="s">
        <v>1647</v>
      </c>
      <c r="D22" s="531">
        <v>0</v>
      </c>
      <c r="E22" s="531">
        <v>0</v>
      </c>
      <c r="F22" s="531">
        <v>0</v>
      </c>
      <c r="G22" s="531">
        <v>0</v>
      </c>
      <c r="H22" s="531">
        <v>0</v>
      </c>
      <c r="I22" s="531">
        <v>0</v>
      </c>
      <c r="J22" s="531">
        <v>0</v>
      </c>
      <c r="K22" s="531">
        <v>0</v>
      </c>
    </row>
    <row r="23" spans="2:13" x14ac:dyDescent="0.25">
      <c r="B23" s="520">
        <v>17</v>
      </c>
      <c r="C23" s="185" t="s">
        <v>1648</v>
      </c>
      <c r="D23" s="654">
        <v>5.6</v>
      </c>
      <c r="E23" s="654">
        <v>0.7</v>
      </c>
      <c r="F23" s="654">
        <v>4.9000000000000004</v>
      </c>
      <c r="G23" s="531">
        <v>0</v>
      </c>
      <c r="H23" s="531">
        <v>0</v>
      </c>
      <c r="I23" s="531">
        <v>0</v>
      </c>
      <c r="J23" s="654">
        <v>0.4</v>
      </c>
      <c r="K23" s="654">
        <v>0.7</v>
      </c>
    </row>
    <row r="24" spans="2:13" x14ac:dyDescent="0.25">
      <c r="B24" s="520">
        <v>18</v>
      </c>
      <c r="C24" s="185" t="s">
        <v>1649</v>
      </c>
      <c r="D24" s="531"/>
      <c r="E24" s="531"/>
      <c r="F24" s="531"/>
      <c r="G24" s="531">
        <v>0</v>
      </c>
      <c r="H24" s="531">
        <v>0</v>
      </c>
      <c r="I24" s="531">
        <v>0</v>
      </c>
      <c r="J24" s="531">
        <v>0</v>
      </c>
      <c r="K24" s="531">
        <v>0</v>
      </c>
    </row>
    <row r="25" spans="2:13" x14ac:dyDescent="0.25">
      <c r="B25" s="520">
        <v>19</v>
      </c>
      <c r="C25" s="72" t="s">
        <v>1596</v>
      </c>
      <c r="D25" s="654">
        <f>+D26+D29</f>
        <v>1.9</v>
      </c>
      <c r="E25" s="654">
        <f>+E26+E29</f>
        <v>0.4</v>
      </c>
      <c r="F25" s="654">
        <f>+F26+F29</f>
        <v>1.5</v>
      </c>
      <c r="G25" s="531">
        <v>0</v>
      </c>
      <c r="H25" s="531">
        <v>0</v>
      </c>
      <c r="I25" s="531">
        <v>0</v>
      </c>
      <c r="J25" s="654">
        <v>0.3</v>
      </c>
      <c r="K25" s="654">
        <v>0.1</v>
      </c>
    </row>
    <row r="26" spans="2:13" x14ac:dyDescent="0.25">
      <c r="B26" s="520">
        <v>20</v>
      </c>
      <c r="C26" s="185" t="s">
        <v>1645</v>
      </c>
      <c r="D26" s="654">
        <v>1.3</v>
      </c>
      <c r="E26" s="654">
        <v>0.3</v>
      </c>
      <c r="F26" s="654">
        <v>1</v>
      </c>
      <c r="G26" s="531">
        <v>0</v>
      </c>
      <c r="H26" s="531">
        <v>0</v>
      </c>
      <c r="I26" s="531">
        <v>0</v>
      </c>
      <c r="J26" s="654">
        <v>0.3</v>
      </c>
      <c r="K26" s="531">
        <v>0</v>
      </c>
      <c r="M26" s="50"/>
    </row>
    <row r="27" spans="2:13" ht="30" x14ac:dyDescent="0.25">
      <c r="B27" s="520">
        <v>21</v>
      </c>
      <c r="C27" s="185" t="s">
        <v>1646</v>
      </c>
      <c r="D27" s="531">
        <v>0</v>
      </c>
      <c r="E27" s="531">
        <v>0</v>
      </c>
      <c r="F27" s="531">
        <v>0</v>
      </c>
      <c r="G27" s="531">
        <v>0</v>
      </c>
      <c r="H27" s="531">
        <v>0</v>
      </c>
      <c r="I27" s="531">
        <v>0</v>
      </c>
      <c r="J27" s="531">
        <v>0</v>
      </c>
      <c r="K27" s="531">
        <v>0</v>
      </c>
    </row>
    <row r="28" spans="2:13" ht="45" x14ac:dyDescent="0.25">
      <c r="B28" s="520">
        <v>22</v>
      </c>
      <c r="C28" s="185" t="s">
        <v>1647</v>
      </c>
      <c r="D28" s="531">
        <v>0</v>
      </c>
      <c r="E28" s="531">
        <v>0</v>
      </c>
      <c r="F28" s="531">
        <v>0</v>
      </c>
      <c r="G28" s="531">
        <v>0</v>
      </c>
      <c r="H28" s="531">
        <v>0</v>
      </c>
      <c r="I28" s="531">
        <v>0</v>
      </c>
      <c r="J28" s="531">
        <v>0</v>
      </c>
      <c r="K28" s="531">
        <v>0</v>
      </c>
    </row>
    <row r="29" spans="2:13" x14ac:dyDescent="0.25">
      <c r="B29" s="520">
        <v>23</v>
      </c>
      <c r="C29" s="185" t="s">
        <v>1648</v>
      </c>
      <c r="D29" s="654">
        <v>0.6</v>
      </c>
      <c r="E29" s="654">
        <v>0.1</v>
      </c>
      <c r="F29" s="654">
        <v>0.5</v>
      </c>
      <c r="G29" s="531">
        <v>0</v>
      </c>
      <c r="H29" s="531">
        <v>0</v>
      </c>
      <c r="I29" s="531">
        <v>0</v>
      </c>
      <c r="J29" s="531">
        <v>0</v>
      </c>
      <c r="K29" s="654">
        <f>+E29</f>
        <v>0.1</v>
      </c>
    </row>
    <row r="30" spans="2:13" x14ac:dyDescent="0.25">
      <c r="B30" s="520">
        <v>24</v>
      </c>
      <c r="C30" s="185" t="s">
        <v>1649</v>
      </c>
      <c r="D30" s="531">
        <v>0</v>
      </c>
      <c r="E30" s="531">
        <v>0</v>
      </c>
      <c r="F30" s="531">
        <v>0</v>
      </c>
      <c r="G30" s="531">
        <v>0</v>
      </c>
      <c r="H30" s="531">
        <v>0</v>
      </c>
      <c r="I30" s="531">
        <v>0</v>
      </c>
      <c r="J30" s="531">
        <v>0</v>
      </c>
      <c r="K30" s="531">
        <v>0</v>
      </c>
    </row>
    <row r="31" spans="2:13" x14ac:dyDescent="0.25">
      <c r="B31" s="62">
        <v>25</v>
      </c>
      <c r="C31" s="276" t="s">
        <v>1651</v>
      </c>
      <c r="D31" s="659">
        <v>30.5</v>
      </c>
      <c r="E31" s="659">
        <v>4.8</v>
      </c>
      <c r="F31" s="659">
        <v>25.7</v>
      </c>
      <c r="G31" s="398">
        <v>0</v>
      </c>
      <c r="H31" s="398">
        <v>0</v>
      </c>
      <c r="I31" s="398">
        <v>0</v>
      </c>
      <c r="J31" s="659">
        <v>3.5</v>
      </c>
      <c r="K31" s="659">
        <v>2.2000000000000002</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2A79-34E8-4A8F-8434-B508BB3B8D7B}">
  <dimension ref="B2:D24"/>
  <sheetViews>
    <sheetView showGridLines="0" zoomScaleNormal="100" workbookViewId="0"/>
  </sheetViews>
  <sheetFormatPr baseColWidth="10" defaultColWidth="9.140625" defaultRowHeight="15" x14ac:dyDescent="0.25"/>
  <cols>
    <col min="1" max="1" width="5.7109375" customWidth="1"/>
    <col min="2" max="2" width="8.7109375" customWidth="1"/>
    <col min="3" max="3" width="42.28515625" customWidth="1"/>
    <col min="4" max="4" width="48.140625" customWidth="1"/>
    <col min="8" max="8" width="42.28515625" customWidth="1"/>
    <col min="9" max="9" width="48.140625" customWidth="1"/>
  </cols>
  <sheetData>
    <row r="2" spans="2:4" ht="18.75" x14ac:dyDescent="0.25">
      <c r="B2" s="126" t="s">
        <v>1652</v>
      </c>
    </row>
    <row r="3" spans="2:4" ht="15" customHeight="1" x14ac:dyDescent="0.25">
      <c r="B3" s="11" t="str">
        <f>'OV1'!B3</f>
        <v>31.12.2023 - in EUR million</v>
      </c>
    </row>
    <row r="4" spans="2:4" ht="15" customHeight="1" x14ac:dyDescent="0.25">
      <c r="B4" s="36"/>
    </row>
    <row r="5" spans="2:4" ht="18" customHeight="1" x14ac:dyDescent="0.25">
      <c r="D5" s="532" t="s">
        <v>194</v>
      </c>
    </row>
    <row r="6" spans="2:4" ht="30" x14ac:dyDescent="0.25">
      <c r="C6" s="532" t="s">
        <v>1653</v>
      </c>
      <c r="D6" s="568" t="s">
        <v>1654</v>
      </c>
    </row>
    <row r="7" spans="2:4" x14ac:dyDescent="0.25">
      <c r="B7" s="532">
        <v>1</v>
      </c>
      <c r="C7" s="278" t="s">
        <v>1655</v>
      </c>
      <c r="D7" s="532">
        <v>4</v>
      </c>
    </row>
    <row r="8" spans="2:4" x14ac:dyDescent="0.25">
      <c r="B8" s="532">
        <v>2</v>
      </c>
      <c r="C8" s="278" t="s">
        <v>1656</v>
      </c>
      <c r="D8" s="532">
        <v>1</v>
      </c>
    </row>
    <row r="9" spans="2:4" x14ac:dyDescent="0.25">
      <c r="B9" s="532">
        <v>3</v>
      </c>
      <c r="C9" s="278" t="s">
        <v>1657</v>
      </c>
      <c r="D9" s="532">
        <v>1</v>
      </c>
    </row>
    <row r="10" spans="2:4" x14ac:dyDescent="0.25">
      <c r="B10" s="532">
        <v>4</v>
      </c>
      <c r="C10" s="278" t="s">
        <v>1658</v>
      </c>
      <c r="D10" s="532">
        <v>1</v>
      </c>
    </row>
    <row r="11" spans="2:4" x14ac:dyDescent="0.25">
      <c r="B11" s="532">
        <v>5</v>
      </c>
      <c r="C11" s="278" t="s">
        <v>1659</v>
      </c>
      <c r="D11" s="531">
        <v>0</v>
      </c>
    </row>
    <row r="12" spans="2:4" x14ac:dyDescent="0.25">
      <c r="B12" s="532">
        <v>6</v>
      </c>
      <c r="C12" s="278" t="s">
        <v>1660</v>
      </c>
      <c r="D12" s="531">
        <v>0</v>
      </c>
    </row>
    <row r="13" spans="2:4" x14ac:dyDescent="0.25">
      <c r="B13" s="532">
        <v>7</v>
      </c>
      <c r="C13" s="278" t="s">
        <v>1661</v>
      </c>
      <c r="D13" s="531">
        <v>0</v>
      </c>
    </row>
    <row r="14" spans="2:4" x14ac:dyDescent="0.25">
      <c r="B14" s="532">
        <v>8</v>
      </c>
      <c r="C14" s="278" t="s">
        <v>1662</v>
      </c>
      <c r="D14" s="531">
        <v>0</v>
      </c>
    </row>
    <row r="15" spans="2:4" x14ac:dyDescent="0.25">
      <c r="B15" s="532">
        <v>9</v>
      </c>
      <c r="C15" s="278" t="s">
        <v>1663</v>
      </c>
      <c r="D15" s="532">
        <v>1</v>
      </c>
    </row>
    <row r="16" spans="2:4" x14ac:dyDescent="0.25">
      <c r="B16" s="532">
        <v>10</v>
      </c>
      <c r="C16" s="278" t="s">
        <v>1664</v>
      </c>
      <c r="D16" s="532">
        <v>3</v>
      </c>
    </row>
    <row r="17" spans="2:4" x14ac:dyDescent="0.25">
      <c r="B17" s="532">
        <v>11</v>
      </c>
      <c r="C17" s="278" t="s">
        <v>1665</v>
      </c>
      <c r="D17" s="531">
        <v>0</v>
      </c>
    </row>
    <row r="18" spans="2:4" x14ac:dyDescent="0.25">
      <c r="B18" s="532">
        <v>12</v>
      </c>
      <c r="C18" s="278" t="s">
        <v>1666</v>
      </c>
      <c r="D18" s="531">
        <v>0</v>
      </c>
    </row>
    <row r="19" spans="2:4" x14ac:dyDescent="0.25">
      <c r="B19" s="532">
        <v>13</v>
      </c>
      <c r="C19" s="278" t="s">
        <v>1667</v>
      </c>
      <c r="D19" s="532">
        <v>1</v>
      </c>
    </row>
    <row r="20" spans="2:4" x14ac:dyDescent="0.25">
      <c r="B20" s="532">
        <v>14</v>
      </c>
      <c r="C20" s="278" t="s">
        <v>1668</v>
      </c>
      <c r="D20" s="531">
        <v>0</v>
      </c>
    </row>
    <row r="24" spans="2:4" x14ac:dyDescent="0.25">
      <c r="D24" s="16"/>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2A73-8FE4-4027-97B0-D348AAA704F2}">
  <dimension ref="B2:M16"/>
  <sheetViews>
    <sheetView showGridLines="0" zoomScaleNormal="100" workbookViewId="0"/>
  </sheetViews>
  <sheetFormatPr baseColWidth="10" defaultColWidth="9.140625" defaultRowHeight="15" x14ac:dyDescent="0.25"/>
  <cols>
    <col min="1" max="1" width="5.7109375" style="11" customWidth="1"/>
    <col min="2" max="2" width="7.42578125" style="11" customWidth="1"/>
    <col min="3" max="3" width="35.28515625" style="11" customWidth="1"/>
    <col min="4" max="4" width="23" style="11" customWidth="1"/>
    <col min="5" max="5" width="23.42578125" style="11" customWidth="1"/>
    <col min="6" max="6" width="14.85546875" style="11" customWidth="1"/>
    <col min="7" max="7" width="13" style="11" customWidth="1"/>
    <col min="8" max="8" width="15.7109375" style="11" customWidth="1"/>
    <col min="9" max="9" width="16.5703125" style="11" customWidth="1"/>
    <col min="10" max="10" width="14.85546875" style="11" customWidth="1"/>
    <col min="11" max="11" width="13.85546875" style="11" customWidth="1"/>
    <col min="12" max="12" width="11.85546875" style="11" customWidth="1"/>
    <col min="13" max="13" width="14.140625" style="11" customWidth="1"/>
    <col min="14" max="16384" width="9.140625" style="11"/>
  </cols>
  <sheetData>
    <row r="2" spans="2:13" ht="18.75" x14ac:dyDescent="0.3">
      <c r="B2" s="73" t="s">
        <v>1669</v>
      </c>
    </row>
    <row r="3" spans="2:13" x14ac:dyDescent="0.25">
      <c r="B3" s="11" t="str">
        <f>'OV1'!B3</f>
        <v>31.12.2023 - in EUR million</v>
      </c>
      <c r="C3" s="192"/>
      <c r="D3" s="192"/>
      <c r="E3" s="192"/>
      <c r="F3" s="192"/>
      <c r="G3" s="193"/>
      <c r="H3" s="193"/>
      <c r="I3" s="193"/>
      <c r="J3" s="193"/>
      <c r="K3" s="193"/>
      <c r="L3" s="193"/>
      <c r="M3" s="193"/>
    </row>
    <row r="4" spans="2:13" x14ac:dyDescent="0.25">
      <c r="C4" s="192"/>
      <c r="D4" s="192"/>
      <c r="E4" s="192"/>
      <c r="F4" s="192"/>
      <c r="G4" s="193"/>
      <c r="H4" s="193"/>
      <c r="I4" s="193"/>
      <c r="J4" s="193"/>
      <c r="K4" s="193"/>
      <c r="L4" s="193"/>
      <c r="M4" s="193"/>
    </row>
    <row r="5" spans="2:13" x14ac:dyDescent="0.25">
      <c r="D5" s="567" t="s">
        <v>1670</v>
      </c>
      <c r="E5" s="567" t="s">
        <v>195</v>
      </c>
      <c r="F5" s="567" t="s">
        <v>196</v>
      </c>
      <c r="G5" s="567" t="s">
        <v>236</v>
      </c>
      <c r="H5" s="567" t="s">
        <v>237</v>
      </c>
      <c r="I5" s="567" t="s">
        <v>300</v>
      </c>
      <c r="J5" s="567" t="s">
        <v>301</v>
      </c>
      <c r="K5" s="567" t="s">
        <v>365</v>
      </c>
      <c r="L5" s="567" t="s">
        <v>815</v>
      </c>
      <c r="M5" s="567" t="s">
        <v>816</v>
      </c>
    </row>
    <row r="6" spans="2:13" ht="15" customHeight="1" x14ac:dyDescent="0.25">
      <c r="C6" s="279"/>
      <c r="D6" s="1115" t="s">
        <v>1671</v>
      </c>
      <c r="E6" s="1115"/>
      <c r="F6" s="1115"/>
      <c r="G6" s="1115" t="s">
        <v>1672</v>
      </c>
      <c r="H6" s="1115"/>
      <c r="I6" s="1115"/>
      <c r="J6" s="1115"/>
      <c r="K6" s="1115"/>
      <c r="L6" s="1115"/>
      <c r="M6" s="284"/>
    </row>
    <row r="7" spans="2:13" ht="60" x14ac:dyDescent="0.25">
      <c r="D7" s="281" t="s">
        <v>1593</v>
      </c>
      <c r="E7" s="281" t="s">
        <v>1650</v>
      </c>
      <c r="F7" s="281" t="s">
        <v>1673</v>
      </c>
      <c r="G7" s="281" t="s">
        <v>1674</v>
      </c>
      <c r="H7" s="281" t="s">
        <v>1675</v>
      </c>
      <c r="I7" s="281" t="s">
        <v>1676</v>
      </c>
      <c r="J7" s="281" t="s">
        <v>1677</v>
      </c>
      <c r="K7" s="281" t="s">
        <v>1678</v>
      </c>
      <c r="L7" s="281" t="s">
        <v>1679</v>
      </c>
      <c r="M7" s="281" t="s">
        <v>1344</v>
      </c>
    </row>
    <row r="8" spans="2:13" x14ac:dyDescent="0.25">
      <c r="B8" s="280">
        <v>1</v>
      </c>
      <c r="C8" s="274" t="s">
        <v>1680</v>
      </c>
      <c r="D8" s="285"/>
      <c r="E8" s="285"/>
      <c r="F8" s="285"/>
      <c r="G8" s="285"/>
      <c r="H8" s="285"/>
      <c r="I8" s="285"/>
      <c r="J8" s="285"/>
      <c r="K8" s="285"/>
      <c r="L8" s="285"/>
      <c r="M8" s="824">
        <v>66</v>
      </c>
    </row>
    <row r="9" spans="2:13" x14ac:dyDescent="0.25">
      <c r="B9" s="280">
        <v>2</v>
      </c>
      <c r="C9" s="282" t="s">
        <v>1681</v>
      </c>
      <c r="D9" s="823">
        <v>6</v>
      </c>
      <c r="E9" s="823">
        <v>6</v>
      </c>
      <c r="F9" s="823">
        <v>12</v>
      </c>
      <c r="G9" s="625"/>
      <c r="H9" s="625"/>
      <c r="I9" s="625"/>
      <c r="J9" s="625"/>
      <c r="K9" s="625"/>
      <c r="L9" s="625"/>
      <c r="M9" s="286"/>
    </row>
    <row r="10" spans="2:13" x14ac:dyDescent="0.25">
      <c r="B10" s="280">
        <v>3</v>
      </c>
      <c r="C10" s="283" t="s">
        <v>1682</v>
      </c>
      <c r="D10" s="625"/>
      <c r="E10" s="625"/>
      <c r="F10" s="625"/>
      <c r="G10" s="823">
        <v>3</v>
      </c>
      <c r="H10" s="823">
        <v>3</v>
      </c>
      <c r="I10" s="531">
        <v>0</v>
      </c>
      <c r="J10" s="823">
        <v>11</v>
      </c>
      <c r="K10" s="823">
        <v>8</v>
      </c>
      <c r="L10" s="823">
        <v>4</v>
      </c>
      <c r="M10" s="286"/>
    </row>
    <row r="11" spans="2:13" x14ac:dyDescent="0.25">
      <c r="B11" s="280">
        <v>4</v>
      </c>
      <c r="C11" s="283" t="s">
        <v>1683</v>
      </c>
      <c r="D11" s="625"/>
      <c r="E11" s="625"/>
      <c r="F11" s="625"/>
      <c r="G11" s="531">
        <v>0</v>
      </c>
      <c r="H11" s="531">
        <v>2</v>
      </c>
      <c r="I11" s="531">
        <v>0</v>
      </c>
      <c r="J11" s="823">
        <v>5</v>
      </c>
      <c r="K11" s="823">
        <v>16</v>
      </c>
      <c r="L11" s="531">
        <v>2</v>
      </c>
      <c r="M11" s="286"/>
    </row>
    <row r="12" spans="2:13" x14ac:dyDescent="0.25">
      <c r="B12" s="280">
        <v>5</v>
      </c>
      <c r="C12" s="274" t="s">
        <v>1684</v>
      </c>
      <c r="D12" s="825">
        <v>1.5</v>
      </c>
      <c r="E12" s="825">
        <v>36.700000000000003</v>
      </c>
      <c r="F12" s="825">
        <v>38.200000000000003</v>
      </c>
      <c r="G12" s="825">
        <v>2.2000000000000002</v>
      </c>
      <c r="H12" s="825">
        <v>4.3</v>
      </c>
      <c r="I12" s="531">
        <v>0</v>
      </c>
      <c r="J12" s="825">
        <v>9.1999999999999993</v>
      </c>
      <c r="K12" s="825">
        <v>5</v>
      </c>
      <c r="L12" s="825">
        <v>5</v>
      </c>
      <c r="M12" s="589"/>
    </row>
    <row r="13" spans="2:13" x14ac:dyDescent="0.25">
      <c r="B13" s="280">
        <v>6</v>
      </c>
      <c r="C13" s="282" t="s">
        <v>1685</v>
      </c>
      <c r="D13" s="531">
        <v>0</v>
      </c>
      <c r="E13" s="825">
        <v>13.4</v>
      </c>
      <c r="F13" s="825">
        <v>13.4</v>
      </c>
      <c r="G13" s="825">
        <v>1</v>
      </c>
      <c r="H13" s="825">
        <v>1.8</v>
      </c>
      <c r="I13" s="531">
        <v>0</v>
      </c>
      <c r="J13" s="825">
        <v>3.8</v>
      </c>
      <c r="K13" s="825">
        <v>1.1000000000000001</v>
      </c>
      <c r="L13" s="825">
        <v>1.4</v>
      </c>
      <c r="M13" s="589"/>
    </row>
    <row r="14" spans="2:13" x14ac:dyDescent="0.25">
      <c r="B14" s="280">
        <v>7</v>
      </c>
      <c r="C14" s="283" t="s">
        <v>1686</v>
      </c>
      <c r="D14" s="825">
        <v>1.5</v>
      </c>
      <c r="E14" s="825">
        <v>23.3</v>
      </c>
      <c r="F14" s="825">
        <v>24.8</v>
      </c>
      <c r="G14" s="825">
        <v>1.2</v>
      </c>
      <c r="H14" s="825">
        <v>2.5</v>
      </c>
      <c r="I14" s="531">
        <v>0</v>
      </c>
      <c r="J14" s="825">
        <v>5.4</v>
      </c>
      <c r="K14" s="825">
        <v>3.9</v>
      </c>
      <c r="L14" s="825">
        <v>3.6</v>
      </c>
      <c r="M14" s="589"/>
    </row>
    <row r="16" spans="2:13" x14ac:dyDescent="0.25">
      <c r="E16" s="588"/>
    </row>
  </sheetData>
  <mergeCells count="2">
    <mergeCell ref="D6:F6"/>
    <mergeCell ref="G6:L6"/>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26"/>
  <sheetViews>
    <sheetView showGridLines="0" zoomScaleNormal="100" zoomScalePageLayoutView="60" workbookViewId="0"/>
  </sheetViews>
  <sheetFormatPr baseColWidth="10" defaultColWidth="9.140625" defaultRowHeight="23.25" customHeight="1" x14ac:dyDescent="0.25"/>
  <cols>
    <col min="1" max="1" width="5.7109375" customWidth="1"/>
    <col min="3" max="3" width="56.42578125" customWidth="1"/>
    <col min="4" max="4" width="28.7109375" customWidth="1"/>
    <col min="5" max="5" width="24.42578125" customWidth="1"/>
    <col min="6" max="6" width="20.5703125" customWidth="1"/>
    <col min="7" max="7" width="22.140625" customWidth="1"/>
    <col min="8" max="8" width="26" customWidth="1"/>
    <col min="9" max="9" width="23" customWidth="1"/>
    <col min="10" max="10" width="22.5703125" customWidth="1"/>
    <col min="11" max="11" width="21" customWidth="1"/>
  </cols>
  <sheetData>
    <row r="2" spans="2:28" ht="23.25" customHeight="1" x14ac:dyDescent="0.25">
      <c r="B2" s="1116" t="s">
        <v>1687</v>
      </c>
      <c r="C2" s="1116"/>
      <c r="D2" s="1116"/>
      <c r="E2" s="1116"/>
      <c r="F2" s="1117"/>
      <c r="G2" s="1117"/>
      <c r="H2" s="1117"/>
      <c r="I2" s="1117"/>
      <c r="J2" s="1117"/>
      <c r="K2" s="1117"/>
    </row>
    <row r="3" spans="2:28" ht="15" x14ac:dyDescent="0.25">
      <c r="B3" s="11" t="str">
        <f>'OV1'!B3</f>
        <v>31.12.2023 - in EUR million</v>
      </c>
      <c r="C3" s="573"/>
      <c r="D3" s="573"/>
      <c r="E3" s="573"/>
      <c r="F3" s="573"/>
      <c r="G3" s="573"/>
      <c r="H3" s="573"/>
      <c r="I3" s="573"/>
      <c r="J3" s="573"/>
      <c r="K3" s="573"/>
    </row>
    <row r="4" spans="2:28" ht="23.25" customHeight="1" x14ac:dyDescent="0.25">
      <c r="B4" s="573"/>
      <c r="C4" s="573"/>
      <c r="D4" s="573"/>
      <c r="E4" s="573"/>
      <c r="F4" s="573"/>
      <c r="G4" s="573"/>
      <c r="H4" s="573"/>
      <c r="I4" s="573"/>
      <c r="J4" s="573"/>
      <c r="K4" s="573"/>
    </row>
    <row r="5" spans="2:28" ht="23.25" customHeight="1" x14ac:dyDescent="0.25">
      <c r="B5" s="464"/>
      <c r="C5" s="573"/>
      <c r="D5" s="1118" t="s">
        <v>1688</v>
      </c>
      <c r="E5" s="1119"/>
      <c r="F5" s="1120" t="s">
        <v>1689</v>
      </c>
      <c r="G5" s="887"/>
      <c r="H5" s="887" t="s">
        <v>1690</v>
      </c>
      <c r="I5" s="887"/>
      <c r="J5" s="887" t="s">
        <v>1691</v>
      </c>
      <c r="K5" s="887"/>
    </row>
    <row r="6" spans="2:28" ht="45" x14ac:dyDescent="0.25">
      <c r="B6" s="464"/>
      <c r="C6" s="464"/>
      <c r="D6" s="287"/>
      <c r="E6" s="484" t="s">
        <v>1692</v>
      </c>
      <c r="F6" s="287"/>
      <c r="G6" s="484" t="s">
        <v>1692</v>
      </c>
      <c r="H6" s="287"/>
      <c r="I6" s="484" t="s">
        <v>1693</v>
      </c>
      <c r="J6" s="287"/>
      <c r="K6" s="484" t="s">
        <v>1694</v>
      </c>
    </row>
    <row r="7" spans="2:28" ht="23.25" customHeight="1" x14ac:dyDescent="0.25">
      <c r="B7" s="464"/>
      <c r="C7" s="464"/>
      <c r="D7" s="20" t="s">
        <v>835</v>
      </c>
      <c r="E7" s="20" t="s">
        <v>1098</v>
      </c>
      <c r="F7" s="20" t="s">
        <v>1100</v>
      </c>
      <c r="G7" s="20" t="s">
        <v>1101</v>
      </c>
      <c r="H7" s="20" t="s">
        <v>1103</v>
      </c>
      <c r="I7" s="20" t="s">
        <v>1107</v>
      </c>
      <c r="J7" s="20" t="s">
        <v>1109</v>
      </c>
      <c r="K7" s="484">
        <v>105</v>
      </c>
    </row>
    <row r="8" spans="2:28" ht="15" x14ac:dyDescent="0.25">
      <c r="B8" s="22" t="s">
        <v>835</v>
      </c>
      <c r="C8" s="21" t="s">
        <v>1695</v>
      </c>
      <c r="D8" s="380">
        <v>16930</v>
      </c>
      <c r="E8" s="380">
        <v>875</v>
      </c>
      <c r="F8" s="679"/>
      <c r="G8" s="679"/>
      <c r="H8" s="380">
        <v>38534</v>
      </c>
      <c r="I8" s="380">
        <v>1735</v>
      </c>
      <c r="J8" s="679"/>
      <c r="K8" s="679"/>
      <c r="L8" s="653"/>
      <c r="M8" s="653"/>
      <c r="N8" s="653"/>
      <c r="O8" s="653"/>
      <c r="P8" s="653"/>
      <c r="Q8" s="653"/>
      <c r="R8" s="653"/>
      <c r="S8" s="653"/>
      <c r="U8" s="653"/>
      <c r="V8" s="653"/>
      <c r="W8" s="653"/>
      <c r="X8" s="653"/>
      <c r="Y8" s="653"/>
      <c r="Z8" s="653"/>
      <c r="AA8" s="653"/>
      <c r="AB8" s="653"/>
    </row>
    <row r="9" spans="2:28" ht="15" x14ac:dyDescent="0.25">
      <c r="B9" s="20" t="s">
        <v>1098</v>
      </c>
      <c r="C9" s="18" t="s">
        <v>1696</v>
      </c>
      <c r="D9" s="375">
        <v>0</v>
      </c>
      <c r="E9" s="375">
        <v>0</v>
      </c>
      <c r="F9" s="375">
        <v>0</v>
      </c>
      <c r="G9" s="375">
        <v>0</v>
      </c>
      <c r="H9" s="375">
        <v>494</v>
      </c>
      <c r="I9" s="375">
        <v>0</v>
      </c>
      <c r="J9" s="375">
        <v>506</v>
      </c>
      <c r="K9" s="375">
        <v>0</v>
      </c>
      <c r="L9" s="653"/>
      <c r="M9" s="653"/>
      <c r="N9" s="653"/>
      <c r="O9" s="653"/>
      <c r="P9" s="653"/>
      <c r="Q9" s="653"/>
      <c r="R9" s="653"/>
      <c r="S9" s="653"/>
      <c r="U9" s="653"/>
      <c r="V9" s="653"/>
      <c r="W9" s="653"/>
      <c r="X9" s="653"/>
      <c r="Y9" s="653"/>
      <c r="Z9" s="653"/>
      <c r="AA9" s="653"/>
      <c r="AB9" s="653"/>
    </row>
    <row r="10" spans="2:28" ht="15" x14ac:dyDescent="0.25">
      <c r="B10" s="20" t="s">
        <v>1100</v>
      </c>
      <c r="C10" s="18" t="s">
        <v>1110</v>
      </c>
      <c r="D10" s="375">
        <v>517</v>
      </c>
      <c r="E10" s="375">
        <v>39</v>
      </c>
      <c r="F10" s="375">
        <v>525</v>
      </c>
      <c r="G10" s="375">
        <v>40</v>
      </c>
      <c r="H10" s="375">
        <v>5924</v>
      </c>
      <c r="I10" s="375">
        <v>1664</v>
      </c>
      <c r="J10" s="375">
        <v>5631</v>
      </c>
      <c r="K10" s="375">
        <v>0</v>
      </c>
      <c r="L10" s="653"/>
      <c r="M10" s="653"/>
      <c r="N10" s="653"/>
      <c r="O10" s="653"/>
      <c r="P10" s="653"/>
      <c r="Q10" s="653"/>
      <c r="R10" s="653"/>
      <c r="S10" s="653"/>
      <c r="U10" s="653"/>
      <c r="V10" s="653"/>
      <c r="W10" s="653"/>
      <c r="X10" s="653"/>
      <c r="Y10" s="653"/>
      <c r="Z10" s="653"/>
      <c r="AA10" s="653"/>
      <c r="AB10" s="653"/>
    </row>
    <row r="11" spans="2:28" ht="15" x14ac:dyDescent="0.25">
      <c r="B11" s="20" t="s">
        <v>1101</v>
      </c>
      <c r="C11" s="19" t="s">
        <v>1697</v>
      </c>
      <c r="D11" s="375">
        <v>9</v>
      </c>
      <c r="E11" s="375">
        <v>9</v>
      </c>
      <c r="F11" s="375">
        <v>9</v>
      </c>
      <c r="G11" s="375">
        <v>9</v>
      </c>
      <c r="H11" s="375">
        <v>666</v>
      </c>
      <c r="I11" s="375">
        <v>657</v>
      </c>
      <c r="J11" s="375">
        <v>657</v>
      </c>
      <c r="K11" s="375">
        <v>0</v>
      </c>
      <c r="L11" s="653"/>
      <c r="M11" s="653"/>
      <c r="N11" s="653"/>
      <c r="O11" s="653"/>
      <c r="P11" s="653"/>
      <c r="Q11" s="653"/>
      <c r="R11" s="653"/>
      <c r="S11" s="653"/>
      <c r="U11" s="653"/>
      <c r="V11" s="653"/>
      <c r="W11" s="653"/>
      <c r="X11" s="653"/>
      <c r="Y11" s="653"/>
      <c r="Z11" s="653"/>
      <c r="AA11" s="653"/>
      <c r="AB11" s="653"/>
    </row>
    <row r="12" spans="2:28" ht="15" x14ac:dyDescent="0.25">
      <c r="B12" s="20" t="s">
        <v>1103</v>
      </c>
      <c r="C12" s="19" t="s">
        <v>1698</v>
      </c>
      <c r="D12" s="375">
        <v>0</v>
      </c>
      <c r="E12" s="375">
        <v>0</v>
      </c>
      <c r="F12" s="375">
        <v>0</v>
      </c>
      <c r="G12" s="375">
        <v>0</v>
      </c>
      <c r="H12" s="375">
        <v>1367</v>
      </c>
      <c r="I12" s="375">
        <v>0</v>
      </c>
      <c r="J12" s="375">
        <v>1371</v>
      </c>
      <c r="K12" s="375">
        <v>0</v>
      </c>
      <c r="L12" s="653"/>
      <c r="M12" s="653"/>
      <c r="N12" s="653"/>
      <c r="O12" s="653"/>
      <c r="P12" s="653"/>
      <c r="Q12" s="653"/>
      <c r="R12" s="653"/>
      <c r="S12" s="653"/>
      <c r="U12" s="653"/>
      <c r="V12" s="653"/>
      <c r="W12" s="653"/>
      <c r="X12" s="653"/>
      <c r="Y12" s="653"/>
      <c r="Z12" s="653"/>
      <c r="AA12" s="653"/>
      <c r="AB12" s="653"/>
    </row>
    <row r="13" spans="2:28" ht="15" x14ac:dyDescent="0.25">
      <c r="B13" s="20" t="s">
        <v>1105</v>
      </c>
      <c r="C13" s="19" t="s">
        <v>1699</v>
      </c>
      <c r="D13" s="375">
        <v>52</v>
      </c>
      <c r="E13" s="375">
        <v>30</v>
      </c>
      <c r="F13" s="375">
        <v>53</v>
      </c>
      <c r="G13" s="375">
        <v>30</v>
      </c>
      <c r="H13" s="375">
        <v>115</v>
      </c>
      <c r="I13" s="375">
        <v>109</v>
      </c>
      <c r="J13" s="375">
        <v>112</v>
      </c>
      <c r="K13" s="375">
        <v>0</v>
      </c>
      <c r="L13" s="653"/>
      <c r="M13" s="653"/>
      <c r="N13" s="653"/>
      <c r="O13" s="653"/>
      <c r="P13" s="653"/>
      <c r="Q13" s="653"/>
      <c r="R13" s="653"/>
      <c r="S13" s="653"/>
      <c r="U13" s="653"/>
      <c r="V13" s="653"/>
      <c r="W13" s="653"/>
      <c r="X13" s="653"/>
      <c r="Y13" s="653"/>
      <c r="Z13" s="653"/>
      <c r="AA13" s="653"/>
      <c r="AB13" s="653"/>
    </row>
    <row r="14" spans="2:28" ht="15" x14ac:dyDescent="0.25">
      <c r="B14" s="20" t="s">
        <v>1107</v>
      </c>
      <c r="C14" s="19" t="s">
        <v>1700</v>
      </c>
      <c r="D14" s="375">
        <v>465</v>
      </c>
      <c r="E14" s="375">
        <v>9</v>
      </c>
      <c r="F14" s="375">
        <v>473</v>
      </c>
      <c r="G14" s="375">
        <v>9</v>
      </c>
      <c r="H14" s="375">
        <v>4862</v>
      </c>
      <c r="I14" s="375">
        <v>1387</v>
      </c>
      <c r="J14" s="375">
        <v>4354</v>
      </c>
      <c r="K14" s="375">
        <v>0</v>
      </c>
      <c r="L14" s="653"/>
      <c r="M14" s="653"/>
      <c r="N14" s="653"/>
      <c r="O14" s="653"/>
      <c r="P14" s="653"/>
      <c r="Q14" s="653"/>
      <c r="R14" s="653"/>
      <c r="S14" s="653"/>
      <c r="U14" s="653"/>
      <c r="V14" s="653"/>
      <c r="W14" s="653"/>
      <c r="X14" s="653"/>
      <c r="Y14" s="653"/>
      <c r="Z14" s="653"/>
      <c r="AA14" s="653"/>
      <c r="AB14" s="653"/>
    </row>
    <row r="15" spans="2:28" ht="15" x14ac:dyDescent="0.25">
      <c r="B15" s="20" t="s">
        <v>1109</v>
      </c>
      <c r="C15" s="19" t="s">
        <v>1701</v>
      </c>
      <c r="D15" s="375">
        <v>0</v>
      </c>
      <c r="E15" s="375">
        <v>0</v>
      </c>
      <c r="F15" s="375">
        <v>0</v>
      </c>
      <c r="G15" s="375">
        <v>0</v>
      </c>
      <c r="H15" s="375">
        <v>948</v>
      </c>
      <c r="I15" s="375">
        <v>153</v>
      </c>
      <c r="J15" s="375">
        <v>941</v>
      </c>
      <c r="K15" s="375">
        <v>0</v>
      </c>
      <c r="L15" s="653"/>
      <c r="M15" s="653"/>
      <c r="N15" s="653"/>
      <c r="O15" s="653"/>
      <c r="P15" s="653"/>
      <c r="Q15" s="653"/>
      <c r="R15" s="653"/>
      <c r="S15" s="653"/>
      <c r="U15" s="653"/>
      <c r="V15" s="653"/>
      <c r="W15" s="653"/>
      <c r="X15" s="653"/>
      <c r="Y15" s="653"/>
      <c r="Z15" s="653"/>
      <c r="AA15" s="653"/>
      <c r="AB15" s="653"/>
    </row>
    <row r="16" spans="2:28" ht="15" x14ac:dyDescent="0.25">
      <c r="B16" s="484">
        <v>120</v>
      </c>
      <c r="C16" s="18" t="s">
        <v>328</v>
      </c>
      <c r="D16" s="375">
        <v>590</v>
      </c>
      <c r="E16" s="375">
        <v>0</v>
      </c>
      <c r="F16" s="680"/>
      <c r="G16" s="680"/>
      <c r="H16" s="375">
        <v>1420</v>
      </c>
      <c r="I16" s="375">
        <v>0</v>
      </c>
      <c r="J16" s="680"/>
      <c r="K16" s="680"/>
      <c r="L16" s="653"/>
      <c r="M16" s="653"/>
      <c r="N16" s="653"/>
      <c r="O16" s="653"/>
      <c r="P16" s="653"/>
      <c r="Q16" s="653"/>
      <c r="R16" s="653"/>
      <c r="S16" s="653"/>
      <c r="U16" s="653"/>
      <c r="V16" s="653"/>
      <c r="W16" s="653"/>
      <c r="X16" s="653"/>
      <c r="Y16" s="653"/>
      <c r="Z16" s="653"/>
      <c r="AA16" s="653"/>
      <c r="AB16" s="653"/>
    </row>
    <row r="18" spans="21:28" ht="23.25" customHeight="1" x14ac:dyDescent="0.25">
      <c r="U18" s="653"/>
      <c r="V18" s="653"/>
      <c r="W18" s="653"/>
      <c r="X18" s="653"/>
      <c r="Y18" s="653"/>
      <c r="Z18" s="653"/>
      <c r="AA18" s="653"/>
      <c r="AB18" s="653"/>
    </row>
    <row r="19" spans="21:28" ht="23.25" customHeight="1" x14ac:dyDescent="0.25">
      <c r="U19" s="653"/>
      <c r="V19" s="653"/>
      <c r="W19" s="653"/>
      <c r="X19" s="653"/>
      <c r="Y19" s="653"/>
      <c r="Z19" s="653"/>
      <c r="AA19" s="653"/>
      <c r="AB19" s="653"/>
    </row>
    <row r="20" spans="21:28" ht="23.25" customHeight="1" x14ac:dyDescent="0.25">
      <c r="U20" s="653"/>
      <c r="V20" s="653"/>
      <c r="W20" s="653"/>
      <c r="X20" s="653"/>
      <c r="Y20" s="653"/>
      <c r="Z20" s="653"/>
      <c r="AA20" s="653"/>
      <c r="AB20" s="653"/>
    </row>
    <row r="21" spans="21:28" ht="23.25" customHeight="1" x14ac:dyDescent="0.25">
      <c r="U21" s="653"/>
      <c r="V21" s="653"/>
      <c r="W21" s="653"/>
      <c r="X21" s="653"/>
      <c r="Y21" s="653"/>
      <c r="Z21" s="653"/>
      <c r="AA21" s="653"/>
      <c r="AB21" s="653"/>
    </row>
    <row r="22" spans="21:28" ht="23.25" customHeight="1" x14ac:dyDescent="0.25">
      <c r="U22" s="653"/>
      <c r="V22" s="653"/>
      <c r="W22" s="653"/>
      <c r="X22" s="653"/>
      <c r="Y22" s="653"/>
      <c r="Z22" s="653"/>
      <c r="AA22" s="653"/>
      <c r="AB22" s="653"/>
    </row>
    <row r="23" spans="21:28" ht="23.25" customHeight="1" x14ac:dyDescent="0.25">
      <c r="U23" s="653"/>
      <c r="V23" s="653"/>
      <c r="W23" s="653"/>
      <c r="X23" s="653"/>
      <c r="Y23" s="653"/>
      <c r="Z23" s="653"/>
      <c r="AA23" s="653"/>
      <c r="AB23" s="653"/>
    </row>
    <row r="24" spans="21:28" ht="23.25" customHeight="1" x14ac:dyDescent="0.25">
      <c r="U24" s="653"/>
      <c r="V24" s="653"/>
      <c r="W24" s="653"/>
      <c r="X24" s="653"/>
      <c r="Y24" s="653"/>
      <c r="Z24" s="653"/>
      <c r="AA24" s="653"/>
      <c r="AB24" s="653"/>
    </row>
    <row r="25" spans="21:28" ht="23.25" customHeight="1" x14ac:dyDescent="0.25">
      <c r="U25" s="653"/>
      <c r="V25" s="653"/>
      <c r="W25" s="653"/>
      <c r="X25" s="653"/>
      <c r="Y25" s="653"/>
      <c r="Z25" s="653"/>
      <c r="AA25" s="653"/>
      <c r="AB25" s="653"/>
    </row>
    <row r="26" spans="21:28" ht="23.25" customHeight="1" x14ac:dyDescent="0.25">
      <c r="U26" s="653"/>
      <c r="V26" s="653"/>
      <c r="W26" s="653"/>
      <c r="X26" s="653"/>
      <c r="Y26" s="653"/>
      <c r="Z26" s="653"/>
      <c r="AA26" s="653"/>
      <c r="AB26" s="653"/>
    </row>
  </sheetData>
  <mergeCells count="8">
    <mergeCell ref="B2:E2"/>
    <mergeCell ref="F2:G2"/>
    <mergeCell ref="H2:I2"/>
    <mergeCell ref="J2:K2"/>
    <mergeCell ref="D5:E5"/>
    <mergeCell ref="F5:G5"/>
    <mergeCell ref="H5:I5"/>
    <mergeCell ref="J5:K5"/>
  </mergeCells>
  <pageMargins left="0.7" right="0.7" top="0.75" bottom="0.75" header="0.3" footer="0.3"/>
  <pageSetup paperSize="9" scale="53" orientation="landscape" verticalDpi="200" r:id="rId1"/>
  <ignoredErrors>
    <ignoredError sqref="B8:B16 D7:J7" numberStoredAsText="1"/>
  </ignoredError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22"/>
  <sheetViews>
    <sheetView showGridLines="0" zoomScaleNormal="100" zoomScalePageLayoutView="70" workbookViewId="0"/>
  </sheetViews>
  <sheetFormatPr baseColWidth="10" defaultColWidth="20.28515625" defaultRowHeight="15" x14ac:dyDescent="0.25"/>
  <cols>
    <col min="1" max="1" width="5.7109375" customWidth="1"/>
    <col min="2" max="2" width="10.7109375" customWidth="1"/>
    <col min="3" max="3" width="77" customWidth="1"/>
    <col min="4" max="4" width="21.140625" customWidth="1"/>
    <col min="5" max="5" width="31.140625" customWidth="1"/>
    <col min="6" max="6" width="21.140625" customWidth="1"/>
    <col min="7" max="7" width="31" customWidth="1"/>
  </cols>
  <sheetData>
    <row r="2" spans="2:7" ht="18.75" customHeight="1" x14ac:dyDescent="0.25">
      <c r="B2" s="935" t="s">
        <v>1702</v>
      </c>
      <c r="C2" s="935"/>
      <c r="D2" s="935"/>
      <c r="E2" s="935"/>
      <c r="F2" s="935"/>
      <c r="G2" s="935"/>
    </row>
    <row r="3" spans="2:7" x14ac:dyDescent="0.25">
      <c r="B3" s="11" t="str">
        <f>'OV1'!B3</f>
        <v>31.12.2023 - in EUR million</v>
      </c>
      <c r="C3" s="573"/>
      <c r="D3" s="573"/>
      <c r="E3" s="573"/>
      <c r="F3" s="573"/>
      <c r="G3" s="573"/>
    </row>
    <row r="4" spans="2:7" x14ac:dyDescent="0.25">
      <c r="B4" s="573"/>
      <c r="C4" s="573"/>
      <c r="D4" s="573"/>
      <c r="E4" s="573"/>
      <c r="F4" s="573"/>
      <c r="G4" s="573"/>
    </row>
    <row r="5" spans="2:7" x14ac:dyDescent="0.25">
      <c r="B5" s="24"/>
      <c r="C5" s="464"/>
      <c r="D5" s="887" t="s">
        <v>1703</v>
      </c>
      <c r="E5" s="887"/>
      <c r="F5" s="887" t="s">
        <v>1704</v>
      </c>
      <c r="G5" s="887"/>
    </row>
    <row r="6" spans="2:7" ht="30" customHeight="1" x14ac:dyDescent="0.25">
      <c r="B6" s="24"/>
      <c r="C6" s="464"/>
      <c r="D6" s="1121"/>
      <c r="E6" s="887"/>
      <c r="F6" s="1118" t="s">
        <v>1705</v>
      </c>
      <c r="G6" s="1119"/>
    </row>
    <row r="7" spans="2:7" ht="30" x14ac:dyDescent="0.25">
      <c r="B7" s="464"/>
      <c r="C7" s="464"/>
      <c r="D7" s="25"/>
      <c r="E7" s="484" t="s">
        <v>1706</v>
      </c>
      <c r="F7" s="287"/>
      <c r="G7" s="484" t="s">
        <v>1707</v>
      </c>
    </row>
    <row r="8" spans="2:7" x14ac:dyDescent="0.25">
      <c r="B8" s="464"/>
      <c r="C8" s="464"/>
      <c r="D8" s="20" t="s">
        <v>835</v>
      </c>
      <c r="E8" s="20" t="s">
        <v>1098</v>
      </c>
      <c r="F8" s="20" t="s">
        <v>1100</v>
      </c>
      <c r="G8" s="20" t="s">
        <v>1708</v>
      </c>
    </row>
    <row r="9" spans="2:7" x14ac:dyDescent="0.25">
      <c r="B9" s="26">
        <v>130</v>
      </c>
      <c r="C9" s="21" t="s">
        <v>1709</v>
      </c>
      <c r="D9" s="375">
        <v>0</v>
      </c>
      <c r="E9" s="375">
        <v>0</v>
      </c>
      <c r="F9" s="380">
        <v>713</v>
      </c>
      <c r="G9" s="380">
        <v>0</v>
      </c>
    </row>
    <row r="10" spans="2:7" x14ac:dyDescent="0.25">
      <c r="B10" s="484">
        <v>140</v>
      </c>
      <c r="C10" s="18" t="s">
        <v>1710</v>
      </c>
      <c r="D10" s="375">
        <v>0</v>
      </c>
      <c r="E10" s="375">
        <v>0</v>
      </c>
      <c r="F10" s="375">
        <v>0</v>
      </c>
      <c r="G10" s="375">
        <v>0</v>
      </c>
    </row>
    <row r="11" spans="2:7" x14ac:dyDescent="0.25">
      <c r="B11" s="484">
        <v>150</v>
      </c>
      <c r="C11" s="18" t="s">
        <v>1696</v>
      </c>
      <c r="D11" s="375">
        <v>0</v>
      </c>
      <c r="E11" s="375">
        <v>0</v>
      </c>
      <c r="F11" s="375">
        <v>0</v>
      </c>
      <c r="G11" s="375">
        <v>0</v>
      </c>
    </row>
    <row r="12" spans="2:7" x14ac:dyDescent="0.25">
      <c r="B12" s="484">
        <v>160</v>
      </c>
      <c r="C12" s="18" t="s">
        <v>1110</v>
      </c>
      <c r="D12" s="375">
        <v>0</v>
      </c>
      <c r="E12" s="375">
        <v>0</v>
      </c>
      <c r="F12" s="375">
        <v>0</v>
      </c>
      <c r="G12" s="375">
        <v>0</v>
      </c>
    </row>
    <row r="13" spans="2:7" x14ac:dyDescent="0.25">
      <c r="B13" s="484">
        <v>170</v>
      </c>
      <c r="C13" s="18" t="s">
        <v>1697</v>
      </c>
      <c r="D13" s="375">
        <v>0</v>
      </c>
      <c r="E13" s="375">
        <v>0</v>
      </c>
      <c r="F13" s="375">
        <v>0</v>
      </c>
      <c r="G13" s="375">
        <v>0</v>
      </c>
    </row>
    <row r="14" spans="2:7" x14ac:dyDescent="0.25">
      <c r="B14" s="484">
        <v>180</v>
      </c>
      <c r="C14" s="18" t="s">
        <v>1698</v>
      </c>
      <c r="D14" s="375">
        <v>0</v>
      </c>
      <c r="E14" s="375">
        <v>0</v>
      </c>
      <c r="F14" s="375">
        <v>0</v>
      </c>
      <c r="G14" s="375">
        <v>0</v>
      </c>
    </row>
    <row r="15" spans="2:7" x14ac:dyDescent="0.25">
      <c r="B15" s="484">
        <v>190</v>
      </c>
      <c r="C15" s="18" t="s">
        <v>1699</v>
      </c>
      <c r="D15" s="375">
        <v>0</v>
      </c>
      <c r="E15" s="375">
        <v>0</v>
      </c>
      <c r="F15" s="375">
        <v>0</v>
      </c>
      <c r="G15" s="375">
        <v>0</v>
      </c>
    </row>
    <row r="16" spans="2:7" x14ac:dyDescent="0.25">
      <c r="B16" s="484">
        <v>200</v>
      </c>
      <c r="C16" s="18" t="s">
        <v>1700</v>
      </c>
      <c r="D16" s="375">
        <v>0</v>
      </c>
      <c r="E16" s="375">
        <v>0</v>
      </c>
      <c r="F16" s="375">
        <v>0</v>
      </c>
      <c r="G16" s="375">
        <v>0</v>
      </c>
    </row>
    <row r="17" spans="2:7" x14ac:dyDescent="0.25">
      <c r="B17" s="484">
        <v>210</v>
      </c>
      <c r="C17" s="18" t="s">
        <v>1701</v>
      </c>
      <c r="D17" s="375">
        <v>0</v>
      </c>
      <c r="E17" s="375">
        <v>0</v>
      </c>
      <c r="F17" s="375">
        <v>0</v>
      </c>
      <c r="G17" s="375">
        <v>0</v>
      </c>
    </row>
    <row r="18" spans="2:7" x14ac:dyDescent="0.25">
      <c r="B18" s="484">
        <v>220</v>
      </c>
      <c r="C18" s="18" t="s">
        <v>1711</v>
      </c>
      <c r="D18" s="375">
        <v>0</v>
      </c>
      <c r="E18" s="375">
        <v>0</v>
      </c>
      <c r="F18" s="375">
        <v>709</v>
      </c>
      <c r="G18" s="375">
        <v>0</v>
      </c>
    </row>
    <row r="19" spans="2:7" x14ac:dyDescent="0.25">
      <c r="B19" s="484">
        <v>230</v>
      </c>
      <c r="C19" s="18" t="s">
        <v>1712</v>
      </c>
      <c r="D19" s="375">
        <v>0</v>
      </c>
      <c r="E19" s="375">
        <v>0</v>
      </c>
      <c r="F19" s="375">
        <v>4</v>
      </c>
      <c r="G19" s="375">
        <v>0</v>
      </c>
    </row>
    <row r="20" spans="2:7" ht="15" customHeight="1" x14ac:dyDescent="0.25">
      <c r="B20" s="26">
        <v>240</v>
      </c>
      <c r="C20" s="21" t="s">
        <v>1713</v>
      </c>
      <c r="D20" s="375">
        <v>0</v>
      </c>
      <c r="E20" s="375">
        <v>0</v>
      </c>
      <c r="F20" s="375">
        <v>0</v>
      </c>
      <c r="G20" s="375">
        <v>0</v>
      </c>
    </row>
    <row r="21" spans="2:7" x14ac:dyDescent="0.25">
      <c r="B21" s="26">
        <v>241</v>
      </c>
      <c r="C21" s="21" t="s">
        <v>1714</v>
      </c>
      <c r="D21" s="375">
        <v>44</v>
      </c>
      <c r="E21" s="679"/>
      <c r="F21" s="375">
        <v>0</v>
      </c>
      <c r="G21" s="375">
        <v>0</v>
      </c>
    </row>
    <row r="22" spans="2:7" x14ac:dyDescent="0.25">
      <c r="B22" s="26">
        <v>250</v>
      </c>
      <c r="C22" s="21" t="s">
        <v>1715</v>
      </c>
      <c r="D22" s="380">
        <v>16930</v>
      </c>
      <c r="E22" s="380">
        <v>875</v>
      </c>
      <c r="F22" s="679"/>
      <c r="G22" s="679"/>
    </row>
  </sheetData>
  <mergeCells count="4">
    <mergeCell ref="B2:G2"/>
    <mergeCell ref="D5:E6"/>
    <mergeCell ref="F5:G5"/>
    <mergeCell ref="F6:G6"/>
  </mergeCells>
  <pageMargins left="0.7" right="0.7" top="0.75" bottom="0.75" header="0.3" footer="0.3"/>
  <pageSetup paperSize="9" scale="53" orientation="landscape" verticalDpi="200" r:id="rId1"/>
  <ignoredErrors>
    <ignoredError sqref="D8:F8" numberStoredAsText="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F8"/>
  <sheetViews>
    <sheetView showGridLines="0" zoomScaleNormal="100" zoomScalePageLayoutView="80" workbookViewId="0"/>
  </sheetViews>
  <sheetFormatPr baseColWidth="10" defaultColWidth="9.140625" defaultRowHeight="15" x14ac:dyDescent="0.25"/>
  <cols>
    <col min="1" max="1" width="5.7109375" customWidth="1"/>
    <col min="3" max="3" width="48.85546875" customWidth="1"/>
    <col min="4" max="4" width="42.140625" customWidth="1"/>
    <col min="5" max="5" width="44.5703125" customWidth="1"/>
    <col min="6" max="6" width="16.42578125" bestFit="1" customWidth="1"/>
  </cols>
  <sheetData>
    <row r="2" spans="2:6" ht="18.75" x14ac:dyDescent="0.25">
      <c r="B2" s="1122" t="s">
        <v>1716</v>
      </c>
      <c r="C2" s="1122"/>
      <c r="D2" s="1122"/>
      <c r="E2" s="1122"/>
    </row>
    <row r="3" spans="2:6" ht="15.75" customHeight="1" x14ac:dyDescent="0.25">
      <c r="B3" s="11" t="str">
        <f>'OV1'!B3</f>
        <v>31.12.2023 - in EUR million</v>
      </c>
      <c r="C3" s="23"/>
      <c r="D3" s="23"/>
      <c r="E3" s="23"/>
    </row>
    <row r="4" spans="2:6" ht="15.75" customHeight="1" x14ac:dyDescent="0.25">
      <c r="B4" s="23"/>
      <c r="C4" s="23"/>
      <c r="D4" s="23"/>
      <c r="E4" s="23"/>
    </row>
    <row r="5" spans="2:6" x14ac:dyDescent="0.25">
      <c r="B5" s="535"/>
      <c r="C5" s="535"/>
      <c r="D5" s="887" t="s">
        <v>1717</v>
      </c>
      <c r="E5" s="887" t="s">
        <v>1718</v>
      </c>
    </row>
    <row r="6" spans="2:6" ht="47.25" customHeight="1" x14ac:dyDescent="0.25">
      <c r="B6" s="535"/>
      <c r="C6" s="535"/>
      <c r="D6" s="887"/>
      <c r="E6" s="887" t="s">
        <v>1719</v>
      </c>
    </row>
    <row r="7" spans="2:6" x14ac:dyDescent="0.25">
      <c r="B7" s="535"/>
      <c r="C7" s="535"/>
      <c r="D7" s="20" t="s">
        <v>835</v>
      </c>
      <c r="E7" s="20" t="s">
        <v>1098</v>
      </c>
    </row>
    <row r="8" spans="2:6" x14ac:dyDescent="0.25">
      <c r="B8" s="20" t="s">
        <v>835</v>
      </c>
      <c r="C8" s="88" t="s">
        <v>1720</v>
      </c>
      <c r="D8" s="375">
        <v>12106</v>
      </c>
      <c r="E8" s="375">
        <v>16930</v>
      </c>
      <c r="F8" s="364"/>
    </row>
  </sheetData>
  <mergeCells count="3">
    <mergeCell ref="D5:D6"/>
    <mergeCell ref="E5:E6"/>
    <mergeCell ref="B2:E2"/>
  </mergeCells>
  <pageMargins left="0.7" right="0.7" top="0.75" bottom="0.75" header="0.3" footer="0.3"/>
  <pageSetup paperSize="9" scale="88" orientation="landscape" verticalDpi="200" r:id="rId1"/>
  <ignoredErrors>
    <ignoredError sqref="B8 D7:E7" numberStoredAsText="1"/>
  </ignoredError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56B6-5F3F-4D73-B928-1A153042CAAD}">
  <dimension ref="A1:X305"/>
  <sheetViews>
    <sheetView showGridLines="0" zoomScaleNormal="100" zoomScalePageLayoutView="85" workbookViewId="0"/>
  </sheetViews>
  <sheetFormatPr baseColWidth="10" defaultColWidth="8.7109375" defaultRowHeight="15" x14ac:dyDescent="0.25"/>
  <cols>
    <col min="1" max="1" width="5.7109375" style="288" customWidth="1"/>
    <col min="2" max="2" width="7.7109375" style="288" customWidth="1"/>
    <col min="3" max="3" width="83.140625" style="288" customWidth="1"/>
    <col min="4" max="4" width="21" style="293" customWidth="1"/>
    <col min="5" max="5" width="13.28515625" style="293" bestFit="1" customWidth="1"/>
    <col min="6" max="6" width="15.5703125" style="293" bestFit="1" customWidth="1"/>
    <col min="7" max="16384" width="8.7109375" style="293"/>
  </cols>
  <sheetData>
    <row r="1" spans="2:24" s="288" customFormat="1" ht="12" customHeight="1" x14ac:dyDescent="0.25"/>
    <row r="2" spans="2:24" s="288" customFormat="1" ht="39" customHeight="1" x14ac:dyDescent="0.25">
      <c r="B2" s="1127" t="s">
        <v>1721</v>
      </c>
      <c r="C2" s="1127"/>
      <c r="D2" s="1127"/>
    </row>
    <row r="3" spans="2:24" s="288" customFormat="1" ht="15" customHeight="1" x14ac:dyDescent="0.25">
      <c r="B3" t="str">
        <f>'OV1'!B3</f>
        <v>31.12.2023 - in EUR million</v>
      </c>
      <c r="C3" s="289"/>
    </row>
    <row r="4" spans="2:24" s="290" customFormat="1" ht="15" customHeight="1" x14ac:dyDescent="0.25">
      <c r="B4" s="291"/>
      <c r="C4" s="291"/>
      <c r="D4" s="291"/>
      <c r="E4" s="288"/>
      <c r="F4" s="288"/>
      <c r="G4" s="288"/>
      <c r="H4" s="288"/>
      <c r="I4" s="288"/>
      <c r="J4" s="288"/>
      <c r="K4" s="288"/>
      <c r="L4" s="288"/>
      <c r="M4" s="288"/>
      <c r="N4" s="288"/>
      <c r="O4" s="288"/>
      <c r="P4" s="288"/>
      <c r="Q4" s="288"/>
      <c r="R4" s="288"/>
      <c r="S4" s="288"/>
      <c r="T4" s="288"/>
      <c r="U4" s="288"/>
      <c r="V4" s="288"/>
      <c r="W4" s="288"/>
      <c r="X4" s="288"/>
    </row>
    <row r="5" spans="2:24" s="297" customFormat="1" ht="63" customHeight="1" x14ac:dyDescent="0.25">
      <c r="B5" s="1123"/>
      <c r="C5" s="1124"/>
      <c r="D5" s="298" t="s">
        <v>1722</v>
      </c>
      <c r="E5" s="288"/>
      <c r="F5" s="288"/>
      <c r="G5" s="288"/>
      <c r="H5" s="288"/>
      <c r="I5" s="288"/>
      <c r="J5" s="288"/>
      <c r="K5" s="288"/>
      <c r="L5" s="288"/>
      <c r="M5" s="288"/>
      <c r="N5" s="288"/>
      <c r="O5" s="288"/>
      <c r="P5" s="288"/>
      <c r="Q5" s="288"/>
      <c r="R5" s="288"/>
      <c r="S5" s="288"/>
      <c r="T5" s="288"/>
      <c r="U5" s="288"/>
      <c r="V5" s="288"/>
      <c r="W5" s="288"/>
      <c r="X5" s="288"/>
    </row>
    <row r="6" spans="2:24" x14ac:dyDescent="0.25">
      <c r="B6" s="1123"/>
      <c r="C6" s="1124"/>
      <c r="D6" s="292" t="s">
        <v>194</v>
      </c>
    </row>
    <row r="7" spans="2:24" x14ac:dyDescent="0.25">
      <c r="B7" s="1125" t="s">
        <v>1723</v>
      </c>
      <c r="C7" s="1126"/>
      <c r="D7" s="294"/>
    </row>
    <row r="8" spans="2:24" x14ac:dyDescent="0.25">
      <c r="B8" s="295" t="s">
        <v>1724</v>
      </c>
      <c r="C8" s="106" t="s">
        <v>1725</v>
      </c>
      <c r="D8" s="469">
        <v>5750</v>
      </c>
      <c r="E8" s="645"/>
      <c r="F8" s="651"/>
    </row>
    <row r="9" spans="2:24" x14ac:dyDescent="0.25">
      <c r="B9" s="295" t="s">
        <v>1726</v>
      </c>
      <c r="C9" s="212" t="s">
        <v>1727</v>
      </c>
      <c r="D9" s="469">
        <v>3946</v>
      </c>
      <c r="E9" s="645"/>
      <c r="F9" s="651"/>
    </row>
    <row r="10" spans="2:24" x14ac:dyDescent="0.25">
      <c r="B10" s="295" t="s">
        <v>1728</v>
      </c>
      <c r="C10" s="106" t="s">
        <v>1729</v>
      </c>
      <c r="D10" s="469">
        <v>18973</v>
      </c>
      <c r="E10" s="645"/>
      <c r="F10" s="651"/>
    </row>
    <row r="11" spans="2:24" x14ac:dyDescent="0.25">
      <c r="B11" s="295" t="s">
        <v>1730</v>
      </c>
      <c r="C11" s="106" t="s">
        <v>1731</v>
      </c>
      <c r="D11" s="470">
        <v>0.30309999999999998</v>
      </c>
      <c r="E11" s="645"/>
    </row>
    <row r="12" spans="2:24" x14ac:dyDescent="0.25">
      <c r="B12" s="295" t="s">
        <v>405</v>
      </c>
      <c r="C12" s="212" t="s">
        <v>1727</v>
      </c>
      <c r="D12" s="471">
        <v>0.20799999999999999</v>
      </c>
      <c r="E12" s="645"/>
    </row>
    <row r="13" spans="2:24" x14ac:dyDescent="0.25">
      <c r="B13" s="295" t="s">
        <v>1732</v>
      </c>
      <c r="C13" s="106" t="s">
        <v>1733</v>
      </c>
      <c r="D13" s="107">
        <v>56146</v>
      </c>
      <c r="E13" s="645"/>
      <c r="F13" s="651"/>
    </row>
    <row r="14" spans="2:24" x14ac:dyDescent="0.25">
      <c r="B14" s="295" t="s">
        <v>1734</v>
      </c>
      <c r="C14" s="106" t="s">
        <v>1735</v>
      </c>
      <c r="D14" s="470">
        <v>0.1024</v>
      </c>
      <c r="E14" s="645"/>
    </row>
    <row r="15" spans="2:24" x14ac:dyDescent="0.25">
      <c r="B15" s="295" t="s">
        <v>409</v>
      </c>
      <c r="C15" s="212" t="s">
        <v>1736</v>
      </c>
      <c r="D15" s="470">
        <v>7.0300000000000001E-2</v>
      </c>
      <c r="E15" s="645"/>
    </row>
    <row r="16" spans="2:24" x14ac:dyDescent="0.25">
      <c r="B16" s="295" t="s">
        <v>1737</v>
      </c>
      <c r="C16" s="106" t="s">
        <v>1738</v>
      </c>
      <c r="D16" s="472"/>
      <c r="E16" s="646"/>
    </row>
    <row r="17" spans="2:5" ht="45" x14ac:dyDescent="0.25">
      <c r="B17" s="295" t="s">
        <v>1739</v>
      </c>
      <c r="C17" s="106" t="s">
        <v>1740</v>
      </c>
      <c r="D17" s="472"/>
      <c r="E17" s="646"/>
    </row>
    <row r="18" spans="2:5" ht="75.75" customHeight="1" x14ac:dyDescent="0.25">
      <c r="B18" s="295" t="s">
        <v>1741</v>
      </c>
      <c r="C18" s="296" t="s">
        <v>1742</v>
      </c>
      <c r="D18" s="472"/>
      <c r="E18" s="646"/>
    </row>
    <row r="19" spans="2:5" x14ac:dyDescent="0.25">
      <c r="B19" s="1125" t="s">
        <v>1722</v>
      </c>
      <c r="C19" s="1126"/>
      <c r="D19" s="294"/>
      <c r="E19" s="646"/>
    </row>
    <row r="20" spans="2:5" x14ac:dyDescent="0.25">
      <c r="B20" s="295" t="s">
        <v>982</v>
      </c>
      <c r="C20" s="106" t="s">
        <v>1743</v>
      </c>
      <c r="D20" s="473">
        <v>0.18529999999999999</v>
      </c>
      <c r="E20" s="646"/>
    </row>
    <row r="21" spans="2:5" x14ac:dyDescent="0.25">
      <c r="B21" s="295" t="s">
        <v>984</v>
      </c>
      <c r="C21" s="212" t="s">
        <v>1744</v>
      </c>
      <c r="D21" s="474" t="s">
        <v>1745</v>
      </c>
      <c r="E21" s="646"/>
    </row>
    <row r="22" spans="2:5" x14ac:dyDescent="0.25">
      <c r="B22" s="295" t="s">
        <v>986</v>
      </c>
      <c r="C22" s="106" t="s">
        <v>1746</v>
      </c>
      <c r="D22" s="473">
        <v>5.91E-2</v>
      </c>
      <c r="E22" s="646"/>
    </row>
    <row r="23" spans="2:5" x14ac:dyDescent="0.25">
      <c r="B23" s="295" t="s">
        <v>988</v>
      </c>
      <c r="C23" s="212" t="s">
        <v>1747</v>
      </c>
      <c r="D23" s="474" t="s">
        <v>1745</v>
      </c>
      <c r="E23" s="646"/>
    </row>
    <row r="24" spans="2:5" s="288" customFormat="1" x14ac:dyDescent="0.25"/>
    <row r="25" spans="2:5" s="288" customFormat="1" x14ac:dyDescent="0.25"/>
    <row r="26" spans="2:5" s="288" customFormat="1" x14ac:dyDescent="0.25"/>
    <row r="27" spans="2:5" s="288" customFormat="1" x14ac:dyDescent="0.25"/>
    <row r="28" spans="2:5" s="288" customFormat="1" x14ac:dyDescent="0.25"/>
    <row r="29" spans="2:5" s="288" customFormat="1" x14ac:dyDescent="0.25"/>
    <row r="30" spans="2:5" s="288" customFormat="1" x14ac:dyDescent="0.25"/>
    <row r="31" spans="2:5" s="288" customFormat="1" x14ac:dyDescent="0.25"/>
    <row r="32" spans="2:5" s="288" customFormat="1" x14ac:dyDescent="0.25"/>
    <row r="33" s="288" customFormat="1" x14ac:dyDescent="0.25"/>
    <row r="34" s="288" customFormat="1" x14ac:dyDescent="0.25"/>
    <row r="35" s="288" customFormat="1" x14ac:dyDescent="0.25"/>
    <row r="36" s="288" customFormat="1" x14ac:dyDescent="0.25"/>
    <row r="37" s="288" customFormat="1" x14ac:dyDescent="0.25"/>
    <row r="38" s="288" customFormat="1" x14ac:dyDescent="0.25"/>
    <row r="39" s="288" customFormat="1" x14ac:dyDescent="0.25"/>
    <row r="40" s="288" customFormat="1" x14ac:dyDescent="0.25"/>
    <row r="41" s="288" customFormat="1" x14ac:dyDescent="0.25"/>
    <row r="42" s="288" customFormat="1" x14ac:dyDescent="0.25"/>
    <row r="43" s="288" customFormat="1" x14ac:dyDescent="0.25"/>
    <row r="44" s="288" customFormat="1" x14ac:dyDescent="0.25"/>
    <row r="45" s="288" customFormat="1" x14ac:dyDescent="0.25"/>
    <row r="46" s="288" customFormat="1" x14ac:dyDescent="0.25"/>
    <row r="47" s="288" customFormat="1" x14ac:dyDescent="0.25"/>
    <row r="48" s="288" customFormat="1" x14ac:dyDescent="0.25"/>
    <row r="49" s="288" customFormat="1" x14ac:dyDescent="0.25"/>
    <row r="50" s="288" customFormat="1" x14ac:dyDescent="0.25"/>
    <row r="51" s="288" customFormat="1" x14ac:dyDescent="0.25"/>
    <row r="52" s="288" customFormat="1" x14ac:dyDescent="0.25"/>
    <row r="53" s="288" customFormat="1" x14ac:dyDescent="0.25"/>
    <row r="54" s="288" customFormat="1" x14ac:dyDescent="0.25"/>
    <row r="55" s="288" customFormat="1" x14ac:dyDescent="0.25"/>
    <row r="56" s="288" customFormat="1" x14ac:dyDescent="0.25"/>
    <row r="57" s="288" customFormat="1" x14ac:dyDescent="0.25"/>
    <row r="58" s="288" customFormat="1" x14ac:dyDescent="0.25"/>
    <row r="59" s="288" customFormat="1" x14ac:dyDescent="0.25"/>
    <row r="60" s="288" customFormat="1" x14ac:dyDescent="0.25"/>
    <row r="61" s="288" customFormat="1" x14ac:dyDescent="0.25"/>
    <row r="62" s="288" customFormat="1" x14ac:dyDescent="0.25"/>
    <row r="63" s="288" customFormat="1" x14ac:dyDescent="0.25"/>
    <row r="64" s="288" customFormat="1" x14ac:dyDescent="0.25"/>
    <row r="65" s="288" customFormat="1" x14ac:dyDescent="0.25"/>
    <row r="66" s="288" customFormat="1" x14ac:dyDescent="0.25"/>
    <row r="67" s="288" customFormat="1" x14ac:dyDescent="0.25"/>
    <row r="68" s="288" customFormat="1" x14ac:dyDescent="0.25"/>
    <row r="69" s="288" customFormat="1" x14ac:dyDescent="0.25"/>
    <row r="70" s="288" customFormat="1" x14ac:dyDescent="0.25"/>
    <row r="71" s="288" customFormat="1" x14ac:dyDescent="0.25"/>
    <row r="72" s="288" customFormat="1" x14ac:dyDescent="0.25"/>
    <row r="73" s="288" customFormat="1" x14ac:dyDescent="0.25"/>
    <row r="74" s="288" customFormat="1" x14ac:dyDescent="0.25"/>
    <row r="75" s="288" customFormat="1" x14ac:dyDescent="0.25"/>
    <row r="76" s="288" customFormat="1" x14ac:dyDescent="0.25"/>
    <row r="77" s="288" customFormat="1" x14ac:dyDescent="0.25"/>
    <row r="78" s="288" customFormat="1" x14ac:dyDescent="0.25"/>
    <row r="79" s="288" customFormat="1" x14ac:dyDescent="0.25"/>
    <row r="80" s="288" customFormat="1" x14ac:dyDescent="0.25"/>
    <row r="81" s="288" customFormat="1" x14ac:dyDescent="0.25"/>
    <row r="82" s="288" customFormat="1" x14ac:dyDescent="0.25"/>
    <row r="83" s="288" customFormat="1" x14ac:dyDescent="0.25"/>
    <row r="84" s="288" customFormat="1" x14ac:dyDescent="0.25"/>
    <row r="85" s="288" customFormat="1" x14ac:dyDescent="0.25"/>
    <row r="86" s="288" customFormat="1" x14ac:dyDescent="0.25"/>
    <row r="87" s="288" customFormat="1" x14ac:dyDescent="0.25"/>
    <row r="88" s="288" customFormat="1" x14ac:dyDescent="0.25"/>
    <row r="89" s="288" customFormat="1" x14ac:dyDescent="0.25"/>
    <row r="90" s="288" customFormat="1" x14ac:dyDescent="0.25"/>
    <row r="91" s="288" customFormat="1" x14ac:dyDescent="0.25"/>
    <row r="92" s="288" customFormat="1" x14ac:dyDescent="0.25"/>
    <row r="93" s="288" customFormat="1" x14ac:dyDescent="0.25"/>
    <row r="94" s="288" customFormat="1" x14ac:dyDescent="0.25"/>
    <row r="95" s="288" customFormat="1" x14ac:dyDescent="0.25"/>
    <row r="96" s="288" customFormat="1" x14ac:dyDescent="0.25"/>
    <row r="97" s="288" customFormat="1" x14ac:dyDescent="0.25"/>
    <row r="98" s="288" customFormat="1" x14ac:dyDescent="0.25"/>
    <row r="99" s="288" customFormat="1" x14ac:dyDescent="0.25"/>
    <row r="100" s="288" customFormat="1" x14ac:dyDescent="0.25"/>
    <row r="101" s="288" customFormat="1" x14ac:dyDescent="0.25"/>
    <row r="102" s="288" customFormat="1" x14ac:dyDescent="0.25"/>
    <row r="103" s="288" customFormat="1" x14ac:dyDescent="0.25"/>
    <row r="104" s="288" customFormat="1" x14ac:dyDescent="0.25"/>
    <row r="105" s="288" customFormat="1" x14ac:dyDescent="0.25"/>
    <row r="106" s="288" customFormat="1" x14ac:dyDescent="0.25"/>
    <row r="107" s="288" customFormat="1" x14ac:dyDescent="0.25"/>
    <row r="108" s="288" customFormat="1" x14ac:dyDescent="0.25"/>
    <row r="109" s="288" customFormat="1" x14ac:dyDescent="0.25"/>
    <row r="110" s="288" customFormat="1" x14ac:dyDescent="0.25"/>
    <row r="111" s="288" customFormat="1" x14ac:dyDescent="0.25"/>
    <row r="112" s="288" customFormat="1" x14ac:dyDescent="0.25"/>
    <row r="113" s="288" customFormat="1" x14ac:dyDescent="0.25"/>
    <row r="114" s="288" customFormat="1" x14ac:dyDescent="0.25"/>
    <row r="115" s="288" customFormat="1" x14ac:dyDescent="0.25"/>
    <row r="116" s="288" customFormat="1" x14ac:dyDescent="0.25"/>
    <row r="117" s="288" customFormat="1" x14ac:dyDescent="0.25"/>
    <row r="118" s="288" customFormat="1" x14ac:dyDescent="0.25"/>
    <row r="119" s="288" customFormat="1" x14ac:dyDescent="0.25"/>
    <row r="120" s="288" customFormat="1" x14ac:dyDescent="0.25"/>
    <row r="121" s="288" customFormat="1" x14ac:dyDescent="0.25"/>
    <row r="122" s="288" customFormat="1" x14ac:dyDescent="0.25"/>
    <row r="123" s="288" customFormat="1" x14ac:dyDescent="0.25"/>
    <row r="124" s="288" customFormat="1" x14ac:dyDescent="0.25"/>
    <row r="125" s="288" customFormat="1" x14ac:dyDescent="0.25"/>
    <row r="126" s="288" customFormat="1" x14ac:dyDescent="0.25"/>
    <row r="127" s="288" customFormat="1" x14ac:dyDescent="0.25"/>
    <row r="128" s="288" customFormat="1" x14ac:dyDescent="0.25"/>
    <row r="129" s="288" customFormat="1" x14ac:dyDescent="0.25"/>
    <row r="130" s="288" customFormat="1" x14ac:dyDescent="0.25"/>
    <row r="131" s="288" customFormat="1" x14ac:dyDescent="0.25"/>
    <row r="132" s="288" customFormat="1" x14ac:dyDescent="0.25"/>
    <row r="133" s="288" customFormat="1" x14ac:dyDescent="0.25"/>
    <row r="134" s="288" customFormat="1" x14ac:dyDescent="0.25"/>
    <row r="135" s="288" customFormat="1" x14ac:dyDescent="0.25"/>
    <row r="136" s="288" customFormat="1" x14ac:dyDescent="0.25"/>
    <row r="137" s="288" customFormat="1" x14ac:dyDescent="0.25"/>
    <row r="138" s="288" customFormat="1" x14ac:dyDescent="0.25"/>
    <row r="139" s="288" customFormat="1" x14ac:dyDescent="0.25"/>
    <row r="140" s="288" customFormat="1" x14ac:dyDescent="0.25"/>
    <row r="141" s="288" customFormat="1" x14ac:dyDescent="0.25"/>
    <row r="142" s="288" customFormat="1" x14ac:dyDescent="0.25"/>
    <row r="143" s="288" customFormat="1" x14ac:dyDescent="0.25"/>
    <row r="144" s="288" customFormat="1" x14ac:dyDescent="0.25"/>
    <row r="145" s="288" customFormat="1" x14ac:dyDescent="0.25"/>
    <row r="146" s="288" customFormat="1" x14ac:dyDescent="0.25"/>
    <row r="147" s="288" customFormat="1" x14ac:dyDescent="0.25"/>
    <row r="148" s="288" customFormat="1" x14ac:dyDescent="0.25"/>
    <row r="149" s="288" customFormat="1" x14ac:dyDescent="0.25"/>
    <row r="150" s="288" customFormat="1" x14ac:dyDescent="0.25"/>
    <row r="151" s="288" customFormat="1" x14ac:dyDescent="0.25"/>
    <row r="152" s="288" customFormat="1" x14ac:dyDescent="0.25"/>
    <row r="153" s="288" customFormat="1" x14ac:dyDescent="0.25"/>
    <row r="154" s="288" customFormat="1" x14ac:dyDescent="0.25"/>
    <row r="155" s="288" customFormat="1" x14ac:dyDescent="0.25"/>
    <row r="156" s="288" customFormat="1" x14ac:dyDescent="0.25"/>
    <row r="157" s="288" customFormat="1" x14ac:dyDescent="0.25"/>
    <row r="158" s="288" customFormat="1" x14ac:dyDescent="0.25"/>
    <row r="159" s="288" customFormat="1" x14ac:dyDescent="0.25"/>
    <row r="160" s="288" customFormat="1" x14ac:dyDescent="0.25"/>
    <row r="161" s="288" customFormat="1" x14ac:dyDescent="0.25"/>
    <row r="162" s="288" customFormat="1" x14ac:dyDescent="0.25"/>
    <row r="163" s="288" customFormat="1" x14ac:dyDescent="0.25"/>
    <row r="164" s="288" customFormat="1" x14ac:dyDescent="0.25"/>
    <row r="165" s="288" customFormat="1" x14ac:dyDescent="0.25"/>
    <row r="166" s="288" customFormat="1" x14ac:dyDescent="0.25"/>
    <row r="167" s="288" customFormat="1" x14ac:dyDescent="0.25"/>
    <row r="168" s="288" customFormat="1" x14ac:dyDescent="0.25"/>
    <row r="169" s="288" customFormat="1" x14ac:dyDescent="0.25"/>
    <row r="170" s="288" customFormat="1" x14ac:dyDescent="0.25"/>
    <row r="171" s="288" customFormat="1" x14ac:dyDescent="0.25"/>
    <row r="172" s="288" customFormat="1" x14ac:dyDescent="0.25"/>
    <row r="173" s="288" customFormat="1" x14ac:dyDescent="0.25"/>
    <row r="174" s="288" customFormat="1" x14ac:dyDescent="0.25"/>
    <row r="175" s="288" customFormat="1" x14ac:dyDescent="0.25"/>
    <row r="176" s="288" customFormat="1" x14ac:dyDescent="0.25"/>
    <row r="177" s="288" customFormat="1" x14ac:dyDescent="0.25"/>
    <row r="178" s="288" customFormat="1" x14ac:dyDescent="0.25"/>
    <row r="179" s="288" customFormat="1" x14ac:dyDescent="0.25"/>
    <row r="180" s="288" customFormat="1" x14ac:dyDescent="0.25"/>
    <row r="181" s="288" customFormat="1" x14ac:dyDescent="0.25"/>
    <row r="182" s="288" customFormat="1" x14ac:dyDescent="0.25"/>
    <row r="183" s="288" customFormat="1" x14ac:dyDescent="0.25"/>
    <row r="184" s="288" customFormat="1" x14ac:dyDescent="0.25"/>
    <row r="185" s="288" customFormat="1" x14ac:dyDescent="0.25"/>
    <row r="186" s="288" customFormat="1" x14ac:dyDescent="0.25"/>
    <row r="187" s="288" customFormat="1" x14ac:dyDescent="0.25"/>
    <row r="188" s="288" customFormat="1" x14ac:dyDescent="0.25"/>
    <row r="189" s="288" customFormat="1" x14ac:dyDescent="0.25"/>
    <row r="190" s="288" customFormat="1" x14ac:dyDescent="0.25"/>
    <row r="191" s="288" customFormat="1" x14ac:dyDescent="0.25"/>
    <row r="192" s="288" customFormat="1" x14ac:dyDescent="0.25"/>
    <row r="193" s="288" customFormat="1" x14ac:dyDescent="0.25"/>
    <row r="194" s="288" customFormat="1" x14ac:dyDescent="0.25"/>
    <row r="195" s="288" customFormat="1" x14ac:dyDescent="0.25"/>
    <row r="196" s="288" customFormat="1" x14ac:dyDescent="0.25"/>
    <row r="197" s="288" customFormat="1" x14ac:dyDescent="0.25"/>
    <row r="198" s="288" customFormat="1" x14ac:dyDescent="0.25"/>
    <row r="199" s="288" customFormat="1" x14ac:dyDescent="0.25"/>
    <row r="200" s="288" customFormat="1" x14ac:dyDescent="0.25"/>
    <row r="201" s="288" customFormat="1" x14ac:dyDescent="0.25"/>
    <row r="202" s="288" customFormat="1" x14ac:dyDescent="0.25"/>
    <row r="203" s="288" customFormat="1" x14ac:dyDescent="0.25"/>
    <row r="204" s="288" customFormat="1" x14ac:dyDescent="0.25"/>
    <row r="205" s="288" customFormat="1" x14ac:dyDescent="0.25"/>
    <row r="206" s="288" customFormat="1" x14ac:dyDescent="0.25"/>
    <row r="207" s="288" customFormat="1" x14ac:dyDescent="0.25"/>
    <row r="208" s="288" customFormat="1" x14ac:dyDescent="0.25"/>
    <row r="209" s="288" customFormat="1" x14ac:dyDescent="0.25"/>
    <row r="210" s="288" customFormat="1" x14ac:dyDescent="0.25"/>
    <row r="211" s="288" customFormat="1" x14ac:dyDescent="0.25"/>
    <row r="212" s="288" customFormat="1" x14ac:dyDescent="0.25"/>
    <row r="213" s="288" customFormat="1" x14ac:dyDescent="0.25"/>
    <row r="214" s="288" customFormat="1" x14ac:dyDescent="0.25"/>
    <row r="215" s="288" customFormat="1" x14ac:dyDescent="0.25"/>
    <row r="216" s="288" customFormat="1" x14ac:dyDescent="0.25"/>
    <row r="217" s="288" customFormat="1" x14ac:dyDescent="0.25"/>
    <row r="218" s="288" customFormat="1" x14ac:dyDescent="0.25"/>
    <row r="219" s="288" customFormat="1" x14ac:dyDescent="0.25"/>
    <row r="220" s="288" customFormat="1" x14ac:dyDescent="0.25"/>
    <row r="221" s="288" customFormat="1" x14ac:dyDescent="0.25"/>
    <row r="222" s="288" customFormat="1" x14ac:dyDescent="0.25"/>
    <row r="223" s="288" customFormat="1" x14ac:dyDescent="0.25"/>
    <row r="224" s="288" customFormat="1" x14ac:dyDescent="0.25"/>
    <row r="225" s="288" customFormat="1" x14ac:dyDescent="0.25"/>
    <row r="226" s="288" customFormat="1" x14ac:dyDescent="0.25"/>
    <row r="227" s="288" customFormat="1" x14ac:dyDescent="0.25"/>
    <row r="228" s="288" customFormat="1" x14ac:dyDescent="0.25"/>
    <row r="229" s="288" customFormat="1" x14ac:dyDescent="0.25"/>
    <row r="230" s="288" customFormat="1" x14ac:dyDescent="0.25"/>
    <row r="231" s="288" customFormat="1" x14ac:dyDescent="0.25"/>
    <row r="232" s="288" customFormat="1" x14ac:dyDescent="0.25"/>
    <row r="233" s="288" customFormat="1" x14ac:dyDescent="0.25"/>
    <row r="234" s="288" customFormat="1" x14ac:dyDescent="0.25"/>
    <row r="235" s="288" customFormat="1" x14ac:dyDescent="0.25"/>
    <row r="236" s="288" customFormat="1" x14ac:dyDescent="0.25"/>
    <row r="237" s="288" customFormat="1" x14ac:dyDescent="0.25"/>
    <row r="238" s="288" customFormat="1" x14ac:dyDescent="0.25"/>
    <row r="239" s="288" customFormat="1" x14ac:dyDescent="0.25"/>
    <row r="240" s="288" customFormat="1" x14ac:dyDescent="0.25"/>
    <row r="241" s="288" customFormat="1" x14ac:dyDescent="0.25"/>
    <row r="242" s="288" customFormat="1" x14ac:dyDescent="0.25"/>
    <row r="243" s="288" customFormat="1" x14ac:dyDescent="0.25"/>
    <row r="244" s="288" customFormat="1" x14ac:dyDescent="0.25"/>
    <row r="245" s="288" customFormat="1" x14ac:dyDescent="0.25"/>
    <row r="246" s="288" customFormat="1" x14ac:dyDescent="0.25"/>
    <row r="247" s="288" customFormat="1" x14ac:dyDescent="0.25"/>
    <row r="248" s="288" customFormat="1" x14ac:dyDescent="0.25"/>
    <row r="249" s="288" customFormat="1" x14ac:dyDescent="0.25"/>
    <row r="250" s="288" customFormat="1" x14ac:dyDescent="0.25"/>
    <row r="251" s="288" customFormat="1" x14ac:dyDescent="0.25"/>
    <row r="252" s="288" customFormat="1" x14ac:dyDescent="0.25"/>
    <row r="253" s="288" customFormat="1" x14ac:dyDescent="0.25"/>
    <row r="254" s="288" customFormat="1" x14ac:dyDescent="0.25"/>
    <row r="255" s="288" customFormat="1" x14ac:dyDescent="0.25"/>
    <row r="256" s="288" customFormat="1" x14ac:dyDescent="0.25"/>
    <row r="257" s="288" customFormat="1" x14ac:dyDescent="0.25"/>
    <row r="258" s="288" customFormat="1" x14ac:dyDescent="0.25"/>
    <row r="259" s="288" customFormat="1" x14ac:dyDescent="0.25"/>
    <row r="260" s="288" customFormat="1" x14ac:dyDescent="0.25"/>
    <row r="261" s="288" customFormat="1" x14ac:dyDescent="0.25"/>
    <row r="262" s="288" customFormat="1" x14ac:dyDescent="0.25"/>
    <row r="263" s="288" customFormat="1" x14ac:dyDescent="0.25"/>
    <row r="264" s="288" customFormat="1" x14ac:dyDescent="0.25"/>
    <row r="265" s="288" customFormat="1" x14ac:dyDescent="0.25"/>
    <row r="266" s="288" customFormat="1" x14ac:dyDescent="0.25"/>
    <row r="267" s="288" customFormat="1" x14ac:dyDescent="0.25"/>
    <row r="268" s="288" customFormat="1" x14ac:dyDescent="0.25"/>
    <row r="269" s="288" customFormat="1" x14ac:dyDescent="0.25"/>
    <row r="270" s="288" customFormat="1" x14ac:dyDescent="0.25"/>
    <row r="271" s="288" customFormat="1" x14ac:dyDescent="0.25"/>
    <row r="272" s="288" customFormat="1" x14ac:dyDescent="0.25"/>
    <row r="273" s="288" customFormat="1" x14ac:dyDescent="0.25"/>
    <row r="274" s="288" customFormat="1" x14ac:dyDescent="0.25"/>
    <row r="275" s="288" customFormat="1" x14ac:dyDescent="0.25"/>
    <row r="276" s="288" customFormat="1" x14ac:dyDescent="0.25"/>
    <row r="277" s="288" customFormat="1" x14ac:dyDescent="0.25"/>
    <row r="278" s="288" customFormat="1" x14ac:dyDescent="0.25"/>
    <row r="279" s="288" customFormat="1" x14ac:dyDescent="0.25"/>
    <row r="280" s="288" customFormat="1" x14ac:dyDescent="0.25"/>
    <row r="281" s="288" customFormat="1" x14ac:dyDescent="0.25"/>
    <row r="282" s="288" customFormat="1" x14ac:dyDescent="0.25"/>
    <row r="283" s="288" customFormat="1" x14ac:dyDescent="0.25"/>
    <row r="284" s="288" customFormat="1" x14ac:dyDescent="0.25"/>
    <row r="285" s="288" customFormat="1" x14ac:dyDescent="0.25"/>
    <row r="286" s="288" customFormat="1" x14ac:dyDescent="0.25"/>
    <row r="287" s="288" customFormat="1" x14ac:dyDescent="0.25"/>
    <row r="288" s="288" customFormat="1" x14ac:dyDescent="0.25"/>
    <row r="289" s="288" customFormat="1" x14ac:dyDescent="0.25"/>
    <row r="290" s="288" customFormat="1" x14ac:dyDescent="0.25"/>
    <row r="291" s="288" customFormat="1" x14ac:dyDescent="0.25"/>
    <row r="292" s="288" customFormat="1" x14ac:dyDescent="0.25"/>
    <row r="293" s="288" customFormat="1" x14ac:dyDescent="0.25"/>
    <row r="294" s="288" customFormat="1" x14ac:dyDescent="0.25"/>
    <row r="295" s="288" customFormat="1" x14ac:dyDescent="0.25"/>
    <row r="296" s="288" customFormat="1" x14ac:dyDescent="0.25"/>
    <row r="297" s="288" customFormat="1" x14ac:dyDescent="0.25"/>
    <row r="298" s="288" customFormat="1" x14ac:dyDescent="0.25"/>
    <row r="299" s="288" customFormat="1" x14ac:dyDescent="0.25"/>
    <row r="300" s="288" customFormat="1" x14ac:dyDescent="0.25"/>
    <row r="301" s="288" customFormat="1" x14ac:dyDescent="0.25"/>
    <row r="302" s="288" customFormat="1" x14ac:dyDescent="0.25"/>
    <row r="303" s="288" customFormat="1" x14ac:dyDescent="0.25"/>
    <row r="304" s="288" customFormat="1" x14ac:dyDescent="0.25"/>
    <row r="305" s="288" customFormat="1" x14ac:dyDescent="0.25"/>
  </sheetData>
  <mergeCells count="4">
    <mergeCell ref="B5:C6"/>
    <mergeCell ref="B7:C7"/>
    <mergeCell ref="B19:C19"/>
    <mergeCell ref="B2:D2"/>
  </mergeCells>
  <conditionalFormatting sqref="D7:D23">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ignoredErrors>
    <ignoredError sqref="B8:C23" numberStoredAsText="1"/>
  </ignoredError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AF9D-4A65-4A19-97F7-D6A7EECD63E7}">
  <dimension ref="A1:H51"/>
  <sheetViews>
    <sheetView showGridLines="0" zoomScaleNormal="100" zoomScalePageLayoutView="115" workbookViewId="0"/>
  </sheetViews>
  <sheetFormatPr baseColWidth="10" defaultColWidth="11.42578125" defaultRowHeight="15" x14ac:dyDescent="0.25"/>
  <cols>
    <col min="1" max="1" width="5.7109375" customWidth="1"/>
    <col min="2" max="2" width="7.7109375" customWidth="1"/>
    <col min="3" max="3" width="73.140625" customWidth="1"/>
    <col min="4" max="6" width="21.42578125" customWidth="1"/>
    <col min="7" max="7" width="14.85546875" bestFit="1" customWidth="1"/>
    <col min="8" max="8" width="15.85546875" bestFit="1" customWidth="1"/>
  </cols>
  <sheetData>
    <row r="1" spans="1:8" ht="12" customHeight="1" x14ac:dyDescent="0.25"/>
    <row r="2" spans="1:8" ht="15.75" customHeight="1" x14ac:dyDescent="0.25">
      <c r="B2" s="126" t="s">
        <v>1748</v>
      </c>
    </row>
    <row r="3" spans="1:8" ht="15.75" customHeight="1" x14ac:dyDescent="0.25">
      <c r="B3" s="11" t="str">
        <f>'OV1'!B3</f>
        <v>31.12.2023 - in EUR million</v>
      </c>
    </row>
    <row r="4" spans="1:8" ht="12" customHeight="1" x14ac:dyDescent="0.25"/>
    <row r="5" spans="1:8" x14ac:dyDescent="0.25">
      <c r="D5" s="299" t="s">
        <v>194</v>
      </c>
      <c r="E5" s="299" t="s">
        <v>195</v>
      </c>
      <c r="F5" s="299" t="s">
        <v>196</v>
      </c>
    </row>
    <row r="6" spans="1:8" ht="64.5" customHeight="1" x14ac:dyDescent="0.25">
      <c r="B6" s="300"/>
      <c r="D6" s="547" t="s">
        <v>1722</v>
      </c>
      <c r="E6" s="306" t="s">
        <v>1749</v>
      </c>
      <c r="F6" s="547" t="s">
        <v>1750</v>
      </c>
    </row>
    <row r="7" spans="1:8" ht="20.100000000000001" customHeight="1" x14ac:dyDescent="0.25">
      <c r="B7" s="1128" t="s">
        <v>1751</v>
      </c>
      <c r="C7" s="1129"/>
      <c r="D7" s="1129"/>
      <c r="E7" s="1129"/>
      <c r="F7" s="1130"/>
    </row>
    <row r="8" spans="1:8" x14ac:dyDescent="0.25">
      <c r="A8" s="301"/>
      <c r="B8" s="520">
        <v>1</v>
      </c>
      <c r="C8" s="89" t="s">
        <v>1752</v>
      </c>
      <c r="D8" s="648">
        <v>2427</v>
      </c>
      <c r="E8" s="531">
        <v>0</v>
      </c>
      <c r="F8" s="531">
        <v>0</v>
      </c>
      <c r="G8" s="647"/>
      <c r="H8" s="647"/>
    </row>
    <row r="9" spans="1:8" x14ac:dyDescent="0.25">
      <c r="A9" s="301"/>
      <c r="B9" s="520">
        <v>2</v>
      </c>
      <c r="C9" s="89" t="s">
        <v>1753</v>
      </c>
      <c r="D9" s="648">
        <v>407</v>
      </c>
      <c r="E9" s="531">
        <v>0</v>
      </c>
      <c r="F9" s="531">
        <v>0</v>
      </c>
      <c r="G9" s="647"/>
      <c r="H9" s="647"/>
    </row>
    <row r="10" spans="1:8" x14ac:dyDescent="0.25">
      <c r="A10" s="301"/>
      <c r="B10" s="101">
        <v>3</v>
      </c>
      <c r="C10" s="305" t="s">
        <v>213</v>
      </c>
      <c r="D10" s="531">
        <v>0</v>
      </c>
      <c r="E10" s="531">
        <v>0</v>
      </c>
      <c r="F10" s="531">
        <v>0</v>
      </c>
      <c r="G10" s="647"/>
      <c r="H10" s="647"/>
    </row>
    <row r="11" spans="1:8" x14ac:dyDescent="0.25">
      <c r="A11" s="301"/>
      <c r="B11" s="101">
        <v>4</v>
      </c>
      <c r="C11" s="305" t="s">
        <v>213</v>
      </c>
      <c r="D11" s="531">
        <v>0</v>
      </c>
      <c r="E11" s="531">
        <v>0</v>
      </c>
      <c r="F11" s="531">
        <v>0</v>
      </c>
      <c r="G11" s="647"/>
      <c r="H11" s="647"/>
    </row>
    <row r="12" spans="1:8" x14ac:dyDescent="0.25">
      <c r="A12" s="301"/>
      <c r="B12" s="101">
        <v>5</v>
      </c>
      <c r="C12" s="305" t="s">
        <v>213</v>
      </c>
      <c r="D12" s="531">
        <v>0</v>
      </c>
      <c r="E12" s="531">
        <v>0</v>
      </c>
      <c r="F12" s="531">
        <v>0</v>
      </c>
      <c r="G12" s="647"/>
      <c r="H12" s="647"/>
    </row>
    <row r="13" spans="1:8" x14ac:dyDescent="0.25">
      <c r="A13" s="301"/>
      <c r="B13" s="520">
        <v>6</v>
      </c>
      <c r="C13" s="89" t="s">
        <v>1754</v>
      </c>
      <c r="D13" s="648">
        <v>612</v>
      </c>
      <c r="E13" s="531">
        <v>0</v>
      </c>
      <c r="F13" s="531">
        <v>0</v>
      </c>
      <c r="G13" s="647"/>
      <c r="H13" s="647"/>
    </row>
    <row r="14" spans="1:8" x14ac:dyDescent="0.25">
      <c r="A14" s="301"/>
      <c r="B14" s="101">
        <v>7</v>
      </c>
      <c r="C14" s="305" t="s">
        <v>213</v>
      </c>
      <c r="D14" s="531">
        <v>0</v>
      </c>
      <c r="E14" s="531">
        <v>0</v>
      </c>
      <c r="F14" s="531">
        <v>0</v>
      </c>
      <c r="G14" s="647"/>
      <c r="H14" s="647"/>
    </row>
    <row r="15" spans="1:8" x14ac:dyDescent="0.25">
      <c r="A15" s="301"/>
      <c r="B15" s="101">
        <v>8</v>
      </c>
      <c r="C15" s="305" t="s">
        <v>213</v>
      </c>
      <c r="D15" s="531">
        <v>0</v>
      </c>
      <c r="E15" s="531">
        <v>0</v>
      </c>
      <c r="F15" s="531">
        <v>0</v>
      </c>
      <c r="G15" s="647"/>
      <c r="H15" s="647"/>
    </row>
    <row r="16" spans="1:8" x14ac:dyDescent="0.25">
      <c r="B16" s="520">
        <v>11</v>
      </c>
      <c r="C16" s="27" t="s">
        <v>1755</v>
      </c>
      <c r="D16" s="648">
        <v>3446</v>
      </c>
      <c r="E16" s="531">
        <v>0</v>
      </c>
      <c r="F16" s="531">
        <v>0</v>
      </c>
      <c r="G16" s="647"/>
      <c r="H16" s="647"/>
    </row>
    <row r="17" spans="1:8" x14ac:dyDescent="0.25">
      <c r="B17" s="918" t="s">
        <v>1756</v>
      </c>
      <c r="C17" s="919"/>
      <c r="D17" s="581"/>
      <c r="E17" s="581"/>
      <c r="F17" s="583"/>
      <c r="G17" s="647"/>
      <c r="H17" s="364"/>
    </row>
    <row r="18" spans="1:8" ht="30" x14ac:dyDescent="0.25">
      <c r="B18" s="520">
        <v>12</v>
      </c>
      <c r="C18" s="27" t="s">
        <v>1757</v>
      </c>
      <c r="D18" s="648">
        <v>500</v>
      </c>
      <c r="E18" s="531">
        <v>0</v>
      </c>
      <c r="F18" s="531">
        <v>0</v>
      </c>
      <c r="G18" s="647"/>
      <c r="H18" s="647"/>
    </row>
    <row r="19" spans="1:8" ht="30" x14ac:dyDescent="0.25">
      <c r="B19" s="520" t="s">
        <v>1758</v>
      </c>
      <c r="C19" s="27" t="s">
        <v>1759</v>
      </c>
      <c r="D19" s="531">
        <v>0</v>
      </c>
      <c r="E19" s="531">
        <v>0</v>
      </c>
      <c r="F19" s="531">
        <v>0</v>
      </c>
      <c r="G19" s="647"/>
      <c r="H19" s="647"/>
    </row>
    <row r="20" spans="1:8" s="11" customFormat="1" ht="30" x14ac:dyDescent="0.25">
      <c r="B20" s="487" t="s">
        <v>1760</v>
      </c>
      <c r="C20" s="27" t="s">
        <v>1761</v>
      </c>
      <c r="D20" s="531">
        <v>0</v>
      </c>
      <c r="E20" s="531">
        <v>0</v>
      </c>
      <c r="F20" s="531">
        <v>0</v>
      </c>
      <c r="G20" s="647"/>
      <c r="H20" s="647"/>
    </row>
    <row r="21" spans="1:8" s="11" customFormat="1" ht="30" x14ac:dyDescent="0.25">
      <c r="B21" s="487" t="s">
        <v>1762</v>
      </c>
      <c r="C21" s="27" t="s">
        <v>1763</v>
      </c>
      <c r="D21" s="648">
        <v>0</v>
      </c>
      <c r="E21" s="531">
        <v>0</v>
      </c>
      <c r="F21" s="531">
        <v>0</v>
      </c>
      <c r="G21" s="647"/>
      <c r="H21" s="647"/>
    </row>
    <row r="22" spans="1:8" ht="30" x14ac:dyDescent="0.25">
      <c r="B22" s="520">
        <v>13</v>
      </c>
      <c r="C22" s="27" t="s">
        <v>1764</v>
      </c>
      <c r="D22" s="531">
        <v>859</v>
      </c>
      <c r="E22" s="531">
        <v>0</v>
      </c>
      <c r="F22" s="531">
        <v>0</v>
      </c>
      <c r="G22" s="647"/>
      <c r="H22" s="647"/>
    </row>
    <row r="23" spans="1:8" ht="30" x14ac:dyDescent="0.25">
      <c r="B23" s="487" t="s">
        <v>1611</v>
      </c>
      <c r="C23" s="27" t="s">
        <v>1765</v>
      </c>
      <c r="D23" s="648">
        <v>946</v>
      </c>
      <c r="E23" s="531">
        <v>0</v>
      </c>
      <c r="F23" s="531">
        <v>0</v>
      </c>
      <c r="G23" s="647"/>
      <c r="H23" s="647"/>
    </row>
    <row r="24" spans="1:8" ht="30" x14ac:dyDescent="0.25">
      <c r="B24" s="520">
        <v>14</v>
      </c>
      <c r="C24" s="27" t="s">
        <v>1766</v>
      </c>
      <c r="D24" s="648">
        <v>1805</v>
      </c>
      <c r="E24" s="531">
        <v>0</v>
      </c>
      <c r="F24" s="531">
        <v>0</v>
      </c>
      <c r="G24" s="647"/>
      <c r="H24" s="647"/>
    </row>
    <row r="25" spans="1:8" x14ac:dyDescent="0.25">
      <c r="B25" s="101">
        <v>15</v>
      </c>
      <c r="C25" s="305" t="s">
        <v>213</v>
      </c>
      <c r="D25" s="531">
        <v>0</v>
      </c>
      <c r="E25" s="531">
        <v>0</v>
      </c>
      <c r="F25" s="531">
        <v>0</v>
      </c>
      <c r="G25" s="647"/>
      <c r="H25" s="647"/>
    </row>
    <row r="26" spans="1:8" x14ac:dyDescent="0.25">
      <c r="B26" s="101">
        <v>16</v>
      </c>
      <c r="C26" s="305" t="s">
        <v>213</v>
      </c>
      <c r="D26" s="531">
        <v>0</v>
      </c>
      <c r="E26" s="531">
        <v>0</v>
      </c>
      <c r="F26" s="531">
        <v>0</v>
      </c>
      <c r="G26" s="647"/>
      <c r="H26" s="647"/>
    </row>
    <row r="27" spans="1:8" x14ac:dyDescent="0.25">
      <c r="B27" s="520">
        <v>17</v>
      </c>
      <c r="C27" s="89" t="s">
        <v>1767</v>
      </c>
      <c r="D27" s="648">
        <v>2305</v>
      </c>
      <c r="E27" s="531">
        <v>0</v>
      </c>
      <c r="F27" s="531">
        <v>0</v>
      </c>
      <c r="G27" s="647"/>
      <c r="H27" s="647"/>
    </row>
    <row r="28" spans="1:8" x14ac:dyDescent="0.25">
      <c r="B28" s="487" t="s">
        <v>916</v>
      </c>
      <c r="C28" s="302" t="s">
        <v>1768</v>
      </c>
      <c r="D28" s="648">
        <v>500</v>
      </c>
      <c r="E28" s="531">
        <v>0</v>
      </c>
      <c r="F28" s="531">
        <v>0</v>
      </c>
      <c r="G28" s="647"/>
      <c r="H28" s="647"/>
    </row>
    <row r="29" spans="1:8" x14ac:dyDescent="0.25">
      <c r="B29" s="918" t="s">
        <v>1769</v>
      </c>
      <c r="C29" s="919"/>
      <c r="D29" s="581"/>
      <c r="E29" s="581"/>
      <c r="F29" s="583"/>
      <c r="G29" s="647"/>
      <c r="H29" s="364"/>
    </row>
    <row r="30" spans="1:8" x14ac:dyDescent="0.25">
      <c r="A30" s="301"/>
      <c r="B30" s="520">
        <v>18</v>
      </c>
      <c r="C30" s="27" t="s">
        <v>1770</v>
      </c>
      <c r="D30" s="648">
        <v>5750</v>
      </c>
      <c r="E30" s="531">
        <v>0</v>
      </c>
      <c r="F30" s="531">
        <v>0</v>
      </c>
      <c r="G30" s="647"/>
      <c r="H30" s="647"/>
    </row>
    <row r="31" spans="1:8" x14ac:dyDescent="0.25">
      <c r="B31" s="520">
        <v>19</v>
      </c>
      <c r="C31" s="27" t="s">
        <v>1771</v>
      </c>
      <c r="D31" s="307"/>
      <c r="E31" s="531">
        <v>0</v>
      </c>
      <c r="F31" s="307"/>
      <c r="G31" s="647"/>
      <c r="H31" s="647"/>
    </row>
    <row r="32" spans="1:8" x14ac:dyDescent="0.25">
      <c r="B32" s="520">
        <v>20</v>
      </c>
      <c r="C32" s="27" t="s">
        <v>1772</v>
      </c>
      <c r="D32" s="307"/>
      <c r="E32" s="531">
        <v>0</v>
      </c>
      <c r="F32" s="307"/>
      <c r="G32" s="647"/>
      <c r="H32" s="647"/>
    </row>
    <row r="33" spans="1:8" x14ac:dyDescent="0.25">
      <c r="A33" s="301"/>
      <c r="B33" s="101">
        <v>21</v>
      </c>
      <c r="C33" s="305" t="s">
        <v>213</v>
      </c>
      <c r="D33" s="531">
        <v>0</v>
      </c>
      <c r="E33" s="531">
        <v>0</v>
      </c>
      <c r="F33" s="531">
        <v>0</v>
      </c>
      <c r="G33" s="647"/>
      <c r="H33" s="647"/>
    </row>
    <row r="34" spans="1:8" x14ac:dyDescent="0.25">
      <c r="B34" s="520">
        <v>22</v>
      </c>
      <c r="C34" s="27" t="s">
        <v>1773</v>
      </c>
      <c r="D34" s="648">
        <v>5750</v>
      </c>
      <c r="E34" s="531">
        <v>0</v>
      </c>
      <c r="F34" s="531">
        <v>0</v>
      </c>
      <c r="G34" s="647"/>
      <c r="H34" s="647"/>
    </row>
    <row r="35" spans="1:8" x14ac:dyDescent="0.25">
      <c r="B35" s="487" t="s">
        <v>925</v>
      </c>
      <c r="C35" s="303" t="s">
        <v>1774</v>
      </c>
      <c r="D35" s="648">
        <v>3946</v>
      </c>
      <c r="E35" s="308"/>
      <c r="F35" s="307"/>
      <c r="G35" s="647"/>
      <c r="H35" s="647"/>
    </row>
    <row r="36" spans="1:8" x14ac:dyDescent="0.25">
      <c r="B36" s="918" t="s">
        <v>1775</v>
      </c>
      <c r="C36" s="919"/>
      <c r="D36" s="581"/>
      <c r="E36" s="581"/>
      <c r="F36" s="582"/>
      <c r="G36" s="647"/>
      <c r="H36" s="647"/>
    </row>
    <row r="37" spans="1:8" x14ac:dyDescent="0.25">
      <c r="B37" s="520">
        <v>23</v>
      </c>
      <c r="C37" s="27" t="s">
        <v>243</v>
      </c>
      <c r="D37" s="648">
        <v>18973</v>
      </c>
      <c r="E37" s="531">
        <v>0</v>
      </c>
      <c r="F37" s="531">
        <v>0</v>
      </c>
      <c r="G37" s="647"/>
      <c r="H37" s="647"/>
    </row>
    <row r="38" spans="1:8" x14ac:dyDescent="0.25">
      <c r="B38" s="520">
        <v>24</v>
      </c>
      <c r="C38" s="27" t="s">
        <v>271</v>
      </c>
      <c r="D38" s="648">
        <v>56146</v>
      </c>
      <c r="E38" s="531">
        <v>0</v>
      </c>
      <c r="F38" s="531">
        <v>0</v>
      </c>
      <c r="G38" s="647"/>
      <c r="H38" s="647"/>
    </row>
    <row r="39" spans="1:8" x14ac:dyDescent="0.25">
      <c r="B39" s="918" t="s">
        <v>1776</v>
      </c>
      <c r="C39" s="919"/>
      <c r="D39" s="581"/>
      <c r="E39" s="581"/>
      <c r="F39" s="582"/>
      <c r="G39" s="647"/>
      <c r="H39" s="364"/>
    </row>
    <row r="40" spans="1:8" ht="30" x14ac:dyDescent="0.25">
      <c r="B40" s="520">
        <v>25</v>
      </c>
      <c r="C40" s="27" t="s">
        <v>1777</v>
      </c>
      <c r="D40" s="626">
        <v>0.30309999999999998</v>
      </c>
      <c r="E40" s="531">
        <v>0</v>
      </c>
      <c r="F40" s="531">
        <v>0</v>
      </c>
      <c r="G40" s="649"/>
      <c r="H40" s="364"/>
    </row>
    <row r="41" spans="1:8" x14ac:dyDescent="0.25">
      <c r="B41" s="487" t="s">
        <v>437</v>
      </c>
      <c r="C41" s="303" t="s">
        <v>1774</v>
      </c>
      <c r="D41" s="627">
        <v>0.20799999999999999</v>
      </c>
      <c r="E41" s="307"/>
      <c r="F41" s="307"/>
      <c r="G41" s="649"/>
      <c r="H41" s="364"/>
    </row>
    <row r="42" spans="1:8" x14ac:dyDescent="0.25">
      <c r="B42" s="520">
        <v>26</v>
      </c>
      <c r="C42" s="27" t="s">
        <v>1778</v>
      </c>
      <c r="D42" s="626">
        <v>0.1024</v>
      </c>
      <c r="E42" s="531">
        <v>0</v>
      </c>
      <c r="F42" s="531">
        <v>0</v>
      </c>
      <c r="G42" s="649"/>
      <c r="H42" s="364"/>
    </row>
    <row r="43" spans="1:8" x14ac:dyDescent="0.25">
      <c r="B43" s="487" t="s">
        <v>953</v>
      </c>
      <c r="C43" s="303" t="s">
        <v>1774</v>
      </c>
      <c r="D43" s="444">
        <v>7.0300000000000001E-2</v>
      </c>
      <c r="E43" s="307"/>
      <c r="F43" s="307"/>
      <c r="G43" s="649"/>
      <c r="H43" s="364"/>
    </row>
    <row r="44" spans="1:8" ht="30" x14ac:dyDescent="0.25">
      <c r="B44" s="520">
        <v>27</v>
      </c>
      <c r="C44" s="89" t="s">
        <v>1779</v>
      </c>
      <c r="D44" s="626">
        <v>7.17E-2</v>
      </c>
      <c r="E44" s="531">
        <v>0</v>
      </c>
      <c r="F44" s="307"/>
      <c r="G44" s="649"/>
      <c r="H44" s="364"/>
    </row>
    <row r="45" spans="1:8" x14ac:dyDescent="0.25">
      <c r="B45" s="520">
        <v>28</v>
      </c>
      <c r="C45" s="89" t="s">
        <v>1780</v>
      </c>
      <c r="D45" s="307"/>
      <c r="E45" s="531">
        <v>0</v>
      </c>
      <c r="F45" s="307"/>
    </row>
    <row r="46" spans="1:8" x14ac:dyDescent="0.25">
      <c r="B46" s="520">
        <v>29</v>
      </c>
      <c r="C46" s="304" t="s">
        <v>498</v>
      </c>
      <c r="D46" s="307"/>
      <c r="E46" s="531">
        <v>0</v>
      </c>
      <c r="F46" s="309"/>
    </row>
    <row r="47" spans="1:8" x14ac:dyDescent="0.25">
      <c r="B47" s="520">
        <v>30</v>
      </c>
      <c r="C47" s="304" t="s">
        <v>1781</v>
      </c>
      <c r="D47" s="307"/>
      <c r="E47" s="531">
        <v>0</v>
      </c>
      <c r="F47" s="309"/>
    </row>
    <row r="48" spans="1:8" x14ac:dyDescent="0.25">
      <c r="B48" s="520">
        <v>31</v>
      </c>
      <c r="C48" s="304" t="s">
        <v>500</v>
      </c>
      <c r="D48" s="307"/>
      <c r="E48" s="531">
        <v>0</v>
      </c>
      <c r="F48" s="310"/>
    </row>
    <row r="49" spans="2:6" ht="30" x14ac:dyDescent="0.25">
      <c r="B49" s="520" t="s">
        <v>1782</v>
      </c>
      <c r="C49" s="304" t="s">
        <v>1783</v>
      </c>
      <c r="D49" s="307"/>
      <c r="E49" s="531">
        <v>0</v>
      </c>
      <c r="F49" s="307"/>
    </row>
    <row r="50" spans="2:6" x14ac:dyDescent="0.25">
      <c r="B50" s="918" t="s">
        <v>1784</v>
      </c>
      <c r="C50" s="919"/>
      <c r="D50" s="581"/>
      <c r="E50" s="581"/>
      <c r="F50" s="582"/>
    </row>
    <row r="51" spans="2:6" x14ac:dyDescent="0.25">
      <c r="B51" s="520" t="s">
        <v>1785</v>
      </c>
      <c r="C51" s="199" t="s">
        <v>1786</v>
      </c>
      <c r="D51" s="307"/>
      <c r="E51" s="531">
        <v>0</v>
      </c>
      <c r="F51" s="307"/>
    </row>
  </sheetData>
  <mergeCells count="6">
    <mergeCell ref="B7:F7"/>
    <mergeCell ref="B50:C50"/>
    <mergeCell ref="B39:C39"/>
    <mergeCell ref="B36:C36"/>
    <mergeCell ref="B29:C29"/>
    <mergeCell ref="B17:C17"/>
  </mergeCells>
  <pageMargins left="0.31496062992125984" right="0.31496062992125984" top="0.74803149606299213" bottom="0.74803149606299213" header="0.31496062992125984" footer="0.31496062992125984"/>
  <pageSetup paperSize="9" orientation="landscape" r:id="rId1"/>
  <headerFooter>
    <oddHeader>&amp;CEN
ANNEX V</oddHeader>
    <oddFooter>&amp;C&amp;P</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2C62-C4AF-4CFC-9284-E845A4D61494}">
  <dimension ref="B1:AK34"/>
  <sheetViews>
    <sheetView showGridLines="0" zoomScaleNormal="100" zoomScalePageLayoutView="115" workbookViewId="0"/>
  </sheetViews>
  <sheetFormatPr baseColWidth="10" defaultColWidth="8.7109375" defaultRowHeight="15" x14ac:dyDescent="0.25"/>
  <cols>
    <col min="1" max="2" width="5.7109375" style="312" customWidth="1"/>
    <col min="3" max="3" width="75.7109375" style="312" customWidth="1"/>
    <col min="4" max="12" width="20.7109375" style="312" customWidth="1"/>
    <col min="13" max="13" width="23.28515625" style="312" customWidth="1"/>
    <col min="14" max="14" width="20.7109375" style="312" customWidth="1"/>
    <col min="15" max="16384" width="8.7109375" style="312"/>
  </cols>
  <sheetData>
    <row r="1" spans="2:37" ht="12" customHeight="1" x14ac:dyDescent="0.25"/>
    <row r="2" spans="2:37" ht="20.100000000000001" customHeight="1" x14ac:dyDescent="0.25">
      <c r="B2" s="265" t="s">
        <v>1787</v>
      </c>
      <c r="C2" s="321"/>
      <c r="D2" s="313"/>
      <c r="E2" s="313"/>
      <c r="F2" s="313"/>
      <c r="G2" s="313"/>
      <c r="H2" s="313"/>
    </row>
    <row r="3" spans="2:37" x14ac:dyDescent="0.25">
      <c r="B3" t="str">
        <f>'OV1'!B3</f>
        <v>31.12.2023 - in EUR million</v>
      </c>
      <c r="C3" s="321"/>
      <c r="D3" s="313"/>
      <c r="E3" s="313"/>
      <c r="F3" s="313"/>
      <c r="G3" s="313"/>
      <c r="H3" s="313"/>
    </row>
    <row r="4" spans="2:37" s="314" customFormat="1" ht="12" customHeight="1" x14ac:dyDescent="0.25">
      <c r="B4" s="311"/>
      <c r="C4" s="311"/>
      <c r="D4" s="1137" t="s">
        <v>1788</v>
      </c>
      <c r="E4" s="1137"/>
      <c r="F4" s="1137"/>
      <c r="G4" s="1137"/>
      <c r="H4" s="1137"/>
      <c r="I4" s="1137"/>
      <c r="J4" s="1137"/>
      <c r="K4" s="1137"/>
      <c r="L4" s="1137"/>
      <c r="M4" s="1137"/>
      <c r="N4" s="1138" t="s">
        <v>1789</v>
      </c>
      <c r="O4" s="312"/>
    </row>
    <row r="5" spans="2:37" x14ac:dyDescent="0.25">
      <c r="B5" s="313"/>
      <c r="C5" s="313"/>
      <c r="D5" s="574">
        <v>1</v>
      </c>
      <c r="E5" s="574">
        <v>2</v>
      </c>
      <c r="F5" s="574">
        <v>3</v>
      </c>
      <c r="G5" s="574">
        <v>4</v>
      </c>
      <c r="H5" s="574">
        <v>5</v>
      </c>
      <c r="I5" s="630">
        <v>6</v>
      </c>
      <c r="J5" s="630">
        <v>7</v>
      </c>
      <c r="K5" s="630">
        <v>8</v>
      </c>
      <c r="L5" s="630">
        <v>9</v>
      </c>
      <c r="M5" s="630">
        <v>10</v>
      </c>
      <c r="N5" s="1139"/>
    </row>
    <row r="6" spans="2:37" x14ac:dyDescent="0.25">
      <c r="B6" s="313"/>
      <c r="C6" s="313"/>
      <c r="D6" s="574" t="s">
        <v>1790</v>
      </c>
      <c r="E6" s="574"/>
      <c r="F6" s="574"/>
      <c r="G6" s="574"/>
      <c r="H6" s="574"/>
      <c r="I6" s="630"/>
      <c r="J6" s="630"/>
      <c r="K6" s="630"/>
      <c r="L6" s="630"/>
      <c r="M6" s="630" t="s">
        <v>1791</v>
      </c>
      <c r="N6" s="1139"/>
    </row>
    <row r="7" spans="2:37" ht="105" customHeight="1" x14ac:dyDescent="0.25">
      <c r="B7" s="841">
        <v>1</v>
      </c>
      <c r="C7" s="584" t="s">
        <v>1792</v>
      </c>
      <c r="D7" s="628" t="s">
        <v>1793</v>
      </c>
      <c r="E7" s="574" t="s">
        <v>1794</v>
      </c>
      <c r="F7" s="574" t="s">
        <v>1795</v>
      </c>
      <c r="G7" s="628" t="s">
        <v>1796</v>
      </c>
      <c r="H7" s="574" t="s">
        <v>1797</v>
      </c>
      <c r="I7" s="629" t="s">
        <v>1798</v>
      </c>
      <c r="J7" s="629" t="s">
        <v>799</v>
      </c>
      <c r="K7" s="629" t="s">
        <v>1799</v>
      </c>
      <c r="L7" s="629" t="s">
        <v>1800</v>
      </c>
      <c r="M7" s="629" t="s">
        <v>1801</v>
      </c>
      <c r="N7" s="1140"/>
    </row>
    <row r="8" spans="2:37" x14ac:dyDescent="0.25">
      <c r="B8" s="315">
        <v>2</v>
      </c>
      <c r="C8" s="106" t="s">
        <v>1802</v>
      </c>
      <c r="D8" s="531">
        <v>2427</v>
      </c>
      <c r="E8" s="531">
        <v>407</v>
      </c>
      <c r="F8" s="531">
        <v>612</v>
      </c>
      <c r="G8" s="531">
        <v>25</v>
      </c>
      <c r="H8" s="531">
        <v>502</v>
      </c>
      <c r="I8" s="531">
        <v>12180</v>
      </c>
      <c r="J8" s="531">
        <v>5190</v>
      </c>
      <c r="K8" s="531">
        <v>20066</v>
      </c>
      <c r="L8" s="531">
        <v>274</v>
      </c>
      <c r="M8" s="531">
        <v>13052</v>
      </c>
      <c r="N8" s="531">
        <v>54735</v>
      </c>
      <c r="O8" s="650"/>
      <c r="P8" s="650"/>
      <c r="Q8" s="650"/>
      <c r="R8" s="650"/>
      <c r="S8" s="650"/>
      <c r="T8" s="650"/>
      <c r="U8" s="650"/>
      <c r="V8" s="650"/>
      <c r="W8" s="650"/>
      <c r="X8" s="650"/>
      <c r="Y8" s="650"/>
      <c r="Z8" s="650"/>
      <c r="AA8" s="650"/>
      <c r="AB8" s="650"/>
      <c r="AC8" s="650"/>
      <c r="AD8" s="650"/>
      <c r="AE8" s="650"/>
      <c r="AF8" s="650"/>
      <c r="AG8" s="650"/>
      <c r="AH8" s="650"/>
      <c r="AI8" s="650"/>
      <c r="AJ8" s="650"/>
      <c r="AK8" s="650"/>
    </row>
    <row r="9" spans="2:37" x14ac:dyDescent="0.25">
      <c r="B9" s="315">
        <v>3</v>
      </c>
      <c r="C9" s="106" t="s">
        <v>1803</v>
      </c>
      <c r="D9" s="531">
        <v>0</v>
      </c>
      <c r="E9" s="531">
        <v>0</v>
      </c>
      <c r="F9" s="531">
        <v>0</v>
      </c>
      <c r="G9" s="531">
        <v>0</v>
      </c>
      <c r="H9" s="531">
        <v>0</v>
      </c>
      <c r="I9" s="531">
        <v>1562</v>
      </c>
      <c r="J9" s="531">
        <v>0</v>
      </c>
      <c r="K9" s="531">
        <v>20066</v>
      </c>
      <c r="L9" s="531">
        <v>274</v>
      </c>
      <c r="M9" s="531">
        <v>13052</v>
      </c>
      <c r="N9" s="531">
        <v>34954</v>
      </c>
      <c r="O9" s="650"/>
      <c r="P9" s="650"/>
      <c r="Q9" s="650"/>
      <c r="R9" s="650"/>
      <c r="S9" s="650"/>
      <c r="T9" s="650"/>
      <c r="U9" s="650"/>
      <c r="V9" s="650"/>
      <c r="W9" s="650"/>
      <c r="X9" s="650"/>
      <c r="Y9" s="650"/>
      <c r="AA9" s="650"/>
      <c r="AB9" s="650"/>
      <c r="AC9" s="650"/>
      <c r="AD9" s="650"/>
      <c r="AE9" s="650"/>
      <c r="AF9" s="650"/>
      <c r="AG9" s="650"/>
      <c r="AH9" s="650"/>
      <c r="AI9" s="650"/>
      <c r="AJ9" s="650"/>
      <c r="AK9" s="650"/>
    </row>
    <row r="10" spans="2:37" x14ac:dyDescent="0.25">
      <c r="B10" s="315">
        <v>4</v>
      </c>
      <c r="C10" s="212" t="s">
        <v>1804</v>
      </c>
      <c r="D10" s="531">
        <v>2427</v>
      </c>
      <c r="E10" s="531">
        <v>407</v>
      </c>
      <c r="F10" s="531">
        <v>612</v>
      </c>
      <c r="G10" s="531">
        <v>25</v>
      </c>
      <c r="H10" s="531">
        <v>502</v>
      </c>
      <c r="I10" s="531">
        <v>10618</v>
      </c>
      <c r="J10" s="531">
        <v>5190</v>
      </c>
      <c r="K10" s="531">
        <v>0</v>
      </c>
      <c r="L10" s="531">
        <v>0</v>
      </c>
      <c r="M10" s="531">
        <v>0</v>
      </c>
      <c r="N10" s="531">
        <v>19781</v>
      </c>
      <c r="O10" s="650"/>
      <c r="P10" s="650"/>
      <c r="Q10" s="650"/>
      <c r="R10" s="650"/>
      <c r="S10" s="650"/>
      <c r="T10" s="650"/>
      <c r="U10" s="650"/>
      <c r="V10" s="650"/>
      <c r="W10" s="650"/>
      <c r="X10" s="650"/>
      <c r="Y10" s="650"/>
      <c r="AA10" s="650"/>
      <c r="AB10" s="650"/>
      <c r="AC10" s="650"/>
      <c r="AD10" s="650"/>
      <c r="AE10" s="650"/>
      <c r="AF10" s="650"/>
      <c r="AG10" s="650"/>
      <c r="AH10" s="650"/>
      <c r="AI10" s="650"/>
      <c r="AJ10" s="650"/>
      <c r="AK10" s="650"/>
    </row>
    <row r="11" spans="2:37" ht="30" x14ac:dyDescent="0.25">
      <c r="B11" s="315">
        <v>5</v>
      </c>
      <c r="C11" s="106" t="s">
        <v>1805</v>
      </c>
      <c r="D11" s="531">
        <v>2427</v>
      </c>
      <c r="E11" s="531">
        <v>407</v>
      </c>
      <c r="F11" s="531">
        <v>612</v>
      </c>
      <c r="G11" s="531">
        <v>0</v>
      </c>
      <c r="H11" s="531">
        <v>500</v>
      </c>
      <c r="I11" s="531">
        <v>1805</v>
      </c>
      <c r="J11" s="531">
        <v>0</v>
      </c>
      <c r="K11" s="531">
        <v>0</v>
      </c>
      <c r="L11" s="531">
        <v>0</v>
      </c>
      <c r="M11" s="531">
        <v>0</v>
      </c>
      <c r="N11" s="531">
        <v>5751</v>
      </c>
      <c r="O11" s="650"/>
      <c r="P11" s="650"/>
      <c r="Q11" s="650"/>
      <c r="R11" s="650"/>
      <c r="S11" s="650"/>
      <c r="T11" s="650"/>
      <c r="U11" s="650"/>
      <c r="V11" s="650"/>
      <c r="W11" s="650"/>
      <c r="X11" s="650"/>
      <c r="Y11" s="650"/>
      <c r="AA11" s="650"/>
      <c r="AB11" s="650"/>
      <c r="AC11" s="650"/>
      <c r="AD11" s="650"/>
      <c r="AE11" s="650"/>
      <c r="AF11" s="650"/>
      <c r="AG11" s="650"/>
      <c r="AH11" s="650"/>
      <c r="AI11" s="650"/>
      <c r="AJ11" s="650"/>
      <c r="AK11" s="650"/>
    </row>
    <row r="12" spans="2:37" x14ac:dyDescent="0.25">
      <c r="B12" s="315">
        <v>6</v>
      </c>
      <c r="C12" s="106" t="s">
        <v>1806</v>
      </c>
      <c r="D12" s="531">
        <v>0</v>
      </c>
      <c r="E12" s="531">
        <v>0</v>
      </c>
      <c r="F12" s="531">
        <v>0</v>
      </c>
      <c r="G12" s="531">
        <v>0</v>
      </c>
      <c r="H12" s="531">
        <v>0</v>
      </c>
      <c r="I12" s="531">
        <v>307</v>
      </c>
      <c r="J12" s="531">
        <v>0</v>
      </c>
      <c r="K12" s="531">
        <v>0</v>
      </c>
      <c r="L12" s="531">
        <v>0</v>
      </c>
      <c r="M12" s="531">
        <v>0</v>
      </c>
      <c r="N12" s="531">
        <v>307</v>
      </c>
      <c r="O12" s="650"/>
      <c r="P12" s="650"/>
      <c r="Q12" s="650"/>
      <c r="R12" s="650"/>
      <c r="S12" s="650"/>
      <c r="T12" s="650"/>
      <c r="U12" s="650"/>
      <c r="V12" s="650"/>
      <c r="W12" s="650"/>
      <c r="X12" s="650"/>
      <c r="Y12" s="650"/>
      <c r="AA12" s="650"/>
      <c r="AB12" s="650"/>
      <c r="AC12" s="650"/>
      <c r="AD12" s="650"/>
      <c r="AE12" s="650"/>
      <c r="AF12" s="650"/>
      <c r="AG12" s="650"/>
      <c r="AH12" s="650"/>
      <c r="AI12" s="650"/>
      <c r="AJ12" s="650"/>
      <c r="AK12" s="650"/>
    </row>
    <row r="13" spans="2:37" x14ac:dyDescent="0.25">
      <c r="B13" s="315">
        <v>7</v>
      </c>
      <c r="C13" s="212" t="s">
        <v>1807</v>
      </c>
      <c r="D13" s="531">
        <v>0</v>
      </c>
      <c r="E13" s="531">
        <v>0</v>
      </c>
      <c r="F13" s="531">
        <v>14</v>
      </c>
      <c r="G13" s="531">
        <v>0</v>
      </c>
      <c r="H13" s="531">
        <v>0</v>
      </c>
      <c r="I13" s="531">
        <v>788</v>
      </c>
      <c r="J13" s="531">
        <v>0</v>
      </c>
      <c r="K13" s="531">
        <v>0</v>
      </c>
      <c r="L13" s="531">
        <v>0</v>
      </c>
      <c r="M13" s="531">
        <v>0</v>
      </c>
      <c r="N13" s="531">
        <v>802</v>
      </c>
      <c r="O13" s="650"/>
      <c r="P13" s="650"/>
      <c r="Q13" s="650"/>
      <c r="R13" s="650"/>
      <c r="S13" s="650"/>
      <c r="T13" s="650"/>
      <c r="U13" s="650"/>
      <c r="V13" s="650"/>
      <c r="W13" s="650"/>
      <c r="X13" s="650"/>
      <c r="Y13" s="650"/>
      <c r="AA13" s="650"/>
      <c r="AB13" s="650"/>
      <c r="AC13" s="650"/>
      <c r="AD13" s="650"/>
      <c r="AE13" s="650"/>
      <c r="AF13" s="650"/>
      <c r="AG13" s="650"/>
      <c r="AH13" s="650"/>
      <c r="AI13" s="650"/>
      <c r="AJ13" s="650"/>
      <c r="AK13" s="650"/>
    </row>
    <row r="14" spans="2:37" x14ac:dyDescent="0.25">
      <c r="B14" s="315">
        <v>8</v>
      </c>
      <c r="C14" s="212" t="s">
        <v>1808</v>
      </c>
      <c r="D14" s="531">
        <v>0</v>
      </c>
      <c r="E14" s="531">
        <v>0</v>
      </c>
      <c r="F14" s="531">
        <v>199</v>
      </c>
      <c r="G14" s="531">
        <v>0</v>
      </c>
      <c r="H14" s="531">
        <v>500</v>
      </c>
      <c r="I14" s="531">
        <v>502</v>
      </c>
      <c r="J14" s="531">
        <v>0</v>
      </c>
      <c r="K14" s="531">
        <v>0</v>
      </c>
      <c r="L14" s="531">
        <v>0</v>
      </c>
      <c r="M14" s="531">
        <v>0</v>
      </c>
      <c r="N14" s="531">
        <v>1201</v>
      </c>
      <c r="O14" s="650"/>
      <c r="P14" s="650"/>
      <c r="Q14" s="650"/>
      <c r="R14" s="650"/>
      <c r="S14" s="650"/>
      <c r="T14" s="650"/>
      <c r="U14" s="650"/>
      <c r="V14" s="650"/>
      <c r="W14" s="650"/>
      <c r="X14" s="650"/>
      <c r="Y14" s="650"/>
      <c r="AA14" s="650"/>
      <c r="AB14" s="650"/>
      <c r="AC14" s="650"/>
      <c r="AD14" s="650"/>
      <c r="AE14" s="650"/>
      <c r="AF14" s="650"/>
      <c r="AG14" s="650"/>
      <c r="AH14" s="650"/>
      <c r="AI14" s="650"/>
      <c r="AJ14" s="650"/>
      <c r="AK14" s="650"/>
    </row>
    <row r="15" spans="2:37" x14ac:dyDescent="0.25">
      <c r="B15" s="315">
        <v>9</v>
      </c>
      <c r="C15" s="212" t="s">
        <v>1809</v>
      </c>
      <c r="D15" s="531">
        <v>0</v>
      </c>
      <c r="E15" s="531">
        <v>0</v>
      </c>
      <c r="F15" s="531">
        <v>0</v>
      </c>
      <c r="G15" s="531">
        <v>0</v>
      </c>
      <c r="H15" s="531">
        <v>0</v>
      </c>
      <c r="I15" s="531">
        <v>207</v>
      </c>
      <c r="J15" s="531">
        <v>0</v>
      </c>
      <c r="K15" s="531">
        <v>0</v>
      </c>
      <c r="L15" s="531">
        <v>0</v>
      </c>
      <c r="M15" s="531">
        <v>0</v>
      </c>
      <c r="N15" s="531">
        <v>207</v>
      </c>
      <c r="O15" s="650"/>
      <c r="P15" s="650"/>
      <c r="Q15" s="650"/>
      <c r="R15" s="650"/>
      <c r="S15" s="650"/>
      <c r="T15" s="650"/>
      <c r="U15" s="650"/>
      <c r="V15" s="650"/>
      <c r="W15" s="650"/>
      <c r="X15" s="650"/>
      <c r="Y15" s="650"/>
      <c r="AA15" s="650"/>
      <c r="AB15" s="650"/>
      <c r="AC15" s="650"/>
      <c r="AD15" s="650"/>
      <c r="AE15" s="650"/>
      <c r="AF15" s="650"/>
      <c r="AG15" s="650"/>
      <c r="AH15" s="650"/>
      <c r="AI15" s="650"/>
      <c r="AJ15" s="650"/>
      <c r="AK15" s="650"/>
    </row>
    <row r="16" spans="2:37" x14ac:dyDescent="0.25">
      <c r="B16" s="315">
        <v>10</v>
      </c>
      <c r="C16" s="212" t="s">
        <v>1810</v>
      </c>
      <c r="D16" s="531">
        <v>2427</v>
      </c>
      <c r="E16" s="531">
        <v>407</v>
      </c>
      <c r="F16" s="531">
        <v>400</v>
      </c>
      <c r="G16" s="531">
        <v>0</v>
      </c>
      <c r="H16" s="531">
        <v>0</v>
      </c>
      <c r="I16" s="531">
        <v>0</v>
      </c>
      <c r="J16" s="531">
        <v>0</v>
      </c>
      <c r="K16" s="531">
        <v>0</v>
      </c>
      <c r="L16" s="531">
        <v>0</v>
      </c>
      <c r="M16" s="531">
        <v>0</v>
      </c>
      <c r="N16" s="531">
        <v>3234</v>
      </c>
      <c r="O16" s="650"/>
      <c r="P16" s="650"/>
      <c r="Q16" s="650"/>
      <c r="R16" s="650"/>
      <c r="S16" s="650"/>
      <c r="T16" s="650"/>
      <c r="U16" s="650"/>
      <c r="V16" s="650"/>
      <c r="W16" s="650"/>
      <c r="X16" s="650"/>
      <c r="Y16" s="650"/>
      <c r="AA16" s="650"/>
      <c r="AB16" s="650"/>
      <c r="AC16" s="650"/>
      <c r="AD16" s="650"/>
      <c r="AE16" s="650"/>
      <c r="AF16" s="650"/>
      <c r="AG16" s="650"/>
      <c r="AH16" s="650"/>
      <c r="AI16" s="650"/>
      <c r="AJ16" s="650"/>
      <c r="AK16" s="650"/>
    </row>
    <row r="17" spans="2:10" x14ac:dyDescent="0.25">
      <c r="B17" s="316"/>
      <c r="C17" s="317"/>
      <c r="D17" s="318"/>
      <c r="E17" s="318"/>
      <c r="F17" s="318"/>
      <c r="G17" s="318"/>
      <c r="H17" s="318"/>
    </row>
    <row r="18" spans="2:10" x14ac:dyDescent="0.25">
      <c r="B18" s="316"/>
      <c r="C18" s="322"/>
      <c r="D18" s="318"/>
      <c r="E18" s="318"/>
      <c r="F18" s="318"/>
      <c r="G18" s="318"/>
      <c r="H18" s="318"/>
    </row>
    <row r="19" spans="2:10" x14ac:dyDescent="0.25">
      <c r="B19" s="316"/>
      <c r="C19" s="322"/>
      <c r="D19" s="318"/>
      <c r="E19" s="318"/>
      <c r="F19" s="318"/>
      <c r="G19" s="318"/>
      <c r="H19" s="318"/>
    </row>
    <row r="20" spans="2:10" ht="18.75" x14ac:dyDescent="0.25">
      <c r="B20" s="265" t="s">
        <v>1811</v>
      </c>
      <c r="C20" s="321"/>
      <c r="D20" s="313"/>
      <c r="E20" s="313"/>
      <c r="F20" s="313"/>
      <c r="G20" s="313"/>
      <c r="H20" s="313"/>
    </row>
    <row r="21" spans="2:10" x14ac:dyDescent="0.25">
      <c r="B21" t="str">
        <f>'OV1'!B3</f>
        <v>31.12.2023 - in EUR million</v>
      </c>
      <c r="C21" s="311"/>
      <c r="D21" s="319"/>
      <c r="E21" s="319"/>
      <c r="F21" s="319"/>
      <c r="G21" s="319"/>
    </row>
    <row r="22" spans="2:10" x14ac:dyDescent="0.25">
      <c r="B22" s="1131"/>
      <c r="C22" s="1131"/>
      <c r="D22" s="1141" t="s">
        <v>1788</v>
      </c>
      <c r="E22" s="1142"/>
      <c r="F22" s="1142"/>
      <c r="G22" s="1142"/>
      <c r="H22" s="1142"/>
      <c r="I22" s="1143"/>
      <c r="J22" s="1135" t="s">
        <v>1789</v>
      </c>
    </row>
    <row r="23" spans="2:10" x14ac:dyDescent="0.25">
      <c r="B23" s="1131"/>
      <c r="C23" s="1132"/>
      <c r="D23" s="839">
        <v>1</v>
      </c>
      <c r="E23" s="839">
        <v>2</v>
      </c>
      <c r="F23" s="839">
        <v>3</v>
      </c>
      <c r="G23" s="839">
        <v>4</v>
      </c>
      <c r="H23" s="839">
        <v>5</v>
      </c>
      <c r="I23" s="839">
        <v>6</v>
      </c>
      <c r="J23" s="1136"/>
    </row>
    <row r="24" spans="2:10" ht="30" x14ac:dyDescent="0.25">
      <c r="B24" s="1133"/>
      <c r="C24" s="1134"/>
      <c r="D24" s="628" t="s">
        <v>1793</v>
      </c>
      <c r="E24" s="574" t="s">
        <v>1794</v>
      </c>
      <c r="F24" s="574" t="s">
        <v>1795</v>
      </c>
      <c r="G24" s="628" t="s">
        <v>1796</v>
      </c>
      <c r="H24" s="628" t="s">
        <v>1797</v>
      </c>
      <c r="I24" s="628" t="s">
        <v>1798</v>
      </c>
      <c r="J24" s="1136"/>
    </row>
    <row r="25" spans="2:10" x14ac:dyDescent="0.25">
      <c r="B25" s="315">
        <v>1</v>
      </c>
      <c r="C25" s="106" t="s">
        <v>1792</v>
      </c>
      <c r="D25" s="531">
        <v>0</v>
      </c>
      <c r="E25" s="531">
        <v>0</v>
      </c>
      <c r="F25" s="531">
        <v>0</v>
      </c>
      <c r="G25" s="531">
        <v>0</v>
      </c>
      <c r="H25" s="531">
        <v>0</v>
      </c>
      <c r="I25" s="531">
        <v>0</v>
      </c>
      <c r="J25" s="320"/>
    </row>
    <row r="26" spans="2:10" x14ac:dyDescent="0.25">
      <c r="B26" s="101">
        <v>2</v>
      </c>
      <c r="C26" s="101" t="s">
        <v>213</v>
      </c>
      <c r="D26" s="531">
        <v>0</v>
      </c>
      <c r="E26" s="531">
        <v>0</v>
      </c>
      <c r="F26" s="531">
        <v>0</v>
      </c>
      <c r="G26" s="531">
        <v>0</v>
      </c>
      <c r="H26" s="531">
        <v>0</v>
      </c>
      <c r="I26" s="531">
        <v>0</v>
      </c>
      <c r="J26" s="531">
        <v>0</v>
      </c>
    </row>
    <row r="27" spans="2:10" x14ac:dyDescent="0.25">
      <c r="B27" s="101">
        <v>3</v>
      </c>
      <c r="C27" s="101" t="s">
        <v>213</v>
      </c>
      <c r="D27" s="531">
        <v>0</v>
      </c>
      <c r="E27" s="531">
        <v>0</v>
      </c>
      <c r="F27" s="531">
        <v>0</v>
      </c>
      <c r="G27" s="531">
        <v>0</v>
      </c>
      <c r="H27" s="531">
        <v>0</v>
      </c>
      <c r="I27" s="531">
        <v>0</v>
      </c>
      <c r="J27" s="531">
        <v>0</v>
      </c>
    </row>
    <row r="28" spans="2:10" x14ac:dyDescent="0.25">
      <c r="B28" s="101">
        <v>4</v>
      </c>
      <c r="C28" s="101" t="s">
        <v>213</v>
      </c>
      <c r="D28" s="531">
        <v>0</v>
      </c>
      <c r="E28" s="531">
        <v>0</v>
      </c>
      <c r="F28" s="531">
        <v>0</v>
      </c>
      <c r="G28" s="531">
        <v>0</v>
      </c>
      <c r="H28" s="531">
        <v>0</v>
      </c>
      <c r="I28" s="531">
        <v>0</v>
      </c>
      <c r="J28" s="531">
        <v>0</v>
      </c>
    </row>
    <row r="29" spans="2:10" x14ac:dyDescent="0.25">
      <c r="B29" s="315">
        <v>5</v>
      </c>
      <c r="C29" s="106" t="s">
        <v>1812</v>
      </c>
      <c r="D29" s="531">
        <v>2427</v>
      </c>
      <c r="E29" s="531">
        <v>407</v>
      </c>
      <c r="F29" s="531">
        <v>612</v>
      </c>
      <c r="G29" s="531">
        <v>0</v>
      </c>
      <c r="H29" s="531">
        <v>500</v>
      </c>
      <c r="I29" s="531">
        <v>1805</v>
      </c>
      <c r="J29" s="531">
        <v>5751</v>
      </c>
    </row>
    <row r="30" spans="2:10" x14ac:dyDescent="0.25">
      <c r="B30" s="315">
        <v>6</v>
      </c>
      <c r="C30" s="212" t="s">
        <v>1806</v>
      </c>
      <c r="D30" s="531">
        <v>0</v>
      </c>
      <c r="E30" s="531">
        <v>0</v>
      </c>
      <c r="F30" s="531">
        <v>0</v>
      </c>
      <c r="G30" s="531">
        <v>0</v>
      </c>
      <c r="H30" s="531">
        <v>0</v>
      </c>
      <c r="I30" s="531">
        <v>307</v>
      </c>
      <c r="J30" s="531">
        <v>307</v>
      </c>
    </row>
    <row r="31" spans="2:10" x14ac:dyDescent="0.25">
      <c r="B31" s="315">
        <v>7</v>
      </c>
      <c r="C31" s="212" t="s">
        <v>1807</v>
      </c>
      <c r="D31" s="531">
        <v>0</v>
      </c>
      <c r="E31" s="531">
        <v>0</v>
      </c>
      <c r="F31" s="531">
        <v>14</v>
      </c>
      <c r="G31" s="531">
        <v>0</v>
      </c>
      <c r="H31" s="531">
        <v>0</v>
      </c>
      <c r="I31" s="531">
        <v>788</v>
      </c>
      <c r="J31" s="531">
        <v>802</v>
      </c>
    </row>
    <row r="32" spans="2:10" x14ac:dyDescent="0.25">
      <c r="B32" s="315">
        <v>8</v>
      </c>
      <c r="C32" s="212" t="s">
        <v>1808</v>
      </c>
      <c r="D32" s="531">
        <v>0</v>
      </c>
      <c r="E32" s="531">
        <v>0</v>
      </c>
      <c r="F32" s="531">
        <v>199</v>
      </c>
      <c r="G32" s="531">
        <v>0</v>
      </c>
      <c r="H32" s="531">
        <v>500</v>
      </c>
      <c r="I32" s="531">
        <v>502</v>
      </c>
      <c r="J32" s="531">
        <v>1201</v>
      </c>
    </row>
    <row r="33" spans="2:10" x14ac:dyDescent="0.25">
      <c r="B33" s="315">
        <v>9</v>
      </c>
      <c r="C33" s="212" t="s">
        <v>1809</v>
      </c>
      <c r="D33" s="531">
        <v>0</v>
      </c>
      <c r="E33" s="531">
        <v>0</v>
      </c>
      <c r="F33" s="531">
        <v>0</v>
      </c>
      <c r="G33" s="531">
        <v>0</v>
      </c>
      <c r="H33" s="531">
        <v>0</v>
      </c>
      <c r="I33" s="531">
        <v>207</v>
      </c>
      <c r="J33" s="531">
        <v>207</v>
      </c>
    </row>
    <row r="34" spans="2:10" x14ac:dyDescent="0.25">
      <c r="B34" s="315">
        <v>10</v>
      </c>
      <c r="C34" s="212" t="s">
        <v>1810</v>
      </c>
      <c r="D34" s="531">
        <v>2427</v>
      </c>
      <c r="E34" s="531">
        <v>407</v>
      </c>
      <c r="F34" s="531">
        <v>400</v>
      </c>
      <c r="G34" s="531">
        <v>0</v>
      </c>
      <c r="H34" s="531">
        <v>0</v>
      </c>
      <c r="I34" s="531">
        <v>0</v>
      </c>
      <c r="J34" s="531">
        <v>3234</v>
      </c>
    </row>
  </sheetData>
  <mergeCells count="5">
    <mergeCell ref="B22:C24"/>
    <mergeCell ref="J22:J24"/>
    <mergeCell ref="D4:M4"/>
    <mergeCell ref="N4:N7"/>
    <mergeCell ref="D22:I22"/>
  </mergeCells>
  <conditionalFormatting sqref="D25:J34">
    <cfRule type="cellIs" dxfId="1" priority="1" stopIfTrue="1" operator="lessThan">
      <formula>0</formula>
    </cfRule>
  </conditionalFormatting>
  <conditionalFormatting sqref="D8:M16 D17:H19">
    <cfRule type="cellIs" dxfId="0" priority="7"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73E5D-3983-49D7-969D-77A232F94FB3}">
  <dimension ref="B1:G33"/>
  <sheetViews>
    <sheetView showGridLines="0" workbookViewId="0"/>
  </sheetViews>
  <sheetFormatPr baseColWidth="10" defaultColWidth="11.42578125" defaultRowHeight="15" x14ac:dyDescent="0.25"/>
  <cols>
    <col min="1" max="1" width="5.7109375" customWidth="1"/>
    <col min="3" max="3" width="26.5703125" bestFit="1" customWidth="1"/>
  </cols>
  <sheetData>
    <row r="1" spans="2:7" ht="12" customHeight="1" x14ac:dyDescent="0.25"/>
    <row r="2" spans="2:7" ht="18.75" x14ac:dyDescent="0.25">
      <c r="B2" s="126" t="s">
        <v>1813</v>
      </c>
    </row>
    <row r="3" spans="2:7" x14ac:dyDescent="0.25">
      <c r="B3" s="11" t="str">
        <f>'OV1'!B3</f>
        <v>31.12.2023 - in EUR million</v>
      </c>
    </row>
    <row r="5" spans="2:7" x14ac:dyDescent="0.25">
      <c r="B5" s="1061" t="s">
        <v>1814</v>
      </c>
      <c r="C5" s="1148"/>
      <c r="D5" s="299" t="s">
        <v>194</v>
      </c>
      <c r="E5" s="299" t="s">
        <v>195</v>
      </c>
      <c r="F5" s="299" t="s">
        <v>196</v>
      </c>
      <c r="G5" s="299" t="s">
        <v>236</v>
      </c>
    </row>
    <row r="6" spans="2:7" ht="33" customHeight="1" x14ac:dyDescent="0.25">
      <c r="B6" s="1149"/>
      <c r="C6" s="1150"/>
      <c r="D6" s="1153" t="s">
        <v>1815</v>
      </c>
      <c r="E6" s="1154"/>
      <c r="F6" s="1153" t="s">
        <v>1816</v>
      </c>
      <c r="G6" s="1154"/>
    </row>
    <row r="7" spans="2:7" x14ac:dyDescent="0.25">
      <c r="B7" s="1151"/>
      <c r="C7" s="1152"/>
      <c r="D7" s="672">
        <v>45291</v>
      </c>
      <c r="E7" s="672">
        <v>44926</v>
      </c>
      <c r="F7" s="672">
        <f>D7</f>
        <v>45291</v>
      </c>
      <c r="G7" s="672">
        <v>44926</v>
      </c>
    </row>
    <row r="8" spans="2:7" ht="15" customHeight="1" x14ac:dyDescent="0.25">
      <c r="B8" s="520">
        <v>1</v>
      </c>
      <c r="C8" s="89" t="s">
        <v>1817</v>
      </c>
      <c r="D8" s="531">
        <v>-145</v>
      </c>
      <c r="E8" s="531">
        <v>-240</v>
      </c>
      <c r="F8" s="531">
        <v>18</v>
      </c>
      <c r="G8" s="434">
        <v>55</v>
      </c>
    </row>
    <row r="9" spans="2:7" ht="15" customHeight="1" x14ac:dyDescent="0.25">
      <c r="B9" s="520">
        <v>2</v>
      </c>
      <c r="C9" s="89" t="s">
        <v>1818</v>
      </c>
      <c r="D9" s="531">
        <v>-55</v>
      </c>
      <c r="E9" s="531">
        <v>100</v>
      </c>
      <c r="F9" s="531">
        <v>-142</v>
      </c>
      <c r="G9" s="434">
        <v>-236</v>
      </c>
    </row>
    <row r="10" spans="2:7" ht="15" customHeight="1" x14ac:dyDescent="0.25">
      <c r="B10" s="520">
        <v>3</v>
      </c>
      <c r="C10" s="89" t="s">
        <v>1819</v>
      </c>
      <c r="D10" s="531">
        <v>-87</v>
      </c>
      <c r="E10" s="531">
        <v>-153</v>
      </c>
      <c r="F10" s="685"/>
      <c r="G10" s="685"/>
    </row>
    <row r="11" spans="2:7" ht="15" customHeight="1" x14ac:dyDescent="0.25">
      <c r="B11" s="520">
        <v>4</v>
      </c>
      <c r="C11" s="89" t="s">
        <v>1820</v>
      </c>
      <c r="D11" s="531">
        <v>-9</v>
      </c>
      <c r="E11" s="531">
        <v>29</v>
      </c>
      <c r="F11" s="685"/>
      <c r="G11" s="685"/>
    </row>
    <row r="12" spans="2:7" x14ac:dyDescent="0.25">
      <c r="B12" s="520">
        <v>5</v>
      </c>
      <c r="C12" s="89" t="s">
        <v>1821</v>
      </c>
      <c r="D12" s="531">
        <v>-88</v>
      </c>
      <c r="E12" s="531">
        <v>-77</v>
      </c>
      <c r="F12" s="685"/>
      <c r="G12" s="685"/>
    </row>
    <row r="13" spans="2:7" x14ac:dyDescent="0.25">
      <c r="B13" s="520">
        <v>6</v>
      </c>
      <c r="C13" s="89" t="s">
        <v>1822</v>
      </c>
      <c r="D13" s="531">
        <v>46</v>
      </c>
      <c r="E13" s="531">
        <v>39</v>
      </c>
      <c r="F13" s="685"/>
      <c r="G13" s="685"/>
    </row>
    <row r="15" spans="2:7" x14ac:dyDescent="0.25">
      <c r="B15" s="1061" t="s">
        <v>1823</v>
      </c>
      <c r="C15" s="1148"/>
      <c r="D15" s="299" t="s">
        <v>194</v>
      </c>
      <c r="E15" s="299" t="s">
        <v>195</v>
      </c>
      <c r="F15" s="299" t="s">
        <v>196</v>
      </c>
      <c r="G15" s="299" t="s">
        <v>236</v>
      </c>
    </row>
    <row r="16" spans="2:7" ht="31.5" customHeight="1" x14ac:dyDescent="0.25">
      <c r="B16" s="1149"/>
      <c r="C16" s="1150"/>
      <c r="D16" s="1153" t="s">
        <v>1815</v>
      </c>
      <c r="E16" s="1154"/>
      <c r="F16" s="1153" t="s">
        <v>1816</v>
      </c>
      <c r="G16" s="1154"/>
    </row>
    <row r="17" spans="2:7" x14ac:dyDescent="0.25">
      <c r="B17" s="1151"/>
      <c r="C17" s="1152"/>
      <c r="D17" s="672">
        <v>45291</v>
      </c>
      <c r="E17" s="672">
        <v>44926</v>
      </c>
      <c r="F17" s="672">
        <f>D17</f>
        <v>45291</v>
      </c>
      <c r="G17" s="672">
        <v>44926</v>
      </c>
    </row>
    <row r="18" spans="2:7" x14ac:dyDescent="0.25">
      <c r="B18" s="520">
        <v>1</v>
      </c>
      <c r="C18" s="89" t="s">
        <v>1817</v>
      </c>
      <c r="D18" s="531">
        <v>-145</v>
      </c>
      <c r="E18" s="531">
        <v>-234</v>
      </c>
      <c r="F18" s="531">
        <v>43</v>
      </c>
      <c r="G18" s="531">
        <v>118</v>
      </c>
    </row>
    <row r="19" spans="2:7" x14ac:dyDescent="0.25">
      <c r="B19" s="520">
        <v>2</v>
      </c>
      <c r="C19" s="89" t="s">
        <v>1818</v>
      </c>
      <c r="D19" s="531">
        <v>-50</v>
      </c>
      <c r="E19" s="531">
        <v>211</v>
      </c>
      <c r="F19" s="531">
        <v>-140</v>
      </c>
      <c r="G19" s="531">
        <v>-235</v>
      </c>
    </row>
    <row r="20" spans="2:7" x14ac:dyDescent="0.25">
      <c r="B20" s="520">
        <v>3</v>
      </c>
      <c r="C20" s="89" t="s">
        <v>1819</v>
      </c>
      <c r="D20" s="531">
        <v>-86</v>
      </c>
      <c r="E20" s="531">
        <v>-149</v>
      </c>
      <c r="F20" s="685"/>
      <c r="G20" s="685"/>
    </row>
    <row r="21" spans="2:7" x14ac:dyDescent="0.25">
      <c r="B21" s="520">
        <v>4</v>
      </c>
      <c r="C21" s="89" t="s">
        <v>1820</v>
      </c>
      <c r="D21" s="531">
        <v>-9</v>
      </c>
      <c r="E21" s="531">
        <v>66</v>
      </c>
      <c r="F21" s="685"/>
      <c r="G21" s="685"/>
    </row>
    <row r="22" spans="2:7" x14ac:dyDescent="0.25">
      <c r="B22" s="520">
        <v>5</v>
      </c>
      <c r="C22" s="89" t="s">
        <v>1821</v>
      </c>
      <c r="D22" s="531">
        <v>-87</v>
      </c>
      <c r="E22" s="531">
        <v>-76</v>
      </c>
      <c r="F22" s="685"/>
      <c r="G22" s="685"/>
    </row>
    <row r="23" spans="2:7" x14ac:dyDescent="0.25">
      <c r="B23" s="520">
        <v>6</v>
      </c>
      <c r="C23" s="89" t="s">
        <v>1822</v>
      </c>
      <c r="D23" s="531">
        <v>89</v>
      </c>
      <c r="E23" s="531">
        <v>78</v>
      </c>
      <c r="F23" s="685"/>
      <c r="G23" s="685"/>
    </row>
    <row r="27" spans="2:7" x14ac:dyDescent="0.25">
      <c r="B27" s="1144" t="s">
        <v>1824</v>
      </c>
      <c r="C27" s="1145"/>
      <c r="D27" s="1145"/>
      <c r="E27" s="1145"/>
      <c r="F27" s="1145"/>
      <c r="G27" s="1145"/>
    </row>
    <row r="28" spans="2:7" x14ac:dyDescent="0.25">
      <c r="B28" s="1146"/>
      <c r="C28" s="1146"/>
      <c r="D28" s="1146"/>
      <c r="E28" s="1146"/>
      <c r="F28" s="1146"/>
      <c r="G28" s="1146"/>
    </row>
    <row r="29" spans="2:7" x14ac:dyDescent="0.25">
      <c r="B29" s="1146"/>
      <c r="C29" s="1146"/>
      <c r="D29" s="1146"/>
      <c r="E29" s="1146"/>
      <c r="F29" s="1146"/>
      <c r="G29" s="1146"/>
    </row>
    <row r="30" spans="2:7" ht="8.25" customHeight="1" x14ac:dyDescent="0.25">
      <c r="B30" s="1146"/>
      <c r="C30" s="1146"/>
      <c r="D30" s="1146"/>
      <c r="E30" s="1146"/>
      <c r="F30" s="1146"/>
      <c r="G30" s="1146"/>
    </row>
    <row r="31" spans="2:7" x14ac:dyDescent="0.25">
      <c r="B31" s="1146"/>
      <c r="C31" s="1146"/>
      <c r="D31" s="1146"/>
      <c r="E31" s="1146"/>
      <c r="F31" s="1146"/>
      <c r="G31" s="1146"/>
    </row>
    <row r="32" spans="2:7" ht="31.5" customHeight="1" x14ac:dyDescent="0.25">
      <c r="B32" s="1146"/>
      <c r="C32" s="1146"/>
      <c r="D32" s="1146"/>
      <c r="E32" s="1146"/>
      <c r="F32" s="1146"/>
      <c r="G32" s="1146"/>
    </row>
    <row r="33" spans="2:7" ht="27" customHeight="1" x14ac:dyDescent="0.25">
      <c r="B33" s="1147"/>
      <c r="C33" s="1147"/>
      <c r="D33" s="1147"/>
      <c r="E33" s="1147"/>
      <c r="F33" s="1147"/>
      <c r="G33" s="1147"/>
    </row>
  </sheetData>
  <mergeCells count="7">
    <mergeCell ref="B27:G33"/>
    <mergeCell ref="B5:C7"/>
    <mergeCell ref="D6:E6"/>
    <mergeCell ref="F6:G6"/>
    <mergeCell ref="B15:C17"/>
    <mergeCell ref="D16:E16"/>
    <mergeCell ref="F16:G16"/>
  </mergeCells>
  <pageMargins left="0.7" right="0.7" top="0.78740157499999996" bottom="0.78740157499999996" header="0.3" footer="0.3"/>
  <pageSetup orientation="portrait" horizontalDpi="200" verticalDpi="2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F24B-6059-429D-A9E7-918712D80BE2}">
  <dimension ref="A1:U84"/>
  <sheetViews>
    <sheetView showGridLines="0" topLeftCell="I10" zoomScaleNormal="100" workbookViewId="0">
      <selection activeCell="D8" sqref="D8"/>
    </sheetView>
  </sheetViews>
  <sheetFormatPr baseColWidth="10" defaultColWidth="9.140625" defaultRowHeight="15" x14ac:dyDescent="0.25"/>
  <cols>
    <col min="1" max="1" width="5.7109375" customWidth="1"/>
    <col min="2" max="2" width="6.5703125" style="682" customWidth="1"/>
    <col min="3" max="3" width="71.28515625" customWidth="1"/>
    <col min="5" max="5" width="32" customWidth="1"/>
    <col min="6" max="6" width="18.5703125" customWidth="1"/>
    <col min="7" max="7" width="17.140625" customWidth="1"/>
    <col min="8" max="8" width="15.28515625" customWidth="1"/>
    <col min="10" max="10" width="18.140625" customWidth="1"/>
    <col min="11" max="11" width="15.85546875" customWidth="1"/>
    <col min="13" max="13" width="17.28515625" customWidth="1"/>
    <col min="14" max="14" width="24.28515625" customWidth="1"/>
    <col min="15" max="19" width="12.7109375" customWidth="1"/>
  </cols>
  <sheetData>
    <row r="1" spans="1:21" x14ac:dyDescent="0.25">
      <c r="A1" s="687" t="s">
        <v>1825</v>
      </c>
      <c r="B1" s="704" t="s">
        <v>1825</v>
      </c>
      <c r="C1" s="687" t="s">
        <v>1825</v>
      </c>
      <c r="D1" s="687" t="s">
        <v>1825</v>
      </c>
      <c r="E1" s="687" t="s">
        <v>1825</v>
      </c>
      <c r="F1" s="687" t="s">
        <v>1825</v>
      </c>
      <c r="G1" s="687" t="s">
        <v>1825</v>
      </c>
      <c r="H1" s="687" t="s">
        <v>1825</v>
      </c>
      <c r="I1" s="687" t="s">
        <v>1825</v>
      </c>
      <c r="J1" s="687" t="s">
        <v>1825</v>
      </c>
      <c r="K1" s="687" t="s">
        <v>1825</v>
      </c>
      <c r="L1" s="687" t="s">
        <v>1825</v>
      </c>
      <c r="M1" s="687" t="s">
        <v>1825</v>
      </c>
      <c r="N1" s="812"/>
      <c r="O1" s="813"/>
      <c r="P1" s="814"/>
      <c r="Q1" s="814"/>
      <c r="R1" s="814"/>
      <c r="S1" s="687" t="s">
        <v>1825</v>
      </c>
      <c r="T1" s="687" t="s">
        <v>1825</v>
      </c>
      <c r="U1" s="687" t="s">
        <v>1825</v>
      </c>
    </row>
    <row r="2" spans="1:21" ht="18.75" x14ac:dyDescent="0.25">
      <c r="A2" s="687" t="s">
        <v>1825</v>
      </c>
      <c r="B2" s="172" t="s">
        <v>1826</v>
      </c>
      <c r="C2" s="172"/>
      <c r="D2" s="172"/>
      <c r="E2" s="172"/>
      <c r="F2" s="172"/>
      <c r="G2" s="172"/>
      <c r="H2" s="172"/>
      <c r="I2" s="172"/>
      <c r="J2" s="172"/>
      <c r="K2" s="172"/>
      <c r="L2" s="172"/>
      <c r="M2" s="172"/>
      <c r="O2" s="815"/>
      <c r="P2" s="815"/>
      <c r="Q2" s="815"/>
      <c r="R2" s="815"/>
      <c r="S2" s="687" t="s">
        <v>1825</v>
      </c>
      <c r="T2" s="687" t="s">
        <v>1825</v>
      </c>
      <c r="U2" s="687" t="s">
        <v>1825</v>
      </c>
    </row>
    <row r="3" spans="1:21" x14ac:dyDescent="0.25">
      <c r="A3" s="687"/>
      <c r="B3" s="11" t="str">
        <f>'OV1'!B3</f>
        <v>31.12.2023 - in EUR million</v>
      </c>
      <c r="C3" s="688"/>
      <c r="D3" s="688"/>
      <c r="E3" s="687"/>
      <c r="F3" s="687"/>
      <c r="G3" s="687"/>
      <c r="H3" s="687"/>
      <c r="I3" s="687"/>
      <c r="J3" s="687"/>
      <c r="K3" s="687"/>
      <c r="L3" s="687"/>
      <c r="M3" s="687"/>
      <c r="O3" s="687"/>
      <c r="P3" s="687"/>
      <c r="Q3" s="687"/>
      <c r="R3" s="687"/>
      <c r="S3" s="687"/>
      <c r="T3" s="687"/>
      <c r="U3" s="687"/>
    </row>
    <row r="4" spans="1:21" x14ac:dyDescent="0.25">
      <c r="A4" s="687"/>
      <c r="B4" s="704"/>
      <c r="C4" s="688"/>
      <c r="D4" s="688"/>
      <c r="E4" s="688"/>
      <c r="F4" s="687"/>
      <c r="G4" s="687"/>
      <c r="H4" s="687"/>
      <c r="I4" s="687"/>
      <c r="J4" s="687"/>
      <c r="K4" s="687"/>
      <c r="L4" s="687"/>
      <c r="M4" s="687"/>
      <c r="N4" s="687"/>
      <c r="O4" s="815"/>
      <c r="P4" s="815"/>
      <c r="Q4" s="815"/>
      <c r="R4" s="815"/>
      <c r="S4" s="687"/>
      <c r="T4" s="687"/>
      <c r="U4" s="687"/>
    </row>
    <row r="5" spans="1:21" x14ac:dyDescent="0.25">
      <c r="A5" s="690" t="s">
        <v>1825</v>
      </c>
      <c r="B5" s="705" t="s">
        <v>1825</v>
      </c>
      <c r="C5" s="691" t="s">
        <v>1827</v>
      </c>
      <c r="D5" s="709" t="s">
        <v>194</v>
      </c>
      <c r="E5" s="709" t="s">
        <v>195</v>
      </c>
      <c r="F5" s="709" t="s">
        <v>196</v>
      </c>
      <c r="G5" s="709" t="s">
        <v>236</v>
      </c>
      <c r="H5" s="709" t="s">
        <v>237</v>
      </c>
      <c r="I5" s="709" t="s">
        <v>300</v>
      </c>
      <c r="J5" s="709" t="s">
        <v>301</v>
      </c>
      <c r="K5" s="709" t="s">
        <v>365</v>
      </c>
      <c r="L5" s="709" t="s">
        <v>815</v>
      </c>
      <c r="M5" s="709" t="s">
        <v>816</v>
      </c>
      <c r="N5" s="811" t="s">
        <v>817</v>
      </c>
      <c r="O5" s="811" t="s">
        <v>818</v>
      </c>
      <c r="P5" s="811" t="s">
        <v>819</v>
      </c>
      <c r="Q5" s="811" t="s">
        <v>1079</v>
      </c>
      <c r="R5" s="811" t="s">
        <v>1080</v>
      </c>
      <c r="S5" s="709" t="s">
        <v>1274</v>
      </c>
      <c r="T5" s="690" t="s">
        <v>1825</v>
      </c>
      <c r="U5" s="690" t="s">
        <v>1825</v>
      </c>
    </row>
    <row r="6" spans="1:21" s="139" customFormat="1" ht="87" customHeight="1" x14ac:dyDescent="0.25">
      <c r="A6" s="726" t="s">
        <v>1825</v>
      </c>
      <c r="B6" s="726" t="s">
        <v>1825</v>
      </c>
      <c r="C6" s="727" t="s">
        <v>1825</v>
      </c>
      <c r="D6" s="1162" t="s">
        <v>1828</v>
      </c>
      <c r="E6" s="1162"/>
      <c r="F6" s="1162"/>
      <c r="G6" s="1162"/>
      <c r="H6" s="1163"/>
      <c r="I6" s="1162" t="s">
        <v>1829</v>
      </c>
      <c r="J6" s="1162"/>
      <c r="K6" s="1163"/>
      <c r="L6" s="1162" t="s">
        <v>1830</v>
      </c>
      <c r="M6" s="1163"/>
      <c r="N6" s="1159" t="s">
        <v>1831</v>
      </c>
      <c r="O6" s="1159" t="s">
        <v>1832</v>
      </c>
      <c r="P6" s="1159" t="s">
        <v>1833</v>
      </c>
      <c r="Q6" s="1159" t="s">
        <v>1834</v>
      </c>
      <c r="R6" s="1159" t="s">
        <v>1835</v>
      </c>
      <c r="S6" s="1159" t="s">
        <v>1836</v>
      </c>
      <c r="T6" s="735" t="s">
        <v>1825</v>
      </c>
      <c r="U6" s="735" t="s">
        <v>1825</v>
      </c>
    </row>
    <row r="7" spans="1:21" s="139" customFormat="1" ht="105" x14ac:dyDescent="0.25">
      <c r="A7" s="726" t="s">
        <v>1825</v>
      </c>
      <c r="B7" s="726" t="s">
        <v>1825</v>
      </c>
      <c r="C7" s="727" t="s">
        <v>1825</v>
      </c>
      <c r="D7" s="728" t="s">
        <v>1825</v>
      </c>
      <c r="E7" s="729" t="s">
        <v>1837</v>
      </c>
      <c r="F7" s="730" t="s">
        <v>1838</v>
      </c>
      <c r="G7" s="731" t="s">
        <v>1839</v>
      </c>
      <c r="H7" s="732" t="s">
        <v>1840</v>
      </c>
      <c r="I7" s="733" t="s">
        <v>1825</v>
      </c>
      <c r="J7" s="730" t="s">
        <v>1841</v>
      </c>
      <c r="K7" s="730" t="s">
        <v>1840</v>
      </c>
      <c r="L7" s="734" t="s">
        <v>1825</v>
      </c>
      <c r="M7" s="731" t="s">
        <v>1842</v>
      </c>
      <c r="N7" s="1160"/>
      <c r="O7" s="1160"/>
      <c r="P7" s="1160"/>
      <c r="Q7" s="1160"/>
      <c r="R7" s="1160"/>
      <c r="S7" s="1160"/>
      <c r="T7" s="735" t="s">
        <v>1825</v>
      </c>
      <c r="U7" s="735" t="s">
        <v>1825</v>
      </c>
    </row>
    <row r="8" spans="1:21" ht="15" customHeight="1" x14ac:dyDescent="0.25">
      <c r="A8" s="798"/>
      <c r="B8" s="706">
        <v>1</v>
      </c>
      <c r="C8" s="692" t="s">
        <v>1843</v>
      </c>
      <c r="D8" s="457">
        <v>7181</v>
      </c>
      <c r="E8" s="457">
        <v>3</v>
      </c>
      <c r="F8" s="457">
        <v>21</v>
      </c>
      <c r="G8" s="457">
        <v>540</v>
      </c>
      <c r="H8" s="457">
        <v>200</v>
      </c>
      <c r="I8" s="457">
        <v>-96</v>
      </c>
      <c r="J8" s="457">
        <v>-38</v>
      </c>
      <c r="K8" s="457">
        <v>-49</v>
      </c>
      <c r="L8" s="810"/>
      <c r="M8" s="810"/>
      <c r="N8" s="801"/>
      <c r="O8" s="457">
        <v>5702</v>
      </c>
      <c r="P8" s="457">
        <v>520</v>
      </c>
      <c r="Q8" s="457">
        <v>624</v>
      </c>
      <c r="R8" s="457">
        <v>335</v>
      </c>
      <c r="S8" s="803">
        <v>3.3</v>
      </c>
      <c r="T8" s="690" t="s">
        <v>1825</v>
      </c>
      <c r="U8" s="690" t="s">
        <v>1825</v>
      </c>
    </row>
    <row r="9" spans="1:21" ht="15" customHeight="1" x14ac:dyDescent="0.25">
      <c r="A9" s="798"/>
      <c r="B9" s="707">
        <v>2</v>
      </c>
      <c r="C9" s="694" t="s">
        <v>1844</v>
      </c>
      <c r="D9" s="393">
        <v>14</v>
      </c>
      <c r="E9" s="393" t="s">
        <v>207</v>
      </c>
      <c r="F9" s="393" t="s">
        <v>207</v>
      </c>
      <c r="G9" s="393">
        <v>1</v>
      </c>
      <c r="H9" s="393">
        <v>0</v>
      </c>
      <c r="I9" s="393">
        <v>0</v>
      </c>
      <c r="J9" s="393">
        <v>0</v>
      </c>
      <c r="K9" s="393">
        <v>0</v>
      </c>
      <c r="L9" s="793"/>
      <c r="M9" s="793"/>
      <c r="N9" s="792"/>
      <c r="O9" s="393">
        <v>9</v>
      </c>
      <c r="P9" s="393">
        <v>5</v>
      </c>
      <c r="Q9" s="393">
        <v>1</v>
      </c>
      <c r="R9" s="393" t="s">
        <v>207</v>
      </c>
      <c r="S9" s="795">
        <v>4.4000000000000004</v>
      </c>
      <c r="T9" s="690" t="s">
        <v>1825</v>
      </c>
      <c r="U9" s="690" t="s">
        <v>1825</v>
      </c>
    </row>
    <row r="10" spans="1:21" ht="15" customHeight="1" x14ac:dyDescent="0.25">
      <c r="A10" s="798"/>
      <c r="B10" s="707">
        <v>3</v>
      </c>
      <c r="C10" s="694" t="s">
        <v>1845</v>
      </c>
      <c r="D10" s="393">
        <v>1</v>
      </c>
      <c r="E10" s="393" t="s">
        <v>207</v>
      </c>
      <c r="F10" s="393" t="s">
        <v>207</v>
      </c>
      <c r="G10" s="393">
        <v>0</v>
      </c>
      <c r="H10" s="393">
        <v>0</v>
      </c>
      <c r="I10" s="393">
        <v>0</v>
      </c>
      <c r="J10" s="393">
        <v>0</v>
      </c>
      <c r="K10" s="393">
        <v>0</v>
      </c>
      <c r="L10" s="793"/>
      <c r="M10" s="793"/>
      <c r="N10" s="792"/>
      <c r="O10" s="393">
        <v>1</v>
      </c>
      <c r="P10" s="393" t="s">
        <v>207</v>
      </c>
      <c r="Q10" s="393" t="s">
        <v>207</v>
      </c>
      <c r="R10" s="393" t="s">
        <v>207</v>
      </c>
      <c r="S10" s="795">
        <v>2.5</v>
      </c>
      <c r="T10" s="690" t="s">
        <v>1825</v>
      </c>
      <c r="U10" s="690" t="s">
        <v>1825</v>
      </c>
    </row>
    <row r="11" spans="1:21" ht="15" customHeight="1" x14ac:dyDescent="0.25">
      <c r="A11" s="798"/>
      <c r="B11" s="707">
        <v>4</v>
      </c>
      <c r="C11" s="695" t="s">
        <v>1846</v>
      </c>
      <c r="D11" s="393">
        <v>0</v>
      </c>
      <c r="E11" s="393" t="s">
        <v>207</v>
      </c>
      <c r="F11" s="393" t="s">
        <v>207</v>
      </c>
      <c r="G11" s="393" t="s">
        <v>207</v>
      </c>
      <c r="H11" s="393" t="s">
        <v>207</v>
      </c>
      <c r="I11" s="393">
        <v>0</v>
      </c>
      <c r="J11" s="393" t="s">
        <v>207</v>
      </c>
      <c r="K11" s="393" t="s">
        <v>207</v>
      </c>
      <c r="L11" s="793"/>
      <c r="M11" s="793"/>
      <c r="N11" s="792"/>
      <c r="O11" s="393">
        <v>0</v>
      </c>
      <c r="P11" s="393" t="s">
        <v>207</v>
      </c>
      <c r="Q11" s="393" t="s">
        <v>207</v>
      </c>
      <c r="R11" s="393" t="s">
        <v>207</v>
      </c>
      <c r="S11" s="795">
        <v>0</v>
      </c>
      <c r="T11" s="690" t="s">
        <v>1825</v>
      </c>
      <c r="U11" s="690" t="s">
        <v>1825</v>
      </c>
    </row>
    <row r="12" spans="1:21" ht="15" customHeight="1" x14ac:dyDescent="0.25">
      <c r="A12" s="798"/>
      <c r="B12" s="707">
        <v>5</v>
      </c>
      <c r="C12" s="695" t="s">
        <v>1847</v>
      </c>
      <c r="D12" s="393">
        <v>0</v>
      </c>
      <c r="E12" s="393" t="s">
        <v>207</v>
      </c>
      <c r="F12" s="393" t="s">
        <v>207</v>
      </c>
      <c r="G12" s="393" t="s">
        <v>207</v>
      </c>
      <c r="H12" s="393" t="s">
        <v>207</v>
      </c>
      <c r="I12" s="393" t="s">
        <v>207</v>
      </c>
      <c r="J12" s="393" t="s">
        <v>207</v>
      </c>
      <c r="K12" s="393" t="s">
        <v>207</v>
      </c>
      <c r="L12" s="793"/>
      <c r="M12" s="793"/>
      <c r="N12" s="792"/>
      <c r="O12" s="393">
        <v>0</v>
      </c>
      <c r="P12" s="393" t="s">
        <v>207</v>
      </c>
      <c r="Q12" s="393" t="s">
        <v>207</v>
      </c>
      <c r="R12" s="393" t="s">
        <v>207</v>
      </c>
      <c r="S12" s="795">
        <v>0.4</v>
      </c>
      <c r="T12" s="690" t="s">
        <v>1825</v>
      </c>
      <c r="U12" s="690" t="s">
        <v>1825</v>
      </c>
    </row>
    <row r="13" spans="1:21" ht="15" customHeight="1" x14ac:dyDescent="0.25">
      <c r="A13" s="798"/>
      <c r="B13" s="707">
        <v>6</v>
      </c>
      <c r="C13" s="695" t="s">
        <v>1848</v>
      </c>
      <c r="D13" s="393">
        <v>0</v>
      </c>
      <c r="E13" s="393" t="s">
        <v>207</v>
      </c>
      <c r="F13" s="393" t="s">
        <v>207</v>
      </c>
      <c r="G13" s="393" t="s">
        <v>207</v>
      </c>
      <c r="H13" s="393">
        <v>0</v>
      </c>
      <c r="I13" s="393">
        <v>0</v>
      </c>
      <c r="J13" s="393" t="s">
        <v>207</v>
      </c>
      <c r="K13" s="393">
        <v>0</v>
      </c>
      <c r="L13" s="793"/>
      <c r="M13" s="793"/>
      <c r="N13" s="792"/>
      <c r="O13" s="393">
        <v>0</v>
      </c>
      <c r="P13" s="393" t="s">
        <v>207</v>
      </c>
      <c r="Q13" s="393" t="s">
        <v>207</v>
      </c>
      <c r="R13" s="393" t="s">
        <v>207</v>
      </c>
      <c r="S13" s="795">
        <v>3.4</v>
      </c>
      <c r="T13" s="690" t="s">
        <v>1825</v>
      </c>
      <c r="U13" s="690" t="s">
        <v>1825</v>
      </c>
    </row>
    <row r="14" spans="1:21" ht="15" customHeight="1" x14ac:dyDescent="0.25">
      <c r="A14" s="798"/>
      <c r="B14" s="707">
        <v>7</v>
      </c>
      <c r="C14" s="695" t="s">
        <v>1849</v>
      </c>
      <c r="D14" s="393">
        <v>1</v>
      </c>
      <c r="E14" s="393" t="s">
        <v>207</v>
      </c>
      <c r="F14" s="393" t="s">
        <v>207</v>
      </c>
      <c r="G14" s="393">
        <v>0</v>
      </c>
      <c r="H14" s="393">
        <v>0</v>
      </c>
      <c r="I14" s="393">
        <v>0</v>
      </c>
      <c r="J14" s="393">
        <v>0</v>
      </c>
      <c r="K14" s="393">
        <v>0</v>
      </c>
      <c r="L14" s="793"/>
      <c r="M14" s="793"/>
      <c r="N14" s="792"/>
      <c r="O14" s="393">
        <v>1</v>
      </c>
      <c r="P14" s="393" t="s">
        <v>207</v>
      </c>
      <c r="Q14" s="393" t="s">
        <v>207</v>
      </c>
      <c r="R14" s="393" t="s">
        <v>207</v>
      </c>
      <c r="S14" s="795">
        <v>2.4</v>
      </c>
      <c r="T14" s="690" t="s">
        <v>1825</v>
      </c>
      <c r="U14" s="690" t="s">
        <v>1825</v>
      </c>
    </row>
    <row r="15" spans="1:21" ht="15" customHeight="1" x14ac:dyDescent="0.25">
      <c r="A15" s="798"/>
      <c r="B15" s="707">
        <v>8</v>
      </c>
      <c r="C15" s="695" t="s">
        <v>1850</v>
      </c>
      <c r="D15" s="393">
        <v>0</v>
      </c>
      <c r="E15" s="393" t="s">
        <v>207</v>
      </c>
      <c r="F15" s="393" t="s">
        <v>207</v>
      </c>
      <c r="G15" s="393">
        <v>0</v>
      </c>
      <c r="H15" s="393" t="s">
        <v>207</v>
      </c>
      <c r="I15" s="393">
        <v>0</v>
      </c>
      <c r="J15" s="393">
        <v>0</v>
      </c>
      <c r="K15" s="393" t="s">
        <v>207</v>
      </c>
      <c r="L15" s="793"/>
      <c r="M15" s="793"/>
      <c r="N15" s="792"/>
      <c r="O15" s="393">
        <v>0</v>
      </c>
      <c r="P15" s="393" t="s">
        <v>207</v>
      </c>
      <c r="Q15" s="393" t="s">
        <v>207</v>
      </c>
      <c r="R15" s="393" t="s">
        <v>207</v>
      </c>
      <c r="S15" s="795">
        <v>3</v>
      </c>
      <c r="T15" s="690" t="s">
        <v>1825</v>
      </c>
      <c r="U15" s="690" t="s">
        <v>1825</v>
      </c>
    </row>
    <row r="16" spans="1:21" ht="15" customHeight="1" x14ac:dyDescent="0.25">
      <c r="A16" s="798"/>
      <c r="B16" s="707">
        <v>9</v>
      </c>
      <c r="C16" s="694" t="s">
        <v>1851</v>
      </c>
      <c r="D16" s="393">
        <v>762</v>
      </c>
      <c r="E16" s="393">
        <v>0</v>
      </c>
      <c r="F16" s="393" t="s">
        <v>207</v>
      </c>
      <c r="G16" s="393">
        <v>47</v>
      </c>
      <c r="H16" s="393">
        <v>11</v>
      </c>
      <c r="I16" s="393">
        <v>-9</v>
      </c>
      <c r="J16" s="393">
        <v>0</v>
      </c>
      <c r="K16" s="393">
        <v>-7</v>
      </c>
      <c r="L16" s="793"/>
      <c r="M16" s="793"/>
      <c r="N16" s="792"/>
      <c r="O16" s="393">
        <v>731</v>
      </c>
      <c r="P16" s="393">
        <v>28</v>
      </c>
      <c r="Q16" s="393">
        <v>3</v>
      </c>
      <c r="R16" s="393" t="s">
        <v>207</v>
      </c>
      <c r="S16" s="795">
        <v>1</v>
      </c>
      <c r="T16" s="690" t="s">
        <v>1825</v>
      </c>
      <c r="U16" s="690" t="s">
        <v>1825</v>
      </c>
    </row>
    <row r="17" spans="1:21" ht="15" customHeight="1" x14ac:dyDescent="0.25">
      <c r="A17" s="798"/>
      <c r="B17" s="707">
        <v>10</v>
      </c>
      <c r="C17" s="695" t="s">
        <v>1852</v>
      </c>
      <c r="D17" s="393">
        <v>65</v>
      </c>
      <c r="E17" s="393" t="s">
        <v>207</v>
      </c>
      <c r="F17" s="393" t="s">
        <v>207</v>
      </c>
      <c r="G17" s="393">
        <v>2</v>
      </c>
      <c r="H17" s="393">
        <v>1</v>
      </c>
      <c r="I17" s="393">
        <v>-1</v>
      </c>
      <c r="J17" s="393">
        <v>0</v>
      </c>
      <c r="K17" s="393">
        <v>-1</v>
      </c>
      <c r="L17" s="793"/>
      <c r="M17" s="793"/>
      <c r="N17" s="792"/>
      <c r="O17" s="393">
        <v>64</v>
      </c>
      <c r="P17" s="393">
        <v>1</v>
      </c>
      <c r="Q17" s="393">
        <v>1</v>
      </c>
      <c r="R17" s="393" t="s">
        <v>207</v>
      </c>
      <c r="S17" s="795">
        <v>0.7</v>
      </c>
      <c r="T17" s="690" t="s">
        <v>1825</v>
      </c>
      <c r="U17" s="690" t="s">
        <v>1825</v>
      </c>
    </row>
    <row r="18" spans="1:21" ht="15" customHeight="1" x14ac:dyDescent="0.25">
      <c r="A18" s="798"/>
      <c r="B18" s="707">
        <v>11</v>
      </c>
      <c r="C18" s="695" t="s">
        <v>1853</v>
      </c>
      <c r="D18" s="393">
        <v>20</v>
      </c>
      <c r="E18" s="393" t="s">
        <v>207</v>
      </c>
      <c r="F18" s="393" t="s">
        <v>207</v>
      </c>
      <c r="G18" s="393">
        <v>0</v>
      </c>
      <c r="H18" s="393">
        <v>0</v>
      </c>
      <c r="I18" s="393">
        <v>0</v>
      </c>
      <c r="J18" s="393">
        <v>0</v>
      </c>
      <c r="K18" s="393">
        <v>0</v>
      </c>
      <c r="L18" s="793"/>
      <c r="M18" s="793"/>
      <c r="N18" s="792"/>
      <c r="O18" s="393">
        <v>20</v>
      </c>
      <c r="P18" s="393">
        <v>0</v>
      </c>
      <c r="Q18" s="393" t="s">
        <v>207</v>
      </c>
      <c r="R18" s="393" t="s">
        <v>207</v>
      </c>
      <c r="S18" s="795">
        <v>0.3</v>
      </c>
      <c r="T18" s="690" t="s">
        <v>1825</v>
      </c>
      <c r="U18" s="690" t="s">
        <v>1825</v>
      </c>
    </row>
    <row r="19" spans="1:21" ht="15" customHeight="1" x14ac:dyDescent="0.25">
      <c r="A19" s="798"/>
      <c r="B19" s="707">
        <v>12</v>
      </c>
      <c r="C19" s="695" t="s">
        <v>1854</v>
      </c>
      <c r="D19" s="393">
        <v>0</v>
      </c>
      <c r="E19" s="393" t="s">
        <v>207</v>
      </c>
      <c r="F19" s="393" t="s">
        <v>207</v>
      </c>
      <c r="G19" s="393">
        <v>0</v>
      </c>
      <c r="H19" s="393" t="s">
        <v>207</v>
      </c>
      <c r="I19" s="393">
        <v>0</v>
      </c>
      <c r="J19" s="393">
        <v>0</v>
      </c>
      <c r="K19" s="393" t="s">
        <v>207</v>
      </c>
      <c r="L19" s="793"/>
      <c r="M19" s="793"/>
      <c r="N19" s="792"/>
      <c r="O19" s="393">
        <v>0</v>
      </c>
      <c r="P19" s="393" t="s">
        <v>207</v>
      </c>
      <c r="Q19" s="393" t="s">
        <v>207</v>
      </c>
      <c r="R19" s="393" t="s">
        <v>207</v>
      </c>
      <c r="S19" s="795">
        <v>0.1</v>
      </c>
      <c r="T19" s="690" t="s">
        <v>1825</v>
      </c>
      <c r="U19" s="690" t="s">
        <v>1825</v>
      </c>
    </row>
    <row r="20" spans="1:21" ht="15" customHeight="1" x14ac:dyDescent="0.25">
      <c r="A20" s="798"/>
      <c r="B20" s="707">
        <v>13</v>
      </c>
      <c r="C20" s="695" t="s">
        <v>1855</v>
      </c>
      <c r="D20" s="393">
        <v>2</v>
      </c>
      <c r="E20" s="393" t="s">
        <v>207</v>
      </c>
      <c r="F20" s="393" t="s">
        <v>207</v>
      </c>
      <c r="G20" s="393">
        <v>0</v>
      </c>
      <c r="H20" s="393">
        <v>0</v>
      </c>
      <c r="I20" s="393">
        <v>0</v>
      </c>
      <c r="J20" s="393">
        <v>0</v>
      </c>
      <c r="K20" s="393">
        <v>0</v>
      </c>
      <c r="L20" s="793"/>
      <c r="M20" s="793"/>
      <c r="N20" s="792"/>
      <c r="O20" s="393">
        <v>2</v>
      </c>
      <c r="P20" s="393">
        <v>0</v>
      </c>
      <c r="Q20" s="393" t="s">
        <v>207</v>
      </c>
      <c r="R20" s="393" t="s">
        <v>207</v>
      </c>
      <c r="S20" s="795">
        <v>3.2</v>
      </c>
      <c r="T20" s="690" t="s">
        <v>1825</v>
      </c>
      <c r="U20" s="690" t="s">
        <v>1825</v>
      </c>
    </row>
    <row r="21" spans="1:21" ht="15" customHeight="1" x14ac:dyDescent="0.25">
      <c r="A21" s="798"/>
      <c r="B21" s="707">
        <v>14</v>
      </c>
      <c r="C21" s="695" t="s">
        <v>1856</v>
      </c>
      <c r="D21" s="393">
        <v>1</v>
      </c>
      <c r="E21" s="393" t="s">
        <v>207</v>
      </c>
      <c r="F21" s="393" t="s">
        <v>207</v>
      </c>
      <c r="G21" s="393">
        <v>0</v>
      </c>
      <c r="H21" s="393">
        <v>0</v>
      </c>
      <c r="I21" s="393">
        <v>0</v>
      </c>
      <c r="J21" s="393">
        <v>0</v>
      </c>
      <c r="K21" s="393">
        <v>0</v>
      </c>
      <c r="L21" s="793"/>
      <c r="M21" s="793"/>
      <c r="N21" s="792"/>
      <c r="O21" s="393">
        <v>1</v>
      </c>
      <c r="P21" s="393" t="s">
        <v>207</v>
      </c>
      <c r="Q21" s="393" t="s">
        <v>207</v>
      </c>
      <c r="R21" s="393" t="s">
        <v>207</v>
      </c>
      <c r="S21" s="795">
        <v>1.8</v>
      </c>
      <c r="T21" s="690" t="s">
        <v>1825</v>
      </c>
      <c r="U21" s="690" t="s">
        <v>1825</v>
      </c>
    </row>
    <row r="22" spans="1:21" ht="15" customHeight="1" x14ac:dyDescent="0.25">
      <c r="A22" s="798"/>
      <c r="B22" s="707">
        <v>15</v>
      </c>
      <c r="C22" s="695" t="s">
        <v>1857</v>
      </c>
      <c r="D22" s="393">
        <v>14</v>
      </c>
      <c r="E22" s="393" t="s">
        <v>207</v>
      </c>
      <c r="F22" s="393" t="s">
        <v>207</v>
      </c>
      <c r="G22" s="393">
        <v>0</v>
      </c>
      <c r="H22" s="393">
        <v>0</v>
      </c>
      <c r="I22" s="393">
        <v>0</v>
      </c>
      <c r="J22" s="393">
        <v>0</v>
      </c>
      <c r="K22" s="393">
        <v>0</v>
      </c>
      <c r="L22" s="793"/>
      <c r="M22" s="793"/>
      <c r="N22" s="792"/>
      <c r="O22" s="393">
        <v>14</v>
      </c>
      <c r="P22" s="393" t="s">
        <v>207</v>
      </c>
      <c r="Q22" s="393" t="s">
        <v>207</v>
      </c>
      <c r="R22" s="393" t="s">
        <v>207</v>
      </c>
      <c r="S22" s="795">
        <v>0.1</v>
      </c>
      <c r="T22" s="690" t="s">
        <v>1825</v>
      </c>
      <c r="U22" s="690" t="s">
        <v>1825</v>
      </c>
    </row>
    <row r="23" spans="1:21" ht="15" customHeight="1" x14ac:dyDescent="0.25">
      <c r="A23" s="798"/>
      <c r="B23" s="707">
        <v>16</v>
      </c>
      <c r="C23" s="695" t="s">
        <v>1858</v>
      </c>
      <c r="D23" s="393">
        <v>112</v>
      </c>
      <c r="E23" s="393" t="s">
        <v>207</v>
      </c>
      <c r="F23" s="393" t="s">
        <v>207</v>
      </c>
      <c r="G23" s="393">
        <v>0</v>
      </c>
      <c r="H23" s="393">
        <v>1</v>
      </c>
      <c r="I23" s="393">
        <v>-1</v>
      </c>
      <c r="J23" s="393">
        <v>0</v>
      </c>
      <c r="K23" s="393">
        <v>-1</v>
      </c>
      <c r="L23" s="793"/>
      <c r="M23" s="793"/>
      <c r="N23" s="792"/>
      <c r="O23" s="393">
        <v>104</v>
      </c>
      <c r="P23" s="393">
        <v>7</v>
      </c>
      <c r="Q23" s="393">
        <v>1</v>
      </c>
      <c r="R23" s="393" t="s">
        <v>207</v>
      </c>
      <c r="S23" s="795">
        <v>1.3</v>
      </c>
      <c r="T23" s="690" t="s">
        <v>1825</v>
      </c>
      <c r="U23" s="690" t="s">
        <v>1825</v>
      </c>
    </row>
    <row r="24" spans="1:21" ht="15" customHeight="1" x14ac:dyDescent="0.25">
      <c r="A24" s="798"/>
      <c r="B24" s="707">
        <v>17</v>
      </c>
      <c r="C24" s="695" t="s">
        <v>1859</v>
      </c>
      <c r="D24" s="393">
        <v>12</v>
      </c>
      <c r="E24" s="393" t="s">
        <v>207</v>
      </c>
      <c r="F24" s="393" t="s">
        <v>207</v>
      </c>
      <c r="G24" s="393">
        <v>0</v>
      </c>
      <c r="H24" s="393">
        <v>0</v>
      </c>
      <c r="I24" s="393">
        <v>0</v>
      </c>
      <c r="J24" s="393">
        <v>0</v>
      </c>
      <c r="K24" s="393">
        <v>0</v>
      </c>
      <c r="L24" s="793"/>
      <c r="M24" s="793"/>
      <c r="N24" s="792"/>
      <c r="O24" s="393">
        <v>12</v>
      </c>
      <c r="P24" s="393" t="s">
        <v>207</v>
      </c>
      <c r="Q24" s="393" t="s">
        <v>207</v>
      </c>
      <c r="R24" s="393" t="s">
        <v>207</v>
      </c>
      <c r="S24" s="795">
        <v>0.7</v>
      </c>
      <c r="T24" s="690" t="s">
        <v>1825</v>
      </c>
      <c r="U24" s="690" t="s">
        <v>1825</v>
      </c>
    </row>
    <row r="25" spans="1:21" ht="15" customHeight="1" x14ac:dyDescent="0.25">
      <c r="A25" s="798"/>
      <c r="B25" s="707">
        <v>18</v>
      </c>
      <c r="C25" s="695" t="s">
        <v>1860</v>
      </c>
      <c r="D25" s="393">
        <v>13</v>
      </c>
      <c r="E25" s="393" t="s">
        <v>207</v>
      </c>
      <c r="F25" s="393" t="s">
        <v>207</v>
      </c>
      <c r="G25" s="393">
        <v>2</v>
      </c>
      <c r="H25" s="393">
        <v>1</v>
      </c>
      <c r="I25" s="393">
        <v>-1</v>
      </c>
      <c r="J25" s="393">
        <v>0</v>
      </c>
      <c r="K25" s="393">
        <v>-1</v>
      </c>
      <c r="L25" s="793"/>
      <c r="M25" s="793"/>
      <c r="N25" s="792"/>
      <c r="O25" s="393">
        <v>12</v>
      </c>
      <c r="P25" s="393">
        <v>1</v>
      </c>
      <c r="Q25" s="393" t="s">
        <v>207</v>
      </c>
      <c r="R25" s="393" t="s">
        <v>207</v>
      </c>
      <c r="S25" s="795">
        <v>2.7</v>
      </c>
      <c r="T25" s="690" t="s">
        <v>1825</v>
      </c>
      <c r="U25" s="690" t="s">
        <v>1825</v>
      </c>
    </row>
    <row r="26" spans="1:21" ht="15" customHeight="1" x14ac:dyDescent="0.25">
      <c r="A26" s="798"/>
      <c r="B26" s="707">
        <v>19</v>
      </c>
      <c r="C26" s="695" t="s">
        <v>1861</v>
      </c>
      <c r="D26" s="393">
        <v>0</v>
      </c>
      <c r="E26" s="393" t="s">
        <v>207</v>
      </c>
      <c r="F26" s="393" t="s">
        <v>207</v>
      </c>
      <c r="G26" s="393">
        <v>0</v>
      </c>
      <c r="H26" s="393" t="s">
        <v>207</v>
      </c>
      <c r="I26" s="393">
        <v>0</v>
      </c>
      <c r="J26" s="393" t="s">
        <v>207</v>
      </c>
      <c r="K26" s="393" t="s">
        <v>207</v>
      </c>
      <c r="L26" s="793"/>
      <c r="M26" s="793"/>
      <c r="N26" s="792"/>
      <c r="O26" s="393">
        <v>0</v>
      </c>
      <c r="P26" s="393" t="s">
        <v>207</v>
      </c>
      <c r="Q26" s="393" t="s">
        <v>207</v>
      </c>
      <c r="R26" s="393" t="s">
        <v>207</v>
      </c>
      <c r="S26" s="795">
        <v>3.1</v>
      </c>
      <c r="T26" s="690" t="s">
        <v>1825</v>
      </c>
      <c r="U26" s="690" t="s">
        <v>1825</v>
      </c>
    </row>
    <row r="27" spans="1:21" ht="15" customHeight="1" x14ac:dyDescent="0.25">
      <c r="A27" s="798"/>
      <c r="B27" s="707">
        <v>20</v>
      </c>
      <c r="C27" s="695" t="s">
        <v>1862</v>
      </c>
      <c r="D27" s="393">
        <v>36</v>
      </c>
      <c r="E27" s="393">
        <v>0</v>
      </c>
      <c r="F27" s="393" t="s">
        <v>207</v>
      </c>
      <c r="G27" s="393">
        <v>0</v>
      </c>
      <c r="H27" s="393">
        <v>0</v>
      </c>
      <c r="I27" s="393">
        <v>0</v>
      </c>
      <c r="J27" s="393">
        <v>0</v>
      </c>
      <c r="K27" s="393">
        <v>0</v>
      </c>
      <c r="L27" s="793"/>
      <c r="M27" s="793"/>
      <c r="N27" s="792"/>
      <c r="O27" s="393">
        <v>35</v>
      </c>
      <c r="P27" s="393">
        <v>1</v>
      </c>
      <c r="Q27" s="393" t="s">
        <v>207</v>
      </c>
      <c r="R27" s="393" t="s">
        <v>207</v>
      </c>
      <c r="S27" s="795">
        <v>0.8</v>
      </c>
      <c r="T27" s="690" t="s">
        <v>1825</v>
      </c>
      <c r="U27" s="690" t="s">
        <v>1825</v>
      </c>
    </row>
    <row r="28" spans="1:21" ht="15" customHeight="1" x14ac:dyDescent="0.25">
      <c r="A28" s="798"/>
      <c r="B28" s="707">
        <v>21</v>
      </c>
      <c r="C28" s="695" t="s">
        <v>1863</v>
      </c>
      <c r="D28" s="393">
        <v>119</v>
      </c>
      <c r="E28" s="393" t="s">
        <v>207</v>
      </c>
      <c r="F28" s="393" t="s">
        <v>207</v>
      </c>
      <c r="G28" s="393">
        <v>6</v>
      </c>
      <c r="H28" s="393">
        <v>0</v>
      </c>
      <c r="I28" s="393">
        <v>0</v>
      </c>
      <c r="J28" s="393">
        <v>0</v>
      </c>
      <c r="K28" s="393">
        <v>0</v>
      </c>
      <c r="L28" s="793"/>
      <c r="M28" s="793"/>
      <c r="N28" s="792"/>
      <c r="O28" s="393">
        <v>119</v>
      </c>
      <c r="P28" s="393" t="s">
        <v>207</v>
      </c>
      <c r="Q28" s="393" t="s">
        <v>207</v>
      </c>
      <c r="R28" s="393" t="s">
        <v>207</v>
      </c>
      <c r="S28" s="795">
        <v>0.2</v>
      </c>
      <c r="T28" s="690" t="s">
        <v>1825</v>
      </c>
      <c r="U28" s="690" t="s">
        <v>1825</v>
      </c>
    </row>
    <row r="29" spans="1:21" ht="15" customHeight="1" x14ac:dyDescent="0.25">
      <c r="A29" s="798"/>
      <c r="B29" s="707">
        <v>22</v>
      </c>
      <c r="C29" s="695" t="s">
        <v>1864</v>
      </c>
      <c r="D29" s="393">
        <v>43</v>
      </c>
      <c r="E29" s="393" t="s">
        <v>207</v>
      </c>
      <c r="F29" s="393" t="s">
        <v>207</v>
      </c>
      <c r="G29" s="393">
        <v>0</v>
      </c>
      <c r="H29" s="393">
        <v>0</v>
      </c>
      <c r="I29" s="393">
        <v>0</v>
      </c>
      <c r="J29" s="393">
        <v>0</v>
      </c>
      <c r="K29" s="393">
        <v>0</v>
      </c>
      <c r="L29" s="793"/>
      <c r="M29" s="793"/>
      <c r="N29" s="792"/>
      <c r="O29" s="393">
        <v>43</v>
      </c>
      <c r="P29" s="393">
        <v>0</v>
      </c>
      <c r="Q29" s="393" t="s">
        <v>207</v>
      </c>
      <c r="R29" s="393" t="s">
        <v>207</v>
      </c>
      <c r="S29" s="795">
        <v>1.1000000000000001</v>
      </c>
      <c r="T29" s="690" t="s">
        <v>1825</v>
      </c>
      <c r="U29" s="690" t="s">
        <v>1825</v>
      </c>
    </row>
    <row r="30" spans="1:21" ht="15" customHeight="1" x14ac:dyDescent="0.25">
      <c r="A30" s="798"/>
      <c r="B30" s="707">
        <v>23</v>
      </c>
      <c r="C30" s="695" t="s">
        <v>1865</v>
      </c>
      <c r="D30" s="393">
        <v>4</v>
      </c>
      <c r="E30" s="393" t="s">
        <v>207</v>
      </c>
      <c r="F30" s="393" t="s">
        <v>207</v>
      </c>
      <c r="G30" s="393">
        <v>0</v>
      </c>
      <c r="H30" s="393">
        <v>0</v>
      </c>
      <c r="I30" s="393">
        <v>0</v>
      </c>
      <c r="J30" s="393">
        <v>0</v>
      </c>
      <c r="K30" s="393">
        <v>0</v>
      </c>
      <c r="L30" s="793"/>
      <c r="M30" s="793"/>
      <c r="N30" s="792"/>
      <c r="O30" s="393">
        <v>3</v>
      </c>
      <c r="P30" s="393">
        <v>0</v>
      </c>
      <c r="Q30" s="393" t="s">
        <v>207</v>
      </c>
      <c r="R30" s="393" t="s">
        <v>207</v>
      </c>
      <c r="S30" s="795">
        <v>2.4</v>
      </c>
      <c r="T30" s="690" t="s">
        <v>1825</v>
      </c>
      <c r="U30" s="690" t="s">
        <v>1825</v>
      </c>
    </row>
    <row r="31" spans="1:21" ht="15" customHeight="1" x14ac:dyDescent="0.25">
      <c r="A31" s="798"/>
      <c r="B31" s="707">
        <v>24</v>
      </c>
      <c r="C31" s="695" t="s">
        <v>1866</v>
      </c>
      <c r="D31" s="393">
        <v>57</v>
      </c>
      <c r="E31" s="393" t="s">
        <v>207</v>
      </c>
      <c r="F31" s="393" t="s">
        <v>207</v>
      </c>
      <c r="G31" s="393">
        <v>0</v>
      </c>
      <c r="H31" s="393">
        <v>0</v>
      </c>
      <c r="I31" s="393">
        <v>0</v>
      </c>
      <c r="J31" s="393">
        <v>0</v>
      </c>
      <c r="K31" s="393">
        <v>0</v>
      </c>
      <c r="L31" s="793"/>
      <c r="M31" s="793"/>
      <c r="N31" s="792"/>
      <c r="O31" s="393">
        <v>44</v>
      </c>
      <c r="P31" s="393">
        <v>14</v>
      </c>
      <c r="Q31" s="393" t="s">
        <v>207</v>
      </c>
      <c r="R31" s="393" t="s">
        <v>207</v>
      </c>
      <c r="S31" s="795">
        <v>1.8</v>
      </c>
      <c r="T31" s="690" t="s">
        <v>1825</v>
      </c>
      <c r="U31" s="690" t="s">
        <v>1825</v>
      </c>
    </row>
    <row r="32" spans="1:21" ht="15" customHeight="1" x14ac:dyDescent="0.25">
      <c r="A32" s="798"/>
      <c r="B32" s="707">
        <v>25</v>
      </c>
      <c r="C32" s="695" t="s">
        <v>1867</v>
      </c>
      <c r="D32" s="393">
        <v>22</v>
      </c>
      <c r="E32" s="393" t="s">
        <v>207</v>
      </c>
      <c r="F32" s="393" t="s">
        <v>207</v>
      </c>
      <c r="G32" s="393">
        <v>3</v>
      </c>
      <c r="H32" s="393">
        <v>2</v>
      </c>
      <c r="I32" s="393">
        <v>-1</v>
      </c>
      <c r="J32" s="393">
        <v>0</v>
      </c>
      <c r="K32" s="393">
        <v>-1</v>
      </c>
      <c r="L32" s="793"/>
      <c r="M32" s="793"/>
      <c r="N32" s="792"/>
      <c r="O32" s="393">
        <v>20</v>
      </c>
      <c r="P32" s="393">
        <v>1</v>
      </c>
      <c r="Q32" s="393">
        <v>1</v>
      </c>
      <c r="R32" s="393" t="s">
        <v>207</v>
      </c>
      <c r="S32" s="795">
        <v>2.6</v>
      </c>
      <c r="T32" s="690" t="s">
        <v>1825</v>
      </c>
      <c r="U32" s="690" t="s">
        <v>1825</v>
      </c>
    </row>
    <row r="33" spans="1:21" ht="15" customHeight="1" x14ac:dyDescent="0.25">
      <c r="A33" s="798"/>
      <c r="B33" s="707">
        <v>26</v>
      </c>
      <c r="C33" s="695" t="s">
        <v>1868</v>
      </c>
      <c r="D33" s="393">
        <v>10</v>
      </c>
      <c r="E33" s="393" t="s">
        <v>207</v>
      </c>
      <c r="F33" s="393" t="s">
        <v>207</v>
      </c>
      <c r="G33" s="393">
        <v>0</v>
      </c>
      <c r="H33" s="393">
        <v>1</v>
      </c>
      <c r="I33" s="393">
        <v>0</v>
      </c>
      <c r="J33" s="393">
        <v>0</v>
      </c>
      <c r="K33" s="393">
        <v>0</v>
      </c>
      <c r="L33" s="793"/>
      <c r="M33" s="793"/>
      <c r="N33" s="792"/>
      <c r="O33" s="393">
        <v>10</v>
      </c>
      <c r="P33" s="393">
        <v>0</v>
      </c>
      <c r="Q33" s="393" t="s">
        <v>207</v>
      </c>
      <c r="R33" s="393" t="s">
        <v>207</v>
      </c>
      <c r="S33" s="795">
        <v>1.1000000000000001</v>
      </c>
      <c r="T33" s="690" t="s">
        <v>1825</v>
      </c>
      <c r="U33" s="690" t="s">
        <v>1825</v>
      </c>
    </row>
    <row r="34" spans="1:21" ht="15" customHeight="1" x14ac:dyDescent="0.25">
      <c r="A34" s="798"/>
      <c r="B34" s="707">
        <v>27</v>
      </c>
      <c r="C34" s="695" t="s">
        <v>1869</v>
      </c>
      <c r="D34" s="393">
        <v>8</v>
      </c>
      <c r="E34" s="393" t="s">
        <v>207</v>
      </c>
      <c r="F34" s="393" t="s">
        <v>207</v>
      </c>
      <c r="G34" s="393">
        <v>1</v>
      </c>
      <c r="H34" s="393">
        <v>0</v>
      </c>
      <c r="I34" s="393">
        <v>0</v>
      </c>
      <c r="J34" s="393">
        <v>0</v>
      </c>
      <c r="K34" s="393">
        <v>0</v>
      </c>
      <c r="L34" s="793"/>
      <c r="M34" s="793"/>
      <c r="N34" s="792"/>
      <c r="O34" s="393">
        <v>7</v>
      </c>
      <c r="P34" s="393">
        <v>1</v>
      </c>
      <c r="Q34" s="393" t="s">
        <v>207</v>
      </c>
      <c r="R34" s="393" t="s">
        <v>207</v>
      </c>
      <c r="S34" s="795">
        <v>2.5</v>
      </c>
      <c r="T34" s="690" t="s">
        <v>1825</v>
      </c>
      <c r="U34" s="690" t="s">
        <v>1825</v>
      </c>
    </row>
    <row r="35" spans="1:21" ht="15" customHeight="1" x14ac:dyDescent="0.25">
      <c r="A35" s="798"/>
      <c r="B35" s="707">
        <v>28</v>
      </c>
      <c r="C35" s="695" t="s">
        <v>1870</v>
      </c>
      <c r="D35" s="393">
        <v>46</v>
      </c>
      <c r="E35" s="393" t="s">
        <v>207</v>
      </c>
      <c r="F35" s="393" t="s">
        <v>207</v>
      </c>
      <c r="G35" s="393">
        <v>2</v>
      </c>
      <c r="H35" s="393">
        <v>1</v>
      </c>
      <c r="I35" s="393">
        <v>-1</v>
      </c>
      <c r="J35" s="393">
        <v>0</v>
      </c>
      <c r="K35" s="393">
        <v>-1</v>
      </c>
      <c r="L35" s="793"/>
      <c r="M35" s="793"/>
      <c r="N35" s="792"/>
      <c r="O35" s="393">
        <v>44</v>
      </c>
      <c r="P35" s="393">
        <v>1</v>
      </c>
      <c r="Q35" s="393">
        <v>1</v>
      </c>
      <c r="R35" s="393" t="s">
        <v>207</v>
      </c>
      <c r="S35" s="795">
        <v>2.6</v>
      </c>
      <c r="T35" s="690" t="s">
        <v>1825</v>
      </c>
      <c r="U35" s="690" t="s">
        <v>1825</v>
      </c>
    </row>
    <row r="36" spans="1:21" ht="15" customHeight="1" x14ac:dyDescent="0.25">
      <c r="A36" s="798"/>
      <c r="B36" s="707">
        <v>29</v>
      </c>
      <c r="C36" s="695" t="s">
        <v>1871</v>
      </c>
      <c r="D36" s="393">
        <v>92</v>
      </c>
      <c r="E36" s="393" t="s">
        <v>207</v>
      </c>
      <c r="F36" s="393">
        <v>0</v>
      </c>
      <c r="G36" s="393">
        <v>0</v>
      </c>
      <c r="H36" s="393">
        <v>1</v>
      </c>
      <c r="I36" s="393">
        <v>-2</v>
      </c>
      <c r="J36" s="393">
        <v>0</v>
      </c>
      <c r="K36" s="393">
        <v>-1</v>
      </c>
      <c r="L36" s="793"/>
      <c r="M36" s="793"/>
      <c r="N36" s="792"/>
      <c r="O36" s="393">
        <v>92</v>
      </c>
      <c r="P36" s="393">
        <v>0</v>
      </c>
      <c r="Q36" s="393" t="s">
        <v>207</v>
      </c>
      <c r="R36" s="393" t="s">
        <v>207</v>
      </c>
      <c r="S36" s="795">
        <v>0.2</v>
      </c>
      <c r="T36" s="690" t="s">
        <v>1825</v>
      </c>
      <c r="U36" s="690" t="s">
        <v>1825</v>
      </c>
    </row>
    <row r="37" spans="1:21" ht="15" customHeight="1" x14ac:dyDescent="0.25">
      <c r="A37" s="798"/>
      <c r="B37" s="707">
        <v>30</v>
      </c>
      <c r="C37" s="695" t="s">
        <v>1872</v>
      </c>
      <c r="D37" s="393">
        <v>29</v>
      </c>
      <c r="E37" s="393" t="s">
        <v>207</v>
      </c>
      <c r="F37" s="393" t="s">
        <v>207</v>
      </c>
      <c r="G37" s="393">
        <v>29</v>
      </c>
      <c r="H37" s="393">
        <v>0</v>
      </c>
      <c r="I37" s="393">
        <v>0</v>
      </c>
      <c r="J37" s="393">
        <v>0</v>
      </c>
      <c r="K37" s="393">
        <v>0</v>
      </c>
      <c r="L37" s="793"/>
      <c r="M37" s="793"/>
      <c r="N37" s="792"/>
      <c r="O37" s="393">
        <v>29</v>
      </c>
      <c r="P37" s="393" t="s">
        <v>207</v>
      </c>
      <c r="Q37" s="393" t="s">
        <v>207</v>
      </c>
      <c r="R37" s="393" t="s">
        <v>207</v>
      </c>
      <c r="S37" s="795">
        <v>0.2</v>
      </c>
      <c r="T37" s="690" t="s">
        <v>1825</v>
      </c>
      <c r="U37" s="690" t="s">
        <v>1825</v>
      </c>
    </row>
    <row r="38" spans="1:21" ht="15" customHeight="1" x14ac:dyDescent="0.25">
      <c r="A38" s="798"/>
      <c r="B38" s="707">
        <v>31</v>
      </c>
      <c r="C38" s="695" t="s">
        <v>1873</v>
      </c>
      <c r="D38" s="393">
        <v>3</v>
      </c>
      <c r="E38" s="393" t="s">
        <v>207</v>
      </c>
      <c r="F38" s="393" t="s">
        <v>207</v>
      </c>
      <c r="G38" s="393">
        <v>0</v>
      </c>
      <c r="H38" s="393">
        <v>0</v>
      </c>
      <c r="I38" s="393">
        <v>0</v>
      </c>
      <c r="J38" s="393">
        <v>0</v>
      </c>
      <c r="K38" s="393">
        <v>0</v>
      </c>
      <c r="L38" s="793"/>
      <c r="M38" s="793"/>
      <c r="N38" s="792"/>
      <c r="O38" s="393">
        <v>3</v>
      </c>
      <c r="P38" s="393">
        <v>0</v>
      </c>
      <c r="Q38" s="393" t="s">
        <v>207</v>
      </c>
      <c r="R38" s="393" t="s">
        <v>207</v>
      </c>
      <c r="S38" s="795">
        <v>2.1</v>
      </c>
      <c r="T38" s="690" t="s">
        <v>1825</v>
      </c>
      <c r="U38" s="690" t="s">
        <v>1825</v>
      </c>
    </row>
    <row r="39" spans="1:21" ht="15" customHeight="1" x14ac:dyDescent="0.25">
      <c r="A39" s="798"/>
      <c r="B39" s="707">
        <v>32</v>
      </c>
      <c r="C39" s="695" t="s">
        <v>1874</v>
      </c>
      <c r="D39" s="393">
        <v>33</v>
      </c>
      <c r="E39" s="393" t="s">
        <v>207</v>
      </c>
      <c r="F39" s="393" t="s">
        <v>207</v>
      </c>
      <c r="G39" s="393">
        <v>0</v>
      </c>
      <c r="H39" s="393">
        <v>1</v>
      </c>
      <c r="I39" s="393">
        <v>-1</v>
      </c>
      <c r="J39" s="393">
        <v>0</v>
      </c>
      <c r="K39" s="393">
        <v>-1</v>
      </c>
      <c r="L39" s="793"/>
      <c r="M39" s="793"/>
      <c r="N39" s="792"/>
      <c r="O39" s="393">
        <v>33</v>
      </c>
      <c r="P39" s="393">
        <v>0</v>
      </c>
      <c r="Q39" s="393" t="s">
        <v>207</v>
      </c>
      <c r="R39" s="393" t="s">
        <v>207</v>
      </c>
      <c r="S39" s="795">
        <v>0.4</v>
      </c>
      <c r="T39" s="690" t="s">
        <v>1825</v>
      </c>
      <c r="U39" s="690" t="s">
        <v>1825</v>
      </c>
    </row>
    <row r="40" spans="1:21" ht="15" customHeight="1" x14ac:dyDescent="0.25">
      <c r="A40" s="798"/>
      <c r="B40" s="707">
        <v>33</v>
      </c>
      <c r="C40" s="695" t="s">
        <v>1875</v>
      </c>
      <c r="D40" s="393">
        <v>23</v>
      </c>
      <c r="E40" s="393" t="s">
        <v>207</v>
      </c>
      <c r="F40" s="393" t="s">
        <v>207</v>
      </c>
      <c r="G40" s="393">
        <v>0</v>
      </c>
      <c r="H40" s="393">
        <v>0</v>
      </c>
      <c r="I40" s="393">
        <v>0</v>
      </c>
      <c r="J40" s="393">
        <v>0</v>
      </c>
      <c r="K40" s="393">
        <v>0</v>
      </c>
      <c r="L40" s="793"/>
      <c r="M40" s="793"/>
      <c r="N40" s="792"/>
      <c r="O40" s="393">
        <v>21</v>
      </c>
      <c r="P40" s="393">
        <v>2</v>
      </c>
      <c r="Q40" s="393" t="s">
        <v>207</v>
      </c>
      <c r="R40" s="393" t="s">
        <v>207</v>
      </c>
      <c r="S40" s="795">
        <v>1.1000000000000001</v>
      </c>
      <c r="T40" s="690" t="s">
        <v>1825</v>
      </c>
      <c r="U40" s="690" t="s">
        <v>1825</v>
      </c>
    </row>
    <row r="41" spans="1:21" ht="15" customHeight="1" x14ac:dyDescent="0.25">
      <c r="A41" s="798"/>
      <c r="B41" s="707">
        <v>34</v>
      </c>
      <c r="C41" s="694" t="s">
        <v>1876</v>
      </c>
      <c r="D41" s="393">
        <v>300</v>
      </c>
      <c r="E41" s="393">
        <v>3</v>
      </c>
      <c r="F41" s="393">
        <v>7</v>
      </c>
      <c r="G41" s="393">
        <v>2</v>
      </c>
      <c r="H41" s="393">
        <v>4</v>
      </c>
      <c r="I41" s="393">
        <v>-1</v>
      </c>
      <c r="J41" s="393">
        <v>0</v>
      </c>
      <c r="K41" s="393">
        <v>0</v>
      </c>
      <c r="L41" s="793"/>
      <c r="M41" s="793"/>
      <c r="N41" s="792"/>
      <c r="O41" s="393">
        <v>231</v>
      </c>
      <c r="P41" s="393">
        <v>34</v>
      </c>
      <c r="Q41" s="393">
        <v>34</v>
      </c>
      <c r="R41" s="393">
        <v>2</v>
      </c>
      <c r="S41" s="795">
        <v>3.1</v>
      </c>
      <c r="T41" s="690" t="s">
        <v>1825</v>
      </c>
      <c r="U41" s="690" t="s">
        <v>1825</v>
      </c>
    </row>
    <row r="42" spans="1:21" ht="15" customHeight="1" x14ac:dyDescent="0.25">
      <c r="A42" s="798"/>
      <c r="B42" s="707">
        <v>35</v>
      </c>
      <c r="C42" s="693" t="s">
        <v>1877</v>
      </c>
      <c r="D42" s="393">
        <v>264</v>
      </c>
      <c r="E42" s="393" t="s">
        <v>207</v>
      </c>
      <c r="F42" s="393">
        <v>7</v>
      </c>
      <c r="G42" s="393">
        <v>2</v>
      </c>
      <c r="H42" s="393">
        <v>1</v>
      </c>
      <c r="I42" s="393">
        <v>0</v>
      </c>
      <c r="J42" s="393">
        <v>0</v>
      </c>
      <c r="K42" s="393">
        <v>0</v>
      </c>
      <c r="L42" s="793"/>
      <c r="M42" s="793"/>
      <c r="N42" s="792"/>
      <c r="O42" s="393">
        <v>227</v>
      </c>
      <c r="P42" s="393">
        <v>15</v>
      </c>
      <c r="Q42" s="393">
        <v>20</v>
      </c>
      <c r="R42" s="393">
        <v>2</v>
      </c>
      <c r="S42" s="795">
        <v>2.2999999999999998</v>
      </c>
      <c r="T42" s="690" t="s">
        <v>1825</v>
      </c>
      <c r="U42" s="690" t="s">
        <v>1825</v>
      </c>
    </row>
    <row r="43" spans="1:21" ht="15" customHeight="1" x14ac:dyDescent="0.25">
      <c r="A43" s="798"/>
      <c r="B43" s="707">
        <v>36</v>
      </c>
      <c r="C43" s="693" t="s">
        <v>1878</v>
      </c>
      <c r="D43" s="393">
        <v>96</v>
      </c>
      <c r="E43" s="393" t="s">
        <v>207</v>
      </c>
      <c r="F43" s="393" t="s">
        <v>207</v>
      </c>
      <c r="G43" s="393">
        <v>2</v>
      </c>
      <c r="H43" s="393">
        <v>1</v>
      </c>
      <c r="I43" s="393">
        <v>0</v>
      </c>
      <c r="J43" s="393">
        <v>0</v>
      </c>
      <c r="K43" s="393">
        <v>0</v>
      </c>
      <c r="L43" s="793"/>
      <c r="M43" s="793"/>
      <c r="N43" s="792"/>
      <c r="O43" s="393">
        <v>81</v>
      </c>
      <c r="P43" s="393">
        <v>14</v>
      </c>
      <c r="Q43" s="393">
        <v>1</v>
      </c>
      <c r="R43" s="393" t="s">
        <v>207</v>
      </c>
      <c r="S43" s="795">
        <v>1.7</v>
      </c>
      <c r="T43" s="690" t="s">
        <v>1825</v>
      </c>
      <c r="U43" s="690" t="s">
        <v>1825</v>
      </c>
    </row>
    <row r="44" spans="1:21" ht="15" customHeight="1" x14ac:dyDescent="0.25">
      <c r="A44" s="798"/>
      <c r="B44" s="707">
        <v>37</v>
      </c>
      <c r="C44" s="693" t="s">
        <v>1879</v>
      </c>
      <c r="D44" s="393">
        <v>3</v>
      </c>
      <c r="E44" s="393">
        <v>3</v>
      </c>
      <c r="F44" s="393" t="s">
        <v>207</v>
      </c>
      <c r="G44" s="393" t="s">
        <v>207</v>
      </c>
      <c r="H44" s="393">
        <v>3</v>
      </c>
      <c r="I44" s="393">
        <v>0</v>
      </c>
      <c r="J44" s="393" t="s">
        <v>207</v>
      </c>
      <c r="K44" s="393">
        <v>0</v>
      </c>
      <c r="L44" s="793"/>
      <c r="M44" s="793"/>
      <c r="N44" s="792"/>
      <c r="O44" s="393">
        <v>3</v>
      </c>
      <c r="P44" s="393" t="s">
        <v>207</v>
      </c>
      <c r="Q44" s="393" t="s">
        <v>207</v>
      </c>
      <c r="R44" s="393" t="s">
        <v>207</v>
      </c>
      <c r="S44" s="795">
        <v>0.5</v>
      </c>
      <c r="T44" s="690" t="s">
        <v>1825</v>
      </c>
      <c r="U44" s="690" t="s">
        <v>1825</v>
      </c>
    </row>
    <row r="45" spans="1:21" ht="15" customHeight="1" x14ac:dyDescent="0.25">
      <c r="A45" s="798"/>
      <c r="B45" s="707">
        <v>38</v>
      </c>
      <c r="C45" s="693" t="s">
        <v>1880</v>
      </c>
      <c r="D45" s="393">
        <v>33</v>
      </c>
      <c r="E45" s="393" t="s">
        <v>207</v>
      </c>
      <c r="F45" s="393" t="s">
        <v>207</v>
      </c>
      <c r="G45" s="393">
        <v>0</v>
      </c>
      <c r="H45" s="393">
        <v>0</v>
      </c>
      <c r="I45" s="393">
        <v>0</v>
      </c>
      <c r="J45" s="393">
        <v>0</v>
      </c>
      <c r="K45" s="393">
        <v>0</v>
      </c>
      <c r="L45" s="793"/>
      <c r="M45" s="793"/>
      <c r="N45" s="792"/>
      <c r="O45" s="393">
        <v>1</v>
      </c>
      <c r="P45" s="393">
        <v>19</v>
      </c>
      <c r="Q45" s="393">
        <v>13</v>
      </c>
      <c r="R45" s="393" t="s">
        <v>207</v>
      </c>
      <c r="S45" s="795">
        <v>9.1</v>
      </c>
      <c r="T45" s="690" t="s">
        <v>1825</v>
      </c>
      <c r="U45" s="690" t="s">
        <v>1825</v>
      </c>
    </row>
    <row r="46" spans="1:21" ht="15" customHeight="1" x14ac:dyDescent="0.25">
      <c r="A46" s="798"/>
      <c r="B46" s="707">
        <v>39</v>
      </c>
      <c r="C46" s="694" t="s">
        <v>1881</v>
      </c>
      <c r="D46" s="393">
        <v>442</v>
      </c>
      <c r="E46" s="393" t="s">
        <v>207</v>
      </c>
      <c r="F46" s="393" t="s">
        <v>207</v>
      </c>
      <c r="G46" s="393">
        <v>0</v>
      </c>
      <c r="H46" s="393">
        <v>0</v>
      </c>
      <c r="I46" s="393">
        <v>0</v>
      </c>
      <c r="J46" s="393">
        <v>0</v>
      </c>
      <c r="K46" s="393">
        <v>0</v>
      </c>
      <c r="L46" s="793"/>
      <c r="M46" s="793"/>
      <c r="N46" s="792"/>
      <c r="O46" s="393">
        <v>164</v>
      </c>
      <c r="P46" s="393">
        <v>56</v>
      </c>
      <c r="Q46" s="393">
        <v>133</v>
      </c>
      <c r="R46" s="393">
        <v>89</v>
      </c>
      <c r="S46" s="795">
        <v>10.7</v>
      </c>
      <c r="T46" s="690" t="s">
        <v>1825</v>
      </c>
      <c r="U46" s="690" t="s">
        <v>1825</v>
      </c>
    </row>
    <row r="47" spans="1:21" ht="15" customHeight="1" x14ac:dyDescent="0.25">
      <c r="A47" s="798"/>
      <c r="B47" s="707">
        <v>40</v>
      </c>
      <c r="C47" s="694" t="s">
        <v>1882</v>
      </c>
      <c r="D47" s="393">
        <v>315</v>
      </c>
      <c r="E47" s="393" t="s">
        <v>207</v>
      </c>
      <c r="F47" s="393" t="s">
        <v>207</v>
      </c>
      <c r="G47" s="393">
        <v>14</v>
      </c>
      <c r="H47" s="393">
        <v>38</v>
      </c>
      <c r="I47" s="393">
        <v>-6</v>
      </c>
      <c r="J47" s="393">
        <v>0</v>
      </c>
      <c r="K47" s="393">
        <v>-6</v>
      </c>
      <c r="L47" s="793"/>
      <c r="M47" s="793"/>
      <c r="N47" s="792"/>
      <c r="O47" s="393">
        <v>286</v>
      </c>
      <c r="P47" s="393">
        <v>12</v>
      </c>
      <c r="Q47" s="393">
        <v>12</v>
      </c>
      <c r="R47" s="393">
        <v>4</v>
      </c>
      <c r="S47" s="795">
        <v>2.2999999999999998</v>
      </c>
      <c r="T47" s="690" t="s">
        <v>1825</v>
      </c>
      <c r="U47" s="690" t="s">
        <v>1825</v>
      </c>
    </row>
    <row r="48" spans="1:21" ht="15" customHeight="1" x14ac:dyDescent="0.25">
      <c r="A48" s="798"/>
      <c r="B48" s="707">
        <v>41</v>
      </c>
      <c r="C48" s="693" t="s">
        <v>1883</v>
      </c>
      <c r="D48" s="393">
        <v>112</v>
      </c>
      <c r="E48" s="393" t="s">
        <v>207</v>
      </c>
      <c r="F48" s="393" t="s">
        <v>207</v>
      </c>
      <c r="G48" s="393">
        <v>6</v>
      </c>
      <c r="H48" s="393">
        <v>19</v>
      </c>
      <c r="I48" s="393">
        <v>-4</v>
      </c>
      <c r="J48" s="393">
        <v>0</v>
      </c>
      <c r="K48" s="393">
        <v>-4</v>
      </c>
      <c r="L48" s="793"/>
      <c r="M48" s="793"/>
      <c r="N48" s="792"/>
      <c r="O48" s="393">
        <v>90</v>
      </c>
      <c r="P48" s="393">
        <v>6</v>
      </c>
      <c r="Q48" s="393">
        <v>12</v>
      </c>
      <c r="R48" s="393">
        <v>4</v>
      </c>
      <c r="S48" s="795">
        <v>4.2</v>
      </c>
      <c r="T48" s="690" t="s">
        <v>1825</v>
      </c>
      <c r="U48" s="690" t="s">
        <v>1825</v>
      </c>
    </row>
    <row r="49" spans="1:21" ht="15" customHeight="1" x14ac:dyDescent="0.25">
      <c r="A49" s="798"/>
      <c r="B49" s="707">
        <v>42</v>
      </c>
      <c r="C49" s="693" t="s">
        <v>1884</v>
      </c>
      <c r="D49" s="393">
        <v>4</v>
      </c>
      <c r="E49" s="393" t="s">
        <v>207</v>
      </c>
      <c r="F49" s="393" t="s">
        <v>207</v>
      </c>
      <c r="G49" s="393">
        <v>1</v>
      </c>
      <c r="H49" s="393">
        <v>0</v>
      </c>
      <c r="I49" s="393">
        <v>0</v>
      </c>
      <c r="J49" s="393">
        <v>0</v>
      </c>
      <c r="K49" s="393">
        <v>0</v>
      </c>
      <c r="L49" s="793"/>
      <c r="M49" s="793"/>
      <c r="N49" s="792"/>
      <c r="O49" s="393">
        <v>4</v>
      </c>
      <c r="P49" s="393" t="s">
        <v>207</v>
      </c>
      <c r="Q49" s="393" t="s">
        <v>207</v>
      </c>
      <c r="R49" s="393" t="s">
        <v>207</v>
      </c>
      <c r="S49" s="795">
        <v>2.4</v>
      </c>
      <c r="T49" s="690" t="s">
        <v>1825</v>
      </c>
      <c r="U49" s="690" t="s">
        <v>1825</v>
      </c>
    </row>
    <row r="50" spans="1:21" ht="15" customHeight="1" x14ac:dyDescent="0.25">
      <c r="A50" s="798"/>
      <c r="B50" s="707">
        <v>43</v>
      </c>
      <c r="C50" s="693" t="s">
        <v>1885</v>
      </c>
      <c r="D50" s="393">
        <v>199</v>
      </c>
      <c r="E50" s="393" t="s">
        <v>207</v>
      </c>
      <c r="F50" s="393" t="s">
        <v>207</v>
      </c>
      <c r="G50" s="393">
        <v>8</v>
      </c>
      <c r="H50" s="393">
        <v>19</v>
      </c>
      <c r="I50" s="393">
        <v>-2</v>
      </c>
      <c r="J50" s="393">
        <v>0</v>
      </c>
      <c r="K50" s="393">
        <v>-2</v>
      </c>
      <c r="L50" s="793"/>
      <c r="M50" s="793"/>
      <c r="N50" s="792"/>
      <c r="O50" s="393">
        <v>192</v>
      </c>
      <c r="P50" s="393">
        <v>5</v>
      </c>
      <c r="Q50" s="393">
        <v>1</v>
      </c>
      <c r="R50" s="393">
        <v>0</v>
      </c>
      <c r="S50" s="795">
        <v>1.2</v>
      </c>
      <c r="T50" s="690" t="s">
        <v>1825</v>
      </c>
      <c r="U50" s="690" t="s">
        <v>1825</v>
      </c>
    </row>
    <row r="51" spans="1:21" ht="15" customHeight="1" x14ac:dyDescent="0.25">
      <c r="A51" s="798"/>
      <c r="B51" s="707">
        <v>44</v>
      </c>
      <c r="C51" s="694" t="s">
        <v>1886</v>
      </c>
      <c r="D51" s="393">
        <v>533</v>
      </c>
      <c r="E51" s="393" t="s">
        <v>207</v>
      </c>
      <c r="F51" s="393" t="s">
        <v>207</v>
      </c>
      <c r="G51" s="393">
        <v>15</v>
      </c>
      <c r="H51" s="393">
        <v>19</v>
      </c>
      <c r="I51" s="393">
        <v>-12</v>
      </c>
      <c r="J51" s="393">
        <v>-1</v>
      </c>
      <c r="K51" s="393">
        <v>-11</v>
      </c>
      <c r="L51" s="793"/>
      <c r="M51" s="793"/>
      <c r="N51" s="792"/>
      <c r="O51" s="393">
        <v>504</v>
      </c>
      <c r="P51" s="393">
        <v>15</v>
      </c>
      <c r="Q51" s="393">
        <v>8</v>
      </c>
      <c r="R51" s="393">
        <v>6</v>
      </c>
      <c r="S51" s="795">
        <v>1.5</v>
      </c>
      <c r="T51" s="690" t="s">
        <v>1825</v>
      </c>
      <c r="U51" s="690" t="s">
        <v>1825</v>
      </c>
    </row>
    <row r="52" spans="1:21" ht="15" customHeight="1" x14ac:dyDescent="0.25">
      <c r="A52" s="798"/>
      <c r="B52" s="707">
        <v>45</v>
      </c>
      <c r="C52" s="694" t="s">
        <v>1887</v>
      </c>
      <c r="D52" s="393">
        <v>149</v>
      </c>
      <c r="E52" s="393" t="s">
        <v>207</v>
      </c>
      <c r="F52" s="393" t="s">
        <v>207</v>
      </c>
      <c r="G52" s="393">
        <v>5</v>
      </c>
      <c r="H52" s="393">
        <v>4</v>
      </c>
      <c r="I52" s="393">
        <v>-3</v>
      </c>
      <c r="J52" s="393">
        <v>0</v>
      </c>
      <c r="K52" s="393">
        <v>-3</v>
      </c>
      <c r="L52" s="793"/>
      <c r="M52" s="793"/>
      <c r="N52" s="792"/>
      <c r="O52" s="393">
        <v>123</v>
      </c>
      <c r="P52" s="393">
        <v>15</v>
      </c>
      <c r="Q52" s="393">
        <v>11</v>
      </c>
      <c r="R52" s="393">
        <v>0</v>
      </c>
      <c r="S52" s="795">
        <v>2.9</v>
      </c>
      <c r="T52" s="690" t="s">
        <v>1825</v>
      </c>
      <c r="U52" s="690" t="s">
        <v>1825</v>
      </c>
    </row>
    <row r="53" spans="1:21" ht="15" customHeight="1" x14ac:dyDescent="0.25">
      <c r="A53" s="798"/>
      <c r="B53" s="707">
        <v>46</v>
      </c>
      <c r="C53" s="693" t="s">
        <v>1888</v>
      </c>
      <c r="D53" s="393">
        <v>89</v>
      </c>
      <c r="E53" s="393" t="s">
        <v>207</v>
      </c>
      <c r="F53" s="393" t="s">
        <v>207</v>
      </c>
      <c r="G53" s="393">
        <v>3</v>
      </c>
      <c r="H53" s="393">
        <v>3</v>
      </c>
      <c r="I53" s="393">
        <v>-2</v>
      </c>
      <c r="J53" s="393">
        <v>0</v>
      </c>
      <c r="K53" s="393">
        <v>-2</v>
      </c>
      <c r="L53" s="793"/>
      <c r="M53" s="793"/>
      <c r="N53" s="792"/>
      <c r="O53" s="393">
        <v>77</v>
      </c>
      <c r="P53" s="393">
        <v>9</v>
      </c>
      <c r="Q53" s="393">
        <v>3</v>
      </c>
      <c r="R53" s="393">
        <v>0</v>
      </c>
      <c r="S53" s="795">
        <v>2.8</v>
      </c>
      <c r="T53" s="690" t="s">
        <v>1825</v>
      </c>
      <c r="U53" s="690" t="s">
        <v>1825</v>
      </c>
    </row>
    <row r="54" spans="1:21" ht="15" customHeight="1" x14ac:dyDescent="0.25">
      <c r="A54" s="798"/>
      <c r="B54" s="707">
        <v>47</v>
      </c>
      <c r="C54" s="693" t="s">
        <v>1889</v>
      </c>
      <c r="D54" s="393">
        <v>30</v>
      </c>
      <c r="E54" s="393" t="s">
        <v>207</v>
      </c>
      <c r="F54" s="393" t="s">
        <v>207</v>
      </c>
      <c r="G54" s="393">
        <v>0</v>
      </c>
      <c r="H54" s="393">
        <v>0</v>
      </c>
      <c r="I54" s="393">
        <v>0</v>
      </c>
      <c r="J54" s="393">
        <v>0</v>
      </c>
      <c r="K54" s="393">
        <v>0</v>
      </c>
      <c r="L54" s="793"/>
      <c r="M54" s="793"/>
      <c r="N54" s="792"/>
      <c r="O54" s="393">
        <v>30</v>
      </c>
      <c r="P54" s="393" t="s">
        <v>207</v>
      </c>
      <c r="Q54" s="393" t="s">
        <v>207</v>
      </c>
      <c r="R54" s="393" t="s">
        <v>207</v>
      </c>
      <c r="S54" s="795">
        <v>0.1</v>
      </c>
      <c r="T54" s="690" t="s">
        <v>1825</v>
      </c>
      <c r="U54" s="690" t="s">
        <v>1825</v>
      </c>
    </row>
    <row r="55" spans="1:21" ht="15" customHeight="1" x14ac:dyDescent="0.25">
      <c r="A55" s="798"/>
      <c r="B55" s="707">
        <v>48</v>
      </c>
      <c r="C55" s="693" t="s">
        <v>1890</v>
      </c>
      <c r="D55" s="393">
        <v>1</v>
      </c>
      <c r="E55" s="393" t="s">
        <v>207</v>
      </c>
      <c r="F55" s="393" t="s">
        <v>207</v>
      </c>
      <c r="G55" s="393">
        <v>0</v>
      </c>
      <c r="H55" s="393" t="s">
        <v>207</v>
      </c>
      <c r="I55" s="393">
        <v>0</v>
      </c>
      <c r="J55" s="393">
        <v>0</v>
      </c>
      <c r="K55" s="393" t="s">
        <v>207</v>
      </c>
      <c r="L55" s="793"/>
      <c r="M55" s="793"/>
      <c r="N55" s="792"/>
      <c r="O55" s="393">
        <v>1</v>
      </c>
      <c r="P55" s="393" t="s">
        <v>207</v>
      </c>
      <c r="Q55" s="393" t="s">
        <v>207</v>
      </c>
      <c r="R55" s="393" t="s">
        <v>207</v>
      </c>
      <c r="S55" s="795">
        <v>0.7</v>
      </c>
      <c r="T55" s="690" t="s">
        <v>1825</v>
      </c>
      <c r="U55" s="690" t="s">
        <v>1825</v>
      </c>
    </row>
    <row r="56" spans="1:21" ht="15" customHeight="1" x14ac:dyDescent="0.25">
      <c r="A56" s="798"/>
      <c r="B56" s="707">
        <v>49</v>
      </c>
      <c r="C56" s="693" t="s">
        <v>1891</v>
      </c>
      <c r="D56" s="393">
        <v>26</v>
      </c>
      <c r="E56" s="393" t="s">
        <v>207</v>
      </c>
      <c r="F56" s="393" t="s">
        <v>207</v>
      </c>
      <c r="G56" s="393">
        <v>1</v>
      </c>
      <c r="H56" s="393">
        <v>0</v>
      </c>
      <c r="I56" s="393">
        <v>0</v>
      </c>
      <c r="J56" s="393">
        <v>0</v>
      </c>
      <c r="K56" s="393">
        <v>0</v>
      </c>
      <c r="L56" s="793"/>
      <c r="M56" s="793"/>
      <c r="N56" s="792"/>
      <c r="O56" s="393">
        <v>12</v>
      </c>
      <c r="P56" s="393">
        <v>6</v>
      </c>
      <c r="Q56" s="393">
        <v>8</v>
      </c>
      <c r="R56" s="393" t="s">
        <v>207</v>
      </c>
      <c r="S56" s="795">
        <v>6.4</v>
      </c>
      <c r="T56" s="690" t="s">
        <v>1825</v>
      </c>
      <c r="U56" s="690" t="s">
        <v>1825</v>
      </c>
    </row>
    <row r="57" spans="1:21" ht="15" customHeight="1" x14ac:dyDescent="0.25">
      <c r="A57" s="798"/>
      <c r="B57" s="707">
        <v>50</v>
      </c>
      <c r="C57" s="693" t="s">
        <v>1892</v>
      </c>
      <c r="D57" s="393">
        <v>3</v>
      </c>
      <c r="E57" s="393" t="s">
        <v>207</v>
      </c>
      <c r="F57" s="393" t="s">
        <v>207</v>
      </c>
      <c r="G57" s="393">
        <v>1</v>
      </c>
      <c r="H57" s="393">
        <v>1</v>
      </c>
      <c r="I57" s="393">
        <v>0</v>
      </c>
      <c r="J57" s="393">
        <v>0</v>
      </c>
      <c r="K57" s="393">
        <v>0</v>
      </c>
      <c r="L57" s="793"/>
      <c r="M57" s="793"/>
      <c r="N57" s="792"/>
      <c r="O57" s="393">
        <v>3</v>
      </c>
      <c r="P57" s="393">
        <v>0</v>
      </c>
      <c r="Q57" s="393" t="s">
        <v>207</v>
      </c>
      <c r="R57" s="393" t="s">
        <v>207</v>
      </c>
      <c r="S57" s="795">
        <v>2</v>
      </c>
      <c r="T57" s="690" t="s">
        <v>1825</v>
      </c>
      <c r="U57" s="690" t="s">
        <v>1825</v>
      </c>
    </row>
    <row r="58" spans="1:21" ht="15" customHeight="1" x14ac:dyDescent="0.25">
      <c r="A58" s="798"/>
      <c r="B58" s="707">
        <v>51</v>
      </c>
      <c r="C58" s="697" t="s">
        <v>1893</v>
      </c>
      <c r="D58" s="393">
        <v>179</v>
      </c>
      <c r="E58" s="393" t="s">
        <v>207</v>
      </c>
      <c r="F58" s="393" t="s">
        <v>207</v>
      </c>
      <c r="G58" s="393">
        <v>11</v>
      </c>
      <c r="H58" s="393">
        <v>2</v>
      </c>
      <c r="I58" s="393">
        <v>-1</v>
      </c>
      <c r="J58" s="393">
        <v>0</v>
      </c>
      <c r="K58" s="393">
        <v>-1</v>
      </c>
      <c r="L58" s="794"/>
      <c r="M58" s="794"/>
      <c r="N58" s="792"/>
      <c r="O58" s="393">
        <v>132</v>
      </c>
      <c r="P58" s="393">
        <v>44</v>
      </c>
      <c r="Q58" s="393">
        <v>2</v>
      </c>
      <c r="R58" s="393">
        <v>0</v>
      </c>
      <c r="S58" s="795">
        <v>2.8</v>
      </c>
      <c r="T58" s="696" t="s">
        <v>1825</v>
      </c>
      <c r="U58" s="696" t="s">
        <v>1825</v>
      </c>
    </row>
    <row r="59" spans="1:21" ht="15" customHeight="1" x14ac:dyDescent="0.25">
      <c r="A59" s="798"/>
      <c r="B59" s="707">
        <v>52</v>
      </c>
      <c r="C59" s="694" t="s">
        <v>1894</v>
      </c>
      <c r="D59" s="393">
        <v>4487</v>
      </c>
      <c r="E59" s="393" t="s">
        <v>207</v>
      </c>
      <c r="F59" s="393">
        <v>14</v>
      </c>
      <c r="G59" s="393">
        <v>444</v>
      </c>
      <c r="H59" s="393">
        <v>120</v>
      </c>
      <c r="I59" s="393">
        <v>-63</v>
      </c>
      <c r="J59" s="393">
        <v>-36</v>
      </c>
      <c r="K59" s="393">
        <v>-20</v>
      </c>
      <c r="L59" s="793"/>
      <c r="M59" s="793"/>
      <c r="N59" s="792"/>
      <c r="O59" s="393">
        <v>3521</v>
      </c>
      <c r="P59" s="393">
        <v>311</v>
      </c>
      <c r="Q59" s="393">
        <v>420</v>
      </c>
      <c r="R59" s="393">
        <v>234</v>
      </c>
      <c r="S59" s="795">
        <v>3.3</v>
      </c>
      <c r="T59" s="690" t="s">
        <v>1825</v>
      </c>
      <c r="U59" s="690" t="s">
        <v>1825</v>
      </c>
    </row>
    <row r="60" spans="1:21" ht="15" customHeight="1" x14ac:dyDescent="0.25">
      <c r="A60" s="798"/>
      <c r="B60" s="707">
        <v>53</v>
      </c>
      <c r="C60" s="699" t="s">
        <v>1895</v>
      </c>
      <c r="D60" s="457">
        <v>2071</v>
      </c>
      <c r="E60" s="457" t="s">
        <v>207</v>
      </c>
      <c r="F60" s="457" t="s">
        <v>207</v>
      </c>
      <c r="G60" s="457">
        <v>65</v>
      </c>
      <c r="H60" s="457">
        <v>13</v>
      </c>
      <c r="I60" s="457">
        <v>-12</v>
      </c>
      <c r="J60" s="457">
        <v>-5</v>
      </c>
      <c r="K60" s="457">
        <v>-7</v>
      </c>
      <c r="L60" s="850"/>
      <c r="M60" s="850"/>
      <c r="N60" s="850"/>
      <c r="O60" s="457">
        <v>1375</v>
      </c>
      <c r="P60" s="457">
        <v>345</v>
      </c>
      <c r="Q60" s="457">
        <v>285</v>
      </c>
      <c r="R60" s="457">
        <v>66</v>
      </c>
      <c r="S60" s="803">
        <v>4.4000000000000004</v>
      </c>
      <c r="T60" s="696" t="s">
        <v>1825</v>
      </c>
      <c r="U60" s="696" t="s">
        <v>1825</v>
      </c>
    </row>
    <row r="61" spans="1:21" ht="15" customHeight="1" x14ac:dyDescent="0.25">
      <c r="A61" s="798"/>
      <c r="B61" s="707">
        <v>54</v>
      </c>
      <c r="C61" s="697" t="s">
        <v>1896</v>
      </c>
      <c r="D61" s="393">
        <v>285</v>
      </c>
      <c r="E61" s="393" t="s">
        <v>207</v>
      </c>
      <c r="F61" s="393" t="s">
        <v>207</v>
      </c>
      <c r="G61" s="393">
        <v>2</v>
      </c>
      <c r="H61" s="393">
        <v>0</v>
      </c>
      <c r="I61" s="393">
        <v>0</v>
      </c>
      <c r="J61" s="393">
        <v>0</v>
      </c>
      <c r="K61" s="393">
        <v>0</v>
      </c>
      <c r="L61" s="701"/>
      <c r="M61" s="701"/>
      <c r="N61" s="700"/>
      <c r="O61" s="393">
        <v>277</v>
      </c>
      <c r="P61" s="393">
        <v>2</v>
      </c>
      <c r="Q61" s="393">
        <v>4</v>
      </c>
      <c r="R61" s="393">
        <v>2</v>
      </c>
      <c r="S61" s="795">
        <v>0.5</v>
      </c>
      <c r="T61" s="696" t="s">
        <v>1825</v>
      </c>
      <c r="U61" s="696" t="s">
        <v>1825</v>
      </c>
    </row>
    <row r="62" spans="1:21" ht="15" customHeight="1" x14ac:dyDescent="0.25">
      <c r="A62" s="798"/>
      <c r="B62" s="707">
        <v>55</v>
      </c>
      <c r="C62" s="702" t="s">
        <v>1897</v>
      </c>
      <c r="D62" s="393">
        <v>1786</v>
      </c>
      <c r="E62" s="393" t="s">
        <v>207</v>
      </c>
      <c r="F62" s="393" t="s">
        <v>207</v>
      </c>
      <c r="G62" s="393">
        <v>63</v>
      </c>
      <c r="H62" s="393">
        <v>13</v>
      </c>
      <c r="I62" s="393">
        <v>-12</v>
      </c>
      <c r="J62" s="393">
        <v>-5</v>
      </c>
      <c r="K62" s="393">
        <v>-7</v>
      </c>
      <c r="L62" s="701"/>
      <c r="M62" s="701"/>
      <c r="N62" s="700"/>
      <c r="O62" s="393">
        <v>1098</v>
      </c>
      <c r="P62" s="393">
        <v>343</v>
      </c>
      <c r="Q62" s="393">
        <v>281</v>
      </c>
      <c r="R62" s="393">
        <v>64</v>
      </c>
      <c r="S62" s="795">
        <v>5.0999999999999996</v>
      </c>
      <c r="T62" s="696" t="s">
        <v>1825</v>
      </c>
      <c r="U62" s="696" t="s">
        <v>1825</v>
      </c>
    </row>
    <row r="63" spans="1:21" s="16" customFormat="1" ht="15" customHeight="1" x14ac:dyDescent="0.25">
      <c r="A63" s="799"/>
      <c r="B63" s="800">
        <v>56</v>
      </c>
      <c r="C63" s="758" t="s">
        <v>1269</v>
      </c>
      <c r="D63" s="457">
        <v>9252</v>
      </c>
      <c r="E63" s="457">
        <v>3</v>
      </c>
      <c r="F63" s="457">
        <v>21</v>
      </c>
      <c r="G63" s="457">
        <v>606</v>
      </c>
      <c r="H63" s="457">
        <v>213</v>
      </c>
      <c r="I63" s="457">
        <v>-108</v>
      </c>
      <c r="J63" s="457">
        <v>-42</v>
      </c>
      <c r="K63" s="457">
        <v>-56</v>
      </c>
      <c r="L63" s="802"/>
      <c r="M63" s="802"/>
      <c r="N63" s="801"/>
      <c r="O63" s="457">
        <v>7077</v>
      </c>
      <c r="P63" s="457">
        <v>865</v>
      </c>
      <c r="Q63" s="457">
        <v>909</v>
      </c>
      <c r="R63" s="457">
        <v>400</v>
      </c>
      <c r="S63" s="803">
        <v>3.6</v>
      </c>
      <c r="T63" s="791" t="s">
        <v>1825</v>
      </c>
      <c r="U63" s="791" t="s">
        <v>1825</v>
      </c>
    </row>
    <row r="64" spans="1:21" x14ac:dyDescent="0.25">
      <c r="A64" s="690" t="s">
        <v>1825</v>
      </c>
      <c r="B64" s="705" t="s">
        <v>1825</v>
      </c>
      <c r="C64" s="1161" t="s">
        <v>1898</v>
      </c>
      <c r="D64" s="1161"/>
      <c r="E64" s="1161"/>
      <c r="F64" s="1161"/>
      <c r="G64" s="1161"/>
      <c r="H64" s="1161"/>
      <c r="I64" s="1161"/>
      <c r="J64" s="1161"/>
      <c r="K64" s="1161"/>
      <c r="L64" s="1161"/>
      <c r="M64" s="1161"/>
      <c r="N64" s="1161"/>
      <c r="O64" s="1161"/>
      <c r="P64" s="1161"/>
      <c r="Q64" s="1161"/>
      <c r="R64" s="1161"/>
      <c r="S64" s="1161"/>
      <c r="T64" s="690" t="s">
        <v>1825</v>
      </c>
      <c r="U64" s="690" t="s">
        <v>1825</v>
      </c>
    </row>
    <row r="65" spans="1:21" ht="30" customHeight="1" x14ac:dyDescent="0.25">
      <c r="A65" s="690" t="s">
        <v>1825</v>
      </c>
      <c r="B65" s="705" t="s">
        <v>1825</v>
      </c>
      <c r="C65" s="1158" t="s">
        <v>1899</v>
      </c>
      <c r="D65" s="1158"/>
      <c r="E65" s="1158"/>
      <c r="F65" s="1158"/>
      <c r="G65" s="1158"/>
      <c r="H65" s="1158"/>
      <c r="I65" s="1158"/>
      <c r="J65" s="1158"/>
      <c r="K65" s="1158"/>
      <c r="L65" s="1158"/>
      <c r="M65" s="1158"/>
      <c r="N65" s="1158"/>
      <c r="O65" s="1158"/>
      <c r="P65" s="1158"/>
      <c r="Q65" s="690" t="s">
        <v>1825</v>
      </c>
      <c r="R65" s="690" t="s">
        <v>1825</v>
      </c>
      <c r="S65" s="690" t="s">
        <v>1825</v>
      </c>
      <c r="T65" s="690" t="s">
        <v>1825</v>
      </c>
      <c r="U65" s="690" t="s">
        <v>1825</v>
      </c>
    </row>
    <row r="66" spans="1:21" x14ac:dyDescent="0.25">
      <c r="A66" s="690" t="s">
        <v>1825</v>
      </c>
      <c r="B66" s="705" t="s">
        <v>1825</v>
      </c>
      <c r="C66" s="690" t="s">
        <v>1900</v>
      </c>
      <c r="D66" s="703" t="s">
        <v>1825</v>
      </c>
      <c r="E66" s="703" t="s">
        <v>1825</v>
      </c>
      <c r="F66" s="703" t="s">
        <v>1825</v>
      </c>
      <c r="G66" s="703" t="s">
        <v>1825</v>
      </c>
      <c r="H66" s="703" t="s">
        <v>1825</v>
      </c>
      <c r="I66" s="703" t="s">
        <v>1825</v>
      </c>
      <c r="J66" s="703" t="s">
        <v>1825</v>
      </c>
      <c r="K66" s="703" t="s">
        <v>1825</v>
      </c>
      <c r="L66" s="690" t="s">
        <v>1825</v>
      </c>
      <c r="M66" s="690" t="s">
        <v>1825</v>
      </c>
      <c r="N66" s="690" t="s">
        <v>1825</v>
      </c>
      <c r="O66" s="690" t="s">
        <v>1825</v>
      </c>
      <c r="P66" s="690" t="s">
        <v>1825</v>
      </c>
      <c r="Q66" s="690" t="s">
        <v>1825</v>
      </c>
      <c r="R66" s="690" t="s">
        <v>1825</v>
      </c>
      <c r="S66" s="690" t="s">
        <v>1825</v>
      </c>
      <c r="T66" s="690" t="s">
        <v>1825</v>
      </c>
      <c r="U66" s="690" t="s">
        <v>1825</v>
      </c>
    </row>
    <row r="67" spans="1:21" x14ac:dyDescent="0.25">
      <c r="A67" s="690" t="s">
        <v>1825</v>
      </c>
      <c r="B67" s="705" t="s">
        <v>1825</v>
      </c>
      <c r="C67" s="690" t="s">
        <v>1825</v>
      </c>
      <c r="D67" s="690" t="s">
        <v>1825</v>
      </c>
      <c r="E67" s="690" t="s">
        <v>1825</v>
      </c>
      <c r="F67" s="690" t="s">
        <v>1825</v>
      </c>
      <c r="G67" s="690" t="s">
        <v>1825</v>
      </c>
      <c r="H67" s="690" t="s">
        <v>1825</v>
      </c>
      <c r="I67" s="690" t="s">
        <v>1825</v>
      </c>
      <c r="J67" s="690" t="s">
        <v>1825</v>
      </c>
      <c r="K67" s="690" t="s">
        <v>1825</v>
      </c>
      <c r="L67" s="690" t="s">
        <v>1825</v>
      </c>
      <c r="M67" s="690" t="s">
        <v>1825</v>
      </c>
      <c r="N67" s="690" t="s">
        <v>1825</v>
      </c>
      <c r="O67" s="690" t="s">
        <v>1825</v>
      </c>
      <c r="P67" s="690" t="s">
        <v>1825</v>
      </c>
      <c r="Q67" s="690" t="s">
        <v>1825</v>
      </c>
      <c r="R67" s="690" t="s">
        <v>1825</v>
      </c>
      <c r="S67" s="690" t="s">
        <v>1825</v>
      </c>
      <c r="T67" s="690" t="s">
        <v>1825</v>
      </c>
      <c r="U67" s="690" t="s">
        <v>1825</v>
      </c>
    </row>
    <row r="68" spans="1:21" x14ac:dyDescent="0.25">
      <c r="A68" s="690" t="s">
        <v>1825</v>
      </c>
      <c r="B68" s="705" t="s">
        <v>1825</v>
      </c>
      <c r="C68" s="690" t="s">
        <v>1825</v>
      </c>
      <c r="D68" s="690" t="s">
        <v>1825</v>
      </c>
      <c r="E68" s="690" t="s">
        <v>1825</v>
      </c>
      <c r="F68" s="690" t="s">
        <v>1825</v>
      </c>
      <c r="G68" s="690" t="s">
        <v>1825</v>
      </c>
      <c r="H68" s="690" t="s">
        <v>1825</v>
      </c>
      <c r="I68" s="690" t="s">
        <v>1825</v>
      </c>
      <c r="J68" s="690" t="s">
        <v>1825</v>
      </c>
      <c r="K68" s="690" t="s">
        <v>1825</v>
      </c>
      <c r="L68" s="690" t="s">
        <v>1825</v>
      </c>
      <c r="M68" s="690" t="s">
        <v>1825</v>
      </c>
      <c r="N68" s="690" t="s">
        <v>1825</v>
      </c>
      <c r="O68" s="690" t="s">
        <v>1825</v>
      </c>
      <c r="P68" s="690" t="s">
        <v>1825</v>
      </c>
      <c r="Q68" s="690" t="s">
        <v>1825</v>
      </c>
      <c r="R68" s="690" t="s">
        <v>1825</v>
      </c>
      <c r="S68" s="690" t="s">
        <v>1825</v>
      </c>
      <c r="T68" s="690" t="s">
        <v>1825</v>
      </c>
      <c r="U68" s="690" t="s">
        <v>1825</v>
      </c>
    </row>
    <row r="69" spans="1:21" ht="15" customHeight="1" x14ac:dyDescent="0.25">
      <c r="A69" s="690" t="s">
        <v>1825</v>
      </c>
      <c r="B69" s="1155" t="s">
        <v>1901</v>
      </c>
      <c r="C69" s="1155"/>
      <c r="D69" s="1155"/>
      <c r="E69" s="1155"/>
      <c r="F69" s="1155"/>
      <c r="G69" s="1155"/>
      <c r="H69" s="1155"/>
      <c r="I69" s="1155"/>
      <c r="J69" s="1155"/>
      <c r="K69" s="1155"/>
      <c r="L69" s="1155"/>
      <c r="M69" s="1155"/>
      <c r="N69" s="1155"/>
      <c r="O69" s="1155"/>
      <c r="P69" s="1155"/>
      <c r="Q69" s="1155"/>
      <c r="R69" s="1155"/>
      <c r="S69" s="1155"/>
      <c r="T69" s="690" t="s">
        <v>1825</v>
      </c>
      <c r="U69" s="690" t="s">
        <v>1825</v>
      </c>
    </row>
    <row r="70" spans="1:21" x14ac:dyDescent="0.25">
      <c r="A70" s="690" t="s">
        <v>1825</v>
      </c>
      <c r="B70" s="1156"/>
      <c r="C70" s="1156"/>
      <c r="D70" s="1156"/>
      <c r="E70" s="1156"/>
      <c r="F70" s="1156"/>
      <c r="G70" s="1156"/>
      <c r="H70" s="1156"/>
      <c r="I70" s="1156"/>
      <c r="J70" s="1156"/>
      <c r="K70" s="1156"/>
      <c r="L70" s="1156"/>
      <c r="M70" s="1156"/>
      <c r="N70" s="1156"/>
      <c r="O70" s="1156"/>
      <c r="P70" s="1156"/>
      <c r="Q70" s="1156"/>
      <c r="R70" s="1156"/>
      <c r="S70" s="1156"/>
      <c r="T70" s="690" t="s">
        <v>1825</v>
      </c>
      <c r="U70" s="690" t="s">
        <v>1825</v>
      </c>
    </row>
    <row r="71" spans="1:21" x14ac:dyDescent="0.25">
      <c r="A71" s="690" t="s">
        <v>1825</v>
      </c>
      <c r="B71" s="1156"/>
      <c r="C71" s="1156"/>
      <c r="D71" s="1156"/>
      <c r="E71" s="1156"/>
      <c r="F71" s="1156"/>
      <c r="G71" s="1156"/>
      <c r="H71" s="1156"/>
      <c r="I71" s="1156"/>
      <c r="J71" s="1156"/>
      <c r="K71" s="1156"/>
      <c r="L71" s="1156"/>
      <c r="M71" s="1156"/>
      <c r="N71" s="1156"/>
      <c r="O71" s="1156"/>
      <c r="P71" s="1156"/>
      <c r="Q71" s="1156"/>
      <c r="R71" s="1156"/>
      <c r="S71" s="1156"/>
      <c r="T71" s="690" t="s">
        <v>1825</v>
      </c>
      <c r="U71" s="690" t="s">
        <v>1825</v>
      </c>
    </row>
    <row r="72" spans="1:21" x14ac:dyDescent="0.25">
      <c r="A72" s="690" t="s">
        <v>1825</v>
      </c>
      <c r="B72" s="1156"/>
      <c r="C72" s="1156"/>
      <c r="D72" s="1156"/>
      <c r="E72" s="1156"/>
      <c r="F72" s="1156"/>
      <c r="G72" s="1156"/>
      <c r="H72" s="1156"/>
      <c r="I72" s="1156"/>
      <c r="J72" s="1156"/>
      <c r="K72" s="1156"/>
      <c r="L72" s="1156"/>
      <c r="M72" s="1156"/>
      <c r="N72" s="1156"/>
      <c r="O72" s="1156"/>
      <c r="P72" s="1156"/>
      <c r="Q72" s="1156"/>
      <c r="R72" s="1156"/>
      <c r="S72" s="1156"/>
      <c r="T72" s="690" t="s">
        <v>1825</v>
      </c>
      <c r="U72" s="690" t="s">
        <v>1825</v>
      </c>
    </row>
    <row r="73" spans="1:21" x14ac:dyDescent="0.25">
      <c r="A73" s="690" t="s">
        <v>1825</v>
      </c>
      <c r="B73" s="1156"/>
      <c r="C73" s="1156"/>
      <c r="D73" s="1156"/>
      <c r="E73" s="1156"/>
      <c r="F73" s="1156"/>
      <c r="G73" s="1156"/>
      <c r="H73" s="1156"/>
      <c r="I73" s="1156"/>
      <c r="J73" s="1156"/>
      <c r="K73" s="1156"/>
      <c r="L73" s="1156"/>
      <c r="M73" s="1156"/>
      <c r="N73" s="1156"/>
      <c r="O73" s="1156"/>
      <c r="P73" s="1156"/>
      <c r="Q73" s="1156"/>
      <c r="R73" s="1156"/>
      <c r="S73" s="1156"/>
      <c r="T73" s="690" t="s">
        <v>1825</v>
      </c>
      <c r="U73" s="690" t="s">
        <v>1825</v>
      </c>
    </row>
    <row r="74" spans="1:21" x14ac:dyDescent="0.25">
      <c r="A74" s="690" t="s">
        <v>1825</v>
      </c>
      <c r="B74" s="1156"/>
      <c r="C74" s="1156"/>
      <c r="D74" s="1156"/>
      <c r="E74" s="1156"/>
      <c r="F74" s="1156"/>
      <c r="G74" s="1156"/>
      <c r="H74" s="1156"/>
      <c r="I74" s="1156"/>
      <c r="J74" s="1156"/>
      <c r="K74" s="1156"/>
      <c r="L74" s="1156"/>
      <c r="M74" s="1156"/>
      <c r="N74" s="1156"/>
      <c r="O74" s="1156"/>
      <c r="P74" s="1156"/>
      <c r="Q74" s="1156"/>
      <c r="R74" s="1156"/>
      <c r="S74" s="1156"/>
      <c r="T74" s="690" t="s">
        <v>1825</v>
      </c>
      <c r="U74" s="690" t="s">
        <v>1825</v>
      </c>
    </row>
    <row r="75" spans="1:21" x14ac:dyDescent="0.25">
      <c r="A75" s="690" t="s">
        <v>1825</v>
      </c>
      <c r="B75" s="1156"/>
      <c r="C75" s="1156"/>
      <c r="D75" s="1156"/>
      <c r="E75" s="1156"/>
      <c r="F75" s="1156"/>
      <c r="G75" s="1156"/>
      <c r="H75" s="1156"/>
      <c r="I75" s="1156"/>
      <c r="J75" s="1156"/>
      <c r="K75" s="1156"/>
      <c r="L75" s="1156"/>
      <c r="M75" s="1156"/>
      <c r="N75" s="1156"/>
      <c r="O75" s="1156"/>
      <c r="P75" s="1156"/>
      <c r="Q75" s="1156"/>
      <c r="R75" s="1156"/>
      <c r="S75" s="1156"/>
      <c r="T75" s="690" t="s">
        <v>1825</v>
      </c>
      <c r="U75" s="690" t="s">
        <v>1825</v>
      </c>
    </row>
    <row r="76" spans="1:21" x14ac:dyDescent="0.25">
      <c r="A76" s="690" t="s">
        <v>1825</v>
      </c>
      <c r="B76" s="1156"/>
      <c r="C76" s="1156"/>
      <c r="D76" s="1156"/>
      <c r="E76" s="1156"/>
      <c r="F76" s="1156"/>
      <c r="G76" s="1156"/>
      <c r="H76" s="1156"/>
      <c r="I76" s="1156"/>
      <c r="J76" s="1156"/>
      <c r="K76" s="1156"/>
      <c r="L76" s="1156"/>
      <c r="M76" s="1156"/>
      <c r="N76" s="1156"/>
      <c r="O76" s="1156"/>
      <c r="P76" s="1156"/>
      <c r="Q76" s="1156"/>
      <c r="R76" s="1156"/>
      <c r="S76" s="1156"/>
      <c r="T76" s="690" t="s">
        <v>1825</v>
      </c>
      <c r="U76" s="690" t="s">
        <v>1825</v>
      </c>
    </row>
    <row r="77" spans="1:21" x14ac:dyDescent="0.25">
      <c r="A77" s="690" t="s">
        <v>1825</v>
      </c>
      <c r="B77" s="1156"/>
      <c r="C77" s="1156"/>
      <c r="D77" s="1156"/>
      <c r="E77" s="1156"/>
      <c r="F77" s="1156"/>
      <c r="G77" s="1156"/>
      <c r="H77" s="1156"/>
      <c r="I77" s="1156"/>
      <c r="J77" s="1156"/>
      <c r="K77" s="1156"/>
      <c r="L77" s="1156"/>
      <c r="M77" s="1156"/>
      <c r="N77" s="1156"/>
      <c r="O77" s="1156"/>
      <c r="P77" s="1156"/>
      <c r="Q77" s="1156"/>
      <c r="R77" s="1156"/>
      <c r="S77" s="1156"/>
      <c r="T77" s="690" t="s">
        <v>1825</v>
      </c>
      <c r="U77" s="690" t="s">
        <v>1825</v>
      </c>
    </row>
    <row r="78" spans="1:21" ht="20.25" customHeight="1" x14ac:dyDescent="0.25">
      <c r="A78" s="690" t="s">
        <v>1825</v>
      </c>
      <c r="B78" s="1157"/>
      <c r="C78" s="1157"/>
      <c r="D78" s="1157"/>
      <c r="E78" s="1157"/>
      <c r="F78" s="1157"/>
      <c r="G78" s="1157"/>
      <c r="H78" s="1157"/>
      <c r="I78" s="1157"/>
      <c r="J78" s="1157"/>
      <c r="K78" s="1157"/>
      <c r="L78" s="1157"/>
      <c r="M78" s="1157"/>
      <c r="N78" s="1157"/>
      <c r="O78" s="1157"/>
      <c r="P78" s="1157"/>
      <c r="Q78" s="1157"/>
      <c r="R78" s="1157"/>
      <c r="S78" s="1157"/>
      <c r="T78" s="690" t="s">
        <v>1825</v>
      </c>
      <c r="U78" s="690" t="s">
        <v>1825</v>
      </c>
    </row>
    <row r="79" spans="1:21" x14ac:dyDescent="0.25">
      <c r="A79" s="690" t="s">
        <v>1825</v>
      </c>
      <c r="B79" s="705" t="s">
        <v>1825</v>
      </c>
      <c r="C79" s="690" t="s">
        <v>1825</v>
      </c>
      <c r="D79" s="690" t="s">
        <v>1825</v>
      </c>
      <c r="E79" s="690" t="s">
        <v>1825</v>
      </c>
      <c r="F79" s="690" t="s">
        <v>1825</v>
      </c>
      <c r="G79" s="690" t="s">
        <v>1825</v>
      </c>
      <c r="H79" s="690" t="s">
        <v>1825</v>
      </c>
      <c r="I79" s="690" t="s">
        <v>1825</v>
      </c>
      <c r="J79" s="690" t="s">
        <v>1825</v>
      </c>
      <c r="K79" s="690" t="s">
        <v>1825</v>
      </c>
      <c r="L79" s="690" t="s">
        <v>1825</v>
      </c>
      <c r="M79" s="690" t="s">
        <v>1825</v>
      </c>
      <c r="N79" s="690" t="s">
        <v>1825</v>
      </c>
      <c r="O79" s="690" t="s">
        <v>1825</v>
      </c>
      <c r="P79" s="690" t="s">
        <v>1825</v>
      </c>
      <c r="Q79" s="690" t="s">
        <v>1825</v>
      </c>
      <c r="R79" s="690" t="s">
        <v>1825</v>
      </c>
      <c r="S79" s="690" t="s">
        <v>1825</v>
      </c>
      <c r="T79" s="690" t="s">
        <v>1825</v>
      </c>
      <c r="U79" s="690" t="s">
        <v>1825</v>
      </c>
    </row>
    <row r="80" spans="1:21" x14ac:dyDescent="0.25">
      <c r="A80" s="690" t="s">
        <v>1825</v>
      </c>
      <c r="B80" s="705" t="s">
        <v>1825</v>
      </c>
      <c r="C80" s="690" t="s">
        <v>1825</v>
      </c>
      <c r="D80" s="690" t="s">
        <v>1825</v>
      </c>
      <c r="E80" s="690" t="s">
        <v>1825</v>
      </c>
      <c r="F80" s="690" t="s">
        <v>1825</v>
      </c>
      <c r="G80" s="690" t="s">
        <v>1825</v>
      </c>
      <c r="H80" s="690" t="s">
        <v>1825</v>
      </c>
      <c r="I80" s="690" t="s">
        <v>1825</v>
      </c>
      <c r="J80" s="690" t="s">
        <v>1825</v>
      </c>
      <c r="K80" s="690" t="s">
        <v>1825</v>
      </c>
      <c r="L80" s="690" t="s">
        <v>1825</v>
      </c>
      <c r="M80" s="690" t="s">
        <v>1825</v>
      </c>
      <c r="N80" s="690" t="s">
        <v>1825</v>
      </c>
      <c r="O80" s="690" t="s">
        <v>1825</v>
      </c>
      <c r="P80" s="690" t="s">
        <v>1825</v>
      </c>
      <c r="Q80" s="690" t="s">
        <v>1825</v>
      </c>
      <c r="R80" s="690" t="s">
        <v>1825</v>
      </c>
      <c r="S80" s="690" t="s">
        <v>1825</v>
      </c>
      <c r="T80" s="690" t="s">
        <v>1825</v>
      </c>
      <c r="U80" s="690" t="s">
        <v>1825</v>
      </c>
    </row>
    <row r="81" spans="1:21" x14ac:dyDescent="0.25">
      <c r="A81" s="690" t="s">
        <v>1825</v>
      </c>
      <c r="B81" s="705" t="s">
        <v>1825</v>
      </c>
      <c r="C81" s="690" t="s">
        <v>1825</v>
      </c>
      <c r="D81" s="690" t="s">
        <v>1825</v>
      </c>
      <c r="E81" s="690" t="s">
        <v>1825</v>
      </c>
      <c r="F81" s="690" t="s">
        <v>1825</v>
      </c>
      <c r="G81" s="690" t="s">
        <v>1825</v>
      </c>
      <c r="H81" s="690" t="s">
        <v>1825</v>
      </c>
      <c r="I81" s="690" t="s">
        <v>1825</v>
      </c>
      <c r="J81" s="690" t="s">
        <v>1825</v>
      </c>
      <c r="K81" s="690" t="s">
        <v>1825</v>
      </c>
      <c r="L81" s="690" t="s">
        <v>1825</v>
      </c>
      <c r="M81" s="690" t="s">
        <v>1825</v>
      </c>
      <c r="N81" s="690" t="s">
        <v>1825</v>
      </c>
      <c r="O81" s="690" t="s">
        <v>1825</v>
      </c>
      <c r="P81" s="690" t="s">
        <v>1825</v>
      </c>
      <c r="Q81" s="690" t="s">
        <v>1825</v>
      </c>
      <c r="R81" s="690" t="s">
        <v>1825</v>
      </c>
      <c r="S81" s="690" t="s">
        <v>1825</v>
      </c>
      <c r="T81" s="690" t="s">
        <v>1825</v>
      </c>
      <c r="U81" s="690" t="s">
        <v>1825</v>
      </c>
    </row>
    <row r="82" spans="1:21" x14ac:dyDescent="0.25">
      <c r="A82" s="690" t="s">
        <v>1825</v>
      </c>
      <c r="B82" s="705" t="s">
        <v>1825</v>
      </c>
      <c r="C82" s="690" t="s">
        <v>1825</v>
      </c>
      <c r="D82" s="690" t="s">
        <v>1825</v>
      </c>
      <c r="E82" s="690" t="s">
        <v>1825</v>
      </c>
      <c r="F82" s="690" t="s">
        <v>1825</v>
      </c>
      <c r="G82" s="690" t="s">
        <v>1825</v>
      </c>
      <c r="H82" s="690" t="s">
        <v>1825</v>
      </c>
      <c r="I82" s="690" t="s">
        <v>1825</v>
      </c>
      <c r="J82" s="690" t="s">
        <v>1825</v>
      </c>
      <c r="K82" s="690" t="s">
        <v>1825</v>
      </c>
      <c r="L82" s="690" t="s">
        <v>1825</v>
      </c>
      <c r="M82" s="690" t="s">
        <v>1825</v>
      </c>
      <c r="N82" s="690" t="s">
        <v>1825</v>
      </c>
      <c r="O82" s="690" t="s">
        <v>1825</v>
      </c>
      <c r="P82" s="690" t="s">
        <v>1825</v>
      </c>
      <c r="Q82" s="690" t="s">
        <v>1825</v>
      </c>
      <c r="R82" s="690" t="s">
        <v>1825</v>
      </c>
      <c r="S82" s="690" t="s">
        <v>1825</v>
      </c>
      <c r="T82" s="690" t="s">
        <v>1825</v>
      </c>
      <c r="U82" s="690" t="s">
        <v>1825</v>
      </c>
    </row>
    <row r="83" spans="1:21" x14ac:dyDescent="0.25">
      <c r="A83" s="687" t="s">
        <v>1825</v>
      </c>
      <c r="B83" s="704" t="s">
        <v>1825</v>
      </c>
      <c r="C83" s="687" t="s">
        <v>1825</v>
      </c>
      <c r="D83" s="687" t="s">
        <v>1825</v>
      </c>
      <c r="E83" s="687" t="s">
        <v>1825</v>
      </c>
      <c r="F83" s="687" t="s">
        <v>1825</v>
      </c>
      <c r="G83" s="687" t="s">
        <v>1825</v>
      </c>
      <c r="H83" s="687" t="s">
        <v>1825</v>
      </c>
      <c r="I83" s="687" t="s">
        <v>1825</v>
      </c>
      <c r="J83" s="687" t="s">
        <v>1825</v>
      </c>
      <c r="K83" s="687" t="s">
        <v>1825</v>
      </c>
      <c r="L83" s="687" t="s">
        <v>1825</v>
      </c>
      <c r="M83" s="687" t="s">
        <v>1825</v>
      </c>
      <c r="N83" s="687" t="s">
        <v>1825</v>
      </c>
      <c r="O83" s="687" t="s">
        <v>1825</v>
      </c>
      <c r="P83" s="687" t="s">
        <v>1825</v>
      </c>
      <c r="Q83" s="687" t="s">
        <v>1825</v>
      </c>
      <c r="R83" s="687" t="s">
        <v>1825</v>
      </c>
      <c r="S83" s="687" t="s">
        <v>1825</v>
      </c>
      <c r="T83" s="687" t="s">
        <v>1825</v>
      </c>
      <c r="U83" s="687" t="s">
        <v>1825</v>
      </c>
    </row>
    <row r="84" spans="1:21" x14ac:dyDescent="0.25">
      <c r="A84" s="687" t="s">
        <v>1825</v>
      </c>
      <c r="B84" s="704" t="s">
        <v>1825</v>
      </c>
      <c r="C84" s="687" t="s">
        <v>1825</v>
      </c>
      <c r="D84" s="687" t="s">
        <v>1825</v>
      </c>
      <c r="E84" s="687" t="s">
        <v>1825</v>
      </c>
      <c r="F84" s="687" t="s">
        <v>1825</v>
      </c>
      <c r="G84" s="687" t="s">
        <v>1825</v>
      </c>
      <c r="H84" s="687" t="s">
        <v>1825</v>
      </c>
      <c r="I84" s="687" t="s">
        <v>1825</v>
      </c>
      <c r="J84" s="687" t="s">
        <v>1825</v>
      </c>
      <c r="K84" s="687" t="s">
        <v>1825</v>
      </c>
      <c r="L84" s="687" t="s">
        <v>1825</v>
      </c>
      <c r="M84" s="687" t="s">
        <v>1825</v>
      </c>
      <c r="N84" s="687" t="s">
        <v>1825</v>
      </c>
      <c r="O84" s="687" t="s">
        <v>1825</v>
      </c>
      <c r="P84" s="687" t="s">
        <v>1825</v>
      </c>
      <c r="Q84" s="687" t="s">
        <v>1825</v>
      </c>
      <c r="R84" s="687" t="s">
        <v>1825</v>
      </c>
      <c r="S84" s="687" t="s">
        <v>1825</v>
      </c>
      <c r="T84" s="687" t="s">
        <v>1825</v>
      </c>
      <c r="U84" s="687" t="s">
        <v>1825</v>
      </c>
    </row>
  </sheetData>
  <mergeCells count="12">
    <mergeCell ref="B69:S78"/>
    <mergeCell ref="C65:P65"/>
    <mergeCell ref="Q6:Q7"/>
    <mergeCell ref="R6:R7"/>
    <mergeCell ref="S6:S7"/>
    <mergeCell ref="C64:S64"/>
    <mergeCell ref="D6:H6"/>
    <mergeCell ref="I6:K6"/>
    <mergeCell ref="L6:M6"/>
    <mergeCell ref="N6:N7"/>
    <mergeCell ref="O6:O7"/>
    <mergeCell ref="P6:P7"/>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4B793-E486-49AE-8155-A8366EB85325}">
  <dimension ref="A1:AN39"/>
  <sheetViews>
    <sheetView showGridLines="0" topLeftCell="E1" zoomScaleNormal="100" workbookViewId="0">
      <selection activeCell="S31" sqref="S31"/>
    </sheetView>
  </sheetViews>
  <sheetFormatPr baseColWidth="10" defaultColWidth="9.140625" defaultRowHeight="15" x14ac:dyDescent="0.25"/>
  <cols>
    <col min="1" max="1" width="5.7109375" customWidth="1"/>
    <col min="2" max="2" width="3.85546875" style="682" customWidth="1"/>
    <col min="3" max="3" width="90.7109375" customWidth="1"/>
    <col min="6" max="6" width="12.85546875" customWidth="1"/>
    <col min="19" max="19" width="19.140625" customWidth="1"/>
  </cols>
  <sheetData>
    <row r="1" spans="1:40" x14ac:dyDescent="0.25">
      <c r="A1" s="690" t="s">
        <v>1825</v>
      </c>
      <c r="B1" s="705" t="s">
        <v>1825</v>
      </c>
      <c r="C1" s="690" t="s">
        <v>1825</v>
      </c>
      <c r="D1" s="690" t="s">
        <v>1825</v>
      </c>
      <c r="E1" s="690" t="s">
        <v>1825</v>
      </c>
      <c r="F1" s="690" t="s">
        <v>1825</v>
      </c>
      <c r="G1" s="690" t="s">
        <v>1825</v>
      </c>
      <c r="H1" s="690" t="s">
        <v>1825</v>
      </c>
      <c r="I1" s="690" t="s">
        <v>1825</v>
      </c>
      <c r="J1" s="690" t="s">
        <v>1825</v>
      </c>
      <c r="K1" s="690" t="s">
        <v>1825</v>
      </c>
      <c r="L1" s="690" t="s">
        <v>1825</v>
      </c>
      <c r="M1" s="690" t="s">
        <v>1825</v>
      </c>
      <c r="N1" s="690" t="s">
        <v>1825</v>
      </c>
      <c r="O1" s="690" t="s">
        <v>1825</v>
      </c>
      <c r="P1" s="690" t="s">
        <v>1825</v>
      </c>
      <c r="Q1" s="690" t="s">
        <v>1825</v>
      </c>
      <c r="R1" s="690" t="s">
        <v>1825</v>
      </c>
      <c r="S1" s="690" t="s">
        <v>1825</v>
      </c>
      <c r="T1" s="690" t="s">
        <v>1825</v>
      </c>
      <c r="U1" s="690" t="s">
        <v>1825</v>
      </c>
      <c r="V1" s="690" t="s">
        <v>1825</v>
      </c>
      <c r="W1" s="690" t="s">
        <v>1825</v>
      </c>
      <c r="X1" s="690" t="s">
        <v>1825</v>
      </c>
    </row>
    <row r="2" spans="1:40" ht="18.75" x14ac:dyDescent="0.25">
      <c r="A2" s="690" t="s">
        <v>1825</v>
      </c>
      <c r="B2" s="1164" t="s">
        <v>1902</v>
      </c>
      <c r="C2" s="1164"/>
      <c r="D2" s="1164"/>
      <c r="E2" s="1164"/>
      <c r="F2" s="1164"/>
      <c r="G2" s="1164"/>
      <c r="H2" s="1164"/>
      <c r="I2" s="1164"/>
      <c r="J2" s="1164"/>
      <c r="K2" s="1164"/>
      <c r="L2" s="690" t="s">
        <v>1825</v>
      </c>
      <c r="M2" s="690" t="s">
        <v>1825</v>
      </c>
      <c r="N2" s="690" t="s">
        <v>1825</v>
      </c>
      <c r="O2" s="690" t="s">
        <v>1825</v>
      </c>
      <c r="P2" s="690" t="s">
        <v>1825</v>
      </c>
      <c r="Q2" s="690" t="s">
        <v>1825</v>
      </c>
      <c r="R2" s="690" t="s">
        <v>1825</v>
      </c>
      <c r="S2" s="690" t="s">
        <v>1825</v>
      </c>
      <c r="T2" s="690" t="s">
        <v>1825</v>
      </c>
      <c r="U2" s="690" t="s">
        <v>1825</v>
      </c>
      <c r="V2" s="690" t="s">
        <v>1825</v>
      </c>
      <c r="W2" s="690" t="s">
        <v>1825</v>
      </c>
      <c r="X2" s="690" t="s">
        <v>1825</v>
      </c>
    </row>
    <row r="3" spans="1:40" x14ac:dyDescent="0.25">
      <c r="A3" s="690" t="s">
        <v>1825</v>
      </c>
      <c r="B3" s="11" t="str">
        <f>'OV1'!B3</f>
        <v>31.12.2023 - in EUR million</v>
      </c>
      <c r="C3" s="688"/>
      <c r="D3" s="703" t="s">
        <v>1825</v>
      </c>
      <c r="E3" s="690" t="s">
        <v>1825</v>
      </c>
      <c r="F3" s="690" t="s">
        <v>1825</v>
      </c>
      <c r="G3" s="690" t="s">
        <v>1825</v>
      </c>
      <c r="H3" s="690" t="s">
        <v>1825</v>
      </c>
      <c r="I3" s="690" t="s">
        <v>1825</v>
      </c>
      <c r="J3" s="690" t="s">
        <v>1825</v>
      </c>
      <c r="K3" s="690" t="s">
        <v>1825</v>
      </c>
      <c r="L3" s="690" t="s">
        <v>1825</v>
      </c>
      <c r="M3" s="690" t="s">
        <v>1825</v>
      </c>
      <c r="N3" s="690" t="s">
        <v>1825</v>
      </c>
      <c r="O3" s="690" t="s">
        <v>1825</v>
      </c>
      <c r="P3" s="690" t="s">
        <v>1825</v>
      </c>
      <c r="Q3" s="690" t="s">
        <v>1825</v>
      </c>
      <c r="R3" s="690" t="s">
        <v>1825</v>
      </c>
      <c r="S3" s="690" t="s">
        <v>1825</v>
      </c>
      <c r="T3" s="690" t="s">
        <v>1825</v>
      </c>
      <c r="U3" s="690" t="s">
        <v>1825</v>
      </c>
      <c r="V3" s="690" t="s">
        <v>1825</v>
      </c>
      <c r="W3" s="690" t="s">
        <v>1825</v>
      </c>
      <c r="X3" s="690" t="s">
        <v>1825</v>
      </c>
    </row>
    <row r="4" spans="1:40" x14ac:dyDescent="0.25">
      <c r="A4" s="690"/>
      <c r="B4" s="705"/>
      <c r="C4" s="688"/>
      <c r="D4" s="703"/>
      <c r="E4" s="690"/>
      <c r="F4" s="690"/>
      <c r="G4" s="690"/>
      <c r="H4" s="690"/>
      <c r="I4" s="690"/>
      <c r="J4" s="690"/>
      <c r="K4" s="690"/>
      <c r="L4" s="690"/>
      <c r="M4" s="690"/>
      <c r="N4" s="690"/>
      <c r="O4" s="690"/>
      <c r="P4" s="690"/>
      <c r="Q4" s="690"/>
      <c r="R4" s="690"/>
      <c r="S4" s="690"/>
      <c r="T4" s="690"/>
      <c r="U4" s="690"/>
      <c r="V4" s="690"/>
      <c r="W4" s="690"/>
      <c r="X4" s="690"/>
    </row>
    <row r="5" spans="1:40" s="5" customFormat="1" x14ac:dyDescent="0.25">
      <c r="A5" s="708" t="s">
        <v>1825</v>
      </c>
      <c r="B5" s="708" t="s">
        <v>1825</v>
      </c>
      <c r="C5" s="708" t="s">
        <v>1825</v>
      </c>
      <c r="D5" s="714" t="s">
        <v>194</v>
      </c>
      <c r="E5" s="709" t="s">
        <v>195</v>
      </c>
      <c r="F5" s="709" t="s">
        <v>196</v>
      </c>
      <c r="G5" s="709" t="s">
        <v>236</v>
      </c>
      <c r="H5" s="709" t="s">
        <v>237</v>
      </c>
      <c r="I5" s="709" t="s">
        <v>300</v>
      </c>
      <c r="J5" s="709" t="s">
        <v>301</v>
      </c>
      <c r="K5" s="709" t="s">
        <v>365</v>
      </c>
      <c r="L5" s="709" t="s">
        <v>815</v>
      </c>
      <c r="M5" s="709" t="s">
        <v>816</v>
      </c>
      <c r="N5" s="709" t="s">
        <v>817</v>
      </c>
      <c r="O5" s="709" t="s">
        <v>818</v>
      </c>
      <c r="P5" s="709" t="s">
        <v>819</v>
      </c>
      <c r="Q5" s="709" t="s">
        <v>1079</v>
      </c>
      <c r="R5" s="709" t="s">
        <v>1080</v>
      </c>
      <c r="S5" s="709" t="s">
        <v>1274</v>
      </c>
      <c r="T5" s="708" t="s">
        <v>1825</v>
      </c>
      <c r="U5" s="708" t="s">
        <v>1825</v>
      </c>
      <c r="V5" s="708" t="s">
        <v>1825</v>
      </c>
      <c r="W5" s="708" t="s">
        <v>1825</v>
      </c>
      <c r="X5" s="708" t="s">
        <v>1825</v>
      </c>
    </row>
    <row r="6" spans="1:40" ht="15" customHeight="1" x14ac:dyDescent="0.25">
      <c r="A6" s="690" t="s">
        <v>1825</v>
      </c>
      <c r="B6" s="705" t="s">
        <v>1825</v>
      </c>
      <c r="C6" s="1175" t="s">
        <v>1903</v>
      </c>
      <c r="D6" s="1168" t="s">
        <v>1904</v>
      </c>
      <c r="E6" s="1168"/>
      <c r="F6" s="1168"/>
      <c r="G6" s="1168"/>
      <c r="H6" s="1168"/>
      <c r="I6" s="1168"/>
      <c r="J6" s="1168"/>
      <c r="K6" s="1168"/>
      <c r="L6" s="1168"/>
      <c r="M6" s="1168"/>
      <c r="N6" s="1168"/>
      <c r="O6" s="1168"/>
      <c r="P6" s="1168"/>
      <c r="Q6" s="1168"/>
      <c r="R6" s="1168"/>
      <c r="S6" s="1169"/>
      <c r="T6" s="703" t="s">
        <v>1825</v>
      </c>
      <c r="U6" s="690" t="s">
        <v>1825</v>
      </c>
      <c r="V6" s="690" t="s">
        <v>1825</v>
      </c>
      <c r="W6" s="690" t="s">
        <v>1825</v>
      </c>
      <c r="X6" s="690" t="s">
        <v>1825</v>
      </c>
    </row>
    <row r="7" spans="1:40" ht="29.25" customHeight="1" x14ac:dyDescent="0.25">
      <c r="A7" s="690" t="s">
        <v>1825</v>
      </c>
      <c r="B7" s="705" t="s">
        <v>1825</v>
      </c>
      <c r="C7" s="1159"/>
      <c r="D7" s="711" t="s">
        <v>1825</v>
      </c>
      <c r="E7" s="1170" t="s">
        <v>1905</v>
      </c>
      <c r="F7" s="1170"/>
      <c r="G7" s="1170"/>
      <c r="H7" s="1170"/>
      <c r="I7" s="1170"/>
      <c r="J7" s="1170"/>
      <c r="K7" s="1171" t="s">
        <v>1906</v>
      </c>
      <c r="L7" s="1170"/>
      <c r="M7" s="1170"/>
      <c r="N7" s="1170"/>
      <c r="O7" s="1170"/>
      <c r="P7" s="1170"/>
      <c r="Q7" s="1172"/>
      <c r="R7" s="1173" t="s">
        <v>1907</v>
      </c>
      <c r="S7" s="1174"/>
      <c r="T7" s="703" t="s">
        <v>1825</v>
      </c>
      <c r="U7" s="690" t="s">
        <v>1825</v>
      </c>
      <c r="V7" s="690" t="s">
        <v>1825</v>
      </c>
      <c r="W7" s="690" t="s">
        <v>1825</v>
      </c>
      <c r="X7" s="690" t="s">
        <v>1825</v>
      </c>
    </row>
    <row r="8" spans="1:40" s="139" customFormat="1" ht="75" x14ac:dyDescent="0.25">
      <c r="A8" s="735" t="s">
        <v>1825</v>
      </c>
      <c r="B8" s="736" t="s">
        <v>1825</v>
      </c>
      <c r="C8" s="1176"/>
      <c r="D8" s="737" t="s">
        <v>1825</v>
      </c>
      <c r="E8" s="738" t="s">
        <v>1908</v>
      </c>
      <c r="F8" s="738" t="s">
        <v>1909</v>
      </c>
      <c r="G8" s="738" t="s">
        <v>1910</v>
      </c>
      <c r="H8" s="738" t="s">
        <v>1911</v>
      </c>
      <c r="I8" s="738" t="s">
        <v>1912</v>
      </c>
      <c r="J8" s="738" t="s">
        <v>1913</v>
      </c>
      <c r="K8" s="738" t="s">
        <v>1914</v>
      </c>
      <c r="L8" s="738" t="s">
        <v>1915</v>
      </c>
      <c r="M8" s="738" t="s">
        <v>1916</v>
      </c>
      <c r="N8" s="738" t="s">
        <v>1917</v>
      </c>
      <c r="O8" s="738" t="s">
        <v>1918</v>
      </c>
      <c r="P8" s="738" t="s">
        <v>1919</v>
      </c>
      <c r="Q8" s="738" t="s">
        <v>1920</v>
      </c>
      <c r="R8" s="737" t="s">
        <v>1825</v>
      </c>
      <c r="S8" s="740" t="s">
        <v>1921</v>
      </c>
      <c r="T8" s="739" t="s">
        <v>1825</v>
      </c>
      <c r="U8" s="735" t="s">
        <v>1825</v>
      </c>
      <c r="V8" s="735" t="s">
        <v>1825</v>
      </c>
      <c r="W8" s="735" t="s">
        <v>1825</v>
      </c>
      <c r="X8" s="735" t="s">
        <v>1825</v>
      </c>
    </row>
    <row r="9" spans="1:40" x14ac:dyDescent="0.25">
      <c r="A9" s="690" t="s">
        <v>1825</v>
      </c>
      <c r="B9" s="706">
        <v>1</v>
      </c>
      <c r="C9" s="699" t="s">
        <v>1922</v>
      </c>
      <c r="D9" s="393">
        <v>15561</v>
      </c>
      <c r="E9" s="393">
        <v>822</v>
      </c>
      <c r="F9" s="393">
        <v>12942</v>
      </c>
      <c r="G9" s="393">
        <v>1412</v>
      </c>
      <c r="H9" s="393">
        <v>31</v>
      </c>
      <c r="I9" s="393">
        <v>0</v>
      </c>
      <c r="J9" s="393">
        <v>0</v>
      </c>
      <c r="K9" s="393">
        <v>772</v>
      </c>
      <c r="L9" s="393">
        <v>588</v>
      </c>
      <c r="M9" s="393">
        <v>1254</v>
      </c>
      <c r="N9" s="393">
        <v>489</v>
      </c>
      <c r="O9" s="393">
        <v>344</v>
      </c>
      <c r="P9" s="393">
        <v>219</v>
      </c>
      <c r="Q9" s="393">
        <v>200</v>
      </c>
      <c r="R9" s="393">
        <v>11696</v>
      </c>
      <c r="S9" s="796">
        <v>1</v>
      </c>
      <c r="T9" s="703" t="s">
        <v>1825</v>
      </c>
      <c r="U9" s="798"/>
      <c r="V9" s="798"/>
      <c r="W9" s="798"/>
      <c r="X9" s="798"/>
      <c r="Y9" s="798"/>
      <c r="Z9" s="798"/>
      <c r="AA9" s="798"/>
      <c r="AB9" s="798"/>
      <c r="AC9" s="798"/>
      <c r="AD9" s="798"/>
      <c r="AE9" s="798"/>
      <c r="AF9" s="798"/>
      <c r="AG9" s="798"/>
      <c r="AH9" s="798"/>
      <c r="AI9" s="798"/>
      <c r="AJ9" s="798"/>
      <c r="AK9" s="798"/>
      <c r="AL9" s="798"/>
      <c r="AM9" s="798"/>
      <c r="AN9" s="798"/>
    </row>
    <row r="10" spans="1:40" x14ac:dyDescent="0.25">
      <c r="A10" s="690" t="s">
        <v>1825</v>
      </c>
      <c r="B10" s="707">
        <v>2</v>
      </c>
      <c r="C10" s="697" t="s">
        <v>1923</v>
      </c>
      <c r="D10" s="393">
        <v>1357</v>
      </c>
      <c r="E10" s="393">
        <v>9</v>
      </c>
      <c r="F10" s="393">
        <v>41</v>
      </c>
      <c r="G10" s="393">
        <v>999</v>
      </c>
      <c r="H10" s="393">
        <v>29</v>
      </c>
      <c r="I10" s="393">
        <v>0</v>
      </c>
      <c r="J10" s="393">
        <v>0</v>
      </c>
      <c r="K10" s="393">
        <v>11</v>
      </c>
      <c r="L10" s="393">
        <v>6</v>
      </c>
      <c r="M10" s="393">
        <v>11</v>
      </c>
      <c r="N10" s="393">
        <v>0</v>
      </c>
      <c r="O10" s="393">
        <v>0</v>
      </c>
      <c r="P10" s="393">
        <v>0</v>
      </c>
      <c r="Q10" s="393">
        <v>0</v>
      </c>
      <c r="R10" s="393">
        <v>1329</v>
      </c>
      <c r="S10" s="796">
        <v>1</v>
      </c>
      <c r="T10" s="703" t="s">
        <v>1825</v>
      </c>
      <c r="U10" s="798"/>
      <c r="V10" s="798"/>
      <c r="W10" s="798"/>
      <c r="X10" s="798"/>
      <c r="Y10" s="798"/>
      <c r="Z10" s="798"/>
      <c r="AA10" s="798"/>
      <c r="AB10" s="798"/>
      <c r="AC10" s="798"/>
      <c r="AD10" s="798"/>
      <c r="AE10" s="798"/>
      <c r="AF10" s="798"/>
      <c r="AG10" s="798"/>
      <c r="AH10" s="798"/>
      <c r="AI10" s="798"/>
      <c r="AJ10" s="798"/>
      <c r="AK10" s="798"/>
      <c r="AL10" s="798"/>
      <c r="AM10" s="798"/>
      <c r="AN10" s="798"/>
    </row>
    <row r="11" spans="1:40" x14ac:dyDescent="0.25">
      <c r="A11" s="690" t="s">
        <v>1825</v>
      </c>
      <c r="B11" s="707">
        <v>3</v>
      </c>
      <c r="C11" s="697" t="s">
        <v>1924</v>
      </c>
      <c r="D11" s="393">
        <v>14204</v>
      </c>
      <c r="E11" s="393">
        <v>813</v>
      </c>
      <c r="F11" s="393">
        <v>12901</v>
      </c>
      <c r="G11" s="393">
        <v>414</v>
      </c>
      <c r="H11" s="393">
        <v>2</v>
      </c>
      <c r="I11" s="393">
        <v>0</v>
      </c>
      <c r="J11" s="393">
        <v>0</v>
      </c>
      <c r="K11" s="393">
        <v>761</v>
      </c>
      <c r="L11" s="393">
        <v>582</v>
      </c>
      <c r="M11" s="393">
        <v>1243</v>
      </c>
      <c r="N11" s="393">
        <v>489</v>
      </c>
      <c r="O11" s="393">
        <v>344</v>
      </c>
      <c r="P11" s="393">
        <v>219</v>
      </c>
      <c r="Q11" s="393">
        <v>200</v>
      </c>
      <c r="R11" s="393">
        <v>10368</v>
      </c>
      <c r="S11" s="796">
        <v>1</v>
      </c>
      <c r="T11" s="703" t="s">
        <v>1825</v>
      </c>
      <c r="U11" s="798"/>
      <c r="V11" s="798"/>
      <c r="W11" s="798"/>
      <c r="X11" s="798"/>
      <c r="Y11" s="798"/>
      <c r="Z11" s="798"/>
      <c r="AA11" s="798"/>
      <c r="AB11" s="798"/>
      <c r="AC11" s="798"/>
      <c r="AD11" s="798"/>
      <c r="AE11" s="798"/>
      <c r="AF11" s="798"/>
      <c r="AG11" s="798"/>
      <c r="AH11" s="798"/>
      <c r="AI11" s="798"/>
      <c r="AJ11" s="798"/>
      <c r="AK11" s="798"/>
      <c r="AL11" s="798"/>
      <c r="AM11" s="798"/>
      <c r="AN11" s="798"/>
    </row>
    <row r="12" spans="1:40" x14ac:dyDescent="0.25">
      <c r="A12" s="690" t="s">
        <v>1825</v>
      </c>
      <c r="B12" s="707">
        <v>4</v>
      </c>
      <c r="C12" s="697" t="s">
        <v>1925</v>
      </c>
      <c r="D12" s="393" t="s">
        <v>207</v>
      </c>
      <c r="E12" s="393" t="s">
        <v>207</v>
      </c>
      <c r="F12" s="393">
        <v>0</v>
      </c>
      <c r="G12" s="393" t="s">
        <v>207</v>
      </c>
      <c r="H12" s="393" t="s">
        <v>207</v>
      </c>
      <c r="I12" s="393" t="s">
        <v>207</v>
      </c>
      <c r="J12" s="393" t="s">
        <v>207</v>
      </c>
      <c r="K12" s="393" t="s">
        <v>207</v>
      </c>
      <c r="L12" s="393" t="s">
        <v>207</v>
      </c>
      <c r="M12" s="393" t="s">
        <v>207</v>
      </c>
      <c r="N12" s="393" t="s">
        <v>207</v>
      </c>
      <c r="O12" s="393" t="s">
        <v>207</v>
      </c>
      <c r="P12" s="393" t="s">
        <v>207</v>
      </c>
      <c r="Q12" s="393" t="s">
        <v>207</v>
      </c>
      <c r="R12" s="393" t="s">
        <v>207</v>
      </c>
      <c r="S12" s="393" t="s">
        <v>207</v>
      </c>
      <c r="T12" s="703" t="s">
        <v>1825</v>
      </c>
      <c r="U12" s="798"/>
      <c r="V12" s="798"/>
      <c r="W12" s="798"/>
      <c r="X12" s="798"/>
      <c r="Y12" s="798"/>
      <c r="Z12" s="798"/>
      <c r="AA12" s="798"/>
      <c r="AB12" s="798"/>
      <c r="AC12" s="798"/>
      <c r="AD12" s="798"/>
      <c r="AE12" s="798"/>
      <c r="AF12" s="798"/>
      <c r="AG12" s="798"/>
      <c r="AH12" s="798"/>
      <c r="AI12" s="798"/>
      <c r="AJ12" s="798"/>
      <c r="AK12" s="798"/>
      <c r="AL12" s="798"/>
      <c r="AM12" s="798"/>
      <c r="AN12" s="798"/>
    </row>
    <row r="13" spans="1:40" x14ac:dyDescent="0.25">
      <c r="A13" s="690" t="s">
        <v>1825</v>
      </c>
      <c r="B13" s="707">
        <v>5</v>
      </c>
      <c r="C13" s="697" t="s">
        <v>1926</v>
      </c>
      <c r="D13" s="393">
        <v>15207</v>
      </c>
      <c r="E13" s="393">
        <v>822</v>
      </c>
      <c r="F13" s="393">
        <v>12942</v>
      </c>
      <c r="G13" s="393">
        <v>1412</v>
      </c>
      <c r="H13" s="393">
        <v>31</v>
      </c>
      <c r="I13" s="393" t="s">
        <v>207</v>
      </c>
      <c r="J13" s="393" t="s">
        <v>207</v>
      </c>
      <c r="K13" s="713" t="s">
        <v>1825</v>
      </c>
      <c r="L13" s="713" t="s">
        <v>1825</v>
      </c>
      <c r="M13" s="713" t="s">
        <v>1825</v>
      </c>
      <c r="N13" s="713" t="s">
        <v>1825</v>
      </c>
      <c r="O13" s="713" t="s">
        <v>1825</v>
      </c>
      <c r="P13" s="713" t="s">
        <v>1825</v>
      </c>
      <c r="Q13" s="713" t="s">
        <v>1825</v>
      </c>
      <c r="R13" s="393" t="s">
        <v>207</v>
      </c>
      <c r="S13" s="393" t="s">
        <v>207</v>
      </c>
      <c r="T13" s="703" t="s">
        <v>1825</v>
      </c>
      <c r="U13" s="798"/>
      <c r="V13" s="798"/>
      <c r="W13" s="798"/>
      <c r="X13" s="798"/>
      <c r="Y13" s="798"/>
      <c r="Z13" s="798"/>
      <c r="AA13" s="798"/>
      <c r="AB13" s="798"/>
      <c r="AC13" s="798"/>
      <c r="AD13" s="798"/>
      <c r="AE13" s="798"/>
      <c r="AF13" s="798"/>
      <c r="AG13" s="798"/>
      <c r="AH13" s="798"/>
      <c r="AI13" s="798"/>
      <c r="AJ13" s="798"/>
      <c r="AK13" s="798"/>
      <c r="AL13" s="798"/>
      <c r="AM13" s="798"/>
      <c r="AN13" s="798"/>
    </row>
    <row r="14" spans="1:40" x14ac:dyDescent="0.25">
      <c r="A14" s="690" t="s">
        <v>1825</v>
      </c>
      <c r="B14" s="707">
        <v>6</v>
      </c>
      <c r="C14" s="699" t="s">
        <v>1927</v>
      </c>
      <c r="D14" s="457">
        <v>2063</v>
      </c>
      <c r="E14" s="457" t="s">
        <v>207</v>
      </c>
      <c r="F14" s="457">
        <v>458</v>
      </c>
      <c r="G14" s="457">
        <v>43</v>
      </c>
      <c r="H14" s="457" t="s">
        <v>207</v>
      </c>
      <c r="I14" s="457" t="s">
        <v>207</v>
      </c>
      <c r="J14" s="457" t="s">
        <v>207</v>
      </c>
      <c r="K14" s="457" t="s">
        <v>207</v>
      </c>
      <c r="L14" s="457" t="s">
        <v>207</v>
      </c>
      <c r="M14" s="457" t="s">
        <v>207</v>
      </c>
      <c r="N14" s="457" t="s">
        <v>207</v>
      </c>
      <c r="O14" s="457" t="s">
        <v>207</v>
      </c>
      <c r="P14" s="457" t="s">
        <v>207</v>
      </c>
      <c r="Q14" s="457" t="s">
        <v>207</v>
      </c>
      <c r="R14" s="457">
        <v>2063</v>
      </c>
      <c r="S14" s="457" t="s">
        <v>207</v>
      </c>
      <c r="T14" s="690" t="s">
        <v>1825</v>
      </c>
      <c r="U14" s="798"/>
      <c r="V14" s="798"/>
      <c r="W14" s="798"/>
      <c r="X14" s="798"/>
      <c r="Y14" s="798"/>
      <c r="Z14" s="798"/>
      <c r="AA14" s="798"/>
      <c r="AB14" s="798"/>
      <c r="AC14" s="798"/>
      <c r="AD14" s="798"/>
      <c r="AE14" s="798"/>
      <c r="AF14" s="798"/>
      <c r="AG14" s="798"/>
      <c r="AH14" s="798"/>
      <c r="AI14" s="798"/>
      <c r="AJ14" s="798"/>
      <c r="AK14" s="798"/>
      <c r="AL14" s="798"/>
      <c r="AM14" s="798"/>
      <c r="AN14" s="798"/>
    </row>
    <row r="15" spans="1:40" x14ac:dyDescent="0.25">
      <c r="A15" s="698" t="s">
        <v>1825</v>
      </c>
      <c r="B15" s="707">
        <v>7</v>
      </c>
      <c r="C15" s="697" t="s">
        <v>1923</v>
      </c>
      <c r="D15" s="393">
        <v>1228</v>
      </c>
      <c r="E15" s="393" t="s">
        <v>207</v>
      </c>
      <c r="F15" s="393">
        <v>9</v>
      </c>
      <c r="G15" s="393">
        <v>0</v>
      </c>
      <c r="H15" s="393" t="s">
        <v>207</v>
      </c>
      <c r="I15" s="393" t="s">
        <v>207</v>
      </c>
      <c r="J15" s="393" t="s">
        <v>207</v>
      </c>
      <c r="K15" s="393" t="s">
        <v>207</v>
      </c>
      <c r="L15" s="393" t="s">
        <v>207</v>
      </c>
      <c r="M15" s="393" t="s">
        <v>207</v>
      </c>
      <c r="N15" s="393" t="s">
        <v>207</v>
      </c>
      <c r="O15" s="393" t="s">
        <v>207</v>
      </c>
      <c r="P15" s="393" t="s">
        <v>207</v>
      </c>
      <c r="Q15" s="393" t="s">
        <v>207</v>
      </c>
      <c r="R15" s="393">
        <v>1228</v>
      </c>
      <c r="S15" s="796">
        <v>1</v>
      </c>
      <c r="T15" s="698" t="s">
        <v>1825</v>
      </c>
      <c r="U15" s="798"/>
      <c r="V15" s="798"/>
      <c r="W15" s="798"/>
      <c r="X15" s="798"/>
      <c r="Y15" s="798"/>
      <c r="Z15" s="798"/>
      <c r="AA15" s="798"/>
      <c r="AB15" s="798"/>
      <c r="AC15" s="798"/>
      <c r="AD15" s="798"/>
      <c r="AE15" s="798"/>
      <c r="AF15" s="798"/>
      <c r="AG15" s="798"/>
      <c r="AH15" s="798"/>
      <c r="AI15" s="798"/>
      <c r="AJ15" s="798"/>
      <c r="AK15" s="798"/>
      <c r="AL15" s="798"/>
      <c r="AM15" s="798"/>
      <c r="AN15" s="798"/>
    </row>
    <row r="16" spans="1:40" x14ac:dyDescent="0.25">
      <c r="A16" s="698" t="s">
        <v>1825</v>
      </c>
      <c r="B16" s="707">
        <v>8</v>
      </c>
      <c r="C16" s="697" t="s">
        <v>1924</v>
      </c>
      <c r="D16" s="393">
        <v>836</v>
      </c>
      <c r="E16" s="393" t="s">
        <v>207</v>
      </c>
      <c r="F16" s="393">
        <v>448</v>
      </c>
      <c r="G16" s="393">
        <v>43</v>
      </c>
      <c r="H16" s="393" t="s">
        <v>207</v>
      </c>
      <c r="I16" s="393" t="s">
        <v>207</v>
      </c>
      <c r="J16" s="393" t="s">
        <v>207</v>
      </c>
      <c r="K16" s="393" t="s">
        <v>207</v>
      </c>
      <c r="L16" s="393" t="s">
        <v>207</v>
      </c>
      <c r="M16" s="393" t="s">
        <v>207</v>
      </c>
      <c r="N16" s="393" t="s">
        <v>207</v>
      </c>
      <c r="O16" s="393" t="s">
        <v>207</v>
      </c>
      <c r="P16" s="393" t="s">
        <v>207</v>
      </c>
      <c r="Q16" s="393" t="s">
        <v>207</v>
      </c>
      <c r="R16" s="393">
        <v>836</v>
      </c>
      <c r="S16" s="796">
        <v>1</v>
      </c>
      <c r="T16" s="698" t="s">
        <v>1825</v>
      </c>
      <c r="U16" s="798"/>
      <c r="V16" s="798"/>
      <c r="W16" s="798"/>
      <c r="X16" s="798"/>
      <c r="Y16" s="798"/>
      <c r="Z16" s="798"/>
      <c r="AA16" s="798"/>
      <c r="AB16" s="798"/>
      <c r="AC16" s="798"/>
      <c r="AD16" s="798"/>
      <c r="AE16" s="798"/>
      <c r="AF16" s="798"/>
      <c r="AG16" s="798"/>
      <c r="AH16" s="798"/>
      <c r="AI16" s="798"/>
      <c r="AJ16" s="798"/>
      <c r="AK16" s="798"/>
      <c r="AL16" s="798"/>
      <c r="AM16" s="798"/>
      <c r="AN16" s="798"/>
    </row>
    <row r="17" spans="1:40" x14ac:dyDescent="0.25">
      <c r="A17" s="690" t="s">
        <v>1825</v>
      </c>
      <c r="B17" s="707">
        <v>9</v>
      </c>
      <c r="C17" s="697" t="s">
        <v>1925</v>
      </c>
      <c r="D17" s="393" t="s">
        <v>207</v>
      </c>
      <c r="E17" s="393" t="s">
        <v>207</v>
      </c>
      <c r="F17" s="393" t="s">
        <v>207</v>
      </c>
      <c r="G17" s="393" t="s">
        <v>207</v>
      </c>
      <c r="H17" s="393" t="s">
        <v>207</v>
      </c>
      <c r="I17" s="393" t="s">
        <v>207</v>
      </c>
      <c r="J17" s="393" t="s">
        <v>207</v>
      </c>
      <c r="K17" s="393" t="s">
        <v>207</v>
      </c>
      <c r="L17" s="393" t="s">
        <v>207</v>
      </c>
      <c r="M17" s="393" t="s">
        <v>207</v>
      </c>
      <c r="N17" s="393" t="s">
        <v>207</v>
      </c>
      <c r="O17" s="393" t="s">
        <v>207</v>
      </c>
      <c r="P17" s="393" t="s">
        <v>207</v>
      </c>
      <c r="Q17" s="393" t="s">
        <v>207</v>
      </c>
      <c r="R17" s="393" t="s">
        <v>207</v>
      </c>
      <c r="S17" s="393" t="s">
        <v>207</v>
      </c>
      <c r="T17" s="703" t="s">
        <v>1825</v>
      </c>
      <c r="U17" s="798"/>
      <c r="V17" s="798"/>
      <c r="W17" s="798"/>
      <c r="X17" s="798"/>
      <c r="Y17" s="798"/>
      <c r="Z17" s="798"/>
      <c r="AA17" s="798"/>
      <c r="AB17" s="798"/>
      <c r="AC17" s="798"/>
      <c r="AD17" s="798"/>
      <c r="AE17" s="798"/>
      <c r="AF17" s="798"/>
      <c r="AG17" s="798"/>
      <c r="AH17" s="798"/>
      <c r="AI17" s="798"/>
      <c r="AJ17" s="798"/>
      <c r="AK17" s="798"/>
      <c r="AL17" s="798"/>
      <c r="AM17" s="798"/>
      <c r="AN17" s="798"/>
    </row>
    <row r="18" spans="1:40" x14ac:dyDescent="0.25">
      <c r="A18" s="690" t="s">
        <v>1825</v>
      </c>
      <c r="B18" s="707">
        <v>10</v>
      </c>
      <c r="C18" s="697" t="s">
        <v>1926</v>
      </c>
      <c r="D18" s="393">
        <v>501</v>
      </c>
      <c r="E18" s="393">
        <v>0</v>
      </c>
      <c r="F18" s="393">
        <v>458</v>
      </c>
      <c r="G18" s="393">
        <v>43</v>
      </c>
      <c r="H18" s="393" t="s">
        <v>207</v>
      </c>
      <c r="I18" s="393" t="s">
        <v>207</v>
      </c>
      <c r="J18" s="393" t="s">
        <v>207</v>
      </c>
      <c r="K18" s="713" t="s">
        <v>1825</v>
      </c>
      <c r="L18" s="713" t="s">
        <v>1825</v>
      </c>
      <c r="M18" s="713" t="s">
        <v>1825</v>
      </c>
      <c r="N18" s="713" t="s">
        <v>1825</v>
      </c>
      <c r="O18" s="713" t="s">
        <v>1825</v>
      </c>
      <c r="P18" s="713" t="s">
        <v>1825</v>
      </c>
      <c r="Q18" s="713" t="s">
        <v>1825</v>
      </c>
      <c r="R18" s="393" t="s">
        <v>207</v>
      </c>
      <c r="S18" s="393" t="s">
        <v>207</v>
      </c>
      <c r="T18" s="703" t="s">
        <v>1825</v>
      </c>
      <c r="U18" s="798"/>
      <c r="V18" s="798"/>
      <c r="W18" s="798"/>
      <c r="X18" s="798"/>
      <c r="Y18" s="798"/>
      <c r="Z18" s="798"/>
      <c r="AA18" s="798"/>
      <c r="AB18" s="798"/>
      <c r="AC18" s="798"/>
      <c r="AD18" s="798"/>
      <c r="AE18" s="798"/>
      <c r="AF18" s="798"/>
      <c r="AG18" s="798"/>
      <c r="AH18" s="798"/>
      <c r="AI18" s="798"/>
      <c r="AJ18" s="798"/>
      <c r="AK18" s="798"/>
      <c r="AL18" s="798"/>
      <c r="AM18" s="798"/>
      <c r="AN18" s="798"/>
    </row>
    <row r="21" spans="1:40" ht="15" customHeight="1" x14ac:dyDescent="0.25">
      <c r="B21" s="1165" t="s">
        <v>1928</v>
      </c>
      <c r="C21" s="1165"/>
      <c r="D21" s="1165"/>
      <c r="E21" s="1165"/>
      <c r="F21" s="1165"/>
      <c r="G21" s="1165"/>
      <c r="H21" s="1165"/>
      <c r="I21" s="1165"/>
      <c r="J21" s="1165"/>
      <c r="K21" s="1165"/>
      <c r="L21" s="1165"/>
      <c r="M21" s="1165"/>
      <c r="N21" s="1165"/>
      <c r="O21" s="1165"/>
      <c r="P21" s="1165"/>
      <c r="Q21" s="1165"/>
      <c r="R21" s="1165"/>
      <c r="S21" s="1165"/>
    </row>
    <row r="22" spans="1:40" x14ac:dyDescent="0.25">
      <c r="B22" s="1166"/>
      <c r="C22" s="1166"/>
      <c r="D22" s="1166"/>
      <c r="E22" s="1166"/>
      <c r="F22" s="1166"/>
      <c r="G22" s="1166"/>
      <c r="H22" s="1166"/>
      <c r="I22" s="1166"/>
      <c r="J22" s="1166"/>
      <c r="K22" s="1166"/>
      <c r="L22" s="1166"/>
      <c r="M22" s="1166"/>
      <c r="N22" s="1166"/>
      <c r="O22" s="1166"/>
      <c r="P22" s="1166"/>
      <c r="Q22" s="1166"/>
      <c r="R22" s="1166"/>
      <c r="S22" s="1166"/>
    </row>
    <row r="23" spans="1:40" x14ac:dyDescent="0.25">
      <c r="B23" s="1166"/>
      <c r="C23" s="1166"/>
      <c r="D23" s="1166"/>
      <c r="E23" s="1166"/>
      <c r="F23" s="1166"/>
      <c r="G23" s="1166"/>
      <c r="H23" s="1166"/>
      <c r="I23" s="1166"/>
      <c r="J23" s="1166"/>
      <c r="K23" s="1166"/>
      <c r="L23" s="1166"/>
      <c r="M23" s="1166"/>
      <c r="N23" s="1166"/>
      <c r="O23" s="1166"/>
      <c r="P23" s="1166"/>
      <c r="Q23" s="1166"/>
      <c r="R23" s="1166"/>
      <c r="S23" s="1166"/>
    </row>
    <row r="24" spans="1:40" x14ac:dyDescent="0.25">
      <c r="B24" s="1166"/>
      <c r="C24" s="1166"/>
      <c r="D24" s="1166"/>
      <c r="E24" s="1166"/>
      <c r="F24" s="1166"/>
      <c r="G24" s="1166"/>
      <c r="H24" s="1166"/>
      <c r="I24" s="1166"/>
      <c r="J24" s="1166"/>
      <c r="K24" s="1166"/>
      <c r="L24" s="1166"/>
      <c r="M24" s="1166"/>
      <c r="N24" s="1166"/>
      <c r="O24" s="1166"/>
      <c r="P24" s="1166"/>
      <c r="Q24" s="1166"/>
      <c r="R24" s="1166"/>
      <c r="S24" s="1166"/>
    </row>
    <row r="25" spans="1:40" x14ac:dyDescent="0.25">
      <c r="B25" s="1166"/>
      <c r="C25" s="1166"/>
      <c r="D25" s="1166"/>
      <c r="E25" s="1166"/>
      <c r="F25" s="1166"/>
      <c r="G25" s="1166"/>
      <c r="H25" s="1166"/>
      <c r="I25" s="1166"/>
      <c r="J25" s="1166"/>
      <c r="K25" s="1166"/>
      <c r="L25" s="1166"/>
      <c r="M25" s="1166"/>
      <c r="N25" s="1166"/>
      <c r="O25" s="1166"/>
      <c r="P25" s="1166"/>
      <c r="Q25" s="1166"/>
      <c r="R25" s="1166"/>
      <c r="S25" s="1166"/>
    </row>
    <row r="26" spans="1:40" x14ac:dyDescent="0.25">
      <c r="B26" s="1167"/>
      <c r="C26" s="1167"/>
      <c r="D26" s="1167"/>
      <c r="E26" s="1167"/>
      <c r="F26" s="1167"/>
      <c r="G26" s="1167"/>
      <c r="H26" s="1167"/>
      <c r="I26" s="1167"/>
      <c r="J26" s="1167"/>
      <c r="K26" s="1167"/>
      <c r="L26" s="1167"/>
      <c r="M26" s="1167"/>
      <c r="N26" s="1167"/>
      <c r="O26" s="1167"/>
      <c r="P26" s="1167"/>
      <c r="Q26" s="1167"/>
      <c r="R26" s="1167"/>
      <c r="S26" s="1167"/>
    </row>
    <row r="27" spans="1:40" x14ac:dyDescent="0.25">
      <c r="B27" s="797"/>
      <c r="C27" s="797"/>
      <c r="D27" s="797"/>
      <c r="E27" s="797"/>
      <c r="F27" s="797"/>
      <c r="G27" s="797"/>
      <c r="H27" s="797"/>
      <c r="I27" s="797"/>
      <c r="J27" s="797"/>
      <c r="K27" s="797"/>
      <c r="L27" s="797"/>
      <c r="M27" s="797"/>
      <c r="N27" s="797"/>
      <c r="O27" s="797"/>
      <c r="P27" s="797"/>
      <c r="Q27" s="797"/>
      <c r="R27" s="797"/>
      <c r="S27" s="797"/>
    </row>
    <row r="28" spans="1:40" x14ac:dyDescent="0.25">
      <c r="B28" s="797"/>
      <c r="C28" s="797"/>
      <c r="D28" s="797"/>
      <c r="E28" s="797"/>
      <c r="F28" s="797"/>
      <c r="G28" s="797"/>
      <c r="H28" s="797"/>
      <c r="I28" s="797"/>
      <c r="J28" s="797"/>
      <c r="K28" s="797"/>
      <c r="L28" s="797"/>
      <c r="M28" s="797"/>
      <c r="N28" s="797"/>
      <c r="O28" s="797"/>
      <c r="P28" s="797"/>
      <c r="Q28" s="797"/>
      <c r="R28" s="797"/>
      <c r="S28" s="797"/>
    </row>
    <row r="29" spans="1:40" x14ac:dyDescent="0.25">
      <c r="B29" s="797"/>
      <c r="C29" s="797"/>
      <c r="D29" s="797"/>
      <c r="E29" s="797"/>
      <c r="F29" s="797"/>
      <c r="G29" s="797"/>
      <c r="H29" s="797"/>
      <c r="I29" s="797"/>
      <c r="J29" s="797"/>
      <c r="K29" s="797"/>
      <c r="L29" s="797"/>
      <c r="M29" s="797"/>
      <c r="N29" s="797"/>
      <c r="O29" s="797"/>
      <c r="P29" s="797"/>
      <c r="Q29" s="797"/>
      <c r="R29" s="797"/>
      <c r="S29" s="797"/>
    </row>
    <row r="30" spans="1:40" x14ac:dyDescent="0.25">
      <c r="B30" s="797"/>
      <c r="C30" s="797"/>
      <c r="D30" s="797"/>
      <c r="E30" s="797"/>
      <c r="F30" s="797"/>
      <c r="G30" s="797"/>
      <c r="H30" s="797"/>
      <c r="I30" s="797"/>
      <c r="J30" s="797"/>
      <c r="K30" s="797"/>
      <c r="L30" s="797"/>
      <c r="M30" s="797"/>
      <c r="N30" s="797"/>
      <c r="O30" s="797"/>
      <c r="P30" s="797"/>
      <c r="Q30" s="797"/>
      <c r="R30" s="797"/>
      <c r="S30" s="797"/>
    </row>
    <row r="31" spans="1:40" x14ac:dyDescent="0.25">
      <c r="B31" s="797"/>
      <c r="C31" s="797"/>
      <c r="D31" s="797"/>
      <c r="E31" s="797"/>
      <c r="F31" s="797"/>
      <c r="G31" s="797"/>
      <c r="H31" s="797"/>
      <c r="I31" s="797"/>
      <c r="J31" s="797"/>
      <c r="K31" s="797"/>
      <c r="L31" s="797"/>
      <c r="M31" s="797"/>
      <c r="N31" s="797"/>
      <c r="O31" s="797"/>
      <c r="P31" s="797"/>
      <c r="Q31" s="797"/>
      <c r="R31" s="797"/>
      <c r="S31" s="797"/>
    </row>
    <row r="32" spans="1:40" x14ac:dyDescent="0.25">
      <c r="B32" s="797"/>
      <c r="C32" s="797"/>
      <c r="D32" s="797"/>
      <c r="E32" s="797"/>
      <c r="F32" s="797"/>
      <c r="G32" s="797"/>
      <c r="H32" s="797"/>
      <c r="I32" s="797"/>
      <c r="J32" s="797"/>
      <c r="K32" s="797"/>
      <c r="L32" s="797"/>
      <c r="M32" s="797"/>
      <c r="N32" s="797"/>
      <c r="O32" s="797"/>
      <c r="P32" s="797"/>
      <c r="Q32" s="797"/>
      <c r="R32" s="797"/>
      <c r="S32" s="797"/>
    </row>
    <row r="33" spans="2:19" x14ac:dyDescent="0.25">
      <c r="B33" s="797"/>
      <c r="C33" s="797"/>
      <c r="D33" s="797"/>
      <c r="E33" s="797"/>
      <c r="F33" s="797"/>
      <c r="G33" s="797"/>
      <c r="H33" s="797"/>
      <c r="I33" s="797"/>
      <c r="J33" s="797"/>
      <c r="K33" s="797"/>
      <c r="L33" s="797"/>
      <c r="M33" s="797"/>
      <c r="N33" s="797"/>
      <c r="O33" s="797"/>
      <c r="P33" s="797"/>
      <c r="Q33" s="797"/>
      <c r="R33" s="797"/>
      <c r="S33" s="797"/>
    </row>
    <row r="34" spans="2:19" x14ac:dyDescent="0.25">
      <c r="B34" s="797"/>
      <c r="C34" s="797"/>
      <c r="D34" s="797"/>
      <c r="E34" s="797"/>
      <c r="F34" s="797"/>
      <c r="G34" s="797"/>
      <c r="H34" s="797"/>
      <c r="I34" s="797"/>
      <c r="J34" s="797"/>
      <c r="K34" s="797"/>
      <c r="L34" s="797"/>
      <c r="M34" s="797"/>
      <c r="N34" s="797"/>
      <c r="O34" s="797"/>
      <c r="P34" s="797"/>
      <c r="Q34" s="797"/>
      <c r="R34" s="797"/>
      <c r="S34" s="797"/>
    </row>
    <row r="35" spans="2:19" x14ac:dyDescent="0.25">
      <c r="B35" s="797"/>
      <c r="C35" s="797"/>
      <c r="D35" s="797"/>
      <c r="E35" s="797"/>
      <c r="F35" s="797"/>
      <c r="G35" s="797"/>
      <c r="H35" s="797"/>
      <c r="I35" s="797"/>
      <c r="J35" s="797"/>
      <c r="K35" s="797"/>
      <c r="L35" s="797"/>
      <c r="M35" s="797"/>
      <c r="N35" s="797"/>
      <c r="O35" s="797"/>
      <c r="P35" s="797"/>
      <c r="Q35" s="797"/>
      <c r="R35" s="797"/>
      <c r="S35" s="797"/>
    </row>
    <row r="36" spans="2:19" x14ac:dyDescent="0.25">
      <c r="B36" s="797"/>
      <c r="C36" s="797"/>
      <c r="D36" s="797"/>
      <c r="E36" s="797"/>
      <c r="F36" s="797"/>
      <c r="G36" s="797"/>
      <c r="H36" s="797"/>
      <c r="I36" s="797"/>
      <c r="J36" s="797"/>
      <c r="K36" s="797"/>
      <c r="L36" s="797"/>
      <c r="M36" s="797"/>
      <c r="N36" s="797"/>
      <c r="O36" s="797"/>
      <c r="P36" s="797"/>
      <c r="Q36" s="797"/>
      <c r="R36" s="797"/>
      <c r="S36" s="797"/>
    </row>
    <row r="37" spans="2:19" x14ac:dyDescent="0.25">
      <c r="B37" s="797"/>
      <c r="C37" s="797"/>
      <c r="D37" s="797"/>
      <c r="E37" s="797"/>
      <c r="F37" s="797"/>
      <c r="G37" s="797"/>
      <c r="H37" s="797"/>
      <c r="I37" s="797"/>
      <c r="J37" s="797"/>
      <c r="K37" s="797"/>
      <c r="L37" s="797"/>
      <c r="M37" s="797"/>
      <c r="N37" s="797"/>
      <c r="O37" s="797"/>
      <c r="P37" s="797"/>
      <c r="Q37" s="797"/>
      <c r="R37" s="797"/>
      <c r="S37" s="797"/>
    </row>
    <row r="38" spans="2:19" x14ac:dyDescent="0.25">
      <c r="B38" s="797"/>
      <c r="C38" s="797"/>
      <c r="D38" s="797"/>
      <c r="E38" s="797"/>
      <c r="F38" s="797"/>
      <c r="G38" s="797"/>
      <c r="H38" s="797"/>
      <c r="I38" s="797"/>
      <c r="J38" s="797"/>
      <c r="K38" s="797"/>
      <c r="L38" s="797"/>
      <c r="M38" s="797"/>
      <c r="N38" s="797"/>
      <c r="O38" s="797"/>
      <c r="P38" s="797"/>
      <c r="Q38" s="797"/>
      <c r="R38" s="797"/>
      <c r="S38" s="797"/>
    </row>
    <row r="39" spans="2:19" x14ac:dyDescent="0.25">
      <c r="B39" s="797"/>
      <c r="C39" s="797"/>
      <c r="D39" s="797"/>
      <c r="E39" s="797"/>
      <c r="F39" s="797"/>
      <c r="G39" s="797"/>
      <c r="H39" s="797"/>
      <c r="I39" s="797"/>
      <c r="J39" s="797"/>
      <c r="K39" s="797"/>
      <c r="L39" s="797"/>
      <c r="M39" s="797"/>
      <c r="N39" s="797"/>
      <c r="O39" s="797"/>
      <c r="P39" s="797"/>
      <c r="Q39" s="797"/>
      <c r="R39" s="797"/>
      <c r="S39" s="797"/>
    </row>
  </sheetData>
  <mergeCells count="7">
    <mergeCell ref="B2:K2"/>
    <mergeCell ref="B21:S26"/>
    <mergeCell ref="D6:S6"/>
    <mergeCell ref="E7:J7"/>
    <mergeCell ref="K7:Q7"/>
    <mergeCell ref="R7:S7"/>
    <mergeCell ref="C6:C8"/>
  </mergeCells>
  <pageMargins left="0.7" right="0.7" top="0.75" bottom="0.75" header="0.3" footer="0.3"/>
  <pageSetup orientation="portrait" horizontalDpi="200" verticalDpi="20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1FFA-A8B0-49CE-9E7A-72EE18578BEB}">
  <dimension ref="A1:G17"/>
  <sheetViews>
    <sheetView showGridLines="0" workbookViewId="0">
      <selection activeCell="E26" sqref="E26"/>
    </sheetView>
  </sheetViews>
  <sheetFormatPr baseColWidth="10" defaultColWidth="9.140625" defaultRowHeight="15" x14ac:dyDescent="0.25"/>
  <cols>
    <col min="1" max="1" width="5.7109375" customWidth="1"/>
    <col min="2" max="2" width="3.42578125" customWidth="1"/>
    <col min="3" max="7" width="25.7109375" style="5" customWidth="1"/>
  </cols>
  <sheetData>
    <row r="1" spans="1:7" x14ac:dyDescent="0.25">
      <c r="A1" s="698" t="s">
        <v>1825</v>
      </c>
      <c r="B1" s="698" t="s">
        <v>1825</v>
      </c>
      <c r="C1" s="719" t="s">
        <v>1825</v>
      </c>
      <c r="D1" s="719" t="s">
        <v>1825</v>
      </c>
      <c r="E1" s="719" t="s">
        <v>1825</v>
      </c>
      <c r="F1" s="719" t="s">
        <v>1825</v>
      </c>
      <c r="G1" s="719" t="s">
        <v>1825</v>
      </c>
    </row>
    <row r="2" spans="1:7" ht="18.75" x14ac:dyDescent="0.25">
      <c r="A2" s="698" t="s">
        <v>1825</v>
      </c>
      <c r="B2" s="172" t="s">
        <v>1929</v>
      </c>
      <c r="D2" s="710"/>
      <c r="E2" s="710"/>
      <c r="F2" s="710"/>
      <c r="G2" s="710"/>
    </row>
    <row r="3" spans="1:7" ht="15.75" customHeight="1" x14ac:dyDescent="0.25">
      <c r="A3" s="698" t="s">
        <v>1825</v>
      </c>
      <c r="B3" s="1114" t="str">
        <f>'OV1'!B3</f>
        <v>31.12.2023 - in EUR million</v>
      </c>
      <c r="C3" s="1114"/>
      <c r="D3" s="1114"/>
      <c r="E3" s="1114"/>
      <c r="F3" s="719" t="s">
        <v>1825</v>
      </c>
      <c r="G3" s="719" t="s">
        <v>1825</v>
      </c>
    </row>
    <row r="4" spans="1:7" ht="15.75" customHeight="1" x14ac:dyDescent="0.25">
      <c r="A4" s="698"/>
      <c r="B4" s="698"/>
      <c r="C4" s="719"/>
      <c r="D4" s="719"/>
      <c r="E4" s="719"/>
      <c r="F4" s="719"/>
      <c r="G4" s="719"/>
    </row>
    <row r="5" spans="1:7" s="5" customFormat="1" x14ac:dyDescent="0.25">
      <c r="A5" s="719" t="s">
        <v>1825</v>
      </c>
      <c r="B5" s="719" t="s">
        <v>1825</v>
      </c>
      <c r="C5" s="720" t="s">
        <v>194</v>
      </c>
      <c r="D5" s="721" t="s">
        <v>195</v>
      </c>
      <c r="E5" s="721" t="s">
        <v>196</v>
      </c>
      <c r="F5" s="741" t="s">
        <v>236</v>
      </c>
      <c r="G5" s="721" t="s">
        <v>237</v>
      </c>
    </row>
    <row r="6" spans="1:7" ht="75" x14ac:dyDescent="0.25">
      <c r="A6" s="698" t="s">
        <v>1825</v>
      </c>
      <c r="B6" s="698" t="s">
        <v>1825</v>
      </c>
      <c r="C6" s="724" t="s">
        <v>1930</v>
      </c>
      <c r="D6" s="725" t="s">
        <v>1931</v>
      </c>
      <c r="E6" s="725" t="s">
        <v>1838</v>
      </c>
      <c r="F6" s="744" t="s">
        <v>1932</v>
      </c>
      <c r="G6" s="745" t="s">
        <v>1933</v>
      </c>
    </row>
    <row r="7" spans="1:7" x14ac:dyDescent="0.25">
      <c r="A7" s="698" t="s">
        <v>1825</v>
      </c>
      <c r="B7" s="689">
        <v>1</v>
      </c>
      <c r="C7" s="393">
        <v>3</v>
      </c>
      <c r="D7" s="393" t="s">
        <v>1934</v>
      </c>
      <c r="E7" s="393"/>
      <c r="F7" s="795">
        <v>0.5</v>
      </c>
      <c r="G7" s="393">
        <v>2</v>
      </c>
    </row>
    <row r="8" spans="1:7" x14ac:dyDescent="0.25">
      <c r="A8" s="698" t="s">
        <v>1825</v>
      </c>
      <c r="B8" s="698" t="s">
        <v>1825</v>
      </c>
      <c r="C8" s="716" t="s">
        <v>1935</v>
      </c>
      <c r="D8" s="743"/>
      <c r="E8" s="743"/>
      <c r="F8" s="722"/>
      <c r="G8" s="719" t="s">
        <v>1825</v>
      </c>
    </row>
    <row r="9" spans="1:7" x14ac:dyDescent="0.25">
      <c r="C9" s="1177" t="s">
        <v>1936</v>
      </c>
      <c r="D9" s="1177"/>
      <c r="E9" s="1177"/>
      <c r="F9" s="1177"/>
    </row>
    <row r="12" spans="1:7" ht="15" customHeight="1" x14ac:dyDescent="0.25">
      <c r="B12" s="1144" t="s">
        <v>1937</v>
      </c>
      <c r="C12" s="1145"/>
      <c r="D12" s="1145"/>
      <c r="E12" s="1145"/>
      <c r="F12" s="1145"/>
      <c r="G12" s="1145"/>
    </row>
    <row r="13" spans="1:7" x14ac:dyDescent="0.25">
      <c r="B13" s="1146"/>
      <c r="C13" s="1146"/>
      <c r="D13" s="1146"/>
      <c r="E13" s="1146"/>
      <c r="F13" s="1146"/>
      <c r="G13" s="1146"/>
    </row>
    <row r="14" spans="1:7" x14ac:dyDescent="0.25">
      <c r="B14" s="1146"/>
      <c r="C14" s="1146"/>
      <c r="D14" s="1146"/>
      <c r="E14" s="1146"/>
      <c r="F14" s="1146"/>
      <c r="G14" s="1146"/>
    </row>
    <row r="15" spans="1:7" x14ac:dyDescent="0.25">
      <c r="B15" s="1146"/>
      <c r="C15" s="1146"/>
      <c r="D15" s="1146"/>
      <c r="E15" s="1146"/>
      <c r="F15" s="1146"/>
      <c r="G15" s="1146"/>
    </row>
    <row r="16" spans="1:7" x14ac:dyDescent="0.25">
      <c r="B16" s="1146"/>
      <c r="C16" s="1146"/>
      <c r="D16" s="1146"/>
      <c r="E16" s="1146"/>
      <c r="F16" s="1146"/>
      <c r="G16" s="1146"/>
    </row>
    <row r="17" spans="2:7" x14ac:dyDescent="0.25">
      <c r="B17" s="1147"/>
      <c r="C17" s="1147"/>
      <c r="D17" s="1147"/>
      <c r="E17" s="1147"/>
      <c r="F17" s="1147"/>
      <c r="G17" s="1147"/>
    </row>
  </sheetData>
  <mergeCells count="3">
    <mergeCell ref="B3:E3"/>
    <mergeCell ref="C9:F9"/>
    <mergeCell ref="B12:G17"/>
  </mergeCells>
  <pageMargins left="0.7" right="0.7" top="0.75" bottom="0.75" header="0.3" footer="0.3"/>
  <pageSetup orientation="portrait" horizontalDpi="200" verticalDpi="2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AEC34-F0BB-487F-83A6-3846D39AFF40}">
  <dimension ref="A1:Y35"/>
  <sheetViews>
    <sheetView showGridLines="0" zoomScaleNormal="100" workbookViewId="0">
      <selection activeCell="M39" sqref="M39"/>
    </sheetView>
  </sheetViews>
  <sheetFormatPr baseColWidth="10" defaultColWidth="9.140625" defaultRowHeight="15" x14ac:dyDescent="0.25"/>
  <cols>
    <col min="1" max="1" width="5.7109375" customWidth="1"/>
    <col min="2" max="2" width="3.85546875" customWidth="1"/>
    <col min="3" max="3" width="67.7109375" customWidth="1"/>
    <col min="4" max="17" width="15.7109375" customWidth="1"/>
  </cols>
  <sheetData>
    <row r="1" spans="1:25" x14ac:dyDescent="0.25">
      <c r="A1" s="698" t="s">
        <v>1825</v>
      </c>
      <c r="B1" s="698" t="s">
        <v>1825</v>
      </c>
      <c r="D1" s="688"/>
      <c r="E1" s="698" t="s">
        <v>1825</v>
      </c>
      <c r="F1" s="698" t="s">
        <v>1825</v>
      </c>
      <c r="G1" s="698" t="s">
        <v>1825</v>
      </c>
      <c r="H1" s="698" t="s">
        <v>1825</v>
      </c>
      <c r="I1" s="698" t="s">
        <v>1825</v>
      </c>
      <c r="J1" s="698" t="s">
        <v>1825</v>
      </c>
      <c r="K1" s="698" t="s">
        <v>1825</v>
      </c>
      <c r="L1" s="698" t="s">
        <v>1825</v>
      </c>
      <c r="M1" s="698" t="s">
        <v>1825</v>
      </c>
      <c r="N1" s="698" t="s">
        <v>1825</v>
      </c>
      <c r="O1" s="698" t="s">
        <v>1825</v>
      </c>
      <c r="P1" s="698" t="s">
        <v>1825</v>
      </c>
      <c r="Q1" s="698" t="s">
        <v>1825</v>
      </c>
    </row>
    <row r="2" spans="1:25" s="749" customFormat="1" ht="18.75" x14ac:dyDescent="0.3">
      <c r="A2" s="748" t="s">
        <v>1825</v>
      </c>
      <c r="B2" s="1182" t="s">
        <v>1938</v>
      </c>
      <c r="C2" s="1182"/>
      <c r="D2" s="1182"/>
      <c r="E2" s="1182"/>
      <c r="F2" s="1182"/>
      <c r="G2" s="1182"/>
      <c r="H2" s="748" t="s">
        <v>1825</v>
      </c>
      <c r="I2" s="748" t="s">
        <v>1825</v>
      </c>
      <c r="J2" s="748" t="s">
        <v>1825</v>
      </c>
      <c r="K2" s="748" t="s">
        <v>1825</v>
      </c>
      <c r="L2" s="748" t="s">
        <v>1825</v>
      </c>
      <c r="M2" s="748" t="s">
        <v>1825</v>
      </c>
      <c r="N2" s="748" t="s">
        <v>1825</v>
      </c>
      <c r="O2" s="748" t="s">
        <v>1825</v>
      </c>
      <c r="P2" s="748" t="s">
        <v>1825</v>
      </c>
      <c r="Q2" s="748" t="s">
        <v>1825</v>
      </c>
    </row>
    <row r="3" spans="1:25" x14ac:dyDescent="0.25">
      <c r="A3" s="698" t="s">
        <v>1825</v>
      </c>
      <c r="B3" s="1114" t="str">
        <f>'OV1'!B3</f>
        <v>31.12.2023 - in EUR million</v>
      </c>
      <c r="C3" s="1114"/>
      <c r="D3" s="1114"/>
      <c r="E3" s="1114"/>
      <c r="F3" s="698" t="s">
        <v>1825</v>
      </c>
      <c r="G3" s="698" t="s">
        <v>1825</v>
      </c>
      <c r="H3" s="698" t="s">
        <v>1825</v>
      </c>
      <c r="I3" s="698" t="s">
        <v>1825</v>
      </c>
      <c r="J3" s="698" t="s">
        <v>1825</v>
      </c>
      <c r="K3" s="698" t="s">
        <v>1825</v>
      </c>
      <c r="L3" s="698" t="s">
        <v>1825</v>
      </c>
      <c r="M3" s="698" t="s">
        <v>1825</v>
      </c>
      <c r="N3" s="698" t="s">
        <v>1825</v>
      </c>
      <c r="O3" s="698" t="s">
        <v>1825</v>
      </c>
      <c r="P3" s="698" t="s">
        <v>1825</v>
      </c>
      <c r="Q3" s="698" t="s">
        <v>1825</v>
      </c>
    </row>
    <row r="4" spans="1:25" x14ac:dyDescent="0.25">
      <c r="A4" s="698"/>
      <c r="B4" s="698"/>
      <c r="C4" s="698"/>
      <c r="D4" s="698"/>
      <c r="E4" s="698"/>
      <c r="F4" s="698"/>
      <c r="G4" s="698"/>
      <c r="H4" s="698"/>
      <c r="I4" s="698"/>
      <c r="J4" s="698"/>
      <c r="K4" s="698"/>
      <c r="L4" s="698"/>
      <c r="M4" s="698"/>
      <c r="N4" s="698"/>
      <c r="O4" s="698"/>
      <c r="P4" s="698"/>
      <c r="Q4" s="698"/>
    </row>
    <row r="5" spans="1:25" s="5" customFormat="1" x14ac:dyDescent="0.25">
      <c r="A5" s="719" t="s">
        <v>1825</v>
      </c>
      <c r="B5" s="719" t="s">
        <v>1825</v>
      </c>
      <c r="C5" s="720" t="s">
        <v>194</v>
      </c>
      <c r="D5" s="746" t="s">
        <v>195</v>
      </c>
      <c r="E5" s="746" t="s">
        <v>196</v>
      </c>
      <c r="F5" s="746" t="s">
        <v>236</v>
      </c>
      <c r="G5" s="746" t="s">
        <v>237</v>
      </c>
      <c r="H5" s="746" t="s">
        <v>300</v>
      </c>
      <c r="I5" s="746" t="s">
        <v>301</v>
      </c>
      <c r="J5" s="746" t="s">
        <v>365</v>
      </c>
      <c r="K5" s="746" t="s">
        <v>815</v>
      </c>
      <c r="L5" s="746" t="s">
        <v>816</v>
      </c>
      <c r="M5" s="746" t="s">
        <v>817</v>
      </c>
      <c r="N5" s="747" t="s">
        <v>818</v>
      </c>
      <c r="O5" s="747" t="s">
        <v>819</v>
      </c>
      <c r="P5" s="747" t="s">
        <v>1079</v>
      </c>
      <c r="Q5" s="747" t="s">
        <v>1939</v>
      </c>
    </row>
    <row r="6" spans="1:25" x14ac:dyDescent="0.25">
      <c r="A6" s="698" t="s">
        <v>1825</v>
      </c>
      <c r="B6" s="698" t="s">
        <v>1825</v>
      </c>
      <c r="C6" s="1183" t="s">
        <v>1940</v>
      </c>
      <c r="D6" s="1185" t="s">
        <v>1828</v>
      </c>
      <c r="E6" s="1185"/>
      <c r="F6" s="1185"/>
      <c r="G6" s="1185"/>
      <c r="H6" s="1185"/>
      <c r="I6" s="1185"/>
      <c r="J6" s="1185"/>
      <c r="K6" s="1185"/>
      <c r="L6" s="1185"/>
      <c r="M6" s="1185"/>
      <c r="N6" s="1185"/>
      <c r="O6" s="1185"/>
      <c r="P6" s="1185"/>
      <c r="Q6" s="1186"/>
    </row>
    <row r="7" spans="1:25" x14ac:dyDescent="0.25">
      <c r="A7" s="698" t="s">
        <v>1825</v>
      </c>
      <c r="B7" s="698" t="s">
        <v>1825</v>
      </c>
      <c r="C7" s="1183"/>
      <c r="D7" s="717" t="s">
        <v>1825</v>
      </c>
      <c r="E7" s="1187" t="s">
        <v>1941</v>
      </c>
      <c r="F7" s="1187"/>
      <c r="G7" s="1187"/>
      <c r="H7" s="1187"/>
      <c r="I7" s="1187"/>
      <c r="J7" s="1187"/>
      <c r="K7" s="1187"/>
      <c r="L7" s="1187"/>
      <c r="M7" s="1187"/>
      <c r="N7" s="1187"/>
      <c r="O7" s="1187"/>
      <c r="P7" s="1187"/>
      <c r="Q7" s="1188"/>
    </row>
    <row r="8" spans="1:25" ht="39.75" customHeight="1" x14ac:dyDescent="0.25">
      <c r="A8" s="698" t="s">
        <v>1825</v>
      </c>
      <c r="B8" s="698" t="s">
        <v>1825</v>
      </c>
      <c r="C8" s="1183"/>
      <c r="D8" s="717" t="s">
        <v>1825</v>
      </c>
      <c r="E8" s="1187" t="s">
        <v>1942</v>
      </c>
      <c r="F8" s="1187"/>
      <c r="G8" s="1187"/>
      <c r="H8" s="1187"/>
      <c r="I8" s="1188"/>
      <c r="J8" s="1189" t="s">
        <v>1943</v>
      </c>
      <c r="K8" s="1189" t="s">
        <v>1944</v>
      </c>
      <c r="L8" s="1191" t="s">
        <v>1945</v>
      </c>
      <c r="M8" s="1193" t="s">
        <v>1841</v>
      </c>
      <c r="N8" s="1193" t="s">
        <v>1840</v>
      </c>
      <c r="O8" s="1195" t="s">
        <v>1082</v>
      </c>
      <c r="P8" s="1195"/>
      <c r="Q8" s="1196"/>
      <c r="R8" s="5"/>
      <c r="S8" s="5"/>
      <c r="T8" s="5"/>
      <c r="U8" s="5"/>
      <c r="V8" s="5"/>
      <c r="W8" s="5"/>
      <c r="X8" s="5"/>
      <c r="Y8" s="5"/>
    </row>
    <row r="9" spans="1:25" s="3" customFormat="1" ht="77.25" customHeight="1" x14ac:dyDescent="0.25">
      <c r="A9" s="723" t="s">
        <v>1825</v>
      </c>
      <c r="B9" s="723" t="s">
        <v>1825</v>
      </c>
      <c r="C9" s="1184"/>
      <c r="D9" s="745" t="s">
        <v>1825</v>
      </c>
      <c r="E9" s="751" t="s">
        <v>1832</v>
      </c>
      <c r="F9" s="752" t="s">
        <v>1833</v>
      </c>
      <c r="G9" s="752" t="s">
        <v>1834</v>
      </c>
      <c r="H9" s="752" t="s">
        <v>1835</v>
      </c>
      <c r="I9" s="733" t="s">
        <v>1836</v>
      </c>
      <c r="J9" s="1190"/>
      <c r="K9" s="1190"/>
      <c r="L9" s="1192"/>
      <c r="M9" s="1194"/>
      <c r="N9" s="1194"/>
      <c r="O9" s="753" t="s">
        <v>1825</v>
      </c>
      <c r="P9" s="754" t="s">
        <v>1946</v>
      </c>
      <c r="Q9" s="754" t="s">
        <v>1840</v>
      </c>
    </row>
    <row r="10" spans="1:25" x14ac:dyDescent="0.25">
      <c r="A10" s="698" t="s">
        <v>1825</v>
      </c>
      <c r="B10" s="718">
        <v>1</v>
      </c>
      <c r="C10" s="697" t="s">
        <v>1844</v>
      </c>
      <c r="D10" s="393">
        <v>14</v>
      </c>
      <c r="E10" s="393">
        <v>3</v>
      </c>
      <c r="F10" s="393">
        <v>4</v>
      </c>
      <c r="G10" s="393" t="s">
        <v>207</v>
      </c>
      <c r="H10" s="393" t="s">
        <v>207</v>
      </c>
      <c r="I10" s="795">
        <v>4.8</v>
      </c>
      <c r="J10" s="393">
        <v>7</v>
      </c>
      <c r="K10" s="393" t="s">
        <v>207</v>
      </c>
      <c r="L10" s="393" t="s">
        <v>207</v>
      </c>
      <c r="M10" s="393" t="s">
        <v>207</v>
      </c>
      <c r="N10" s="393" t="s">
        <v>207</v>
      </c>
      <c r="O10" s="393">
        <v>0</v>
      </c>
      <c r="P10" s="393" t="s">
        <v>207</v>
      </c>
      <c r="Q10" s="393" t="s">
        <v>207</v>
      </c>
    </row>
    <row r="11" spans="1:25" x14ac:dyDescent="0.25">
      <c r="A11" s="698" t="s">
        <v>1825</v>
      </c>
      <c r="B11" s="755">
        <v>2</v>
      </c>
      <c r="C11" s="697" t="s">
        <v>1845</v>
      </c>
      <c r="D11" s="393">
        <v>1</v>
      </c>
      <c r="E11" s="393" t="s">
        <v>207</v>
      </c>
      <c r="F11" s="393" t="s">
        <v>207</v>
      </c>
      <c r="G11" s="393" t="s">
        <v>207</v>
      </c>
      <c r="H11" s="393" t="s">
        <v>207</v>
      </c>
      <c r="I11" s="795" t="s">
        <v>207</v>
      </c>
      <c r="J11" s="393" t="s">
        <v>207</v>
      </c>
      <c r="K11" s="393" t="s">
        <v>207</v>
      </c>
      <c r="L11" s="393" t="s">
        <v>207</v>
      </c>
      <c r="M11" s="393" t="s">
        <v>207</v>
      </c>
      <c r="N11" s="393" t="s">
        <v>207</v>
      </c>
      <c r="O11" s="393" t="s">
        <v>207</v>
      </c>
      <c r="P11" s="393" t="s">
        <v>207</v>
      </c>
      <c r="Q11" s="393" t="s">
        <v>207</v>
      </c>
    </row>
    <row r="12" spans="1:25" x14ac:dyDescent="0.25">
      <c r="A12" s="698" t="s">
        <v>1825</v>
      </c>
      <c r="B12" s="755">
        <v>3</v>
      </c>
      <c r="C12" s="697" t="s">
        <v>1851</v>
      </c>
      <c r="D12" s="393">
        <v>649</v>
      </c>
      <c r="E12" s="393">
        <v>89</v>
      </c>
      <c r="F12" s="393">
        <v>1</v>
      </c>
      <c r="G12" s="393" t="s">
        <v>207</v>
      </c>
      <c r="H12" s="393" t="s">
        <v>207</v>
      </c>
      <c r="I12" s="795">
        <v>0.3</v>
      </c>
      <c r="J12" s="393">
        <v>89</v>
      </c>
      <c r="K12" s="393">
        <v>1</v>
      </c>
      <c r="L12" s="393">
        <v>0</v>
      </c>
      <c r="M12" s="393">
        <v>0</v>
      </c>
      <c r="N12" s="393" t="s">
        <v>207</v>
      </c>
      <c r="O12" s="393">
        <v>0</v>
      </c>
      <c r="P12" s="393">
        <v>0</v>
      </c>
      <c r="Q12" s="393" t="s">
        <v>207</v>
      </c>
    </row>
    <row r="13" spans="1:25" x14ac:dyDescent="0.25">
      <c r="A13" s="698" t="s">
        <v>1825</v>
      </c>
      <c r="B13" s="755">
        <v>4</v>
      </c>
      <c r="C13" s="697" t="s">
        <v>1876</v>
      </c>
      <c r="D13" s="393">
        <v>293</v>
      </c>
      <c r="E13" s="393" t="s">
        <v>207</v>
      </c>
      <c r="F13" s="393" t="s">
        <v>207</v>
      </c>
      <c r="G13" s="393" t="s">
        <v>207</v>
      </c>
      <c r="H13" s="393" t="s">
        <v>207</v>
      </c>
      <c r="I13" s="795" t="s">
        <v>207</v>
      </c>
      <c r="J13" s="393" t="s">
        <v>207</v>
      </c>
      <c r="K13" s="393" t="s">
        <v>207</v>
      </c>
      <c r="L13" s="393" t="s">
        <v>207</v>
      </c>
      <c r="M13" s="393" t="s">
        <v>207</v>
      </c>
      <c r="N13" s="393" t="s">
        <v>207</v>
      </c>
      <c r="O13" s="393" t="s">
        <v>207</v>
      </c>
      <c r="P13" s="393" t="s">
        <v>207</v>
      </c>
      <c r="Q13" s="393"/>
    </row>
    <row r="14" spans="1:25" x14ac:dyDescent="0.25">
      <c r="A14" s="698" t="s">
        <v>1825</v>
      </c>
      <c r="B14" s="755">
        <v>5</v>
      </c>
      <c r="C14" s="697" t="s">
        <v>1881</v>
      </c>
      <c r="D14" s="393">
        <v>442</v>
      </c>
      <c r="E14" s="393">
        <v>0</v>
      </c>
      <c r="F14" s="393">
        <v>2</v>
      </c>
      <c r="G14" s="393">
        <v>3</v>
      </c>
      <c r="H14" s="393" t="s">
        <v>207</v>
      </c>
      <c r="I14" s="795">
        <v>8.9</v>
      </c>
      <c r="J14" s="393">
        <v>2</v>
      </c>
      <c r="K14" s="393">
        <v>3</v>
      </c>
      <c r="L14" s="393" t="s">
        <v>207</v>
      </c>
      <c r="M14" s="393" t="s">
        <v>207</v>
      </c>
      <c r="N14" s="393" t="s">
        <v>207</v>
      </c>
      <c r="O14" s="393">
        <v>0</v>
      </c>
      <c r="P14" s="393" t="s">
        <v>207</v>
      </c>
      <c r="Q14" s="393" t="s">
        <v>207</v>
      </c>
    </row>
    <row r="15" spans="1:25" x14ac:dyDescent="0.25">
      <c r="A15" s="698" t="s">
        <v>1825</v>
      </c>
      <c r="B15" s="755">
        <v>6</v>
      </c>
      <c r="C15" s="697" t="s">
        <v>1882</v>
      </c>
      <c r="D15" s="393">
        <v>315</v>
      </c>
      <c r="E15" s="393">
        <v>74</v>
      </c>
      <c r="F15" s="393">
        <v>4</v>
      </c>
      <c r="G15" s="393" t="s">
        <v>207</v>
      </c>
      <c r="H15" s="393" t="s">
        <v>207</v>
      </c>
      <c r="I15" s="795">
        <v>1</v>
      </c>
      <c r="J15" s="393">
        <v>73</v>
      </c>
      <c r="K15" s="393">
        <v>7</v>
      </c>
      <c r="L15" s="393">
        <v>2</v>
      </c>
      <c r="M15" s="393">
        <v>1</v>
      </c>
      <c r="N15" s="393">
        <v>7</v>
      </c>
      <c r="O15" s="393">
        <v>0</v>
      </c>
      <c r="P15" s="393">
        <v>0</v>
      </c>
      <c r="Q15" s="393">
        <v>0</v>
      </c>
    </row>
    <row r="16" spans="1:25" x14ac:dyDescent="0.25">
      <c r="A16" s="698" t="s">
        <v>1825</v>
      </c>
      <c r="B16" s="755">
        <v>7</v>
      </c>
      <c r="C16" s="697" t="s">
        <v>1886</v>
      </c>
      <c r="D16" s="393">
        <v>462</v>
      </c>
      <c r="E16" s="393">
        <v>7</v>
      </c>
      <c r="F16" s="393" t="s">
        <v>207</v>
      </c>
      <c r="G16" s="393">
        <v>1</v>
      </c>
      <c r="H16" s="393">
        <v>2</v>
      </c>
      <c r="I16" s="795">
        <v>7.1</v>
      </c>
      <c r="J16" s="393">
        <v>5</v>
      </c>
      <c r="K16" s="393">
        <v>5</v>
      </c>
      <c r="L16" s="393" t="s">
        <v>207</v>
      </c>
      <c r="M16" s="393">
        <v>0</v>
      </c>
      <c r="N16" s="393">
        <v>0</v>
      </c>
      <c r="O16" s="393">
        <v>0</v>
      </c>
      <c r="P16" s="393">
        <v>0</v>
      </c>
      <c r="Q16" s="393">
        <v>0</v>
      </c>
    </row>
    <row r="17" spans="1:17" x14ac:dyDescent="0.25">
      <c r="A17" s="698" t="s">
        <v>1825</v>
      </c>
      <c r="B17" s="755">
        <v>8</v>
      </c>
      <c r="C17" s="697" t="s">
        <v>1887</v>
      </c>
      <c r="D17" s="393">
        <v>120</v>
      </c>
      <c r="E17" s="393">
        <v>0</v>
      </c>
      <c r="F17" s="393">
        <v>1</v>
      </c>
      <c r="G17" s="393">
        <v>1</v>
      </c>
      <c r="H17" s="393" t="s">
        <v>207</v>
      </c>
      <c r="I17" s="795">
        <v>6.7</v>
      </c>
      <c r="J17" s="393">
        <v>1</v>
      </c>
      <c r="K17" s="393">
        <v>1</v>
      </c>
      <c r="L17" s="393" t="s">
        <v>207</v>
      </c>
      <c r="M17" s="393" t="s">
        <v>207</v>
      </c>
      <c r="N17" s="393" t="s">
        <v>207</v>
      </c>
      <c r="O17" s="393">
        <v>0</v>
      </c>
      <c r="P17" s="393" t="s">
        <v>207</v>
      </c>
      <c r="Q17" s="393" t="s">
        <v>207</v>
      </c>
    </row>
    <row r="18" spans="1:17" x14ac:dyDescent="0.25">
      <c r="A18" s="698" t="s">
        <v>1825</v>
      </c>
      <c r="B18" s="755">
        <v>9</v>
      </c>
      <c r="C18" s="697" t="s">
        <v>1894</v>
      </c>
      <c r="D18" s="393">
        <v>3053</v>
      </c>
      <c r="E18" s="393">
        <v>292</v>
      </c>
      <c r="F18" s="393">
        <v>0</v>
      </c>
      <c r="G18" s="393" t="s">
        <v>207</v>
      </c>
      <c r="H18" s="393">
        <v>0</v>
      </c>
      <c r="I18" s="795">
        <v>0.1</v>
      </c>
      <c r="J18" s="393">
        <v>291</v>
      </c>
      <c r="K18" s="393">
        <v>1</v>
      </c>
      <c r="L18" s="393" t="s">
        <v>207</v>
      </c>
      <c r="M18" s="393" t="s">
        <v>207</v>
      </c>
      <c r="N18" s="393">
        <v>79</v>
      </c>
      <c r="O18" s="393">
        <v>-2</v>
      </c>
      <c r="P18" s="393" t="s">
        <v>207</v>
      </c>
      <c r="Q18" s="393" t="s">
        <v>207</v>
      </c>
    </row>
    <row r="19" spans="1:17" x14ac:dyDescent="0.25">
      <c r="A19" s="698" t="s">
        <v>1825</v>
      </c>
      <c r="B19" s="755">
        <v>10</v>
      </c>
      <c r="C19" s="697" t="s">
        <v>1947</v>
      </c>
      <c r="D19" s="393">
        <v>12872</v>
      </c>
      <c r="E19" s="393">
        <v>10</v>
      </c>
      <c r="F19" s="393">
        <v>5</v>
      </c>
      <c r="G19" s="393">
        <v>39</v>
      </c>
      <c r="H19" s="393">
        <v>1265</v>
      </c>
      <c r="I19" s="795">
        <v>24.5</v>
      </c>
      <c r="J19" s="393">
        <v>1282</v>
      </c>
      <c r="K19" s="393">
        <v>37</v>
      </c>
      <c r="L19" s="393" t="s">
        <v>207</v>
      </c>
      <c r="M19" s="393">
        <v>6</v>
      </c>
      <c r="N19" s="393">
        <v>1</v>
      </c>
      <c r="O19" s="393">
        <v>0</v>
      </c>
      <c r="P19" s="393">
        <v>0</v>
      </c>
      <c r="Q19" s="393">
        <v>0</v>
      </c>
    </row>
    <row r="20" spans="1:17" x14ac:dyDescent="0.25">
      <c r="A20" s="698" t="s">
        <v>1825</v>
      </c>
      <c r="B20" s="755">
        <v>11</v>
      </c>
      <c r="C20" s="697" t="s">
        <v>1948</v>
      </c>
      <c r="D20" s="393">
        <v>3461</v>
      </c>
      <c r="E20" s="393">
        <v>166</v>
      </c>
      <c r="F20" s="393">
        <v>167</v>
      </c>
      <c r="G20" s="393">
        <v>0</v>
      </c>
      <c r="H20" s="393">
        <v>0</v>
      </c>
      <c r="I20" s="795">
        <v>6</v>
      </c>
      <c r="J20" s="393">
        <v>166</v>
      </c>
      <c r="K20" s="393">
        <v>167</v>
      </c>
      <c r="L20" s="393" t="s">
        <v>207</v>
      </c>
      <c r="M20" s="393">
        <v>0</v>
      </c>
      <c r="N20" s="393">
        <v>79</v>
      </c>
      <c r="O20" s="393">
        <v>0</v>
      </c>
      <c r="P20" s="393">
        <v>0</v>
      </c>
      <c r="Q20" s="393">
        <v>0</v>
      </c>
    </row>
    <row r="21" spans="1:17" x14ac:dyDescent="0.25">
      <c r="A21" s="698" t="s">
        <v>1825</v>
      </c>
      <c r="B21" s="755">
        <v>12</v>
      </c>
      <c r="C21" s="697" t="s">
        <v>1949</v>
      </c>
      <c r="D21" s="393" t="s">
        <v>207</v>
      </c>
      <c r="E21" s="393" t="s">
        <v>207</v>
      </c>
      <c r="F21" s="393" t="s">
        <v>207</v>
      </c>
      <c r="G21" s="393" t="s">
        <v>207</v>
      </c>
      <c r="H21" s="393" t="s">
        <v>207</v>
      </c>
      <c r="I21" s="795" t="s">
        <v>207</v>
      </c>
      <c r="J21" s="393" t="s">
        <v>207</v>
      </c>
      <c r="K21" s="393" t="s">
        <v>207</v>
      </c>
      <c r="L21" s="393" t="s">
        <v>207</v>
      </c>
      <c r="M21" s="393" t="s">
        <v>207</v>
      </c>
      <c r="N21" s="393" t="s">
        <v>207</v>
      </c>
      <c r="O21" s="393" t="s">
        <v>207</v>
      </c>
      <c r="P21" s="393" t="s">
        <v>207</v>
      </c>
      <c r="Q21" s="393" t="s">
        <v>207</v>
      </c>
    </row>
    <row r="22" spans="1:17" x14ac:dyDescent="0.25">
      <c r="A22" s="698" t="s">
        <v>1825</v>
      </c>
      <c r="B22" s="755">
        <v>13</v>
      </c>
      <c r="C22" s="697" t="s">
        <v>1950</v>
      </c>
      <c r="D22" s="393" t="s">
        <v>207</v>
      </c>
      <c r="E22" s="393" t="s">
        <v>207</v>
      </c>
      <c r="F22" s="393" t="s">
        <v>207</v>
      </c>
      <c r="G22" s="393" t="s">
        <v>207</v>
      </c>
      <c r="H22" s="393" t="s">
        <v>207</v>
      </c>
      <c r="I22" s="795" t="s">
        <v>207</v>
      </c>
      <c r="J22" s="393" t="s">
        <v>207</v>
      </c>
      <c r="K22" s="393" t="s">
        <v>207</v>
      </c>
      <c r="L22" s="393" t="s">
        <v>207</v>
      </c>
      <c r="M22" s="393" t="s">
        <v>207</v>
      </c>
      <c r="N22" s="393" t="s">
        <v>207</v>
      </c>
      <c r="O22" s="393" t="s">
        <v>207</v>
      </c>
      <c r="P22" s="393" t="s">
        <v>207</v>
      </c>
      <c r="Q22" s="393" t="s">
        <v>207</v>
      </c>
    </row>
    <row r="24" spans="1:17" x14ac:dyDescent="0.25">
      <c r="D24" s="447"/>
      <c r="J24" s="447"/>
      <c r="K24" s="447"/>
      <c r="L24" s="447"/>
    </row>
    <row r="25" spans="1:17" x14ac:dyDescent="0.25">
      <c r="J25" s="804"/>
      <c r="K25" s="804"/>
      <c r="L25" s="804"/>
    </row>
    <row r="26" spans="1:17" ht="15" customHeight="1" x14ac:dyDescent="0.25">
      <c r="C26" s="1178" t="s">
        <v>1951</v>
      </c>
      <c r="D26" s="1179"/>
      <c r="E26" s="1179"/>
      <c r="F26" s="1179"/>
      <c r="G26" s="1179"/>
      <c r="H26" s="1179"/>
      <c r="I26" s="1179"/>
      <c r="J26" s="1179"/>
      <c r="K26" s="1179"/>
      <c r="L26" s="1179"/>
      <c r="M26" s="1179"/>
      <c r="N26" s="1179"/>
      <c r="O26" s="1179"/>
      <c r="P26" s="1179"/>
      <c r="Q26" s="1179"/>
    </row>
    <row r="27" spans="1:17" x14ac:dyDescent="0.25">
      <c r="C27" s="1180"/>
      <c r="D27" s="1180"/>
      <c r="E27" s="1180"/>
      <c r="F27" s="1180"/>
      <c r="G27" s="1180"/>
      <c r="H27" s="1180"/>
      <c r="I27" s="1180"/>
      <c r="J27" s="1180"/>
      <c r="K27" s="1180"/>
      <c r="L27" s="1180"/>
      <c r="M27" s="1180"/>
      <c r="N27" s="1180"/>
      <c r="O27" s="1180"/>
      <c r="P27" s="1180"/>
      <c r="Q27" s="1180"/>
    </row>
    <row r="28" spans="1:17" x14ac:dyDescent="0.25">
      <c r="C28" s="1180"/>
      <c r="D28" s="1180"/>
      <c r="E28" s="1180"/>
      <c r="F28" s="1180"/>
      <c r="G28" s="1180"/>
      <c r="H28" s="1180"/>
      <c r="I28" s="1180"/>
      <c r="J28" s="1180"/>
      <c r="K28" s="1180"/>
      <c r="L28" s="1180"/>
      <c r="M28" s="1180"/>
      <c r="N28" s="1180"/>
      <c r="O28" s="1180"/>
      <c r="P28" s="1180"/>
      <c r="Q28" s="1180"/>
    </row>
    <row r="29" spans="1:17" x14ac:dyDescent="0.25">
      <c r="C29" s="1180"/>
      <c r="D29" s="1180"/>
      <c r="E29" s="1180"/>
      <c r="F29" s="1180"/>
      <c r="G29" s="1180"/>
      <c r="H29" s="1180"/>
      <c r="I29" s="1180"/>
      <c r="J29" s="1180"/>
      <c r="K29" s="1180"/>
      <c r="L29" s="1180"/>
      <c r="M29" s="1180"/>
      <c r="N29" s="1180"/>
      <c r="O29" s="1180"/>
      <c r="P29" s="1180"/>
      <c r="Q29" s="1180"/>
    </row>
    <row r="30" spans="1:17" x14ac:dyDescent="0.25">
      <c r="C30" s="1180"/>
      <c r="D30" s="1180"/>
      <c r="E30" s="1180"/>
      <c r="F30" s="1180"/>
      <c r="G30" s="1180"/>
      <c r="H30" s="1180"/>
      <c r="I30" s="1180"/>
      <c r="J30" s="1180"/>
      <c r="K30" s="1180"/>
      <c r="L30" s="1180"/>
      <c r="M30" s="1180"/>
      <c r="N30" s="1180"/>
      <c r="O30" s="1180"/>
      <c r="P30" s="1180"/>
      <c r="Q30" s="1180"/>
    </row>
    <row r="31" spans="1:17" x14ac:dyDescent="0.25">
      <c r="C31" s="1180"/>
      <c r="D31" s="1180"/>
      <c r="E31" s="1180"/>
      <c r="F31" s="1180"/>
      <c r="G31" s="1180"/>
      <c r="H31" s="1180"/>
      <c r="I31" s="1180"/>
      <c r="J31" s="1180"/>
      <c r="K31" s="1180"/>
      <c r="L31" s="1180"/>
      <c r="M31" s="1180"/>
      <c r="N31" s="1180"/>
      <c r="O31" s="1180"/>
      <c r="P31" s="1180"/>
      <c r="Q31" s="1180"/>
    </row>
    <row r="32" spans="1:17" x14ac:dyDescent="0.25">
      <c r="C32" s="1180"/>
      <c r="D32" s="1180"/>
      <c r="E32" s="1180"/>
      <c r="F32" s="1180"/>
      <c r="G32" s="1180"/>
      <c r="H32" s="1180"/>
      <c r="I32" s="1180"/>
      <c r="J32" s="1180"/>
      <c r="K32" s="1180"/>
      <c r="L32" s="1180"/>
      <c r="M32" s="1180"/>
      <c r="N32" s="1180"/>
      <c r="O32" s="1180"/>
      <c r="P32" s="1180"/>
      <c r="Q32" s="1180"/>
    </row>
    <row r="33" spans="3:17" x14ac:dyDescent="0.25">
      <c r="C33" s="1180"/>
      <c r="D33" s="1180"/>
      <c r="E33" s="1180"/>
      <c r="F33" s="1180"/>
      <c r="G33" s="1180"/>
      <c r="H33" s="1180"/>
      <c r="I33" s="1180"/>
      <c r="J33" s="1180"/>
      <c r="K33" s="1180"/>
      <c r="L33" s="1180"/>
      <c r="M33" s="1180"/>
      <c r="N33" s="1180"/>
      <c r="O33" s="1180"/>
      <c r="P33" s="1180"/>
      <c r="Q33" s="1180"/>
    </row>
    <row r="34" spans="3:17" x14ac:dyDescent="0.25">
      <c r="C34" s="1180"/>
      <c r="D34" s="1180"/>
      <c r="E34" s="1180"/>
      <c r="F34" s="1180"/>
      <c r="G34" s="1180"/>
      <c r="H34" s="1180"/>
      <c r="I34" s="1180"/>
      <c r="J34" s="1180"/>
      <c r="K34" s="1180"/>
      <c r="L34" s="1180"/>
      <c r="M34" s="1180"/>
      <c r="N34" s="1180"/>
      <c r="O34" s="1180"/>
      <c r="P34" s="1180"/>
      <c r="Q34" s="1180"/>
    </row>
    <row r="35" spans="3:17" x14ac:dyDescent="0.25">
      <c r="C35" s="1181"/>
      <c r="D35" s="1181"/>
      <c r="E35" s="1181"/>
      <c r="F35" s="1181"/>
      <c r="G35" s="1181"/>
      <c r="H35" s="1181"/>
      <c r="I35" s="1181"/>
      <c r="J35" s="1181"/>
      <c r="K35" s="1181"/>
      <c r="L35" s="1181"/>
      <c r="M35" s="1181"/>
      <c r="N35" s="1181"/>
      <c r="O35" s="1181"/>
      <c r="P35" s="1181"/>
      <c r="Q35" s="1181"/>
    </row>
  </sheetData>
  <mergeCells count="13">
    <mergeCell ref="C26:Q35"/>
    <mergeCell ref="B3:E3"/>
    <mergeCell ref="B2:G2"/>
    <mergeCell ref="C6:C9"/>
    <mergeCell ref="D6:Q6"/>
    <mergeCell ref="E7:Q7"/>
    <mergeCell ref="E8:I8"/>
    <mergeCell ref="J8:J9"/>
    <mergeCell ref="K8:K9"/>
    <mergeCell ref="L8:L9"/>
    <mergeCell ref="M8:M9"/>
    <mergeCell ref="N8:N9"/>
    <mergeCell ref="O8:Q8"/>
  </mergeCells>
  <pageMargins left="0.7" right="0.7" top="0.75" bottom="0.75" header="0.3" footer="0.3"/>
  <pageSetup orientation="portrait" horizontalDpi="200" verticalDpi="2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F637-44FC-43B9-8474-23792325FF71}">
  <dimension ref="A1:J9"/>
  <sheetViews>
    <sheetView showGridLines="0" workbookViewId="0">
      <selection activeCell="E24" sqref="E24"/>
    </sheetView>
  </sheetViews>
  <sheetFormatPr baseColWidth="10" defaultColWidth="9.140625" defaultRowHeight="15" x14ac:dyDescent="0.25"/>
  <cols>
    <col min="1" max="1" width="5.7109375" customWidth="1"/>
    <col min="2" max="2" width="15.5703125" customWidth="1"/>
    <col min="3" max="4" width="37.140625" customWidth="1"/>
    <col min="5" max="5" width="50.85546875" customWidth="1"/>
    <col min="6" max="6" width="37.140625" customWidth="1"/>
  </cols>
  <sheetData>
    <row r="1" spans="1:10" x14ac:dyDescent="0.25">
      <c r="A1" s="698" t="s">
        <v>1825</v>
      </c>
      <c r="B1" s="698" t="s">
        <v>1825</v>
      </c>
      <c r="C1" s="698" t="s">
        <v>1825</v>
      </c>
      <c r="D1" s="698" t="s">
        <v>1825</v>
      </c>
      <c r="E1" s="698" t="s">
        <v>1825</v>
      </c>
      <c r="F1" s="698" t="s">
        <v>1825</v>
      </c>
    </row>
    <row r="2" spans="1:10" ht="18.75" x14ac:dyDescent="0.3">
      <c r="A2" s="698" t="s">
        <v>1825</v>
      </c>
      <c r="B2" s="759" t="s">
        <v>1952</v>
      </c>
      <c r="C2" s="759"/>
      <c r="D2" s="759"/>
      <c r="E2" s="759"/>
      <c r="F2" s="759"/>
      <c r="G2" s="759"/>
      <c r="H2" s="759"/>
      <c r="I2" s="759"/>
      <c r="J2" s="759"/>
    </row>
    <row r="3" spans="1:10" x14ac:dyDescent="0.25">
      <c r="A3" s="698" t="s">
        <v>1825</v>
      </c>
      <c r="B3" s="1114" t="str">
        <f>'OV1'!B3</f>
        <v>31.12.2023 - in EUR million</v>
      </c>
      <c r="C3" s="1114"/>
      <c r="D3" s="1114"/>
      <c r="E3" s="1114"/>
      <c r="F3" s="698" t="s">
        <v>1825</v>
      </c>
    </row>
    <row r="4" spans="1:10" x14ac:dyDescent="0.25">
      <c r="A4" s="698"/>
      <c r="B4" s="698"/>
      <c r="C4" s="698"/>
      <c r="D4" s="698"/>
      <c r="E4" s="698"/>
      <c r="F4" s="698"/>
    </row>
    <row r="5" spans="1:10" x14ac:dyDescent="0.25">
      <c r="A5" s="698" t="s">
        <v>1825</v>
      </c>
      <c r="B5" s="756" t="s">
        <v>1825</v>
      </c>
      <c r="C5" s="1197" t="s">
        <v>1953</v>
      </c>
      <c r="D5" s="1197"/>
      <c r="E5" s="1198"/>
      <c r="F5" s="1199" t="s">
        <v>1954</v>
      </c>
    </row>
    <row r="6" spans="1:10" ht="29.25" customHeight="1" x14ac:dyDescent="0.25">
      <c r="A6" s="698" t="s">
        <v>1825</v>
      </c>
      <c r="B6" s="757" t="s">
        <v>1825</v>
      </c>
      <c r="C6" s="760" t="s">
        <v>1955</v>
      </c>
      <c r="D6" s="760" t="s">
        <v>1956</v>
      </c>
      <c r="E6" s="761" t="s">
        <v>1957</v>
      </c>
      <c r="F6" s="1200"/>
    </row>
    <row r="7" spans="1:10" x14ac:dyDescent="0.25">
      <c r="A7" s="698" t="s">
        <v>1825</v>
      </c>
      <c r="B7" s="757" t="s">
        <v>1958</v>
      </c>
      <c r="C7" s="595">
        <v>1.15E-2</v>
      </c>
      <c r="D7" s="393">
        <v>0</v>
      </c>
      <c r="E7" s="595">
        <v>1.15E-2</v>
      </c>
      <c r="F7" s="852">
        <v>0.3014</v>
      </c>
    </row>
    <row r="8" spans="1:10" x14ac:dyDescent="0.25">
      <c r="A8" s="698" t="s">
        <v>1825</v>
      </c>
      <c r="B8" s="757" t="s">
        <v>1959</v>
      </c>
      <c r="C8" s="595">
        <v>1.4500000000000001E-2</v>
      </c>
      <c r="D8" s="393">
        <v>0</v>
      </c>
      <c r="E8" s="595">
        <v>1.4500000000000001E-2</v>
      </c>
      <c r="F8" s="851" t="s">
        <v>1960</v>
      </c>
    </row>
    <row r="9" spans="1:10" x14ac:dyDescent="0.25">
      <c r="A9" s="698" t="s">
        <v>1825</v>
      </c>
      <c r="B9" s="698" t="s">
        <v>1961</v>
      </c>
      <c r="C9" s="698"/>
      <c r="D9" s="698"/>
      <c r="E9" s="698" t="s">
        <v>1825</v>
      </c>
      <c r="F9" s="698" t="s">
        <v>1825</v>
      </c>
    </row>
  </sheetData>
  <mergeCells count="3">
    <mergeCell ref="C5:E5"/>
    <mergeCell ref="F5:F6"/>
    <mergeCell ref="B3:E3"/>
  </mergeCells>
  <pageMargins left="0.7" right="0.7" top="0.75" bottom="0.75" header="0.3" footer="0.3"/>
  <pageSetup orientation="portrait" horizontalDpi="200" verticalDpi="2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384B9-93C8-42AF-A0CA-CF945AB2A2EF}">
  <dimension ref="A1:S310"/>
  <sheetViews>
    <sheetView showGridLines="0" topLeftCell="G14" workbookViewId="0">
      <selection activeCell="G21" sqref="G21"/>
    </sheetView>
  </sheetViews>
  <sheetFormatPr baseColWidth="10" defaultColWidth="9.140625" defaultRowHeight="15" x14ac:dyDescent="0.25"/>
  <cols>
    <col min="1" max="1" width="5.7109375" customWidth="1"/>
    <col min="2" max="2" width="4.5703125" customWidth="1"/>
    <col min="3" max="3" width="75.42578125" customWidth="1"/>
    <col min="4" max="4" width="14.42578125" customWidth="1"/>
    <col min="5" max="5" width="9.140625" style="3"/>
    <col min="6" max="9" width="12.5703125" style="3" customWidth="1"/>
    <col min="10" max="10" width="9.140625" style="3"/>
    <col min="11" max="14" width="12.5703125" style="3" customWidth="1"/>
    <col min="15" max="15" width="9.140625" style="3"/>
    <col min="16" max="19" width="12.5703125" style="3" customWidth="1"/>
  </cols>
  <sheetData>
    <row r="1" spans="1:19" x14ac:dyDescent="0.25">
      <c r="A1" s="762" t="s">
        <v>1825</v>
      </c>
      <c r="B1" s="762" t="s">
        <v>1825</v>
      </c>
      <c r="C1" s="762" t="s">
        <v>1825</v>
      </c>
      <c r="D1" s="762" t="s">
        <v>1825</v>
      </c>
      <c r="E1" s="776" t="s">
        <v>1825</v>
      </c>
      <c r="F1" s="776" t="s">
        <v>1825</v>
      </c>
      <c r="G1" s="776" t="s">
        <v>1825</v>
      </c>
      <c r="H1" s="776" t="s">
        <v>1825</v>
      </c>
      <c r="I1" s="776" t="s">
        <v>1825</v>
      </c>
      <c r="J1" s="776" t="s">
        <v>1825</v>
      </c>
      <c r="K1" s="776" t="s">
        <v>1825</v>
      </c>
      <c r="L1" s="776" t="s">
        <v>1825</v>
      </c>
      <c r="M1" s="776" t="s">
        <v>1825</v>
      </c>
      <c r="N1" s="776" t="s">
        <v>1825</v>
      </c>
      <c r="O1" s="776" t="s">
        <v>1825</v>
      </c>
      <c r="P1" s="776" t="s">
        <v>1825</v>
      </c>
      <c r="Q1" s="776" t="s">
        <v>1825</v>
      </c>
      <c r="R1" s="776" t="s">
        <v>1825</v>
      </c>
      <c r="S1" s="776" t="s">
        <v>1825</v>
      </c>
    </row>
    <row r="2" spans="1:19" ht="15" customHeight="1" x14ac:dyDescent="0.3">
      <c r="A2" s="762" t="s">
        <v>1825</v>
      </c>
      <c r="B2" s="1204" t="s">
        <v>1962</v>
      </c>
      <c r="C2" s="1204"/>
      <c r="D2" s="1204"/>
      <c r="E2" s="1204"/>
      <c r="F2" s="776" t="s">
        <v>1825</v>
      </c>
      <c r="G2" s="776" t="s">
        <v>1825</v>
      </c>
      <c r="H2" s="776" t="s">
        <v>1825</v>
      </c>
      <c r="I2" s="776" t="s">
        <v>1825</v>
      </c>
      <c r="J2" s="762" t="s">
        <v>1825</v>
      </c>
      <c r="K2" s="776" t="s">
        <v>1825</v>
      </c>
      <c r="L2" s="776" t="s">
        <v>1825</v>
      </c>
      <c r="M2" s="776" t="s">
        <v>1825</v>
      </c>
      <c r="N2" s="776" t="s">
        <v>1825</v>
      </c>
      <c r="O2" s="762" t="s">
        <v>1825</v>
      </c>
      <c r="P2" s="776" t="s">
        <v>1825</v>
      </c>
      <c r="Q2" s="776" t="s">
        <v>1825</v>
      </c>
      <c r="R2" s="776" t="s">
        <v>1825</v>
      </c>
      <c r="S2" s="776" t="s">
        <v>1825</v>
      </c>
    </row>
    <row r="3" spans="1:19" x14ac:dyDescent="0.25">
      <c r="A3" s="762" t="s">
        <v>1825</v>
      </c>
      <c r="B3" s="1114" t="str">
        <f>'OV1'!B3</f>
        <v>31.12.2023 - in EUR million</v>
      </c>
      <c r="C3" s="1114"/>
      <c r="D3" s="1114"/>
      <c r="E3" s="1114"/>
      <c r="F3" s="776" t="s">
        <v>1825</v>
      </c>
      <c r="G3" s="776" t="s">
        <v>1825</v>
      </c>
      <c r="H3" s="776" t="s">
        <v>1825</v>
      </c>
      <c r="I3" s="776" t="s">
        <v>1825</v>
      </c>
      <c r="J3" s="762" t="s">
        <v>1825</v>
      </c>
      <c r="K3" s="776" t="s">
        <v>1825</v>
      </c>
      <c r="L3" s="776" t="s">
        <v>1825</v>
      </c>
      <c r="M3" s="776" t="s">
        <v>1825</v>
      </c>
      <c r="N3" s="776" t="s">
        <v>1825</v>
      </c>
      <c r="O3" s="762" t="s">
        <v>1825</v>
      </c>
      <c r="P3" s="776" t="s">
        <v>1825</v>
      </c>
      <c r="Q3" s="776" t="s">
        <v>1825</v>
      </c>
      <c r="R3" s="776" t="s">
        <v>1825</v>
      </c>
      <c r="S3" s="776" t="s">
        <v>1825</v>
      </c>
    </row>
    <row r="4" spans="1:19" x14ac:dyDescent="0.25">
      <c r="A4" s="762"/>
      <c r="B4" s="762"/>
      <c r="C4" s="762"/>
      <c r="D4" s="762"/>
      <c r="E4" s="776"/>
      <c r="F4" s="776"/>
      <c r="G4" s="776"/>
      <c r="H4" s="776"/>
      <c r="I4" s="776"/>
      <c r="J4" s="776"/>
      <c r="K4" s="776"/>
      <c r="L4" s="776"/>
      <c r="M4" s="776"/>
      <c r="N4" s="776"/>
      <c r="O4" s="776"/>
      <c r="P4" s="776"/>
      <c r="Q4" s="776"/>
      <c r="R4" s="776"/>
      <c r="S4" s="776"/>
    </row>
    <row r="5" spans="1:19" s="5" customFormat="1" x14ac:dyDescent="0.25">
      <c r="A5" s="774" t="s">
        <v>1825</v>
      </c>
      <c r="B5" s="774" t="s">
        <v>1825</v>
      </c>
      <c r="C5" s="742" t="s">
        <v>1825</v>
      </c>
      <c r="D5" s="775" t="s">
        <v>194</v>
      </c>
      <c r="E5" s="777" t="s">
        <v>195</v>
      </c>
      <c r="F5" s="777" t="s">
        <v>196</v>
      </c>
      <c r="G5" s="777" t="s">
        <v>236</v>
      </c>
      <c r="H5" s="777" t="s">
        <v>237</v>
      </c>
      <c r="I5" s="777" t="s">
        <v>300</v>
      </c>
      <c r="J5" s="777" t="s">
        <v>301</v>
      </c>
      <c r="K5" s="777" t="s">
        <v>365</v>
      </c>
      <c r="L5" s="777" t="s">
        <v>815</v>
      </c>
      <c r="M5" s="777" t="s">
        <v>816</v>
      </c>
      <c r="N5" s="777" t="s">
        <v>817</v>
      </c>
      <c r="O5" s="777" t="s">
        <v>818</v>
      </c>
      <c r="P5" s="777" t="s">
        <v>819</v>
      </c>
      <c r="Q5" s="777" t="s">
        <v>1079</v>
      </c>
      <c r="R5" s="777" t="s">
        <v>1080</v>
      </c>
      <c r="S5" s="777" t="s">
        <v>1274</v>
      </c>
    </row>
    <row r="6" spans="1:19" x14ac:dyDescent="0.25">
      <c r="A6" s="762" t="s">
        <v>1825</v>
      </c>
      <c r="B6" s="1205"/>
      <c r="C6" s="1206"/>
      <c r="D6" s="1209" t="s">
        <v>1963</v>
      </c>
      <c r="E6" s="1209"/>
      <c r="F6" s="1209"/>
      <c r="G6" s="1209"/>
      <c r="H6" s="1209"/>
      <c r="I6" s="1209"/>
      <c r="J6" s="1209"/>
      <c r="K6" s="1209"/>
      <c r="L6" s="1209"/>
      <c r="M6" s="1209"/>
      <c r="N6" s="1209"/>
      <c r="O6" s="1209"/>
      <c r="P6" s="1209"/>
      <c r="Q6" s="1209"/>
      <c r="R6" s="1209"/>
      <c r="S6" s="1210"/>
    </row>
    <row r="7" spans="1:19" ht="15" customHeight="1" x14ac:dyDescent="0.25">
      <c r="A7" s="762" t="s">
        <v>1825</v>
      </c>
      <c r="B7" s="1207"/>
      <c r="C7" s="1208"/>
      <c r="D7" s="1193" t="s">
        <v>1964</v>
      </c>
      <c r="E7" s="1211" t="s">
        <v>1965</v>
      </c>
      <c r="F7" s="1211"/>
      <c r="G7" s="1211"/>
      <c r="H7" s="1211"/>
      <c r="I7" s="1212"/>
      <c r="J7" s="1211" t="s">
        <v>1966</v>
      </c>
      <c r="K7" s="1211"/>
      <c r="L7" s="1211"/>
      <c r="M7" s="1211"/>
      <c r="N7" s="1212"/>
      <c r="O7" s="1211" t="s">
        <v>1967</v>
      </c>
      <c r="P7" s="1211"/>
      <c r="Q7" s="1211"/>
      <c r="R7" s="1211"/>
      <c r="S7" s="1212"/>
    </row>
    <row r="8" spans="1:19" ht="30.75" customHeight="1" x14ac:dyDescent="0.25">
      <c r="A8" s="762" t="s">
        <v>1825</v>
      </c>
      <c r="B8" s="1207"/>
      <c r="C8" s="1208"/>
      <c r="D8" s="1193"/>
      <c r="E8" s="1202" t="s">
        <v>1968</v>
      </c>
      <c r="F8" s="1202"/>
      <c r="G8" s="1202"/>
      <c r="H8" s="1202"/>
      <c r="I8" s="1203"/>
      <c r="J8" s="1202" t="s">
        <v>1968</v>
      </c>
      <c r="K8" s="1202"/>
      <c r="L8" s="1202"/>
      <c r="M8" s="1202"/>
      <c r="N8" s="1203"/>
      <c r="O8" s="1202" t="s">
        <v>1968</v>
      </c>
      <c r="P8" s="1202"/>
      <c r="Q8" s="1202"/>
      <c r="R8" s="1202"/>
      <c r="S8" s="1203"/>
    </row>
    <row r="9" spans="1:19" ht="31.5" customHeight="1" x14ac:dyDescent="0.25">
      <c r="A9" s="762" t="s">
        <v>1825</v>
      </c>
      <c r="B9" s="1207"/>
      <c r="C9" s="1208"/>
      <c r="D9" s="1193"/>
      <c r="E9" s="776" t="s">
        <v>1825</v>
      </c>
      <c r="F9" s="1201" t="s">
        <v>1969</v>
      </c>
      <c r="G9" s="1202"/>
      <c r="H9" s="1202"/>
      <c r="I9" s="1203"/>
      <c r="J9" s="776" t="s">
        <v>1825</v>
      </c>
      <c r="K9" s="1201" t="s">
        <v>1969</v>
      </c>
      <c r="L9" s="1202"/>
      <c r="M9" s="1202"/>
      <c r="N9" s="1203"/>
      <c r="O9" s="776" t="s">
        <v>1825</v>
      </c>
      <c r="P9" s="1201" t="s">
        <v>1969</v>
      </c>
      <c r="Q9" s="1202"/>
      <c r="R9" s="1202"/>
      <c r="S9" s="1203"/>
    </row>
    <row r="10" spans="1:19" ht="45" x14ac:dyDescent="0.25">
      <c r="A10" s="762" t="s">
        <v>1825</v>
      </c>
      <c r="B10" s="1207"/>
      <c r="C10" s="1208"/>
      <c r="D10" s="1193"/>
      <c r="E10" s="745" t="s">
        <v>1825</v>
      </c>
      <c r="F10" s="745" t="s">
        <v>1825</v>
      </c>
      <c r="G10" s="778" t="s">
        <v>1970</v>
      </c>
      <c r="H10" s="778" t="s">
        <v>1971</v>
      </c>
      <c r="I10" s="778" t="s">
        <v>1972</v>
      </c>
      <c r="J10" s="745" t="s">
        <v>1825</v>
      </c>
      <c r="K10" s="745" t="s">
        <v>1825</v>
      </c>
      <c r="L10" s="778" t="s">
        <v>1970</v>
      </c>
      <c r="M10" s="778" t="s">
        <v>1973</v>
      </c>
      <c r="N10" s="778" t="s">
        <v>1972</v>
      </c>
      <c r="O10" s="745" t="s">
        <v>1825</v>
      </c>
      <c r="P10" s="745" t="s">
        <v>1825</v>
      </c>
      <c r="Q10" s="778" t="s">
        <v>1970</v>
      </c>
      <c r="R10" s="778" t="s">
        <v>1974</v>
      </c>
      <c r="S10" s="778" t="s">
        <v>1972</v>
      </c>
    </row>
    <row r="11" spans="1:19" ht="15" customHeight="1" x14ac:dyDescent="0.25">
      <c r="A11" s="763"/>
      <c r="B11" s="764" t="s">
        <v>1825</v>
      </c>
      <c r="C11" s="765" t="s">
        <v>1975</v>
      </c>
      <c r="D11" s="766" t="s">
        <v>1825</v>
      </c>
      <c r="E11" s="779" t="s">
        <v>1825</v>
      </c>
      <c r="F11" s="779" t="s">
        <v>1825</v>
      </c>
      <c r="G11" s="779" t="s">
        <v>1825</v>
      </c>
      <c r="H11" s="779" t="s">
        <v>1825</v>
      </c>
      <c r="I11" s="779" t="s">
        <v>1825</v>
      </c>
      <c r="J11" s="779" t="s">
        <v>1825</v>
      </c>
      <c r="K11" s="779" t="s">
        <v>1825</v>
      </c>
      <c r="L11" s="779" t="s">
        <v>1825</v>
      </c>
      <c r="M11" s="779" t="s">
        <v>1825</v>
      </c>
      <c r="N11" s="779" t="s">
        <v>1825</v>
      </c>
      <c r="O11" s="779" t="s">
        <v>1825</v>
      </c>
      <c r="P11" s="779" t="s">
        <v>1825</v>
      </c>
      <c r="Q11" s="779" t="s">
        <v>1825</v>
      </c>
      <c r="R11" s="779" t="s">
        <v>1825</v>
      </c>
      <c r="S11" s="779" t="s">
        <v>1825</v>
      </c>
    </row>
    <row r="12" spans="1:19" ht="15" customHeight="1" x14ac:dyDescent="0.25">
      <c r="A12" s="762" t="s">
        <v>1825</v>
      </c>
      <c r="B12" s="770">
        <v>1</v>
      </c>
      <c r="C12" s="702" t="s">
        <v>1976</v>
      </c>
      <c r="D12" s="393">
        <v>16719</v>
      </c>
      <c r="E12" s="393">
        <v>15117</v>
      </c>
      <c r="F12" s="393">
        <v>464</v>
      </c>
      <c r="G12" s="393">
        <v>0</v>
      </c>
      <c r="H12" s="393">
        <v>0</v>
      </c>
      <c r="I12" s="393">
        <v>7</v>
      </c>
      <c r="J12" s="393">
        <v>0</v>
      </c>
      <c r="K12" s="393">
        <v>0</v>
      </c>
      <c r="L12" s="393">
        <v>0</v>
      </c>
      <c r="M12" s="393">
        <v>0</v>
      </c>
      <c r="N12" s="393">
        <v>0</v>
      </c>
      <c r="O12" s="393">
        <v>15117</v>
      </c>
      <c r="P12" s="393">
        <v>464</v>
      </c>
      <c r="Q12" s="393">
        <v>0</v>
      </c>
      <c r="R12" s="393">
        <v>0</v>
      </c>
      <c r="S12" s="393">
        <v>7</v>
      </c>
    </row>
    <row r="13" spans="1:19" ht="15" customHeight="1" x14ac:dyDescent="0.25">
      <c r="A13" s="762" t="s">
        <v>1825</v>
      </c>
      <c r="B13" s="770">
        <v>2</v>
      </c>
      <c r="C13" s="699" t="s">
        <v>1977</v>
      </c>
      <c r="D13" s="393">
        <v>1595</v>
      </c>
      <c r="E13" s="393">
        <v>402</v>
      </c>
      <c r="F13" s="393">
        <v>0</v>
      </c>
      <c r="G13" s="393">
        <v>0</v>
      </c>
      <c r="H13" s="393">
        <v>0</v>
      </c>
      <c r="I13" s="393">
        <v>0</v>
      </c>
      <c r="J13" s="393">
        <v>0</v>
      </c>
      <c r="K13" s="393">
        <v>0</v>
      </c>
      <c r="L13" s="393">
        <v>0</v>
      </c>
      <c r="M13" s="393">
        <v>0</v>
      </c>
      <c r="N13" s="393">
        <v>0</v>
      </c>
      <c r="O13" s="393">
        <v>402</v>
      </c>
      <c r="P13" s="393">
        <v>0</v>
      </c>
      <c r="Q13" s="393">
        <v>0</v>
      </c>
      <c r="R13" s="393">
        <v>0</v>
      </c>
      <c r="S13" s="393">
        <v>0</v>
      </c>
    </row>
    <row r="14" spans="1:19" ht="15" customHeight="1" x14ac:dyDescent="0.25">
      <c r="A14" s="762" t="s">
        <v>1825</v>
      </c>
      <c r="B14" s="770">
        <v>3</v>
      </c>
      <c r="C14" s="702" t="s">
        <v>320</v>
      </c>
      <c r="D14" s="393">
        <v>1595</v>
      </c>
      <c r="E14" s="393">
        <v>402</v>
      </c>
      <c r="F14" s="393">
        <v>0</v>
      </c>
      <c r="G14" s="393">
        <v>0</v>
      </c>
      <c r="H14" s="393">
        <v>0</v>
      </c>
      <c r="I14" s="393">
        <v>0</v>
      </c>
      <c r="J14" s="393">
        <v>0</v>
      </c>
      <c r="K14" s="393">
        <v>0</v>
      </c>
      <c r="L14" s="393">
        <v>0</v>
      </c>
      <c r="M14" s="393">
        <v>0</v>
      </c>
      <c r="N14" s="393">
        <v>0</v>
      </c>
      <c r="O14" s="393">
        <v>402</v>
      </c>
      <c r="P14" s="393">
        <v>0</v>
      </c>
      <c r="Q14" s="393">
        <v>0</v>
      </c>
      <c r="R14" s="393">
        <v>0</v>
      </c>
      <c r="S14" s="393">
        <v>0</v>
      </c>
    </row>
    <row r="15" spans="1:19" ht="15" customHeight="1" x14ac:dyDescent="0.25">
      <c r="A15" s="762" t="s">
        <v>1825</v>
      </c>
      <c r="B15" s="770">
        <v>4</v>
      </c>
      <c r="C15" s="702" t="s">
        <v>1096</v>
      </c>
      <c r="D15" s="393">
        <v>316</v>
      </c>
      <c r="E15" s="393">
        <v>47</v>
      </c>
      <c r="F15" s="393">
        <v>0</v>
      </c>
      <c r="G15" s="393">
        <v>0</v>
      </c>
      <c r="H15" s="393">
        <v>0</v>
      </c>
      <c r="I15" s="393">
        <v>0</v>
      </c>
      <c r="J15" s="393">
        <v>0</v>
      </c>
      <c r="K15" s="393">
        <v>0</v>
      </c>
      <c r="L15" s="393">
        <v>0</v>
      </c>
      <c r="M15" s="393">
        <v>0</v>
      </c>
      <c r="N15" s="393">
        <v>0</v>
      </c>
      <c r="O15" s="393">
        <v>47</v>
      </c>
      <c r="P15" s="393">
        <v>0</v>
      </c>
      <c r="Q15" s="393">
        <v>0</v>
      </c>
      <c r="R15" s="393">
        <v>0</v>
      </c>
      <c r="S15" s="393">
        <v>0</v>
      </c>
    </row>
    <row r="16" spans="1:19" ht="15" customHeight="1" x14ac:dyDescent="0.25">
      <c r="A16" s="762" t="s">
        <v>1825</v>
      </c>
      <c r="B16" s="770">
        <v>5</v>
      </c>
      <c r="C16" s="702" t="s">
        <v>1978</v>
      </c>
      <c r="D16" s="393">
        <v>1279</v>
      </c>
      <c r="E16" s="393">
        <v>355</v>
      </c>
      <c r="F16" s="393">
        <v>0</v>
      </c>
      <c r="G16" s="393">
        <v>0</v>
      </c>
      <c r="H16" s="393">
        <v>0</v>
      </c>
      <c r="I16" s="393">
        <v>0</v>
      </c>
      <c r="J16" s="393">
        <v>0</v>
      </c>
      <c r="K16" s="393">
        <v>0</v>
      </c>
      <c r="L16" s="393">
        <v>0</v>
      </c>
      <c r="M16" s="393">
        <v>0</v>
      </c>
      <c r="N16" s="393">
        <v>0</v>
      </c>
      <c r="O16" s="393">
        <v>355</v>
      </c>
      <c r="P16" s="393">
        <v>0</v>
      </c>
      <c r="Q16" s="393">
        <v>0</v>
      </c>
      <c r="R16" s="393">
        <v>0</v>
      </c>
      <c r="S16" s="393">
        <v>0</v>
      </c>
    </row>
    <row r="17" spans="1:19" ht="15" customHeight="1" x14ac:dyDescent="0.25">
      <c r="A17" s="762" t="s">
        <v>1825</v>
      </c>
      <c r="B17" s="770">
        <v>6</v>
      </c>
      <c r="C17" s="702" t="s">
        <v>1696</v>
      </c>
      <c r="D17" s="393">
        <v>0</v>
      </c>
      <c r="E17" s="393">
        <v>0</v>
      </c>
      <c r="F17" s="393">
        <v>0</v>
      </c>
      <c r="G17" s="780" t="s">
        <v>1825</v>
      </c>
      <c r="H17" s="393">
        <v>0</v>
      </c>
      <c r="I17" s="393">
        <v>0</v>
      </c>
      <c r="J17" s="393">
        <v>0</v>
      </c>
      <c r="K17" s="393">
        <v>0</v>
      </c>
      <c r="L17" s="780" t="s">
        <v>1825</v>
      </c>
      <c r="M17" s="393">
        <v>0</v>
      </c>
      <c r="N17" s="393">
        <v>0</v>
      </c>
      <c r="O17" s="393">
        <v>0</v>
      </c>
      <c r="P17" s="393">
        <v>0</v>
      </c>
      <c r="Q17" s="780" t="s">
        <v>1825</v>
      </c>
      <c r="R17" s="393">
        <v>0</v>
      </c>
      <c r="S17" s="393">
        <v>0</v>
      </c>
    </row>
    <row r="18" spans="1:19" ht="15" customHeight="1" x14ac:dyDescent="0.25">
      <c r="A18" s="762" t="s">
        <v>1825</v>
      </c>
      <c r="B18" s="770">
        <v>7</v>
      </c>
      <c r="C18" s="702" t="s">
        <v>1102</v>
      </c>
      <c r="D18" s="393">
        <v>0</v>
      </c>
      <c r="E18" s="393">
        <v>0</v>
      </c>
      <c r="F18" s="393">
        <v>0</v>
      </c>
      <c r="G18" s="393">
        <v>0</v>
      </c>
      <c r="H18" s="393">
        <v>0</v>
      </c>
      <c r="I18" s="393">
        <v>0</v>
      </c>
      <c r="J18" s="393">
        <v>0</v>
      </c>
      <c r="K18" s="393">
        <v>0</v>
      </c>
      <c r="L18" s="393">
        <v>0</v>
      </c>
      <c r="M18" s="393">
        <v>0</v>
      </c>
      <c r="N18" s="393">
        <v>0</v>
      </c>
      <c r="O18" s="393">
        <v>0</v>
      </c>
      <c r="P18" s="393">
        <v>0</v>
      </c>
      <c r="Q18" s="393">
        <v>0</v>
      </c>
      <c r="R18" s="393">
        <v>0</v>
      </c>
      <c r="S18" s="393">
        <v>0</v>
      </c>
    </row>
    <row r="19" spans="1:19" ht="15" customHeight="1" x14ac:dyDescent="0.25">
      <c r="A19" s="762" t="s">
        <v>1825</v>
      </c>
      <c r="B19" s="770">
        <v>8</v>
      </c>
      <c r="C19" s="702" t="s">
        <v>1979</v>
      </c>
      <c r="D19" s="393">
        <v>0</v>
      </c>
      <c r="E19" s="393">
        <v>0</v>
      </c>
      <c r="F19" s="393">
        <v>0</v>
      </c>
      <c r="G19" s="393">
        <v>0</v>
      </c>
      <c r="H19" s="393">
        <v>0</v>
      </c>
      <c r="I19" s="393">
        <v>0</v>
      </c>
      <c r="J19" s="393">
        <v>0</v>
      </c>
      <c r="K19" s="393">
        <v>0</v>
      </c>
      <c r="L19" s="393">
        <v>0</v>
      </c>
      <c r="M19" s="393">
        <v>0</v>
      </c>
      <c r="N19" s="393">
        <v>0</v>
      </c>
      <c r="O19" s="393">
        <v>0</v>
      </c>
      <c r="P19" s="393">
        <v>0</v>
      </c>
      <c r="Q19" s="393">
        <v>0</v>
      </c>
      <c r="R19" s="393">
        <v>0</v>
      </c>
      <c r="S19" s="393">
        <v>0</v>
      </c>
    </row>
    <row r="20" spans="1:19" ht="15" customHeight="1" x14ac:dyDescent="0.25">
      <c r="A20" s="762" t="s">
        <v>1825</v>
      </c>
      <c r="B20" s="770">
        <v>9</v>
      </c>
      <c r="C20" s="702" t="s">
        <v>1096</v>
      </c>
      <c r="D20" s="393">
        <v>0</v>
      </c>
      <c r="E20" s="393">
        <v>0</v>
      </c>
      <c r="F20" s="393">
        <v>0</v>
      </c>
      <c r="G20" s="393">
        <v>0</v>
      </c>
      <c r="H20" s="393">
        <v>0</v>
      </c>
      <c r="I20" s="393">
        <v>0</v>
      </c>
      <c r="J20" s="393">
        <v>0</v>
      </c>
      <c r="K20" s="393">
        <v>0</v>
      </c>
      <c r="L20" s="393">
        <v>0</v>
      </c>
      <c r="M20" s="393">
        <v>0</v>
      </c>
      <c r="N20" s="393">
        <v>0</v>
      </c>
      <c r="O20" s="393">
        <v>0</v>
      </c>
      <c r="P20" s="393">
        <v>0</v>
      </c>
      <c r="Q20" s="393">
        <v>0</v>
      </c>
      <c r="R20" s="393">
        <v>0</v>
      </c>
      <c r="S20" s="393">
        <v>0</v>
      </c>
    </row>
    <row r="21" spans="1:19" ht="15" customHeight="1" x14ac:dyDescent="0.25">
      <c r="A21" s="763"/>
      <c r="B21" s="770">
        <v>10</v>
      </c>
      <c r="C21" s="715" t="s">
        <v>1978</v>
      </c>
      <c r="D21" s="393">
        <v>0</v>
      </c>
      <c r="E21" s="393">
        <v>0</v>
      </c>
      <c r="F21" s="393">
        <v>0</v>
      </c>
      <c r="G21" s="393">
        <v>0</v>
      </c>
      <c r="H21" s="393">
        <v>0</v>
      </c>
      <c r="I21" s="393">
        <v>0</v>
      </c>
      <c r="J21" s="393">
        <v>0</v>
      </c>
      <c r="K21" s="393">
        <v>0</v>
      </c>
      <c r="L21" s="393">
        <v>0</v>
      </c>
      <c r="M21" s="393">
        <v>0</v>
      </c>
      <c r="N21" s="393">
        <v>0</v>
      </c>
      <c r="O21" s="393">
        <v>0</v>
      </c>
      <c r="P21" s="393">
        <v>0</v>
      </c>
      <c r="Q21" s="393">
        <v>0</v>
      </c>
      <c r="R21" s="393">
        <v>0</v>
      </c>
      <c r="S21" s="393">
        <v>0</v>
      </c>
    </row>
    <row r="22" spans="1:19" ht="15" customHeight="1" x14ac:dyDescent="0.25">
      <c r="A22" s="762" t="s">
        <v>1825</v>
      </c>
      <c r="B22" s="770">
        <v>11</v>
      </c>
      <c r="C22" s="702" t="s">
        <v>1696</v>
      </c>
      <c r="D22" s="393">
        <v>0</v>
      </c>
      <c r="E22" s="393">
        <v>0</v>
      </c>
      <c r="F22" s="393">
        <v>0</v>
      </c>
      <c r="G22" s="780" t="s">
        <v>1825</v>
      </c>
      <c r="H22" s="393">
        <v>0</v>
      </c>
      <c r="I22" s="393">
        <v>0</v>
      </c>
      <c r="J22" s="393">
        <v>0</v>
      </c>
      <c r="K22" s="393">
        <v>0</v>
      </c>
      <c r="L22" s="780" t="s">
        <v>1825</v>
      </c>
      <c r="M22" s="393">
        <v>0</v>
      </c>
      <c r="N22" s="393">
        <v>0</v>
      </c>
      <c r="O22" s="393">
        <v>0</v>
      </c>
      <c r="P22" s="393">
        <v>0</v>
      </c>
      <c r="Q22" s="780" t="s">
        <v>1825</v>
      </c>
      <c r="R22" s="393">
        <v>0</v>
      </c>
      <c r="S22" s="393">
        <v>0</v>
      </c>
    </row>
    <row r="23" spans="1:19" ht="15" customHeight="1" x14ac:dyDescent="0.25">
      <c r="A23" s="762" t="s">
        <v>1825</v>
      </c>
      <c r="B23" s="770">
        <v>12</v>
      </c>
      <c r="C23" s="702" t="s">
        <v>1980</v>
      </c>
      <c r="D23" s="393">
        <v>0</v>
      </c>
      <c r="E23" s="393">
        <v>0</v>
      </c>
      <c r="F23" s="393">
        <v>0</v>
      </c>
      <c r="G23" s="393">
        <v>0</v>
      </c>
      <c r="H23" s="393">
        <v>0</v>
      </c>
      <c r="I23" s="393">
        <v>0</v>
      </c>
      <c r="J23" s="393">
        <v>0</v>
      </c>
      <c r="K23" s="393">
        <v>0</v>
      </c>
      <c r="L23" s="393">
        <v>0</v>
      </c>
      <c r="M23" s="393">
        <v>0</v>
      </c>
      <c r="N23" s="393">
        <v>0</v>
      </c>
      <c r="O23" s="393">
        <v>0</v>
      </c>
      <c r="P23" s="393">
        <v>0</v>
      </c>
      <c r="Q23" s="393">
        <v>0</v>
      </c>
      <c r="R23" s="393">
        <v>0</v>
      </c>
      <c r="S23" s="393">
        <v>0</v>
      </c>
    </row>
    <row r="24" spans="1:19" ht="15" customHeight="1" x14ac:dyDescent="0.25">
      <c r="A24" s="762" t="s">
        <v>1825</v>
      </c>
      <c r="B24" s="770">
        <v>13</v>
      </c>
      <c r="C24" s="702" t="s">
        <v>1096</v>
      </c>
      <c r="D24" s="393">
        <v>0</v>
      </c>
      <c r="E24" s="393">
        <v>0</v>
      </c>
      <c r="F24" s="393">
        <v>0</v>
      </c>
      <c r="G24" s="393">
        <v>0</v>
      </c>
      <c r="H24" s="393">
        <v>0</v>
      </c>
      <c r="I24" s="393">
        <v>0</v>
      </c>
      <c r="J24" s="393">
        <v>0</v>
      </c>
      <c r="K24" s="393">
        <v>0</v>
      </c>
      <c r="L24" s="393">
        <v>0</v>
      </c>
      <c r="M24" s="393">
        <v>0</v>
      </c>
      <c r="N24" s="393">
        <v>0</v>
      </c>
      <c r="O24" s="393">
        <v>0</v>
      </c>
      <c r="P24" s="393">
        <v>0</v>
      </c>
      <c r="Q24" s="393">
        <v>0</v>
      </c>
      <c r="R24" s="393">
        <v>0</v>
      </c>
      <c r="S24" s="393">
        <v>0</v>
      </c>
    </row>
    <row r="25" spans="1:19" ht="15" customHeight="1" x14ac:dyDescent="0.25">
      <c r="A25" s="763"/>
      <c r="B25" s="770">
        <v>14</v>
      </c>
      <c r="C25" s="715" t="s">
        <v>1978</v>
      </c>
      <c r="D25" s="393">
        <v>0</v>
      </c>
      <c r="E25" s="393">
        <v>0</v>
      </c>
      <c r="F25" s="393">
        <v>0</v>
      </c>
      <c r="G25" s="393">
        <v>0</v>
      </c>
      <c r="H25" s="393">
        <v>0</v>
      </c>
      <c r="I25" s="393">
        <v>0</v>
      </c>
      <c r="J25" s="393">
        <v>0</v>
      </c>
      <c r="K25" s="393">
        <v>0</v>
      </c>
      <c r="L25" s="393">
        <v>0</v>
      </c>
      <c r="M25" s="393">
        <v>0</v>
      </c>
      <c r="N25" s="393">
        <v>0</v>
      </c>
      <c r="O25" s="393">
        <v>0</v>
      </c>
      <c r="P25" s="393">
        <v>0</v>
      </c>
      <c r="Q25" s="393">
        <v>0</v>
      </c>
      <c r="R25" s="393">
        <v>0</v>
      </c>
      <c r="S25" s="393">
        <v>0</v>
      </c>
    </row>
    <row r="26" spans="1:19" ht="15" customHeight="1" x14ac:dyDescent="0.25">
      <c r="A26" s="762" t="s">
        <v>1825</v>
      </c>
      <c r="B26" s="770">
        <v>15</v>
      </c>
      <c r="C26" s="702" t="s">
        <v>1696</v>
      </c>
      <c r="D26" s="393">
        <v>0</v>
      </c>
      <c r="E26" s="393">
        <v>0</v>
      </c>
      <c r="F26" s="393">
        <v>0</v>
      </c>
      <c r="G26" s="780" t="s">
        <v>1825</v>
      </c>
      <c r="H26" s="393">
        <v>0</v>
      </c>
      <c r="I26" s="393">
        <v>0</v>
      </c>
      <c r="J26" s="393">
        <v>0</v>
      </c>
      <c r="K26" s="393">
        <v>0</v>
      </c>
      <c r="L26" s="780" t="s">
        <v>1825</v>
      </c>
      <c r="M26" s="393">
        <v>0</v>
      </c>
      <c r="N26" s="393">
        <v>0</v>
      </c>
      <c r="O26" s="393">
        <v>0</v>
      </c>
      <c r="P26" s="393">
        <v>0</v>
      </c>
      <c r="Q26" s="780" t="s">
        <v>1825</v>
      </c>
      <c r="R26" s="393">
        <v>0</v>
      </c>
      <c r="S26" s="393">
        <v>0</v>
      </c>
    </row>
    <row r="27" spans="1:19" ht="15" customHeight="1" x14ac:dyDescent="0.25">
      <c r="A27" s="762" t="s">
        <v>1825</v>
      </c>
      <c r="B27" s="770">
        <v>16</v>
      </c>
      <c r="C27" s="702" t="s">
        <v>1981</v>
      </c>
      <c r="D27" s="393">
        <v>0</v>
      </c>
      <c r="E27" s="393">
        <v>0</v>
      </c>
      <c r="F27" s="393">
        <v>0</v>
      </c>
      <c r="G27" s="393">
        <v>0</v>
      </c>
      <c r="H27" s="393">
        <v>0</v>
      </c>
      <c r="I27" s="393">
        <v>0</v>
      </c>
      <c r="J27" s="393">
        <v>0</v>
      </c>
      <c r="K27" s="393">
        <v>0</v>
      </c>
      <c r="L27" s="393">
        <v>0</v>
      </c>
      <c r="M27" s="393">
        <v>0</v>
      </c>
      <c r="N27" s="393">
        <v>0</v>
      </c>
      <c r="O27" s="393">
        <v>0</v>
      </c>
      <c r="P27" s="393">
        <v>0</v>
      </c>
      <c r="Q27" s="393">
        <v>0</v>
      </c>
      <c r="R27" s="393">
        <v>0</v>
      </c>
      <c r="S27" s="393">
        <v>0</v>
      </c>
    </row>
    <row r="28" spans="1:19" ht="15" customHeight="1" x14ac:dyDescent="0.25">
      <c r="A28" s="762" t="s">
        <v>1825</v>
      </c>
      <c r="B28" s="770">
        <v>17</v>
      </c>
      <c r="C28" s="702" t="s">
        <v>1096</v>
      </c>
      <c r="D28" s="393">
        <v>0</v>
      </c>
      <c r="E28" s="393">
        <v>0</v>
      </c>
      <c r="F28" s="393">
        <v>0</v>
      </c>
      <c r="G28" s="393">
        <v>0</v>
      </c>
      <c r="H28" s="393">
        <v>0</v>
      </c>
      <c r="I28" s="393">
        <v>0</v>
      </c>
      <c r="J28" s="393">
        <v>0</v>
      </c>
      <c r="K28" s="393">
        <v>0</v>
      </c>
      <c r="L28" s="393">
        <v>0</v>
      </c>
      <c r="M28" s="393">
        <v>0</v>
      </c>
      <c r="N28" s="393">
        <v>0</v>
      </c>
      <c r="O28" s="393">
        <v>0</v>
      </c>
      <c r="P28" s="393">
        <v>0</v>
      </c>
      <c r="Q28" s="393">
        <v>0</v>
      </c>
      <c r="R28" s="393">
        <v>0</v>
      </c>
      <c r="S28" s="393">
        <v>0</v>
      </c>
    </row>
    <row r="29" spans="1:19" ht="15" customHeight="1" x14ac:dyDescent="0.25">
      <c r="A29" s="763"/>
      <c r="B29" s="770">
        <v>18</v>
      </c>
      <c r="C29" s="715" t="s">
        <v>1978</v>
      </c>
      <c r="D29" s="393">
        <v>0</v>
      </c>
      <c r="E29" s="393">
        <v>0</v>
      </c>
      <c r="F29" s="393">
        <v>0</v>
      </c>
      <c r="G29" s="393">
        <v>0</v>
      </c>
      <c r="H29" s="393">
        <v>0</v>
      </c>
      <c r="I29" s="393">
        <v>0</v>
      </c>
      <c r="J29" s="393">
        <v>0</v>
      </c>
      <c r="K29" s="393">
        <v>0</v>
      </c>
      <c r="L29" s="393">
        <v>0</v>
      </c>
      <c r="M29" s="393">
        <v>0</v>
      </c>
      <c r="N29" s="393">
        <v>0</v>
      </c>
      <c r="O29" s="393">
        <v>0</v>
      </c>
      <c r="P29" s="393">
        <v>0</v>
      </c>
      <c r="Q29" s="393">
        <v>0</v>
      </c>
      <c r="R29" s="393">
        <v>0</v>
      </c>
      <c r="S29" s="393">
        <v>0</v>
      </c>
    </row>
    <row r="30" spans="1:19" ht="15" customHeight="1" x14ac:dyDescent="0.25">
      <c r="A30" s="762" t="s">
        <v>1825</v>
      </c>
      <c r="B30" s="770">
        <v>19</v>
      </c>
      <c r="C30" s="702" t="s">
        <v>1696</v>
      </c>
      <c r="D30" s="393">
        <v>0</v>
      </c>
      <c r="E30" s="393">
        <v>0</v>
      </c>
      <c r="F30" s="393">
        <v>0</v>
      </c>
      <c r="G30" s="780" t="s">
        <v>1825</v>
      </c>
      <c r="H30" s="393">
        <v>0</v>
      </c>
      <c r="I30" s="393">
        <v>0</v>
      </c>
      <c r="J30" s="393">
        <v>0</v>
      </c>
      <c r="K30" s="393">
        <v>0</v>
      </c>
      <c r="L30" s="780" t="s">
        <v>1825</v>
      </c>
      <c r="M30" s="393">
        <v>0</v>
      </c>
      <c r="N30" s="393">
        <v>0</v>
      </c>
      <c r="O30" s="393">
        <v>0</v>
      </c>
      <c r="P30" s="393">
        <v>0</v>
      </c>
      <c r="Q30" s="780" t="s">
        <v>1825</v>
      </c>
      <c r="R30" s="393">
        <v>0</v>
      </c>
      <c r="S30" s="393">
        <v>0</v>
      </c>
    </row>
    <row r="31" spans="1:19" ht="15" customHeight="1" x14ac:dyDescent="0.25">
      <c r="A31" s="762" t="s">
        <v>1825</v>
      </c>
      <c r="B31" s="770">
        <v>20</v>
      </c>
      <c r="C31" s="699" t="s">
        <v>1982</v>
      </c>
      <c r="D31" s="393">
        <v>586</v>
      </c>
      <c r="E31" s="393">
        <v>178</v>
      </c>
      <c r="F31" s="393">
        <v>43</v>
      </c>
      <c r="G31" s="393">
        <v>0</v>
      </c>
      <c r="H31" s="393">
        <v>0</v>
      </c>
      <c r="I31" s="393">
        <v>7</v>
      </c>
      <c r="J31" s="393">
        <v>0</v>
      </c>
      <c r="K31" s="393">
        <v>0</v>
      </c>
      <c r="L31" s="393">
        <v>0</v>
      </c>
      <c r="M31" s="393">
        <v>0</v>
      </c>
      <c r="N31" s="393">
        <v>0</v>
      </c>
      <c r="O31" s="393">
        <v>178</v>
      </c>
      <c r="P31" s="393">
        <v>43</v>
      </c>
      <c r="Q31" s="393">
        <v>0</v>
      </c>
      <c r="R31" s="393">
        <v>0</v>
      </c>
      <c r="S31" s="393">
        <v>7</v>
      </c>
    </row>
    <row r="32" spans="1:19" ht="15" customHeight="1" x14ac:dyDescent="0.25">
      <c r="A32" s="762" t="s">
        <v>1825</v>
      </c>
      <c r="B32" s="770">
        <v>21</v>
      </c>
      <c r="C32" s="702" t="s">
        <v>1096</v>
      </c>
      <c r="D32" s="393">
        <v>254</v>
      </c>
      <c r="E32" s="393">
        <v>115</v>
      </c>
      <c r="F32" s="393">
        <v>17</v>
      </c>
      <c r="G32" s="393">
        <v>0</v>
      </c>
      <c r="H32" s="393">
        <v>0</v>
      </c>
      <c r="I32" s="393">
        <v>7</v>
      </c>
      <c r="J32" s="393">
        <v>0</v>
      </c>
      <c r="K32" s="393">
        <v>0</v>
      </c>
      <c r="L32" s="393">
        <v>0</v>
      </c>
      <c r="M32" s="393">
        <v>0</v>
      </c>
      <c r="N32" s="393">
        <v>0</v>
      </c>
      <c r="O32" s="393">
        <v>115</v>
      </c>
      <c r="P32" s="393">
        <v>17</v>
      </c>
      <c r="Q32" s="393">
        <v>0</v>
      </c>
      <c r="R32" s="393">
        <v>0</v>
      </c>
      <c r="S32" s="393">
        <v>7</v>
      </c>
    </row>
    <row r="33" spans="1:19" ht="15" customHeight="1" x14ac:dyDescent="0.25">
      <c r="A33" s="763"/>
      <c r="B33" s="770">
        <v>22</v>
      </c>
      <c r="C33" s="715" t="s">
        <v>1978</v>
      </c>
      <c r="D33" s="393">
        <v>332</v>
      </c>
      <c r="E33" s="393">
        <v>63</v>
      </c>
      <c r="F33" s="393">
        <v>26</v>
      </c>
      <c r="G33" s="393">
        <v>0</v>
      </c>
      <c r="H33" s="393">
        <v>0</v>
      </c>
      <c r="I33" s="393">
        <v>0</v>
      </c>
      <c r="J33" s="393">
        <v>0</v>
      </c>
      <c r="K33" s="393">
        <v>0</v>
      </c>
      <c r="L33" s="393">
        <v>0</v>
      </c>
      <c r="M33" s="393">
        <v>0</v>
      </c>
      <c r="N33" s="393">
        <v>0</v>
      </c>
      <c r="O33" s="393">
        <v>63</v>
      </c>
      <c r="P33" s="393">
        <v>26</v>
      </c>
      <c r="Q33" s="393">
        <v>0</v>
      </c>
      <c r="R33" s="393">
        <v>0</v>
      </c>
      <c r="S33" s="393">
        <v>0</v>
      </c>
    </row>
    <row r="34" spans="1:19" ht="15" customHeight="1" x14ac:dyDescent="0.25">
      <c r="A34" s="762" t="s">
        <v>1825</v>
      </c>
      <c r="B34" s="770">
        <v>23</v>
      </c>
      <c r="C34" s="702" t="s">
        <v>1696</v>
      </c>
      <c r="D34" s="393">
        <v>0</v>
      </c>
      <c r="E34" s="393">
        <v>0</v>
      </c>
      <c r="F34" s="393">
        <v>0</v>
      </c>
      <c r="G34" s="780" t="s">
        <v>1825</v>
      </c>
      <c r="H34" s="393">
        <v>0</v>
      </c>
      <c r="I34" s="393">
        <v>0</v>
      </c>
      <c r="J34" s="393">
        <v>0</v>
      </c>
      <c r="K34" s="393">
        <v>0</v>
      </c>
      <c r="L34" s="780" t="s">
        <v>1825</v>
      </c>
      <c r="M34" s="393">
        <v>0</v>
      </c>
      <c r="N34" s="393">
        <v>0</v>
      </c>
      <c r="O34" s="393">
        <v>0</v>
      </c>
      <c r="P34" s="393">
        <v>0</v>
      </c>
      <c r="Q34" s="780" t="s">
        <v>1825</v>
      </c>
      <c r="R34" s="393">
        <v>0</v>
      </c>
      <c r="S34" s="393">
        <v>0</v>
      </c>
    </row>
    <row r="35" spans="1:19" ht="15" customHeight="1" x14ac:dyDescent="0.25">
      <c r="A35" s="762" t="s">
        <v>1825</v>
      </c>
      <c r="B35" s="770">
        <v>24</v>
      </c>
      <c r="C35" s="699" t="s">
        <v>1108</v>
      </c>
      <c r="D35" s="393">
        <v>14537</v>
      </c>
      <c r="E35" s="393">
        <v>14537</v>
      </c>
      <c r="F35" s="393">
        <v>420</v>
      </c>
      <c r="G35" s="393">
        <v>0</v>
      </c>
      <c r="H35" s="393">
        <v>0</v>
      </c>
      <c r="I35" s="393">
        <v>0</v>
      </c>
      <c r="J35" s="393">
        <v>0</v>
      </c>
      <c r="K35" s="393">
        <v>0</v>
      </c>
      <c r="L35" s="393">
        <v>0</v>
      </c>
      <c r="M35" s="393">
        <v>0</v>
      </c>
      <c r="N35" s="393">
        <v>0</v>
      </c>
      <c r="O35" s="393">
        <v>14537</v>
      </c>
      <c r="P35" s="393">
        <v>420</v>
      </c>
      <c r="Q35" s="393">
        <v>0</v>
      </c>
      <c r="R35" s="393">
        <v>0</v>
      </c>
      <c r="S35" s="393">
        <v>0</v>
      </c>
    </row>
    <row r="36" spans="1:19" ht="15" customHeight="1" x14ac:dyDescent="0.25">
      <c r="A36" s="762" t="s">
        <v>1825</v>
      </c>
      <c r="B36" s="770">
        <v>25</v>
      </c>
      <c r="C36" s="702" t="s">
        <v>1983</v>
      </c>
      <c r="D36" s="393">
        <v>13946</v>
      </c>
      <c r="E36" s="393">
        <v>13946</v>
      </c>
      <c r="F36" s="393">
        <v>195</v>
      </c>
      <c r="G36" s="393">
        <v>0</v>
      </c>
      <c r="H36" s="393">
        <v>0</v>
      </c>
      <c r="I36" s="393">
        <v>0</v>
      </c>
      <c r="J36" s="393">
        <v>0</v>
      </c>
      <c r="K36" s="393">
        <v>0</v>
      </c>
      <c r="L36" s="393">
        <v>0</v>
      </c>
      <c r="M36" s="393">
        <v>0</v>
      </c>
      <c r="N36" s="393">
        <v>0</v>
      </c>
      <c r="O36" s="393">
        <v>13946</v>
      </c>
      <c r="P36" s="393">
        <v>195</v>
      </c>
      <c r="Q36" s="393">
        <v>0</v>
      </c>
      <c r="R36" s="393">
        <v>0</v>
      </c>
      <c r="S36" s="393">
        <v>0</v>
      </c>
    </row>
    <row r="37" spans="1:19" ht="15" customHeight="1" x14ac:dyDescent="0.25">
      <c r="A37" s="762" t="s">
        <v>1825</v>
      </c>
      <c r="B37" s="770">
        <v>26</v>
      </c>
      <c r="C37" s="702" t="s">
        <v>1984</v>
      </c>
      <c r="D37" s="393">
        <v>252</v>
      </c>
      <c r="E37" s="393">
        <v>252</v>
      </c>
      <c r="F37" s="393">
        <v>226</v>
      </c>
      <c r="G37" s="393">
        <v>0</v>
      </c>
      <c r="H37" s="393">
        <v>0</v>
      </c>
      <c r="I37" s="393">
        <v>0</v>
      </c>
      <c r="J37" s="393">
        <v>0</v>
      </c>
      <c r="K37" s="393">
        <v>0</v>
      </c>
      <c r="L37" s="393">
        <v>0</v>
      </c>
      <c r="M37" s="393">
        <v>0</v>
      </c>
      <c r="N37" s="393">
        <v>0</v>
      </c>
      <c r="O37" s="393">
        <v>252</v>
      </c>
      <c r="P37" s="393">
        <v>226</v>
      </c>
      <c r="Q37" s="393">
        <v>0</v>
      </c>
      <c r="R37" s="393">
        <v>0</v>
      </c>
      <c r="S37" s="393">
        <v>0</v>
      </c>
    </row>
    <row r="38" spans="1:19" ht="15" customHeight="1" x14ac:dyDescent="0.25">
      <c r="A38" s="762" t="s">
        <v>1825</v>
      </c>
      <c r="B38" s="770">
        <v>27</v>
      </c>
      <c r="C38" s="702" t="s">
        <v>1985</v>
      </c>
      <c r="D38" s="393">
        <v>339</v>
      </c>
      <c r="E38" s="393">
        <v>339</v>
      </c>
      <c r="F38" s="393">
        <v>0</v>
      </c>
      <c r="G38" s="393">
        <v>0</v>
      </c>
      <c r="H38" s="393">
        <v>0</v>
      </c>
      <c r="I38" s="393">
        <v>0</v>
      </c>
      <c r="J38" s="393">
        <v>0</v>
      </c>
      <c r="K38" s="393">
        <v>0</v>
      </c>
      <c r="L38" s="393">
        <v>0</v>
      </c>
      <c r="M38" s="393">
        <v>0</v>
      </c>
      <c r="N38" s="393">
        <v>0</v>
      </c>
      <c r="O38" s="393">
        <v>339</v>
      </c>
      <c r="P38" s="393">
        <v>0</v>
      </c>
      <c r="Q38" s="393">
        <v>0</v>
      </c>
      <c r="R38" s="393">
        <v>0</v>
      </c>
      <c r="S38" s="393">
        <v>0</v>
      </c>
    </row>
    <row r="39" spans="1:19" ht="15" customHeight="1" x14ac:dyDescent="0.25">
      <c r="A39" s="762" t="s">
        <v>1825</v>
      </c>
      <c r="B39" s="770">
        <v>28</v>
      </c>
      <c r="C39" s="767" t="s">
        <v>1986</v>
      </c>
      <c r="D39" s="393">
        <v>0</v>
      </c>
      <c r="E39" s="393">
        <v>0</v>
      </c>
      <c r="F39" s="393">
        <v>0</v>
      </c>
      <c r="G39" s="393">
        <v>0</v>
      </c>
      <c r="H39" s="393">
        <v>0</v>
      </c>
      <c r="I39" s="393">
        <v>0</v>
      </c>
      <c r="J39" s="393">
        <v>0</v>
      </c>
      <c r="K39" s="393">
        <v>0</v>
      </c>
      <c r="L39" s="393">
        <v>0</v>
      </c>
      <c r="M39" s="393">
        <v>0</v>
      </c>
      <c r="N39" s="393">
        <v>0</v>
      </c>
      <c r="O39" s="393">
        <v>0</v>
      </c>
      <c r="P39" s="393">
        <v>0</v>
      </c>
      <c r="Q39" s="393">
        <v>0</v>
      </c>
      <c r="R39" s="393">
        <v>0</v>
      </c>
      <c r="S39" s="393">
        <v>0</v>
      </c>
    </row>
    <row r="40" spans="1:19" ht="15" customHeight="1" x14ac:dyDescent="0.25">
      <c r="A40" s="762" t="s">
        <v>1825</v>
      </c>
      <c r="B40" s="770">
        <v>29</v>
      </c>
      <c r="C40" s="715" t="s">
        <v>1987</v>
      </c>
      <c r="D40" s="393">
        <v>0</v>
      </c>
      <c r="E40" s="393">
        <v>0</v>
      </c>
      <c r="F40" s="393">
        <v>0</v>
      </c>
      <c r="G40" s="393">
        <v>0</v>
      </c>
      <c r="H40" s="393">
        <v>0</v>
      </c>
      <c r="I40" s="393">
        <v>0</v>
      </c>
      <c r="J40" s="393">
        <v>0</v>
      </c>
      <c r="K40" s="393">
        <v>0</v>
      </c>
      <c r="L40" s="393">
        <v>0</v>
      </c>
      <c r="M40" s="393">
        <v>0</v>
      </c>
      <c r="N40" s="393">
        <v>0</v>
      </c>
      <c r="O40" s="393">
        <v>0</v>
      </c>
      <c r="P40" s="393">
        <v>0</v>
      </c>
      <c r="Q40" s="393">
        <v>0</v>
      </c>
      <c r="R40" s="393">
        <v>0</v>
      </c>
      <c r="S40" s="393">
        <v>0</v>
      </c>
    </row>
    <row r="41" spans="1:19" ht="15" customHeight="1" x14ac:dyDescent="0.25">
      <c r="A41" s="762" t="s">
        <v>1825</v>
      </c>
      <c r="B41" s="770">
        <v>30</v>
      </c>
      <c r="C41" s="715" t="s">
        <v>1988</v>
      </c>
      <c r="D41" s="393">
        <v>0</v>
      </c>
      <c r="E41" s="393">
        <v>0</v>
      </c>
      <c r="F41" s="393">
        <v>0</v>
      </c>
      <c r="G41" s="393">
        <v>0</v>
      </c>
      <c r="H41" s="393">
        <v>0</v>
      </c>
      <c r="I41" s="393">
        <v>0</v>
      </c>
      <c r="J41" s="393">
        <v>0</v>
      </c>
      <c r="K41" s="393">
        <v>0</v>
      </c>
      <c r="L41" s="393">
        <v>0</v>
      </c>
      <c r="M41" s="393">
        <v>0</v>
      </c>
      <c r="N41" s="393">
        <v>0</v>
      </c>
      <c r="O41" s="393">
        <v>0</v>
      </c>
      <c r="P41" s="393">
        <v>0</v>
      </c>
      <c r="Q41" s="393">
        <v>0</v>
      </c>
      <c r="R41" s="393">
        <v>0</v>
      </c>
      <c r="S41" s="393">
        <v>0</v>
      </c>
    </row>
    <row r="42" spans="1:19" ht="15" customHeight="1" x14ac:dyDescent="0.25">
      <c r="A42" s="762" t="s">
        <v>1825</v>
      </c>
      <c r="B42" s="770">
        <v>31</v>
      </c>
      <c r="C42" s="715" t="s">
        <v>1989</v>
      </c>
      <c r="D42" s="393">
        <v>0</v>
      </c>
      <c r="E42" s="393">
        <v>0</v>
      </c>
      <c r="F42" s="393">
        <v>0</v>
      </c>
      <c r="G42" s="393">
        <v>0</v>
      </c>
      <c r="H42" s="393">
        <v>0</v>
      </c>
      <c r="I42" s="393">
        <v>0</v>
      </c>
      <c r="J42" s="393">
        <v>0</v>
      </c>
      <c r="K42" s="393">
        <v>0</v>
      </c>
      <c r="L42" s="393">
        <v>0</v>
      </c>
      <c r="M42" s="393">
        <v>0</v>
      </c>
      <c r="N42" s="393">
        <v>0</v>
      </c>
      <c r="O42" s="393">
        <v>0</v>
      </c>
      <c r="P42" s="393">
        <v>0</v>
      </c>
      <c r="Q42" s="393">
        <v>0</v>
      </c>
      <c r="R42" s="393">
        <v>0</v>
      </c>
      <c r="S42" s="393">
        <v>0</v>
      </c>
    </row>
    <row r="43" spans="1:19" ht="15" customHeight="1" x14ac:dyDescent="0.25">
      <c r="A43" s="763"/>
      <c r="B43" s="770">
        <v>32</v>
      </c>
      <c r="C43" s="767" t="s">
        <v>1990</v>
      </c>
      <c r="D43" s="393">
        <v>16719</v>
      </c>
      <c r="E43" s="393">
        <v>15117</v>
      </c>
      <c r="F43" s="393">
        <v>464</v>
      </c>
      <c r="G43" s="393">
        <v>0</v>
      </c>
      <c r="H43" s="393">
        <v>0</v>
      </c>
      <c r="I43" s="393">
        <v>7</v>
      </c>
      <c r="J43" s="393">
        <v>0</v>
      </c>
      <c r="K43" s="393">
        <v>0</v>
      </c>
      <c r="L43" s="393">
        <v>0</v>
      </c>
      <c r="M43" s="393">
        <v>0</v>
      </c>
      <c r="N43" s="393">
        <v>0</v>
      </c>
      <c r="O43" s="393">
        <v>15117</v>
      </c>
      <c r="P43" s="393">
        <v>464</v>
      </c>
      <c r="Q43" s="393">
        <v>0</v>
      </c>
      <c r="R43" s="393">
        <v>0</v>
      </c>
      <c r="S43" s="393">
        <v>7</v>
      </c>
    </row>
    <row r="44" spans="1:19" ht="15" customHeight="1" x14ac:dyDescent="0.25">
      <c r="A44" s="763"/>
      <c r="B44" s="771" t="s">
        <v>1825</v>
      </c>
      <c r="C44" s="768" t="s">
        <v>1991</v>
      </c>
      <c r="D44" s="853">
        <v>23424</v>
      </c>
      <c r="E44" s="781" t="s">
        <v>1825</v>
      </c>
      <c r="F44" s="781" t="s">
        <v>1825</v>
      </c>
      <c r="G44" s="781" t="s">
        <v>1825</v>
      </c>
      <c r="H44" s="781" t="s">
        <v>1825</v>
      </c>
      <c r="I44" s="781" t="s">
        <v>1825</v>
      </c>
      <c r="J44" s="781" t="s">
        <v>1825</v>
      </c>
      <c r="K44" s="781" t="s">
        <v>1825</v>
      </c>
      <c r="L44" s="781" t="s">
        <v>1825</v>
      </c>
      <c r="M44" s="781" t="s">
        <v>1825</v>
      </c>
      <c r="N44" s="781" t="s">
        <v>1825</v>
      </c>
      <c r="O44" s="781" t="s">
        <v>1825</v>
      </c>
      <c r="P44" s="781" t="s">
        <v>1825</v>
      </c>
      <c r="Q44" s="781" t="s">
        <v>1825</v>
      </c>
      <c r="R44" s="781" t="s">
        <v>1825</v>
      </c>
      <c r="S44" s="781" t="s">
        <v>1825</v>
      </c>
    </row>
    <row r="45" spans="1:19" ht="15" customHeight="1" x14ac:dyDescent="0.25">
      <c r="A45" s="762" t="s">
        <v>1825</v>
      </c>
      <c r="B45" s="770">
        <v>33</v>
      </c>
      <c r="C45" s="767" t="s">
        <v>1992</v>
      </c>
      <c r="D45" s="393">
        <v>10383</v>
      </c>
      <c r="E45" s="782" t="s">
        <v>1825</v>
      </c>
      <c r="F45" s="783" t="s">
        <v>1825</v>
      </c>
      <c r="G45" s="783" t="s">
        <v>1825</v>
      </c>
      <c r="H45" s="783" t="s">
        <v>1825</v>
      </c>
      <c r="I45" s="783" t="s">
        <v>1825</v>
      </c>
      <c r="J45" s="782" t="s">
        <v>1825</v>
      </c>
      <c r="K45" s="783" t="s">
        <v>1825</v>
      </c>
      <c r="L45" s="783" t="s">
        <v>1825</v>
      </c>
      <c r="M45" s="783" t="s">
        <v>1825</v>
      </c>
      <c r="N45" s="783" t="s">
        <v>1825</v>
      </c>
      <c r="O45" s="782" t="s">
        <v>1825</v>
      </c>
      <c r="P45" s="783" t="s">
        <v>1825</v>
      </c>
      <c r="Q45" s="783" t="s">
        <v>1825</v>
      </c>
      <c r="R45" s="783" t="s">
        <v>1825</v>
      </c>
      <c r="S45" s="783" t="s">
        <v>1825</v>
      </c>
    </row>
    <row r="46" spans="1:19" ht="15" customHeight="1" x14ac:dyDescent="0.25">
      <c r="A46" s="762" t="s">
        <v>1825</v>
      </c>
      <c r="B46" s="770">
        <v>34</v>
      </c>
      <c r="C46" s="715" t="s">
        <v>1096</v>
      </c>
      <c r="D46" s="393">
        <v>7366</v>
      </c>
      <c r="E46" s="784" t="s">
        <v>1825</v>
      </c>
      <c r="F46" s="780" t="s">
        <v>1825</v>
      </c>
      <c r="G46" s="780" t="s">
        <v>1825</v>
      </c>
      <c r="H46" s="780" t="s">
        <v>1825</v>
      </c>
      <c r="I46" s="780" t="s">
        <v>1825</v>
      </c>
      <c r="J46" s="784" t="s">
        <v>1825</v>
      </c>
      <c r="K46" s="780" t="s">
        <v>1825</v>
      </c>
      <c r="L46" s="780" t="s">
        <v>1825</v>
      </c>
      <c r="M46" s="780" t="s">
        <v>1825</v>
      </c>
      <c r="N46" s="780" t="s">
        <v>1825</v>
      </c>
      <c r="O46" s="784" t="s">
        <v>1825</v>
      </c>
      <c r="P46" s="780" t="s">
        <v>1825</v>
      </c>
      <c r="Q46" s="780" t="s">
        <v>1825</v>
      </c>
      <c r="R46" s="780" t="s">
        <v>1825</v>
      </c>
      <c r="S46" s="780" t="s">
        <v>1825</v>
      </c>
    </row>
    <row r="47" spans="1:19" ht="15" customHeight="1" x14ac:dyDescent="0.25">
      <c r="A47" s="762" t="s">
        <v>1825</v>
      </c>
      <c r="B47" s="770">
        <v>35</v>
      </c>
      <c r="C47" s="715" t="s">
        <v>1110</v>
      </c>
      <c r="D47" s="393">
        <v>3014</v>
      </c>
      <c r="E47" s="784" t="s">
        <v>1825</v>
      </c>
      <c r="F47" s="780" t="s">
        <v>1825</v>
      </c>
      <c r="G47" s="780" t="s">
        <v>1825</v>
      </c>
      <c r="H47" s="780" t="s">
        <v>1825</v>
      </c>
      <c r="I47" s="780" t="s">
        <v>1825</v>
      </c>
      <c r="J47" s="784" t="s">
        <v>1825</v>
      </c>
      <c r="K47" s="780" t="s">
        <v>1825</v>
      </c>
      <c r="L47" s="780" t="s">
        <v>1825</v>
      </c>
      <c r="M47" s="780" t="s">
        <v>1825</v>
      </c>
      <c r="N47" s="780" t="s">
        <v>1825</v>
      </c>
      <c r="O47" s="784" t="s">
        <v>1825</v>
      </c>
      <c r="P47" s="780" t="s">
        <v>1825</v>
      </c>
      <c r="Q47" s="780" t="s">
        <v>1825</v>
      </c>
      <c r="R47" s="780" t="s">
        <v>1825</v>
      </c>
      <c r="S47" s="780" t="s">
        <v>1825</v>
      </c>
    </row>
    <row r="48" spans="1:19" ht="15" customHeight="1" x14ac:dyDescent="0.25">
      <c r="A48" s="762" t="s">
        <v>1825</v>
      </c>
      <c r="B48" s="770">
        <v>36</v>
      </c>
      <c r="C48" s="715" t="s">
        <v>1696</v>
      </c>
      <c r="D48" s="393">
        <v>3</v>
      </c>
      <c r="E48" s="784" t="s">
        <v>1825</v>
      </c>
      <c r="F48" s="780" t="s">
        <v>1825</v>
      </c>
      <c r="G48" s="780" t="s">
        <v>1825</v>
      </c>
      <c r="H48" s="780" t="s">
        <v>1825</v>
      </c>
      <c r="I48" s="780" t="s">
        <v>1825</v>
      </c>
      <c r="J48" s="784" t="s">
        <v>1825</v>
      </c>
      <c r="K48" s="780" t="s">
        <v>1825</v>
      </c>
      <c r="L48" s="780" t="s">
        <v>1825</v>
      </c>
      <c r="M48" s="780" t="s">
        <v>1825</v>
      </c>
      <c r="N48" s="780" t="s">
        <v>1825</v>
      </c>
      <c r="O48" s="784" t="s">
        <v>1825</v>
      </c>
      <c r="P48" s="780" t="s">
        <v>1825</v>
      </c>
      <c r="Q48" s="780" t="s">
        <v>1825</v>
      </c>
      <c r="R48" s="780" t="s">
        <v>1825</v>
      </c>
      <c r="S48" s="780" t="s">
        <v>1825</v>
      </c>
    </row>
    <row r="49" spans="1:19" ht="15" customHeight="1" x14ac:dyDescent="0.25">
      <c r="A49" s="762" t="s">
        <v>1825</v>
      </c>
      <c r="B49" s="770">
        <v>37</v>
      </c>
      <c r="C49" s="767" t="s">
        <v>1993</v>
      </c>
      <c r="D49" s="393">
        <v>6720</v>
      </c>
      <c r="E49" s="784" t="s">
        <v>1825</v>
      </c>
      <c r="F49" s="780" t="s">
        <v>1825</v>
      </c>
      <c r="G49" s="780" t="s">
        <v>1825</v>
      </c>
      <c r="H49" s="780" t="s">
        <v>1825</v>
      </c>
      <c r="I49" s="780" t="s">
        <v>1825</v>
      </c>
      <c r="J49" s="784" t="s">
        <v>1825</v>
      </c>
      <c r="K49" s="780" t="s">
        <v>1825</v>
      </c>
      <c r="L49" s="780" t="s">
        <v>1825</v>
      </c>
      <c r="M49" s="780" t="s">
        <v>1825</v>
      </c>
      <c r="N49" s="780" t="s">
        <v>1825</v>
      </c>
      <c r="O49" s="784" t="s">
        <v>1825</v>
      </c>
      <c r="P49" s="780" t="s">
        <v>1825</v>
      </c>
      <c r="Q49" s="780" t="s">
        <v>1825</v>
      </c>
      <c r="R49" s="780" t="s">
        <v>1825</v>
      </c>
      <c r="S49" s="780" t="s">
        <v>1825</v>
      </c>
    </row>
    <row r="50" spans="1:19" ht="15" customHeight="1" x14ac:dyDescent="0.25">
      <c r="A50" s="762" t="s">
        <v>1825</v>
      </c>
      <c r="B50" s="770">
        <v>38</v>
      </c>
      <c r="C50" s="715" t="s">
        <v>1096</v>
      </c>
      <c r="D50" s="393">
        <v>4691</v>
      </c>
      <c r="E50" s="784" t="s">
        <v>1825</v>
      </c>
      <c r="F50" s="780" t="s">
        <v>1825</v>
      </c>
      <c r="G50" s="780" t="s">
        <v>1825</v>
      </c>
      <c r="H50" s="780" t="s">
        <v>1825</v>
      </c>
      <c r="I50" s="780" t="s">
        <v>1825</v>
      </c>
      <c r="J50" s="784" t="s">
        <v>1825</v>
      </c>
      <c r="K50" s="780" t="s">
        <v>1825</v>
      </c>
      <c r="L50" s="780" t="s">
        <v>1825</v>
      </c>
      <c r="M50" s="780" t="s">
        <v>1825</v>
      </c>
      <c r="N50" s="780" t="s">
        <v>1825</v>
      </c>
      <c r="O50" s="784" t="s">
        <v>1825</v>
      </c>
      <c r="P50" s="780" t="s">
        <v>1825</v>
      </c>
      <c r="Q50" s="780" t="s">
        <v>1825</v>
      </c>
      <c r="R50" s="780" t="s">
        <v>1825</v>
      </c>
      <c r="S50" s="780" t="s">
        <v>1825</v>
      </c>
    </row>
    <row r="51" spans="1:19" ht="15" customHeight="1" x14ac:dyDescent="0.25">
      <c r="A51" s="762" t="s">
        <v>1825</v>
      </c>
      <c r="B51" s="770">
        <v>39</v>
      </c>
      <c r="C51" s="715" t="s">
        <v>1110</v>
      </c>
      <c r="D51" s="393">
        <v>2028</v>
      </c>
      <c r="E51" s="784" t="s">
        <v>1825</v>
      </c>
      <c r="F51" s="780" t="s">
        <v>1825</v>
      </c>
      <c r="G51" s="780" t="s">
        <v>1825</v>
      </c>
      <c r="H51" s="780" t="s">
        <v>1825</v>
      </c>
      <c r="I51" s="780" t="s">
        <v>1825</v>
      </c>
      <c r="J51" s="784" t="s">
        <v>1825</v>
      </c>
      <c r="K51" s="780" t="s">
        <v>1825</v>
      </c>
      <c r="L51" s="780" t="s">
        <v>1825</v>
      </c>
      <c r="M51" s="780" t="s">
        <v>1825</v>
      </c>
      <c r="N51" s="780" t="s">
        <v>1825</v>
      </c>
      <c r="O51" s="784" t="s">
        <v>1825</v>
      </c>
      <c r="P51" s="780" t="s">
        <v>1825</v>
      </c>
      <c r="Q51" s="780" t="s">
        <v>1825</v>
      </c>
      <c r="R51" s="780" t="s">
        <v>1825</v>
      </c>
      <c r="S51" s="780" t="s">
        <v>1825</v>
      </c>
    </row>
    <row r="52" spans="1:19" ht="15" customHeight="1" x14ac:dyDescent="0.25">
      <c r="A52" s="762" t="s">
        <v>1825</v>
      </c>
      <c r="B52" s="770">
        <v>40</v>
      </c>
      <c r="C52" s="715" t="s">
        <v>1696</v>
      </c>
      <c r="D52" s="393">
        <v>0.08</v>
      </c>
      <c r="E52" s="784" t="s">
        <v>1825</v>
      </c>
      <c r="F52" s="780" t="s">
        <v>1825</v>
      </c>
      <c r="G52" s="780" t="s">
        <v>1825</v>
      </c>
      <c r="H52" s="780" t="s">
        <v>1825</v>
      </c>
      <c r="I52" s="780" t="s">
        <v>1825</v>
      </c>
      <c r="J52" s="784" t="s">
        <v>1825</v>
      </c>
      <c r="K52" s="780" t="s">
        <v>1825</v>
      </c>
      <c r="L52" s="780" t="s">
        <v>1825</v>
      </c>
      <c r="M52" s="780" t="s">
        <v>1825</v>
      </c>
      <c r="N52" s="780" t="s">
        <v>1825</v>
      </c>
      <c r="O52" s="784" t="s">
        <v>1825</v>
      </c>
      <c r="P52" s="780" t="s">
        <v>1825</v>
      </c>
      <c r="Q52" s="780" t="s">
        <v>1825</v>
      </c>
      <c r="R52" s="780" t="s">
        <v>1825</v>
      </c>
      <c r="S52" s="780" t="s">
        <v>1825</v>
      </c>
    </row>
    <row r="53" spans="1:19" ht="15" customHeight="1" x14ac:dyDescent="0.25">
      <c r="A53" s="762" t="s">
        <v>1825</v>
      </c>
      <c r="B53" s="772">
        <v>41</v>
      </c>
      <c r="C53" s="702" t="s">
        <v>1994</v>
      </c>
      <c r="D53" s="393">
        <v>348</v>
      </c>
      <c r="E53" s="780" t="s">
        <v>1825</v>
      </c>
      <c r="F53" s="780" t="s">
        <v>1825</v>
      </c>
      <c r="G53" s="780" t="s">
        <v>1825</v>
      </c>
      <c r="H53" s="780" t="s">
        <v>1825</v>
      </c>
      <c r="I53" s="780" t="s">
        <v>1825</v>
      </c>
      <c r="J53" s="780" t="s">
        <v>1825</v>
      </c>
      <c r="K53" s="780" t="s">
        <v>1825</v>
      </c>
      <c r="L53" s="780" t="s">
        <v>1825</v>
      </c>
      <c r="M53" s="780" t="s">
        <v>1825</v>
      </c>
      <c r="N53" s="780" t="s">
        <v>1825</v>
      </c>
      <c r="O53" s="780" t="s">
        <v>1825</v>
      </c>
      <c r="P53" s="780" t="s">
        <v>1825</v>
      </c>
      <c r="Q53" s="780" t="s">
        <v>1825</v>
      </c>
      <c r="R53" s="780" t="s">
        <v>1825</v>
      </c>
      <c r="S53" s="780" t="s">
        <v>1825</v>
      </c>
    </row>
    <row r="54" spans="1:19" ht="15" customHeight="1" x14ac:dyDescent="0.25">
      <c r="A54" s="762" t="s">
        <v>1825</v>
      </c>
      <c r="B54" s="772">
        <v>42</v>
      </c>
      <c r="C54" s="702" t="s">
        <v>1995</v>
      </c>
      <c r="D54" s="393">
        <v>1348</v>
      </c>
      <c r="E54" s="780" t="s">
        <v>1825</v>
      </c>
      <c r="F54" s="780" t="s">
        <v>1825</v>
      </c>
      <c r="G54" s="780" t="s">
        <v>1825</v>
      </c>
      <c r="H54" s="780" t="s">
        <v>1825</v>
      </c>
      <c r="I54" s="780" t="s">
        <v>1825</v>
      </c>
      <c r="J54" s="780" t="s">
        <v>1825</v>
      </c>
      <c r="K54" s="780" t="s">
        <v>1825</v>
      </c>
      <c r="L54" s="780" t="s">
        <v>1825</v>
      </c>
      <c r="M54" s="780" t="s">
        <v>1825</v>
      </c>
      <c r="N54" s="780" t="s">
        <v>1825</v>
      </c>
      <c r="O54" s="780" t="s">
        <v>1825</v>
      </c>
      <c r="P54" s="780" t="s">
        <v>1825</v>
      </c>
      <c r="Q54" s="780" t="s">
        <v>1825</v>
      </c>
      <c r="R54" s="780" t="s">
        <v>1825</v>
      </c>
      <c r="S54" s="780" t="s">
        <v>1825</v>
      </c>
    </row>
    <row r="55" spans="1:19" ht="15" customHeight="1" x14ac:dyDescent="0.25">
      <c r="A55" s="762" t="s">
        <v>1825</v>
      </c>
      <c r="B55" s="772">
        <v>43</v>
      </c>
      <c r="C55" s="702" t="s">
        <v>1996</v>
      </c>
      <c r="D55" s="393">
        <v>139</v>
      </c>
      <c r="E55" s="780" t="s">
        <v>1825</v>
      </c>
      <c r="F55" s="780" t="s">
        <v>1825</v>
      </c>
      <c r="G55" s="780" t="s">
        <v>1825</v>
      </c>
      <c r="H55" s="780" t="s">
        <v>1825</v>
      </c>
      <c r="I55" s="780" t="s">
        <v>1825</v>
      </c>
      <c r="J55" s="780" t="s">
        <v>1825</v>
      </c>
      <c r="K55" s="780" t="s">
        <v>1825</v>
      </c>
      <c r="L55" s="780" t="s">
        <v>1825</v>
      </c>
      <c r="M55" s="780" t="s">
        <v>1825</v>
      </c>
      <c r="N55" s="780" t="s">
        <v>1825</v>
      </c>
      <c r="O55" s="780" t="s">
        <v>1825</v>
      </c>
      <c r="P55" s="780" t="s">
        <v>1825</v>
      </c>
      <c r="Q55" s="780" t="s">
        <v>1825</v>
      </c>
      <c r="R55" s="780" t="s">
        <v>1825</v>
      </c>
      <c r="S55" s="780" t="s">
        <v>1825</v>
      </c>
    </row>
    <row r="56" spans="1:19" ht="15" customHeight="1" x14ac:dyDescent="0.25">
      <c r="A56" s="762" t="s">
        <v>1825</v>
      </c>
      <c r="B56" s="772">
        <v>44</v>
      </c>
      <c r="C56" s="702" t="s">
        <v>1997</v>
      </c>
      <c r="D56" s="393">
        <v>4486</v>
      </c>
      <c r="E56" s="780" t="s">
        <v>1825</v>
      </c>
      <c r="F56" s="780" t="s">
        <v>1825</v>
      </c>
      <c r="G56" s="780" t="s">
        <v>1825</v>
      </c>
      <c r="H56" s="780" t="s">
        <v>1825</v>
      </c>
      <c r="I56" s="780" t="s">
        <v>1825</v>
      </c>
      <c r="J56" s="780" t="s">
        <v>1825</v>
      </c>
      <c r="K56" s="780" t="s">
        <v>1825</v>
      </c>
      <c r="L56" s="780" t="s">
        <v>1825</v>
      </c>
      <c r="M56" s="780" t="s">
        <v>1825</v>
      </c>
      <c r="N56" s="780" t="s">
        <v>1825</v>
      </c>
      <c r="O56" s="780" t="s">
        <v>1825</v>
      </c>
      <c r="P56" s="780" t="s">
        <v>1825</v>
      </c>
      <c r="Q56" s="780" t="s">
        <v>1825</v>
      </c>
      <c r="R56" s="780" t="s">
        <v>1825</v>
      </c>
      <c r="S56" s="780" t="s">
        <v>1825</v>
      </c>
    </row>
    <row r="57" spans="1:19" ht="15" customHeight="1" x14ac:dyDescent="0.25">
      <c r="A57" s="762" t="s">
        <v>1825</v>
      </c>
      <c r="B57" s="772">
        <v>45</v>
      </c>
      <c r="C57" s="767" t="s">
        <v>1998</v>
      </c>
      <c r="D57" s="393">
        <v>40143</v>
      </c>
      <c r="E57" s="780" t="s">
        <v>1825</v>
      </c>
      <c r="F57" s="780" t="s">
        <v>1825</v>
      </c>
      <c r="G57" s="780" t="s">
        <v>1825</v>
      </c>
      <c r="H57" s="780" t="s">
        <v>1825</v>
      </c>
      <c r="I57" s="780" t="s">
        <v>1825</v>
      </c>
      <c r="J57" s="780" t="s">
        <v>1825</v>
      </c>
      <c r="K57" s="780" t="s">
        <v>1825</v>
      </c>
      <c r="L57" s="780" t="s">
        <v>1825</v>
      </c>
      <c r="M57" s="780" t="s">
        <v>1825</v>
      </c>
      <c r="N57" s="780" t="s">
        <v>1825</v>
      </c>
      <c r="O57" s="780" t="s">
        <v>1825</v>
      </c>
      <c r="P57" s="780" t="s">
        <v>1825</v>
      </c>
      <c r="Q57" s="780" t="s">
        <v>1825</v>
      </c>
      <c r="R57" s="780" t="s">
        <v>1825</v>
      </c>
      <c r="S57" s="780" t="s">
        <v>1825</v>
      </c>
    </row>
    <row r="58" spans="1:19" ht="15" customHeight="1" x14ac:dyDescent="0.25">
      <c r="A58" s="763" t="s">
        <v>1999</v>
      </c>
      <c r="B58" s="773" t="s">
        <v>1825</v>
      </c>
      <c r="C58" s="768" t="s">
        <v>2000</v>
      </c>
      <c r="D58" s="769" t="s">
        <v>1825</v>
      </c>
      <c r="E58" s="785" t="s">
        <v>1825</v>
      </c>
      <c r="F58" s="785" t="s">
        <v>1825</v>
      </c>
      <c r="G58" s="785" t="s">
        <v>1825</v>
      </c>
      <c r="H58" s="785" t="s">
        <v>1825</v>
      </c>
      <c r="I58" s="785" t="s">
        <v>1825</v>
      </c>
      <c r="J58" s="785" t="s">
        <v>1825</v>
      </c>
      <c r="K58" s="785" t="s">
        <v>1825</v>
      </c>
      <c r="L58" s="785" t="s">
        <v>1825</v>
      </c>
      <c r="M58" s="785" t="s">
        <v>1825</v>
      </c>
      <c r="N58" s="785" t="s">
        <v>1825</v>
      </c>
      <c r="O58" s="785" t="s">
        <v>1825</v>
      </c>
      <c r="P58" s="785" t="s">
        <v>1825</v>
      </c>
      <c r="Q58" s="785" t="s">
        <v>1825</v>
      </c>
      <c r="R58" s="785" t="s">
        <v>1825</v>
      </c>
      <c r="S58" s="785" t="s">
        <v>1825</v>
      </c>
    </row>
    <row r="59" spans="1:19" ht="15" customHeight="1" x14ac:dyDescent="0.25">
      <c r="A59" s="762" t="s">
        <v>1825</v>
      </c>
      <c r="B59" s="772">
        <v>46</v>
      </c>
      <c r="C59" s="702" t="s">
        <v>2001</v>
      </c>
      <c r="D59" s="393">
        <v>2946</v>
      </c>
      <c r="E59" s="780" t="s">
        <v>1825</v>
      </c>
      <c r="F59" s="780" t="s">
        <v>1825</v>
      </c>
      <c r="G59" s="780" t="s">
        <v>1825</v>
      </c>
      <c r="H59" s="780" t="s">
        <v>1825</v>
      </c>
      <c r="I59" s="780" t="s">
        <v>1825</v>
      </c>
      <c r="J59" s="780" t="s">
        <v>1825</v>
      </c>
      <c r="K59" s="780" t="s">
        <v>1825</v>
      </c>
      <c r="L59" s="780" t="s">
        <v>1825</v>
      </c>
      <c r="M59" s="780" t="s">
        <v>1825</v>
      </c>
      <c r="N59" s="780" t="s">
        <v>1825</v>
      </c>
      <c r="O59" s="780" t="s">
        <v>1825</v>
      </c>
      <c r="P59" s="780" t="s">
        <v>1825</v>
      </c>
      <c r="Q59" s="780" t="s">
        <v>1825</v>
      </c>
      <c r="R59" s="780" t="s">
        <v>1825</v>
      </c>
      <c r="S59" s="780" t="s">
        <v>1825</v>
      </c>
    </row>
    <row r="60" spans="1:19" ht="15" customHeight="1" x14ac:dyDescent="0.25">
      <c r="A60" s="762" t="s">
        <v>1825</v>
      </c>
      <c r="B60" s="772">
        <v>47</v>
      </c>
      <c r="C60" s="702" t="s">
        <v>2002</v>
      </c>
      <c r="D60" s="393">
        <v>12374</v>
      </c>
      <c r="E60" s="780" t="s">
        <v>1825</v>
      </c>
      <c r="F60" s="780" t="s">
        <v>1825</v>
      </c>
      <c r="G60" s="780" t="s">
        <v>1825</v>
      </c>
      <c r="H60" s="780" t="s">
        <v>1825</v>
      </c>
      <c r="I60" s="780" t="s">
        <v>1825</v>
      </c>
      <c r="J60" s="780" t="s">
        <v>1825</v>
      </c>
      <c r="K60" s="780" t="s">
        <v>1825</v>
      </c>
      <c r="L60" s="780" t="s">
        <v>1825</v>
      </c>
      <c r="M60" s="780" t="s">
        <v>1825</v>
      </c>
      <c r="N60" s="780" t="s">
        <v>1825</v>
      </c>
      <c r="O60" s="780" t="s">
        <v>1825</v>
      </c>
      <c r="P60" s="780" t="s">
        <v>1825</v>
      </c>
      <c r="Q60" s="780" t="s">
        <v>1825</v>
      </c>
      <c r="R60" s="780" t="s">
        <v>1825</v>
      </c>
      <c r="S60" s="780" t="s">
        <v>1825</v>
      </c>
    </row>
    <row r="61" spans="1:19" ht="15" customHeight="1" x14ac:dyDescent="0.25">
      <c r="A61" s="762" t="s">
        <v>1825</v>
      </c>
      <c r="B61" s="772">
        <v>48</v>
      </c>
      <c r="C61" s="702" t="s">
        <v>2003</v>
      </c>
      <c r="D61" s="393">
        <v>0</v>
      </c>
      <c r="E61" s="780" t="s">
        <v>1825</v>
      </c>
      <c r="F61" s="780" t="s">
        <v>1825</v>
      </c>
      <c r="G61" s="780" t="s">
        <v>1825</v>
      </c>
      <c r="H61" s="780" t="s">
        <v>1825</v>
      </c>
      <c r="I61" s="780" t="s">
        <v>1825</v>
      </c>
      <c r="J61" s="780" t="s">
        <v>1825</v>
      </c>
      <c r="K61" s="780" t="s">
        <v>1825</v>
      </c>
      <c r="L61" s="780" t="s">
        <v>1825</v>
      </c>
      <c r="M61" s="780" t="s">
        <v>1825</v>
      </c>
      <c r="N61" s="780" t="s">
        <v>1825</v>
      </c>
      <c r="O61" s="780" t="s">
        <v>1825</v>
      </c>
      <c r="P61" s="780" t="s">
        <v>1825</v>
      </c>
      <c r="Q61" s="780" t="s">
        <v>1825</v>
      </c>
      <c r="R61" s="780" t="s">
        <v>1825</v>
      </c>
      <c r="S61" s="780" t="s">
        <v>1825</v>
      </c>
    </row>
    <row r="62" spans="1:19" ht="15" customHeight="1" x14ac:dyDescent="0.25">
      <c r="A62" s="762" t="s">
        <v>1825</v>
      </c>
      <c r="B62" s="772">
        <v>49</v>
      </c>
      <c r="C62" s="699" t="s">
        <v>2004</v>
      </c>
      <c r="D62" s="393">
        <v>15320</v>
      </c>
      <c r="E62" s="780" t="s">
        <v>1825</v>
      </c>
      <c r="F62" s="780" t="s">
        <v>1825</v>
      </c>
      <c r="G62" s="780" t="s">
        <v>1825</v>
      </c>
      <c r="H62" s="780" t="s">
        <v>1825</v>
      </c>
      <c r="I62" s="780" t="s">
        <v>1825</v>
      </c>
      <c r="J62" s="780" t="s">
        <v>1825</v>
      </c>
      <c r="K62" s="780" t="s">
        <v>1825</v>
      </c>
      <c r="L62" s="780" t="s">
        <v>1825</v>
      </c>
      <c r="M62" s="780" t="s">
        <v>1825</v>
      </c>
      <c r="N62" s="780" t="s">
        <v>1825</v>
      </c>
      <c r="O62" s="780" t="s">
        <v>1825</v>
      </c>
      <c r="P62" s="780" t="s">
        <v>1825</v>
      </c>
      <c r="Q62" s="780" t="s">
        <v>1825</v>
      </c>
      <c r="R62" s="780" t="s">
        <v>1825</v>
      </c>
      <c r="S62" s="780" t="s">
        <v>1825</v>
      </c>
    </row>
    <row r="63" spans="1:19" ht="15" customHeight="1" x14ac:dyDescent="0.25">
      <c r="A63" s="763"/>
      <c r="B63" s="772">
        <v>50</v>
      </c>
      <c r="C63" s="767" t="s">
        <v>2005</v>
      </c>
      <c r="D63" s="393">
        <v>55464</v>
      </c>
      <c r="E63" s="780" t="s">
        <v>1825</v>
      </c>
      <c r="F63" s="780" t="s">
        <v>1825</v>
      </c>
      <c r="G63" s="780" t="s">
        <v>1825</v>
      </c>
      <c r="H63" s="780" t="s">
        <v>1825</v>
      </c>
      <c r="I63" s="780" t="s">
        <v>1825</v>
      </c>
      <c r="J63" s="780" t="s">
        <v>1825</v>
      </c>
      <c r="K63" s="780" t="s">
        <v>1825</v>
      </c>
      <c r="L63" s="780" t="s">
        <v>1825</v>
      </c>
      <c r="M63" s="780" t="s">
        <v>1825</v>
      </c>
      <c r="N63" s="780" t="s">
        <v>1825</v>
      </c>
      <c r="O63" s="780" t="s">
        <v>1825</v>
      </c>
      <c r="P63" s="780" t="s">
        <v>1825</v>
      </c>
      <c r="Q63" s="780" t="s">
        <v>1825</v>
      </c>
      <c r="R63" s="780" t="s">
        <v>1825</v>
      </c>
      <c r="S63" s="780" t="s">
        <v>1825</v>
      </c>
    </row>
    <row r="64" spans="1:19" ht="15" customHeight="1" x14ac:dyDescent="0.25">
      <c r="A64" s="762" t="s">
        <v>1825</v>
      </c>
      <c r="B64" s="762" t="s">
        <v>1825</v>
      </c>
      <c r="C64" s="762" t="s">
        <v>1825</v>
      </c>
      <c r="D64" s="762" t="s">
        <v>1825</v>
      </c>
      <c r="E64" s="776" t="s">
        <v>1825</v>
      </c>
      <c r="F64" s="776" t="s">
        <v>1825</v>
      </c>
      <c r="G64" s="776" t="s">
        <v>1825</v>
      </c>
      <c r="H64" s="776" t="s">
        <v>1825</v>
      </c>
      <c r="I64" s="776" t="s">
        <v>1825</v>
      </c>
      <c r="J64" s="776" t="s">
        <v>1825</v>
      </c>
      <c r="K64" s="776" t="s">
        <v>1825</v>
      </c>
      <c r="L64" s="776" t="s">
        <v>1825</v>
      </c>
      <c r="M64" s="776" t="s">
        <v>1825</v>
      </c>
      <c r="N64" s="776" t="s">
        <v>1825</v>
      </c>
      <c r="O64" s="776" t="s">
        <v>1825</v>
      </c>
      <c r="P64" s="776" t="s">
        <v>1825</v>
      </c>
      <c r="Q64" s="776" t="s">
        <v>1825</v>
      </c>
      <c r="R64" s="776" t="s">
        <v>1825</v>
      </c>
      <c r="S64" s="776" t="s">
        <v>1825</v>
      </c>
    </row>
    <row r="65" spans="1:19" ht="15" customHeight="1" x14ac:dyDescent="0.25">
      <c r="A65" s="762" t="s">
        <v>1825</v>
      </c>
      <c r="B65" s="762" t="s">
        <v>1825</v>
      </c>
      <c r="C65" s="762" t="s">
        <v>1825</v>
      </c>
      <c r="D65" s="762" t="s">
        <v>1825</v>
      </c>
      <c r="E65" s="776" t="s">
        <v>1825</v>
      </c>
      <c r="F65" s="776" t="s">
        <v>1825</v>
      </c>
      <c r="G65" s="776" t="s">
        <v>1825</v>
      </c>
      <c r="H65" s="776" t="s">
        <v>1825</v>
      </c>
      <c r="I65" s="776" t="s">
        <v>1825</v>
      </c>
      <c r="J65" s="776" t="s">
        <v>1825</v>
      </c>
      <c r="K65" s="776" t="s">
        <v>1825</v>
      </c>
      <c r="L65" s="776" t="s">
        <v>1825</v>
      </c>
      <c r="M65" s="776" t="s">
        <v>1825</v>
      </c>
      <c r="N65" s="776" t="s">
        <v>1825</v>
      </c>
      <c r="O65" s="776" t="s">
        <v>1825</v>
      </c>
      <c r="P65" s="776" t="s">
        <v>1825</v>
      </c>
      <c r="Q65" s="776" t="s">
        <v>1825</v>
      </c>
      <c r="R65" s="776" t="s">
        <v>1825</v>
      </c>
      <c r="S65" s="776" t="s">
        <v>1825</v>
      </c>
    </row>
    <row r="66" spans="1:19" ht="15" customHeight="1" x14ac:dyDescent="0.25">
      <c r="A66" s="762" t="s">
        <v>1825</v>
      </c>
      <c r="B66" s="762" t="s">
        <v>1825</v>
      </c>
      <c r="C66" s="762" t="s">
        <v>1825</v>
      </c>
      <c r="D66" s="762" t="s">
        <v>1825</v>
      </c>
      <c r="E66" s="776" t="s">
        <v>1825</v>
      </c>
      <c r="F66" s="776" t="s">
        <v>1825</v>
      </c>
      <c r="G66" s="776" t="s">
        <v>1825</v>
      </c>
      <c r="H66" s="776" t="s">
        <v>1825</v>
      </c>
      <c r="I66" s="776" t="s">
        <v>1825</v>
      </c>
      <c r="J66" s="776" t="s">
        <v>1825</v>
      </c>
      <c r="K66" s="776" t="s">
        <v>1825</v>
      </c>
      <c r="L66" s="776" t="s">
        <v>1825</v>
      </c>
      <c r="M66" s="776" t="s">
        <v>1825</v>
      </c>
      <c r="N66" s="776" t="s">
        <v>1825</v>
      </c>
      <c r="O66" s="776" t="s">
        <v>1825</v>
      </c>
      <c r="P66" s="776" t="s">
        <v>1825</v>
      </c>
      <c r="Q66" s="776" t="s">
        <v>1825</v>
      </c>
      <c r="R66" s="776" t="s">
        <v>1825</v>
      </c>
      <c r="S66" s="776" t="s">
        <v>1825</v>
      </c>
    </row>
    <row r="67" spans="1:19" ht="15" customHeight="1" x14ac:dyDescent="0.25">
      <c r="A67" s="762" t="s">
        <v>1825</v>
      </c>
      <c r="B67" s="762" t="s">
        <v>1825</v>
      </c>
      <c r="C67" s="762" t="s">
        <v>1825</v>
      </c>
      <c r="D67" s="762" t="s">
        <v>1825</v>
      </c>
      <c r="E67" s="776" t="s">
        <v>1825</v>
      </c>
      <c r="F67" s="776" t="s">
        <v>1825</v>
      </c>
      <c r="G67" s="776" t="s">
        <v>1825</v>
      </c>
      <c r="H67" s="776" t="s">
        <v>1825</v>
      </c>
      <c r="I67" s="776" t="s">
        <v>1825</v>
      </c>
      <c r="J67" s="776" t="s">
        <v>1825</v>
      </c>
      <c r="K67" s="776" t="s">
        <v>1825</v>
      </c>
      <c r="L67" s="776" t="s">
        <v>1825</v>
      </c>
      <c r="M67" s="776" t="s">
        <v>1825</v>
      </c>
      <c r="N67" s="776" t="s">
        <v>1825</v>
      </c>
      <c r="O67" s="776" t="s">
        <v>1825</v>
      </c>
      <c r="P67" s="776" t="s">
        <v>1825</v>
      </c>
      <c r="Q67" s="776" t="s">
        <v>1825</v>
      </c>
      <c r="R67" s="776" t="s">
        <v>1825</v>
      </c>
      <c r="S67" s="776" t="s">
        <v>1825</v>
      </c>
    </row>
    <row r="68" spans="1:19" ht="15" customHeight="1" x14ac:dyDescent="0.25">
      <c r="A68" s="762" t="s">
        <v>1825</v>
      </c>
      <c r="B68" s="762" t="s">
        <v>1825</v>
      </c>
      <c r="C68" s="762" t="s">
        <v>1825</v>
      </c>
      <c r="D68" s="762" t="s">
        <v>1825</v>
      </c>
      <c r="E68" s="776" t="s">
        <v>1825</v>
      </c>
      <c r="F68" s="776" t="s">
        <v>1825</v>
      </c>
      <c r="G68" s="776" t="s">
        <v>1825</v>
      </c>
      <c r="H68" s="776" t="s">
        <v>1825</v>
      </c>
      <c r="I68" s="776" t="s">
        <v>1825</v>
      </c>
      <c r="J68" s="776" t="s">
        <v>1825</v>
      </c>
      <c r="K68" s="776" t="s">
        <v>1825</v>
      </c>
      <c r="L68" s="776" t="s">
        <v>1825</v>
      </c>
      <c r="M68" s="776" t="s">
        <v>1825</v>
      </c>
      <c r="N68" s="776" t="s">
        <v>1825</v>
      </c>
      <c r="O68" s="776" t="s">
        <v>1825</v>
      </c>
      <c r="P68" s="776" t="s">
        <v>1825</v>
      </c>
      <c r="Q68" s="776" t="s">
        <v>1825</v>
      </c>
      <c r="R68" s="776" t="s">
        <v>1825</v>
      </c>
      <c r="S68" s="776" t="s">
        <v>1825</v>
      </c>
    </row>
    <row r="69" spans="1:19" ht="15" customHeight="1" x14ac:dyDescent="0.25">
      <c r="A69" s="762" t="s">
        <v>1825</v>
      </c>
      <c r="B69" s="762" t="s">
        <v>1825</v>
      </c>
      <c r="C69" s="762" t="s">
        <v>1825</v>
      </c>
      <c r="D69" s="762" t="s">
        <v>1825</v>
      </c>
      <c r="E69" s="776" t="s">
        <v>1825</v>
      </c>
      <c r="F69" s="776" t="s">
        <v>1825</v>
      </c>
      <c r="G69" s="776" t="s">
        <v>1825</v>
      </c>
      <c r="H69" s="776" t="s">
        <v>1825</v>
      </c>
      <c r="I69" s="776" t="s">
        <v>1825</v>
      </c>
      <c r="J69" s="776" t="s">
        <v>1825</v>
      </c>
      <c r="K69" s="776" t="s">
        <v>1825</v>
      </c>
      <c r="L69" s="776" t="s">
        <v>1825</v>
      </c>
      <c r="M69" s="776" t="s">
        <v>1825</v>
      </c>
      <c r="N69" s="776" t="s">
        <v>1825</v>
      </c>
      <c r="O69" s="776" t="s">
        <v>1825</v>
      </c>
      <c r="P69" s="776" t="s">
        <v>1825</v>
      </c>
      <c r="Q69" s="776" t="s">
        <v>1825</v>
      </c>
      <c r="R69" s="776" t="s">
        <v>1825</v>
      </c>
      <c r="S69" s="776" t="s">
        <v>1825</v>
      </c>
    </row>
    <row r="70" spans="1:19" ht="15" customHeight="1" x14ac:dyDescent="0.25">
      <c r="A70" s="762" t="s">
        <v>1825</v>
      </c>
      <c r="B70" s="762" t="s">
        <v>1825</v>
      </c>
      <c r="C70" s="762" t="s">
        <v>1825</v>
      </c>
      <c r="D70" s="762" t="s">
        <v>1825</v>
      </c>
      <c r="E70" s="776" t="s">
        <v>1825</v>
      </c>
      <c r="F70" s="776" t="s">
        <v>1825</v>
      </c>
      <c r="G70" s="776" t="s">
        <v>1825</v>
      </c>
      <c r="H70" s="776" t="s">
        <v>1825</v>
      </c>
      <c r="I70" s="776" t="s">
        <v>1825</v>
      </c>
      <c r="J70" s="776" t="s">
        <v>1825</v>
      </c>
      <c r="K70" s="776" t="s">
        <v>1825</v>
      </c>
      <c r="L70" s="776" t="s">
        <v>1825</v>
      </c>
      <c r="M70" s="776" t="s">
        <v>1825</v>
      </c>
      <c r="N70" s="776" t="s">
        <v>1825</v>
      </c>
      <c r="O70" s="776" t="s">
        <v>1825</v>
      </c>
      <c r="P70" s="776" t="s">
        <v>1825</v>
      </c>
      <c r="Q70" s="776" t="s">
        <v>1825</v>
      </c>
      <c r="R70" s="776" t="s">
        <v>1825</v>
      </c>
      <c r="S70" s="776" t="s">
        <v>1825</v>
      </c>
    </row>
    <row r="71" spans="1:19" ht="15" customHeight="1" x14ac:dyDescent="0.25">
      <c r="A71" s="762" t="s">
        <v>1825</v>
      </c>
      <c r="B71" s="762" t="s">
        <v>1825</v>
      </c>
      <c r="C71" s="762" t="s">
        <v>1825</v>
      </c>
      <c r="D71" s="762" t="s">
        <v>1825</v>
      </c>
      <c r="E71" s="776" t="s">
        <v>1825</v>
      </c>
      <c r="F71" s="776" t="s">
        <v>1825</v>
      </c>
      <c r="G71" s="776" t="s">
        <v>1825</v>
      </c>
      <c r="H71" s="776" t="s">
        <v>1825</v>
      </c>
      <c r="I71" s="776" t="s">
        <v>1825</v>
      </c>
      <c r="J71" s="776" t="s">
        <v>1825</v>
      </c>
      <c r="K71" s="776" t="s">
        <v>1825</v>
      </c>
      <c r="L71" s="776" t="s">
        <v>1825</v>
      </c>
      <c r="M71" s="776" t="s">
        <v>1825</v>
      </c>
      <c r="N71" s="776" t="s">
        <v>1825</v>
      </c>
      <c r="O71" s="776" t="s">
        <v>1825</v>
      </c>
      <c r="P71" s="776" t="s">
        <v>1825</v>
      </c>
      <c r="Q71" s="776" t="s">
        <v>1825</v>
      </c>
      <c r="R71" s="776" t="s">
        <v>1825</v>
      </c>
      <c r="S71" s="776" t="s">
        <v>1825</v>
      </c>
    </row>
    <row r="72" spans="1:19" ht="15" customHeight="1" x14ac:dyDescent="0.25">
      <c r="A72" s="762" t="s">
        <v>1825</v>
      </c>
      <c r="B72" s="762" t="s">
        <v>1825</v>
      </c>
      <c r="C72" s="762" t="s">
        <v>1825</v>
      </c>
      <c r="D72" s="762" t="s">
        <v>1825</v>
      </c>
      <c r="E72" s="776" t="s">
        <v>1825</v>
      </c>
      <c r="F72" s="776" t="s">
        <v>1825</v>
      </c>
      <c r="G72" s="776" t="s">
        <v>1825</v>
      </c>
      <c r="H72" s="776" t="s">
        <v>1825</v>
      </c>
      <c r="I72" s="776" t="s">
        <v>1825</v>
      </c>
      <c r="J72" s="776" t="s">
        <v>1825</v>
      </c>
      <c r="K72" s="776" t="s">
        <v>1825</v>
      </c>
      <c r="L72" s="776" t="s">
        <v>1825</v>
      </c>
      <c r="M72" s="776" t="s">
        <v>1825</v>
      </c>
      <c r="N72" s="776" t="s">
        <v>1825</v>
      </c>
      <c r="O72" s="776" t="s">
        <v>1825</v>
      </c>
      <c r="P72" s="776" t="s">
        <v>1825</v>
      </c>
      <c r="Q72" s="776" t="s">
        <v>1825</v>
      </c>
      <c r="R72" s="776" t="s">
        <v>1825</v>
      </c>
      <c r="S72" s="776" t="s">
        <v>1825</v>
      </c>
    </row>
    <row r="73" spans="1:19" ht="15" customHeight="1" x14ac:dyDescent="0.25">
      <c r="A73" s="762" t="s">
        <v>1825</v>
      </c>
      <c r="B73" s="762" t="s">
        <v>1825</v>
      </c>
      <c r="C73" s="762" t="s">
        <v>1825</v>
      </c>
      <c r="D73" s="762" t="s">
        <v>1825</v>
      </c>
      <c r="E73" s="776" t="s">
        <v>1825</v>
      </c>
      <c r="F73" s="776" t="s">
        <v>1825</v>
      </c>
      <c r="G73" s="776" t="s">
        <v>1825</v>
      </c>
      <c r="H73" s="776" t="s">
        <v>1825</v>
      </c>
      <c r="I73" s="776" t="s">
        <v>1825</v>
      </c>
      <c r="J73" s="776" t="s">
        <v>1825</v>
      </c>
      <c r="K73" s="776" t="s">
        <v>1825</v>
      </c>
      <c r="L73" s="776" t="s">
        <v>1825</v>
      </c>
      <c r="M73" s="776" t="s">
        <v>1825</v>
      </c>
      <c r="N73" s="776" t="s">
        <v>1825</v>
      </c>
      <c r="O73" s="776" t="s">
        <v>1825</v>
      </c>
      <c r="P73" s="776" t="s">
        <v>1825</v>
      </c>
      <c r="Q73" s="776" t="s">
        <v>1825</v>
      </c>
      <c r="R73" s="776" t="s">
        <v>1825</v>
      </c>
      <c r="S73" s="776" t="s">
        <v>1825</v>
      </c>
    </row>
    <row r="74" spans="1:19" ht="15" customHeight="1" x14ac:dyDescent="0.25">
      <c r="A74" s="762" t="s">
        <v>1825</v>
      </c>
      <c r="B74" s="762" t="s">
        <v>1825</v>
      </c>
      <c r="C74" s="762" t="s">
        <v>1825</v>
      </c>
      <c r="D74" s="762" t="s">
        <v>1825</v>
      </c>
      <c r="E74" s="776" t="s">
        <v>1825</v>
      </c>
      <c r="F74" s="776" t="s">
        <v>1825</v>
      </c>
      <c r="G74" s="776" t="s">
        <v>1825</v>
      </c>
      <c r="H74" s="776" t="s">
        <v>1825</v>
      </c>
      <c r="I74" s="776" t="s">
        <v>1825</v>
      </c>
      <c r="J74" s="776" t="s">
        <v>1825</v>
      </c>
      <c r="K74" s="776" t="s">
        <v>1825</v>
      </c>
      <c r="L74" s="776" t="s">
        <v>1825</v>
      </c>
      <c r="M74" s="776" t="s">
        <v>1825</v>
      </c>
      <c r="N74" s="776" t="s">
        <v>1825</v>
      </c>
      <c r="O74" s="776" t="s">
        <v>1825</v>
      </c>
      <c r="P74" s="776" t="s">
        <v>1825</v>
      </c>
      <c r="Q74" s="776" t="s">
        <v>1825</v>
      </c>
      <c r="R74" s="776" t="s">
        <v>1825</v>
      </c>
      <c r="S74" s="776" t="s">
        <v>1825</v>
      </c>
    </row>
    <row r="75" spans="1:19" ht="15" customHeight="1" x14ac:dyDescent="0.25">
      <c r="A75" s="762" t="s">
        <v>1825</v>
      </c>
      <c r="B75" s="762" t="s">
        <v>1825</v>
      </c>
      <c r="C75" s="762" t="s">
        <v>1825</v>
      </c>
      <c r="D75" s="762" t="s">
        <v>1825</v>
      </c>
      <c r="E75" s="776" t="s">
        <v>1825</v>
      </c>
      <c r="F75" s="776" t="s">
        <v>1825</v>
      </c>
      <c r="G75" s="776" t="s">
        <v>1825</v>
      </c>
      <c r="H75" s="776" t="s">
        <v>1825</v>
      </c>
      <c r="I75" s="776" t="s">
        <v>1825</v>
      </c>
      <c r="J75" s="776" t="s">
        <v>1825</v>
      </c>
      <c r="K75" s="776" t="s">
        <v>1825</v>
      </c>
      <c r="L75" s="776" t="s">
        <v>1825</v>
      </c>
      <c r="M75" s="776" t="s">
        <v>1825</v>
      </c>
      <c r="N75" s="776" t="s">
        <v>1825</v>
      </c>
      <c r="O75" s="776" t="s">
        <v>1825</v>
      </c>
      <c r="P75" s="776" t="s">
        <v>1825</v>
      </c>
      <c r="Q75" s="776" t="s">
        <v>1825</v>
      </c>
      <c r="R75" s="776" t="s">
        <v>1825</v>
      </c>
      <c r="S75" s="776" t="s">
        <v>1825</v>
      </c>
    </row>
    <row r="76" spans="1:19" ht="15" customHeight="1" x14ac:dyDescent="0.25">
      <c r="A76" s="762" t="s">
        <v>1825</v>
      </c>
      <c r="B76" s="762" t="s">
        <v>1825</v>
      </c>
      <c r="C76" s="762" t="s">
        <v>1825</v>
      </c>
      <c r="D76" s="762" t="s">
        <v>1825</v>
      </c>
      <c r="E76" s="776" t="s">
        <v>1825</v>
      </c>
      <c r="F76" s="776" t="s">
        <v>1825</v>
      </c>
      <c r="G76" s="776" t="s">
        <v>1825</v>
      </c>
      <c r="H76" s="776" t="s">
        <v>1825</v>
      </c>
      <c r="I76" s="776" t="s">
        <v>1825</v>
      </c>
      <c r="J76" s="776" t="s">
        <v>1825</v>
      </c>
      <c r="K76" s="776" t="s">
        <v>1825</v>
      </c>
      <c r="L76" s="776" t="s">
        <v>1825</v>
      </c>
      <c r="M76" s="776" t="s">
        <v>1825</v>
      </c>
      <c r="N76" s="776" t="s">
        <v>1825</v>
      </c>
      <c r="O76" s="776" t="s">
        <v>1825</v>
      </c>
      <c r="P76" s="776" t="s">
        <v>1825</v>
      </c>
      <c r="Q76" s="776" t="s">
        <v>1825</v>
      </c>
      <c r="R76" s="776" t="s">
        <v>1825</v>
      </c>
      <c r="S76" s="776" t="s">
        <v>1825</v>
      </c>
    </row>
    <row r="77" spans="1:19" ht="15" customHeight="1" x14ac:dyDescent="0.25">
      <c r="A77" s="762" t="s">
        <v>1825</v>
      </c>
      <c r="B77" s="762" t="s">
        <v>1825</v>
      </c>
      <c r="C77" s="762" t="s">
        <v>1825</v>
      </c>
      <c r="D77" s="762" t="s">
        <v>1825</v>
      </c>
      <c r="E77" s="776" t="s">
        <v>1825</v>
      </c>
      <c r="F77" s="776" t="s">
        <v>1825</v>
      </c>
      <c r="G77" s="776" t="s">
        <v>1825</v>
      </c>
      <c r="H77" s="776" t="s">
        <v>1825</v>
      </c>
      <c r="I77" s="776" t="s">
        <v>1825</v>
      </c>
      <c r="J77" s="776" t="s">
        <v>1825</v>
      </c>
      <c r="K77" s="776" t="s">
        <v>1825</v>
      </c>
      <c r="L77" s="776" t="s">
        <v>1825</v>
      </c>
      <c r="M77" s="776" t="s">
        <v>1825</v>
      </c>
      <c r="N77" s="776" t="s">
        <v>1825</v>
      </c>
      <c r="O77" s="776" t="s">
        <v>1825</v>
      </c>
      <c r="P77" s="776" t="s">
        <v>1825</v>
      </c>
      <c r="Q77" s="776" t="s">
        <v>1825</v>
      </c>
      <c r="R77" s="776" t="s">
        <v>1825</v>
      </c>
      <c r="S77" s="776" t="s">
        <v>1825</v>
      </c>
    </row>
    <row r="78" spans="1:19" x14ac:dyDescent="0.25">
      <c r="A78" s="762" t="s">
        <v>1825</v>
      </c>
      <c r="B78" s="762" t="s">
        <v>1825</v>
      </c>
      <c r="C78" s="762" t="s">
        <v>1825</v>
      </c>
      <c r="D78" s="762" t="s">
        <v>1825</v>
      </c>
      <c r="E78" s="776" t="s">
        <v>1825</v>
      </c>
      <c r="F78" s="776" t="s">
        <v>1825</v>
      </c>
      <c r="G78" s="776" t="s">
        <v>1825</v>
      </c>
      <c r="H78" s="776" t="s">
        <v>1825</v>
      </c>
      <c r="I78" s="776" t="s">
        <v>1825</v>
      </c>
      <c r="J78" s="776" t="s">
        <v>1825</v>
      </c>
      <c r="K78" s="776" t="s">
        <v>1825</v>
      </c>
      <c r="L78" s="776" t="s">
        <v>1825</v>
      </c>
      <c r="M78" s="776" t="s">
        <v>1825</v>
      </c>
      <c r="N78" s="776" t="s">
        <v>1825</v>
      </c>
      <c r="O78" s="776" t="s">
        <v>1825</v>
      </c>
      <c r="P78" s="776" t="s">
        <v>1825</v>
      </c>
      <c r="Q78" s="776" t="s">
        <v>1825</v>
      </c>
      <c r="R78" s="776" t="s">
        <v>1825</v>
      </c>
      <c r="S78" s="776" t="s">
        <v>1825</v>
      </c>
    </row>
    <row r="79" spans="1:19" x14ac:dyDescent="0.25">
      <c r="A79" s="762" t="s">
        <v>1825</v>
      </c>
      <c r="B79" s="762" t="s">
        <v>1825</v>
      </c>
      <c r="C79" s="762" t="s">
        <v>1825</v>
      </c>
      <c r="D79" s="762" t="s">
        <v>1825</v>
      </c>
      <c r="E79" s="776" t="s">
        <v>1825</v>
      </c>
      <c r="F79" s="776" t="s">
        <v>1825</v>
      </c>
      <c r="G79" s="776" t="s">
        <v>1825</v>
      </c>
      <c r="H79" s="776" t="s">
        <v>1825</v>
      </c>
      <c r="I79" s="776" t="s">
        <v>1825</v>
      </c>
      <c r="J79" s="776" t="s">
        <v>1825</v>
      </c>
      <c r="K79" s="776" t="s">
        <v>1825</v>
      </c>
      <c r="L79" s="776" t="s">
        <v>1825</v>
      </c>
      <c r="M79" s="776" t="s">
        <v>1825</v>
      </c>
      <c r="N79" s="776" t="s">
        <v>1825</v>
      </c>
      <c r="O79" s="776" t="s">
        <v>1825</v>
      </c>
      <c r="P79" s="776" t="s">
        <v>1825</v>
      </c>
      <c r="Q79" s="776" t="s">
        <v>1825</v>
      </c>
      <c r="R79" s="776" t="s">
        <v>1825</v>
      </c>
      <c r="S79" s="776" t="s">
        <v>1825</v>
      </c>
    </row>
    <row r="80" spans="1:19" x14ac:dyDescent="0.25">
      <c r="A80" s="762" t="s">
        <v>1825</v>
      </c>
      <c r="B80" s="762" t="s">
        <v>1825</v>
      </c>
      <c r="C80" s="762" t="s">
        <v>1825</v>
      </c>
      <c r="D80" s="762" t="s">
        <v>1825</v>
      </c>
      <c r="E80" s="776" t="s">
        <v>1825</v>
      </c>
      <c r="F80" s="776" t="s">
        <v>1825</v>
      </c>
      <c r="G80" s="776" t="s">
        <v>1825</v>
      </c>
      <c r="H80" s="776" t="s">
        <v>1825</v>
      </c>
      <c r="I80" s="776" t="s">
        <v>1825</v>
      </c>
      <c r="J80" s="776" t="s">
        <v>1825</v>
      </c>
      <c r="K80" s="776" t="s">
        <v>1825</v>
      </c>
      <c r="L80" s="776" t="s">
        <v>1825</v>
      </c>
      <c r="M80" s="776" t="s">
        <v>1825</v>
      </c>
      <c r="N80" s="776" t="s">
        <v>1825</v>
      </c>
      <c r="O80" s="776" t="s">
        <v>1825</v>
      </c>
      <c r="P80" s="776" t="s">
        <v>1825</v>
      </c>
      <c r="Q80" s="776" t="s">
        <v>1825</v>
      </c>
      <c r="R80" s="776" t="s">
        <v>1825</v>
      </c>
      <c r="S80" s="776" t="s">
        <v>1825</v>
      </c>
    </row>
    <row r="81" spans="1:19" x14ac:dyDescent="0.25">
      <c r="A81" s="762" t="s">
        <v>1825</v>
      </c>
      <c r="B81" s="762" t="s">
        <v>1825</v>
      </c>
      <c r="C81" s="762" t="s">
        <v>1825</v>
      </c>
      <c r="D81" s="762" t="s">
        <v>1825</v>
      </c>
      <c r="E81" s="776" t="s">
        <v>1825</v>
      </c>
      <c r="F81" s="776" t="s">
        <v>1825</v>
      </c>
      <c r="G81" s="776" t="s">
        <v>1825</v>
      </c>
      <c r="H81" s="776" t="s">
        <v>1825</v>
      </c>
      <c r="I81" s="776" t="s">
        <v>1825</v>
      </c>
      <c r="J81" s="776" t="s">
        <v>1825</v>
      </c>
      <c r="K81" s="776" t="s">
        <v>1825</v>
      </c>
      <c r="L81" s="776" t="s">
        <v>1825</v>
      </c>
      <c r="M81" s="776" t="s">
        <v>1825</v>
      </c>
      <c r="N81" s="776" t="s">
        <v>1825</v>
      </c>
      <c r="O81" s="776" t="s">
        <v>1825</v>
      </c>
      <c r="P81" s="776" t="s">
        <v>1825</v>
      </c>
      <c r="Q81" s="776" t="s">
        <v>1825</v>
      </c>
      <c r="R81" s="776" t="s">
        <v>1825</v>
      </c>
      <c r="S81" s="776" t="s">
        <v>1825</v>
      </c>
    </row>
    <row r="82" spans="1:19" x14ac:dyDescent="0.25">
      <c r="A82" s="762" t="s">
        <v>1825</v>
      </c>
      <c r="B82" s="762" t="s">
        <v>1825</v>
      </c>
      <c r="C82" s="762" t="s">
        <v>1825</v>
      </c>
      <c r="D82" s="762" t="s">
        <v>1825</v>
      </c>
      <c r="E82" s="776" t="s">
        <v>1825</v>
      </c>
      <c r="F82" s="776" t="s">
        <v>1825</v>
      </c>
      <c r="G82" s="776" t="s">
        <v>1825</v>
      </c>
      <c r="H82" s="776" t="s">
        <v>1825</v>
      </c>
      <c r="I82" s="776" t="s">
        <v>1825</v>
      </c>
      <c r="J82" s="776" t="s">
        <v>1825</v>
      </c>
      <c r="K82" s="776" t="s">
        <v>1825</v>
      </c>
      <c r="L82" s="776" t="s">
        <v>1825</v>
      </c>
      <c r="M82" s="776" t="s">
        <v>1825</v>
      </c>
      <c r="N82" s="776" t="s">
        <v>1825</v>
      </c>
      <c r="O82" s="776" t="s">
        <v>1825</v>
      </c>
      <c r="P82" s="776" t="s">
        <v>1825</v>
      </c>
      <c r="Q82" s="776" t="s">
        <v>1825</v>
      </c>
      <c r="R82" s="776" t="s">
        <v>1825</v>
      </c>
      <c r="S82" s="776" t="s">
        <v>1825</v>
      </c>
    </row>
    <row r="83" spans="1:19" x14ac:dyDescent="0.25">
      <c r="A83" s="762" t="s">
        <v>1825</v>
      </c>
      <c r="B83" s="762" t="s">
        <v>1825</v>
      </c>
      <c r="C83" s="762" t="s">
        <v>1825</v>
      </c>
      <c r="D83" s="762" t="s">
        <v>1825</v>
      </c>
      <c r="E83" s="776" t="s">
        <v>1825</v>
      </c>
      <c r="F83" s="776" t="s">
        <v>1825</v>
      </c>
      <c r="G83" s="776" t="s">
        <v>1825</v>
      </c>
      <c r="H83" s="776" t="s">
        <v>1825</v>
      </c>
      <c r="I83" s="776" t="s">
        <v>1825</v>
      </c>
      <c r="J83" s="776" t="s">
        <v>1825</v>
      </c>
      <c r="K83" s="776" t="s">
        <v>1825</v>
      </c>
      <c r="L83" s="776" t="s">
        <v>1825</v>
      </c>
      <c r="M83" s="776" t="s">
        <v>1825</v>
      </c>
      <c r="N83" s="776" t="s">
        <v>1825</v>
      </c>
      <c r="O83" s="776" t="s">
        <v>1825</v>
      </c>
      <c r="P83" s="776" t="s">
        <v>1825</v>
      </c>
      <c r="Q83" s="776" t="s">
        <v>1825</v>
      </c>
      <c r="R83" s="776" t="s">
        <v>1825</v>
      </c>
      <c r="S83" s="776" t="s">
        <v>1825</v>
      </c>
    </row>
    <row r="84" spans="1:19" x14ac:dyDescent="0.25">
      <c r="A84" s="762" t="s">
        <v>1825</v>
      </c>
      <c r="B84" s="762" t="s">
        <v>1825</v>
      </c>
      <c r="C84" s="762" t="s">
        <v>1825</v>
      </c>
      <c r="D84" s="762" t="s">
        <v>1825</v>
      </c>
      <c r="E84" s="776" t="s">
        <v>1825</v>
      </c>
      <c r="F84" s="776" t="s">
        <v>1825</v>
      </c>
      <c r="G84" s="776" t="s">
        <v>1825</v>
      </c>
      <c r="H84" s="776" t="s">
        <v>1825</v>
      </c>
      <c r="I84" s="776" t="s">
        <v>1825</v>
      </c>
      <c r="J84" s="776" t="s">
        <v>1825</v>
      </c>
      <c r="K84" s="776" t="s">
        <v>1825</v>
      </c>
      <c r="L84" s="776" t="s">
        <v>1825</v>
      </c>
      <c r="M84" s="776" t="s">
        <v>1825</v>
      </c>
      <c r="N84" s="776" t="s">
        <v>1825</v>
      </c>
      <c r="O84" s="776" t="s">
        <v>1825</v>
      </c>
      <c r="P84" s="776" t="s">
        <v>1825</v>
      </c>
      <c r="Q84" s="776" t="s">
        <v>1825</v>
      </c>
      <c r="R84" s="776" t="s">
        <v>1825</v>
      </c>
      <c r="S84" s="776" t="s">
        <v>1825</v>
      </c>
    </row>
    <row r="85" spans="1:19" x14ac:dyDescent="0.25">
      <c r="A85" s="762" t="s">
        <v>1825</v>
      </c>
      <c r="B85" s="762" t="s">
        <v>1825</v>
      </c>
      <c r="C85" s="762" t="s">
        <v>1825</v>
      </c>
      <c r="D85" s="762" t="s">
        <v>1825</v>
      </c>
      <c r="E85" s="776" t="s">
        <v>1825</v>
      </c>
      <c r="F85" s="776" t="s">
        <v>1825</v>
      </c>
      <c r="G85" s="776" t="s">
        <v>1825</v>
      </c>
      <c r="H85" s="776" t="s">
        <v>1825</v>
      </c>
      <c r="I85" s="776" t="s">
        <v>1825</v>
      </c>
      <c r="J85" s="776" t="s">
        <v>1825</v>
      </c>
      <c r="K85" s="776" t="s">
        <v>1825</v>
      </c>
      <c r="L85" s="776" t="s">
        <v>1825</v>
      </c>
      <c r="M85" s="776" t="s">
        <v>1825</v>
      </c>
      <c r="N85" s="776" t="s">
        <v>1825</v>
      </c>
      <c r="O85" s="776" t="s">
        <v>1825</v>
      </c>
      <c r="P85" s="776" t="s">
        <v>1825</v>
      </c>
      <c r="Q85" s="776" t="s">
        <v>1825</v>
      </c>
      <c r="R85" s="776" t="s">
        <v>1825</v>
      </c>
      <c r="S85" s="776" t="s">
        <v>1825</v>
      </c>
    </row>
    <row r="86" spans="1:19" x14ac:dyDescent="0.25">
      <c r="A86" s="762" t="s">
        <v>1825</v>
      </c>
      <c r="B86" s="762" t="s">
        <v>1825</v>
      </c>
      <c r="C86" s="762" t="s">
        <v>1825</v>
      </c>
      <c r="D86" s="762" t="s">
        <v>1825</v>
      </c>
      <c r="E86" s="776" t="s">
        <v>1825</v>
      </c>
      <c r="F86" s="776" t="s">
        <v>1825</v>
      </c>
      <c r="G86" s="776" t="s">
        <v>1825</v>
      </c>
      <c r="H86" s="776" t="s">
        <v>1825</v>
      </c>
      <c r="I86" s="776" t="s">
        <v>1825</v>
      </c>
      <c r="J86" s="776" t="s">
        <v>1825</v>
      </c>
      <c r="K86" s="776" t="s">
        <v>1825</v>
      </c>
      <c r="L86" s="776" t="s">
        <v>1825</v>
      </c>
      <c r="M86" s="776" t="s">
        <v>1825</v>
      </c>
      <c r="N86" s="776" t="s">
        <v>1825</v>
      </c>
      <c r="O86" s="776" t="s">
        <v>1825</v>
      </c>
      <c r="P86" s="776" t="s">
        <v>1825</v>
      </c>
      <c r="Q86" s="776" t="s">
        <v>1825</v>
      </c>
      <c r="R86" s="776" t="s">
        <v>1825</v>
      </c>
      <c r="S86" s="776" t="s">
        <v>1825</v>
      </c>
    </row>
    <row r="87" spans="1:19" x14ac:dyDescent="0.25">
      <c r="A87" s="762" t="s">
        <v>1825</v>
      </c>
      <c r="B87" s="762" t="s">
        <v>1825</v>
      </c>
      <c r="C87" s="762" t="s">
        <v>1825</v>
      </c>
      <c r="D87" s="762" t="s">
        <v>1825</v>
      </c>
      <c r="E87" s="776" t="s">
        <v>1825</v>
      </c>
      <c r="F87" s="776" t="s">
        <v>1825</v>
      </c>
      <c r="G87" s="776" t="s">
        <v>1825</v>
      </c>
      <c r="H87" s="776" t="s">
        <v>1825</v>
      </c>
      <c r="I87" s="776" t="s">
        <v>1825</v>
      </c>
      <c r="J87" s="776" t="s">
        <v>1825</v>
      </c>
      <c r="K87" s="776" t="s">
        <v>1825</v>
      </c>
      <c r="L87" s="776" t="s">
        <v>1825</v>
      </c>
      <c r="M87" s="776" t="s">
        <v>1825</v>
      </c>
      <c r="N87" s="776" t="s">
        <v>1825</v>
      </c>
      <c r="O87" s="776" t="s">
        <v>1825</v>
      </c>
      <c r="P87" s="776" t="s">
        <v>1825</v>
      </c>
      <c r="Q87" s="776" t="s">
        <v>1825</v>
      </c>
      <c r="R87" s="776" t="s">
        <v>1825</v>
      </c>
      <c r="S87" s="776" t="s">
        <v>1825</v>
      </c>
    </row>
    <row r="88" spans="1:19" x14ac:dyDescent="0.25">
      <c r="A88" s="762" t="s">
        <v>1825</v>
      </c>
      <c r="B88" s="762" t="s">
        <v>1825</v>
      </c>
      <c r="C88" s="762" t="s">
        <v>1825</v>
      </c>
      <c r="D88" s="762" t="s">
        <v>1825</v>
      </c>
      <c r="E88" s="776" t="s">
        <v>1825</v>
      </c>
      <c r="F88" s="776" t="s">
        <v>1825</v>
      </c>
      <c r="G88" s="776" t="s">
        <v>1825</v>
      </c>
      <c r="H88" s="776" t="s">
        <v>1825</v>
      </c>
      <c r="I88" s="776" t="s">
        <v>1825</v>
      </c>
      <c r="J88" s="776" t="s">
        <v>1825</v>
      </c>
      <c r="K88" s="776" t="s">
        <v>1825</v>
      </c>
      <c r="L88" s="776" t="s">
        <v>1825</v>
      </c>
      <c r="M88" s="776" t="s">
        <v>1825</v>
      </c>
      <c r="N88" s="776" t="s">
        <v>1825</v>
      </c>
      <c r="O88" s="776" t="s">
        <v>1825</v>
      </c>
      <c r="P88" s="776" t="s">
        <v>1825</v>
      </c>
      <c r="Q88" s="776" t="s">
        <v>1825</v>
      </c>
      <c r="R88" s="776" t="s">
        <v>1825</v>
      </c>
      <c r="S88" s="776" t="s">
        <v>1825</v>
      </c>
    </row>
    <row r="89" spans="1:19" x14ac:dyDescent="0.25">
      <c r="A89" s="762" t="s">
        <v>1825</v>
      </c>
      <c r="B89" s="762" t="s">
        <v>1825</v>
      </c>
      <c r="C89" s="762" t="s">
        <v>1825</v>
      </c>
      <c r="D89" s="762" t="s">
        <v>1825</v>
      </c>
      <c r="E89" s="776" t="s">
        <v>1825</v>
      </c>
      <c r="F89" s="776" t="s">
        <v>1825</v>
      </c>
      <c r="G89" s="776" t="s">
        <v>1825</v>
      </c>
      <c r="H89" s="776" t="s">
        <v>1825</v>
      </c>
      <c r="I89" s="776" t="s">
        <v>1825</v>
      </c>
      <c r="J89" s="776" t="s">
        <v>1825</v>
      </c>
      <c r="K89" s="776" t="s">
        <v>1825</v>
      </c>
      <c r="L89" s="776" t="s">
        <v>1825</v>
      </c>
      <c r="M89" s="776" t="s">
        <v>1825</v>
      </c>
      <c r="N89" s="776" t="s">
        <v>1825</v>
      </c>
      <c r="O89" s="776" t="s">
        <v>1825</v>
      </c>
      <c r="P89" s="776" t="s">
        <v>1825</v>
      </c>
      <c r="Q89" s="776" t="s">
        <v>1825</v>
      </c>
      <c r="R89" s="776" t="s">
        <v>1825</v>
      </c>
      <c r="S89" s="776" t="s">
        <v>1825</v>
      </c>
    </row>
    <row r="90" spans="1:19" x14ac:dyDescent="0.25">
      <c r="A90" s="762" t="s">
        <v>1825</v>
      </c>
      <c r="B90" s="762" t="s">
        <v>1825</v>
      </c>
      <c r="C90" s="762" t="s">
        <v>1825</v>
      </c>
      <c r="D90" s="762" t="s">
        <v>1825</v>
      </c>
      <c r="E90" s="776" t="s">
        <v>1825</v>
      </c>
      <c r="F90" s="776" t="s">
        <v>1825</v>
      </c>
      <c r="G90" s="776" t="s">
        <v>1825</v>
      </c>
      <c r="H90" s="776" t="s">
        <v>1825</v>
      </c>
      <c r="I90" s="776" t="s">
        <v>1825</v>
      </c>
      <c r="J90" s="776" t="s">
        <v>1825</v>
      </c>
      <c r="K90" s="776" t="s">
        <v>1825</v>
      </c>
      <c r="L90" s="776" t="s">
        <v>1825</v>
      </c>
      <c r="M90" s="776" t="s">
        <v>1825</v>
      </c>
      <c r="N90" s="776" t="s">
        <v>1825</v>
      </c>
      <c r="O90" s="776" t="s">
        <v>1825</v>
      </c>
      <c r="P90" s="776" t="s">
        <v>1825</v>
      </c>
      <c r="Q90" s="776" t="s">
        <v>1825</v>
      </c>
      <c r="R90" s="776" t="s">
        <v>1825</v>
      </c>
      <c r="S90" s="776" t="s">
        <v>1825</v>
      </c>
    </row>
    <row r="91" spans="1:19" x14ac:dyDescent="0.25">
      <c r="A91" s="762" t="s">
        <v>1825</v>
      </c>
      <c r="B91" s="762" t="s">
        <v>1825</v>
      </c>
      <c r="C91" s="762" t="s">
        <v>1825</v>
      </c>
      <c r="D91" s="762" t="s">
        <v>1825</v>
      </c>
      <c r="E91" s="776" t="s">
        <v>1825</v>
      </c>
      <c r="F91" s="776" t="s">
        <v>1825</v>
      </c>
      <c r="G91" s="776" t="s">
        <v>1825</v>
      </c>
      <c r="H91" s="776" t="s">
        <v>1825</v>
      </c>
      <c r="I91" s="776" t="s">
        <v>1825</v>
      </c>
      <c r="J91" s="776" t="s">
        <v>1825</v>
      </c>
      <c r="K91" s="776" t="s">
        <v>1825</v>
      </c>
      <c r="L91" s="776" t="s">
        <v>1825</v>
      </c>
      <c r="M91" s="776" t="s">
        <v>1825</v>
      </c>
      <c r="N91" s="776" t="s">
        <v>1825</v>
      </c>
      <c r="O91" s="776" t="s">
        <v>1825</v>
      </c>
      <c r="P91" s="776" t="s">
        <v>1825</v>
      </c>
      <c r="Q91" s="776" t="s">
        <v>1825</v>
      </c>
      <c r="R91" s="776" t="s">
        <v>1825</v>
      </c>
      <c r="S91" s="776" t="s">
        <v>1825</v>
      </c>
    </row>
    <row r="92" spans="1:19" x14ac:dyDescent="0.25">
      <c r="A92" s="762" t="s">
        <v>1825</v>
      </c>
      <c r="B92" s="762" t="s">
        <v>1825</v>
      </c>
      <c r="C92" s="762" t="s">
        <v>1825</v>
      </c>
      <c r="D92" s="762" t="s">
        <v>1825</v>
      </c>
      <c r="E92" s="776" t="s">
        <v>1825</v>
      </c>
      <c r="F92" s="776" t="s">
        <v>1825</v>
      </c>
      <c r="G92" s="776" t="s">
        <v>1825</v>
      </c>
      <c r="H92" s="776" t="s">
        <v>1825</v>
      </c>
      <c r="I92" s="776" t="s">
        <v>1825</v>
      </c>
      <c r="J92" s="776" t="s">
        <v>1825</v>
      </c>
      <c r="K92" s="776" t="s">
        <v>1825</v>
      </c>
      <c r="L92" s="776" t="s">
        <v>1825</v>
      </c>
      <c r="M92" s="776" t="s">
        <v>1825</v>
      </c>
      <c r="N92" s="776" t="s">
        <v>1825</v>
      </c>
      <c r="O92" s="776" t="s">
        <v>1825</v>
      </c>
      <c r="P92" s="776" t="s">
        <v>1825</v>
      </c>
      <c r="Q92" s="776" t="s">
        <v>1825</v>
      </c>
      <c r="R92" s="776" t="s">
        <v>1825</v>
      </c>
      <c r="S92" s="776" t="s">
        <v>1825</v>
      </c>
    </row>
    <row r="93" spans="1:19" x14ac:dyDescent="0.25">
      <c r="A93" s="762" t="s">
        <v>1825</v>
      </c>
      <c r="B93" s="762" t="s">
        <v>1825</v>
      </c>
      <c r="C93" s="762" t="s">
        <v>1825</v>
      </c>
      <c r="D93" s="762" t="s">
        <v>1825</v>
      </c>
      <c r="E93" s="776" t="s">
        <v>1825</v>
      </c>
      <c r="F93" s="776" t="s">
        <v>1825</v>
      </c>
      <c r="G93" s="776" t="s">
        <v>1825</v>
      </c>
      <c r="H93" s="776" t="s">
        <v>1825</v>
      </c>
      <c r="I93" s="776" t="s">
        <v>1825</v>
      </c>
      <c r="J93" s="776" t="s">
        <v>1825</v>
      </c>
      <c r="K93" s="776" t="s">
        <v>1825</v>
      </c>
      <c r="L93" s="776" t="s">
        <v>1825</v>
      </c>
      <c r="M93" s="776" t="s">
        <v>1825</v>
      </c>
      <c r="N93" s="776" t="s">
        <v>1825</v>
      </c>
      <c r="O93" s="776" t="s">
        <v>1825</v>
      </c>
      <c r="P93" s="776" t="s">
        <v>1825</v>
      </c>
      <c r="Q93" s="776" t="s">
        <v>1825</v>
      </c>
      <c r="R93" s="776" t="s">
        <v>1825</v>
      </c>
      <c r="S93" s="776" t="s">
        <v>1825</v>
      </c>
    </row>
    <row r="94" spans="1:19" x14ac:dyDescent="0.25">
      <c r="A94" s="762" t="s">
        <v>1825</v>
      </c>
      <c r="B94" s="762" t="s">
        <v>1825</v>
      </c>
      <c r="C94" s="762" t="s">
        <v>1825</v>
      </c>
      <c r="D94" s="762" t="s">
        <v>1825</v>
      </c>
      <c r="E94" s="776" t="s">
        <v>1825</v>
      </c>
      <c r="F94" s="776" t="s">
        <v>1825</v>
      </c>
      <c r="G94" s="776" t="s">
        <v>1825</v>
      </c>
      <c r="H94" s="776" t="s">
        <v>1825</v>
      </c>
      <c r="I94" s="776" t="s">
        <v>1825</v>
      </c>
      <c r="J94" s="776" t="s">
        <v>1825</v>
      </c>
      <c r="K94" s="776" t="s">
        <v>1825</v>
      </c>
      <c r="L94" s="776" t="s">
        <v>1825</v>
      </c>
      <c r="M94" s="776" t="s">
        <v>1825</v>
      </c>
      <c r="N94" s="776" t="s">
        <v>1825</v>
      </c>
      <c r="O94" s="776" t="s">
        <v>1825</v>
      </c>
      <c r="P94" s="776" t="s">
        <v>1825</v>
      </c>
      <c r="Q94" s="776" t="s">
        <v>1825</v>
      </c>
      <c r="R94" s="776" t="s">
        <v>1825</v>
      </c>
      <c r="S94" s="776" t="s">
        <v>1825</v>
      </c>
    </row>
    <row r="95" spans="1:19" x14ac:dyDescent="0.25">
      <c r="A95" s="762" t="s">
        <v>1825</v>
      </c>
      <c r="B95" s="762" t="s">
        <v>1825</v>
      </c>
      <c r="C95" s="762" t="s">
        <v>1825</v>
      </c>
      <c r="D95" s="762" t="s">
        <v>1825</v>
      </c>
      <c r="E95" s="776" t="s">
        <v>1825</v>
      </c>
      <c r="F95" s="776" t="s">
        <v>1825</v>
      </c>
      <c r="G95" s="776" t="s">
        <v>1825</v>
      </c>
      <c r="H95" s="776" t="s">
        <v>1825</v>
      </c>
      <c r="I95" s="776" t="s">
        <v>1825</v>
      </c>
      <c r="J95" s="776" t="s">
        <v>1825</v>
      </c>
      <c r="K95" s="776" t="s">
        <v>1825</v>
      </c>
      <c r="L95" s="776" t="s">
        <v>1825</v>
      </c>
      <c r="M95" s="776" t="s">
        <v>1825</v>
      </c>
      <c r="N95" s="776" t="s">
        <v>1825</v>
      </c>
      <c r="O95" s="776" t="s">
        <v>1825</v>
      </c>
      <c r="P95" s="776" t="s">
        <v>1825</v>
      </c>
      <c r="Q95" s="776" t="s">
        <v>1825</v>
      </c>
      <c r="R95" s="776" t="s">
        <v>1825</v>
      </c>
      <c r="S95" s="776" t="s">
        <v>1825</v>
      </c>
    </row>
    <row r="96" spans="1:19" x14ac:dyDescent="0.25">
      <c r="A96" s="762" t="s">
        <v>1825</v>
      </c>
      <c r="B96" s="762" t="s">
        <v>1825</v>
      </c>
      <c r="C96" s="762" t="s">
        <v>1825</v>
      </c>
      <c r="D96" s="762" t="s">
        <v>1825</v>
      </c>
      <c r="E96" s="776" t="s">
        <v>1825</v>
      </c>
      <c r="F96" s="776" t="s">
        <v>1825</v>
      </c>
      <c r="G96" s="776" t="s">
        <v>1825</v>
      </c>
      <c r="H96" s="776" t="s">
        <v>1825</v>
      </c>
      <c r="I96" s="776" t="s">
        <v>1825</v>
      </c>
      <c r="J96" s="776" t="s">
        <v>1825</v>
      </c>
      <c r="K96" s="776" t="s">
        <v>1825</v>
      </c>
      <c r="L96" s="776" t="s">
        <v>1825</v>
      </c>
      <c r="M96" s="776" t="s">
        <v>1825</v>
      </c>
      <c r="N96" s="776" t="s">
        <v>1825</v>
      </c>
      <c r="O96" s="776" t="s">
        <v>1825</v>
      </c>
      <c r="P96" s="776" t="s">
        <v>1825</v>
      </c>
      <c r="Q96" s="776" t="s">
        <v>1825</v>
      </c>
      <c r="R96" s="776" t="s">
        <v>1825</v>
      </c>
      <c r="S96" s="776" t="s">
        <v>1825</v>
      </c>
    </row>
    <row r="97" spans="1:19" x14ac:dyDescent="0.25">
      <c r="A97" s="762" t="s">
        <v>1825</v>
      </c>
      <c r="B97" s="762" t="s">
        <v>1825</v>
      </c>
      <c r="C97" s="762" t="s">
        <v>1825</v>
      </c>
      <c r="D97" s="762" t="s">
        <v>1825</v>
      </c>
      <c r="E97" s="776" t="s">
        <v>1825</v>
      </c>
      <c r="F97" s="776" t="s">
        <v>1825</v>
      </c>
      <c r="G97" s="776" t="s">
        <v>1825</v>
      </c>
      <c r="H97" s="776" t="s">
        <v>1825</v>
      </c>
      <c r="I97" s="776" t="s">
        <v>1825</v>
      </c>
      <c r="J97" s="776" t="s">
        <v>1825</v>
      </c>
      <c r="K97" s="776" t="s">
        <v>1825</v>
      </c>
      <c r="L97" s="776" t="s">
        <v>1825</v>
      </c>
      <c r="M97" s="776" t="s">
        <v>1825</v>
      </c>
      <c r="N97" s="776" t="s">
        <v>1825</v>
      </c>
      <c r="O97" s="776" t="s">
        <v>1825</v>
      </c>
      <c r="P97" s="776" t="s">
        <v>1825</v>
      </c>
      <c r="Q97" s="776" t="s">
        <v>1825</v>
      </c>
      <c r="R97" s="776" t="s">
        <v>1825</v>
      </c>
      <c r="S97" s="776" t="s">
        <v>1825</v>
      </c>
    </row>
    <row r="98" spans="1:19" x14ac:dyDescent="0.25">
      <c r="A98" s="762" t="s">
        <v>1825</v>
      </c>
      <c r="B98" s="762" t="s">
        <v>1825</v>
      </c>
      <c r="C98" s="762" t="s">
        <v>1825</v>
      </c>
      <c r="D98" s="762" t="s">
        <v>1825</v>
      </c>
      <c r="E98" s="776" t="s">
        <v>1825</v>
      </c>
      <c r="F98" s="776" t="s">
        <v>1825</v>
      </c>
      <c r="G98" s="776" t="s">
        <v>1825</v>
      </c>
      <c r="H98" s="776" t="s">
        <v>1825</v>
      </c>
      <c r="I98" s="776" t="s">
        <v>1825</v>
      </c>
      <c r="J98" s="776" t="s">
        <v>1825</v>
      </c>
      <c r="K98" s="776" t="s">
        <v>1825</v>
      </c>
      <c r="L98" s="776" t="s">
        <v>1825</v>
      </c>
      <c r="M98" s="776" t="s">
        <v>1825</v>
      </c>
      <c r="N98" s="776" t="s">
        <v>1825</v>
      </c>
      <c r="O98" s="776" t="s">
        <v>1825</v>
      </c>
      <c r="P98" s="776" t="s">
        <v>1825</v>
      </c>
      <c r="Q98" s="776" t="s">
        <v>1825</v>
      </c>
      <c r="R98" s="776" t="s">
        <v>1825</v>
      </c>
      <c r="S98" s="776" t="s">
        <v>1825</v>
      </c>
    </row>
    <row r="99" spans="1:19" x14ac:dyDescent="0.25">
      <c r="A99" s="762" t="s">
        <v>1825</v>
      </c>
      <c r="B99" s="762" t="s">
        <v>1825</v>
      </c>
      <c r="C99" s="762" t="s">
        <v>1825</v>
      </c>
      <c r="D99" s="762" t="s">
        <v>1825</v>
      </c>
      <c r="E99" s="776" t="s">
        <v>1825</v>
      </c>
      <c r="F99" s="776" t="s">
        <v>1825</v>
      </c>
      <c r="G99" s="776" t="s">
        <v>1825</v>
      </c>
      <c r="H99" s="776" t="s">
        <v>1825</v>
      </c>
      <c r="I99" s="776" t="s">
        <v>1825</v>
      </c>
      <c r="J99" s="776" t="s">
        <v>1825</v>
      </c>
      <c r="K99" s="776" t="s">
        <v>1825</v>
      </c>
      <c r="L99" s="776" t="s">
        <v>1825</v>
      </c>
      <c r="M99" s="776" t="s">
        <v>1825</v>
      </c>
      <c r="N99" s="776" t="s">
        <v>1825</v>
      </c>
      <c r="O99" s="776" t="s">
        <v>1825</v>
      </c>
      <c r="P99" s="776" t="s">
        <v>1825</v>
      </c>
      <c r="Q99" s="776" t="s">
        <v>1825</v>
      </c>
      <c r="R99" s="776" t="s">
        <v>1825</v>
      </c>
      <c r="S99" s="776" t="s">
        <v>1825</v>
      </c>
    </row>
    <row r="100" spans="1:19" x14ac:dyDescent="0.25">
      <c r="A100" s="762" t="s">
        <v>1825</v>
      </c>
      <c r="B100" s="762" t="s">
        <v>1825</v>
      </c>
      <c r="C100" s="762" t="s">
        <v>1825</v>
      </c>
      <c r="D100" s="762" t="s">
        <v>1825</v>
      </c>
      <c r="E100" s="776" t="s">
        <v>1825</v>
      </c>
      <c r="F100" s="776" t="s">
        <v>1825</v>
      </c>
      <c r="G100" s="776" t="s">
        <v>1825</v>
      </c>
      <c r="H100" s="776" t="s">
        <v>1825</v>
      </c>
      <c r="I100" s="776" t="s">
        <v>1825</v>
      </c>
      <c r="J100" s="776" t="s">
        <v>1825</v>
      </c>
      <c r="K100" s="776" t="s">
        <v>1825</v>
      </c>
      <c r="L100" s="776" t="s">
        <v>1825</v>
      </c>
      <c r="M100" s="776" t="s">
        <v>1825</v>
      </c>
      <c r="N100" s="776" t="s">
        <v>1825</v>
      </c>
      <c r="O100" s="776" t="s">
        <v>1825</v>
      </c>
      <c r="P100" s="776" t="s">
        <v>1825</v>
      </c>
      <c r="Q100" s="776" t="s">
        <v>1825</v>
      </c>
      <c r="R100" s="776" t="s">
        <v>1825</v>
      </c>
      <c r="S100" s="776" t="s">
        <v>1825</v>
      </c>
    </row>
    <row r="101" spans="1:19" x14ac:dyDescent="0.25">
      <c r="A101" s="762" t="s">
        <v>1825</v>
      </c>
      <c r="B101" s="762" t="s">
        <v>1825</v>
      </c>
      <c r="C101" s="762" t="s">
        <v>1825</v>
      </c>
      <c r="D101" s="762" t="s">
        <v>1825</v>
      </c>
      <c r="E101" s="776" t="s">
        <v>1825</v>
      </c>
      <c r="F101" s="776" t="s">
        <v>1825</v>
      </c>
      <c r="G101" s="776" t="s">
        <v>1825</v>
      </c>
      <c r="H101" s="776" t="s">
        <v>1825</v>
      </c>
      <c r="I101" s="776" t="s">
        <v>1825</v>
      </c>
      <c r="J101" s="776" t="s">
        <v>1825</v>
      </c>
      <c r="K101" s="776" t="s">
        <v>1825</v>
      </c>
      <c r="L101" s="776" t="s">
        <v>1825</v>
      </c>
      <c r="M101" s="776" t="s">
        <v>1825</v>
      </c>
      <c r="N101" s="776" t="s">
        <v>1825</v>
      </c>
      <c r="O101" s="776" t="s">
        <v>1825</v>
      </c>
      <c r="P101" s="776" t="s">
        <v>1825</v>
      </c>
      <c r="Q101" s="776" t="s">
        <v>1825</v>
      </c>
      <c r="R101" s="776" t="s">
        <v>1825</v>
      </c>
      <c r="S101" s="776" t="s">
        <v>1825</v>
      </c>
    </row>
    <row r="102" spans="1:19" x14ac:dyDescent="0.25">
      <c r="A102" s="762" t="s">
        <v>1825</v>
      </c>
      <c r="B102" s="762" t="s">
        <v>1825</v>
      </c>
      <c r="C102" s="762" t="s">
        <v>1825</v>
      </c>
      <c r="D102" s="762" t="s">
        <v>1825</v>
      </c>
      <c r="E102" s="776" t="s">
        <v>1825</v>
      </c>
      <c r="F102" s="776" t="s">
        <v>1825</v>
      </c>
      <c r="G102" s="776" t="s">
        <v>1825</v>
      </c>
      <c r="H102" s="776" t="s">
        <v>1825</v>
      </c>
      <c r="I102" s="776" t="s">
        <v>1825</v>
      </c>
      <c r="J102" s="776" t="s">
        <v>1825</v>
      </c>
      <c r="K102" s="776" t="s">
        <v>1825</v>
      </c>
      <c r="L102" s="776" t="s">
        <v>1825</v>
      </c>
      <c r="M102" s="776" t="s">
        <v>1825</v>
      </c>
      <c r="N102" s="776" t="s">
        <v>1825</v>
      </c>
      <c r="O102" s="776" t="s">
        <v>1825</v>
      </c>
      <c r="P102" s="776" t="s">
        <v>1825</v>
      </c>
      <c r="Q102" s="776" t="s">
        <v>1825</v>
      </c>
      <c r="R102" s="776" t="s">
        <v>1825</v>
      </c>
      <c r="S102" s="776" t="s">
        <v>1825</v>
      </c>
    </row>
    <row r="103" spans="1:19" x14ac:dyDescent="0.25">
      <c r="A103" s="762" t="s">
        <v>1825</v>
      </c>
      <c r="B103" s="762" t="s">
        <v>1825</v>
      </c>
      <c r="C103" s="762" t="s">
        <v>1825</v>
      </c>
      <c r="D103" s="762" t="s">
        <v>1825</v>
      </c>
      <c r="E103" s="776" t="s">
        <v>1825</v>
      </c>
      <c r="F103" s="776" t="s">
        <v>1825</v>
      </c>
      <c r="G103" s="776" t="s">
        <v>1825</v>
      </c>
      <c r="H103" s="776" t="s">
        <v>1825</v>
      </c>
      <c r="I103" s="776" t="s">
        <v>1825</v>
      </c>
      <c r="J103" s="776" t="s">
        <v>1825</v>
      </c>
      <c r="K103" s="776" t="s">
        <v>1825</v>
      </c>
      <c r="L103" s="776" t="s">
        <v>1825</v>
      </c>
      <c r="M103" s="776" t="s">
        <v>1825</v>
      </c>
      <c r="N103" s="776" t="s">
        <v>1825</v>
      </c>
      <c r="O103" s="776" t="s">
        <v>1825</v>
      </c>
      <c r="P103" s="776" t="s">
        <v>1825</v>
      </c>
      <c r="Q103" s="776" t="s">
        <v>1825</v>
      </c>
      <c r="R103" s="776" t="s">
        <v>1825</v>
      </c>
      <c r="S103" s="776" t="s">
        <v>1825</v>
      </c>
    </row>
    <row r="104" spans="1:19" x14ac:dyDescent="0.25">
      <c r="A104" s="762" t="s">
        <v>1825</v>
      </c>
      <c r="B104" s="762" t="s">
        <v>1825</v>
      </c>
      <c r="C104" s="762" t="s">
        <v>1825</v>
      </c>
      <c r="D104" s="762" t="s">
        <v>1825</v>
      </c>
      <c r="E104" s="776" t="s">
        <v>1825</v>
      </c>
      <c r="F104" s="776" t="s">
        <v>1825</v>
      </c>
      <c r="G104" s="776" t="s">
        <v>1825</v>
      </c>
      <c r="H104" s="776" t="s">
        <v>1825</v>
      </c>
      <c r="I104" s="776" t="s">
        <v>1825</v>
      </c>
      <c r="J104" s="776" t="s">
        <v>1825</v>
      </c>
      <c r="K104" s="776" t="s">
        <v>1825</v>
      </c>
      <c r="L104" s="776" t="s">
        <v>1825</v>
      </c>
      <c r="M104" s="776" t="s">
        <v>1825</v>
      </c>
      <c r="N104" s="776" t="s">
        <v>1825</v>
      </c>
      <c r="O104" s="776" t="s">
        <v>1825</v>
      </c>
      <c r="P104" s="776" t="s">
        <v>1825</v>
      </c>
      <c r="Q104" s="776" t="s">
        <v>1825</v>
      </c>
      <c r="R104" s="776" t="s">
        <v>1825</v>
      </c>
      <c r="S104" s="776" t="s">
        <v>1825</v>
      </c>
    </row>
    <row r="105" spans="1:19" x14ac:dyDescent="0.25">
      <c r="A105" s="762" t="s">
        <v>1825</v>
      </c>
      <c r="B105" s="762" t="s">
        <v>1825</v>
      </c>
      <c r="C105" s="762" t="s">
        <v>1825</v>
      </c>
      <c r="D105" s="762" t="s">
        <v>1825</v>
      </c>
      <c r="E105" s="776" t="s">
        <v>1825</v>
      </c>
      <c r="F105" s="776" t="s">
        <v>1825</v>
      </c>
      <c r="G105" s="776" t="s">
        <v>1825</v>
      </c>
      <c r="H105" s="776" t="s">
        <v>1825</v>
      </c>
      <c r="I105" s="776" t="s">
        <v>1825</v>
      </c>
      <c r="J105" s="776" t="s">
        <v>1825</v>
      </c>
      <c r="K105" s="776" t="s">
        <v>1825</v>
      </c>
      <c r="L105" s="776" t="s">
        <v>1825</v>
      </c>
      <c r="M105" s="776" t="s">
        <v>1825</v>
      </c>
      <c r="N105" s="776" t="s">
        <v>1825</v>
      </c>
      <c r="O105" s="776" t="s">
        <v>1825</v>
      </c>
      <c r="P105" s="776" t="s">
        <v>1825</v>
      </c>
      <c r="Q105" s="776" t="s">
        <v>1825</v>
      </c>
      <c r="R105" s="776" t="s">
        <v>1825</v>
      </c>
      <c r="S105" s="776" t="s">
        <v>1825</v>
      </c>
    </row>
    <row r="106" spans="1:19" x14ac:dyDescent="0.25">
      <c r="A106" s="762" t="s">
        <v>1825</v>
      </c>
      <c r="B106" s="762" t="s">
        <v>1825</v>
      </c>
      <c r="C106" s="762" t="s">
        <v>1825</v>
      </c>
      <c r="D106" s="762" t="s">
        <v>1825</v>
      </c>
      <c r="E106" s="776" t="s">
        <v>1825</v>
      </c>
      <c r="F106" s="776" t="s">
        <v>1825</v>
      </c>
      <c r="G106" s="776" t="s">
        <v>1825</v>
      </c>
      <c r="H106" s="776" t="s">
        <v>1825</v>
      </c>
      <c r="I106" s="776" t="s">
        <v>1825</v>
      </c>
      <c r="J106" s="776" t="s">
        <v>1825</v>
      </c>
      <c r="K106" s="776" t="s">
        <v>1825</v>
      </c>
      <c r="L106" s="776" t="s">
        <v>1825</v>
      </c>
      <c r="M106" s="776" t="s">
        <v>1825</v>
      </c>
      <c r="N106" s="776" t="s">
        <v>1825</v>
      </c>
      <c r="O106" s="776" t="s">
        <v>1825</v>
      </c>
      <c r="P106" s="776" t="s">
        <v>1825</v>
      </c>
      <c r="Q106" s="776" t="s">
        <v>1825</v>
      </c>
      <c r="R106" s="776" t="s">
        <v>1825</v>
      </c>
      <c r="S106" s="776" t="s">
        <v>1825</v>
      </c>
    </row>
    <row r="107" spans="1:19" x14ac:dyDescent="0.25">
      <c r="A107" s="762" t="s">
        <v>1825</v>
      </c>
      <c r="B107" s="762" t="s">
        <v>1825</v>
      </c>
      <c r="C107" s="762" t="s">
        <v>1825</v>
      </c>
      <c r="D107" s="762" t="s">
        <v>1825</v>
      </c>
      <c r="E107" s="776" t="s">
        <v>1825</v>
      </c>
      <c r="F107" s="776" t="s">
        <v>1825</v>
      </c>
      <c r="G107" s="776" t="s">
        <v>1825</v>
      </c>
      <c r="H107" s="776" t="s">
        <v>1825</v>
      </c>
      <c r="I107" s="776" t="s">
        <v>1825</v>
      </c>
      <c r="J107" s="776" t="s">
        <v>1825</v>
      </c>
      <c r="K107" s="776" t="s">
        <v>1825</v>
      </c>
      <c r="L107" s="776" t="s">
        <v>1825</v>
      </c>
      <c r="M107" s="776" t="s">
        <v>1825</v>
      </c>
      <c r="N107" s="776" t="s">
        <v>1825</v>
      </c>
      <c r="O107" s="776" t="s">
        <v>1825</v>
      </c>
      <c r="P107" s="776" t="s">
        <v>1825</v>
      </c>
      <c r="Q107" s="776" t="s">
        <v>1825</v>
      </c>
      <c r="R107" s="776" t="s">
        <v>1825</v>
      </c>
      <c r="S107" s="776" t="s">
        <v>1825</v>
      </c>
    </row>
    <row r="108" spans="1:19" x14ac:dyDescent="0.25">
      <c r="A108" s="762" t="s">
        <v>1825</v>
      </c>
      <c r="B108" s="762" t="s">
        <v>1825</v>
      </c>
      <c r="C108" s="762" t="s">
        <v>1825</v>
      </c>
      <c r="D108" s="762" t="s">
        <v>1825</v>
      </c>
      <c r="E108" s="776" t="s">
        <v>1825</v>
      </c>
      <c r="F108" s="776" t="s">
        <v>1825</v>
      </c>
      <c r="G108" s="776" t="s">
        <v>1825</v>
      </c>
      <c r="H108" s="776" t="s">
        <v>1825</v>
      </c>
      <c r="I108" s="776" t="s">
        <v>1825</v>
      </c>
      <c r="J108" s="776" t="s">
        <v>1825</v>
      </c>
      <c r="K108" s="776" t="s">
        <v>1825</v>
      </c>
      <c r="L108" s="776" t="s">
        <v>1825</v>
      </c>
      <c r="M108" s="776" t="s">
        <v>1825</v>
      </c>
      <c r="N108" s="776" t="s">
        <v>1825</v>
      </c>
      <c r="O108" s="776" t="s">
        <v>1825</v>
      </c>
      <c r="P108" s="776" t="s">
        <v>1825</v>
      </c>
      <c r="Q108" s="776" t="s">
        <v>1825</v>
      </c>
      <c r="R108" s="776" t="s">
        <v>1825</v>
      </c>
      <c r="S108" s="776" t="s">
        <v>1825</v>
      </c>
    </row>
    <row r="109" spans="1:19" x14ac:dyDescent="0.25">
      <c r="A109" s="762" t="s">
        <v>1825</v>
      </c>
      <c r="B109" s="762" t="s">
        <v>1825</v>
      </c>
      <c r="C109" s="762" t="s">
        <v>1825</v>
      </c>
      <c r="D109" s="762" t="s">
        <v>1825</v>
      </c>
      <c r="E109" s="776" t="s">
        <v>1825</v>
      </c>
      <c r="F109" s="776" t="s">
        <v>1825</v>
      </c>
      <c r="G109" s="776" t="s">
        <v>1825</v>
      </c>
      <c r="H109" s="776" t="s">
        <v>1825</v>
      </c>
      <c r="I109" s="776" t="s">
        <v>1825</v>
      </c>
      <c r="J109" s="776" t="s">
        <v>1825</v>
      </c>
      <c r="K109" s="776" t="s">
        <v>1825</v>
      </c>
      <c r="L109" s="776" t="s">
        <v>1825</v>
      </c>
      <c r="M109" s="776" t="s">
        <v>1825</v>
      </c>
      <c r="N109" s="776" t="s">
        <v>1825</v>
      </c>
      <c r="O109" s="776" t="s">
        <v>1825</v>
      </c>
      <c r="P109" s="776" t="s">
        <v>1825</v>
      </c>
      <c r="Q109" s="776" t="s">
        <v>1825</v>
      </c>
      <c r="R109" s="776" t="s">
        <v>1825</v>
      </c>
      <c r="S109" s="776" t="s">
        <v>1825</v>
      </c>
    </row>
    <row r="110" spans="1:19" x14ac:dyDescent="0.25">
      <c r="A110" s="762" t="s">
        <v>1825</v>
      </c>
      <c r="B110" s="762" t="s">
        <v>1825</v>
      </c>
      <c r="C110" s="762" t="s">
        <v>1825</v>
      </c>
      <c r="D110" s="762" t="s">
        <v>1825</v>
      </c>
      <c r="E110" s="776" t="s">
        <v>1825</v>
      </c>
      <c r="F110" s="776" t="s">
        <v>1825</v>
      </c>
      <c r="G110" s="776" t="s">
        <v>1825</v>
      </c>
      <c r="H110" s="776" t="s">
        <v>1825</v>
      </c>
      <c r="I110" s="776" t="s">
        <v>1825</v>
      </c>
      <c r="J110" s="776" t="s">
        <v>1825</v>
      </c>
      <c r="K110" s="776" t="s">
        <v>1825</v>
      </c>
      <c r="L110" s="776" t="s">
        <v>1825</v>
      </c>
      <c r="M110" s="776" t="s">
        <v>1825</v>
      </c>
      <c r="N110" s="776" t="s">
        <v>1825</v>
      </c>
      <c r="O110" s="776" t="s">
        <v>1825</v>
      </c>
      <c r="P110" s="776" t="s">
        <v>1825</v>
      </c>
      <c r="Q110" s="776" t="s">
        <v>1825</v>
      </c>
      <c r="R110" s="776" t="s">
        <v>1825</v>
      </c>
      <c r="S110" s="776" t="s">
        <v>1825</v>
      </c>
    </row>
    <row r="111" spans="1:19" x14ac:dyDescent="0.25">
      <c r="A111" s="762" t="s">
        <v>1825</v>
      </c>
      <c r="B111" s="762" t="s">
        <v>1825</v>
      </c>
      <c r="C111" s="762" t="s">
        <v>1825</v>
      </c>
      <c r="D111" s="762" t="s">
        <v>1825</v>
      </c>
      <c r="E111" s="776" t="s">
        <v>1825</v>
      </c>
      <c r="F111" s="776" t="s">
        <v>1825</v>
      </c>
      <c r="G111" s="776" t="s">
        <v>1825</v>
      </c>
      <c r="H111" s="776" t="s">
        <v>1825</v>
      </c>
      <c r="I111" s="776" t="s">
        <v>1825</v>
      </c>
      <c r="J111" s="776" t="s">
        <v>1825</v>
      </c>
      <c r="K111" s="776" t="s">
        <v>1825</v>
      </c>
      <c r="L111" s="776" t="s">
        <v>1825</v>
      </c>
      <c r="M111" s="776" t="s">
        <v>1825</v>
      </c>
      <c r="N111" s="776" t="s">
        <v>1825</v>
      </c>
      <c r="O111" s="776" t="s">
        <v>1825</v>
      </c>
      <c r="P111" s="776" t="s">
        <v>1825</v>
      </c>
      <c r="Q111" s="776" t="s">
        <v>1825</v>
      </c>
      <c r="R111" s="776" t="s">
        <v>1825</v>
      </c>
      <c r="S111" s="776" t="s">
        <v>1825</v>
      </c>
    </row>
    <row r="112" spans="1:19" x14ac:dyDescent="0.25">
      <c r="A112" s="762" t="s">
        <v>1825</v>
      </c>
      <c r="B112" s="762" t="s">
        <v>1825</v>
      </c>
      <c r="C112" s="762" t="s">
        <v>1825</v>
      </c>
      <c r="D112" s="762" t="s">
        <v>1825</v>
      </c>
      <c r="E112" s="776" t="s">
        <v>1825</v>
      </c>
      <c r="F112" s="776" t="s">
        <v>1825</v>
      </c>
      <c r="G112" s="776" t="s">
        <v>1825</v>
      </c>
      <c r="H112" s="776" t="s">
        <v>1825</v>
      </c>
      <c r="I112" s="776" t="s">
        <v>1825</v>
      </c>
      <c r="J112" s="776" t="s">
        <v>1825</v>
      </c>
      <c r="K112" s="776" t="s">
        <v>1825</v>
      </c>
      <c r="L112" s="776" t="s">
        <v>1825</v>
      </c>
      <c r="M112" s="776" t="s">
        <v>1825</v>
      </c>
      <c r="N112" s="776" t="s">
        <v>1825</v>
      </c>
      <c r="O112" s="776" t="s">
        <v>1825</v>
      </c>
      <c r="P112" s="776" t="s">
        <v>1825</v>
      </c>
      <c r="Q112" s="776" t="s">
        <v>1825</v>
      </c>
      <c r="R112" s="776" t="s">
        <v>1825</v>
      </c>
      <c r="S112" s="776" t="s">
        <v>1825</v>
      </c>
    </row>
    <row r="113" spans="1:19" x14ac:dyDescent="0.25">
      <c r="A113" s="762" t="s">
        <v>1825</v>
      </c>
      <c r="B113" s="762" t="s">
        <v>1825</v>
      </c>
      <c r="C113" s="762" t="s">
        <v>1825</v>
      </c>
      <c r="D113" s="762" t="s">
        <v>1825</v>
      </c>
      <c r="E113" s="776" t="s">
        <v>1825</v>
      </c>
      <c r="F113" s="776" t="s">
        <v>1825</v>
      </c>
      <c r="G113" s="776" t="s">
        <v>1825</v>
      </c>
      <c r="H113" s="776" t="s">
        <v>1825</v>
      </c>
      <c r="I113" s="776" t="s">
        <v>1825</v>
      </c>
      <c r="J113" s="776" t="s">
        <v>1825</v>
      </c>
      <c r="K113" s="776" t="s">
        <v>1825</v>
      </c>
      <c r="L113" s="776" t="s">
        <v>1825</v>
      </c>
      <c r="M113" s="776" t="s">
        <v>1825</v>
      </c>
      <c r="N113" s="776" t="s">
        <v>1825</v>
      </c>
      <c r="O113" s="776" t="s">
        <v>1825</v>
      </c>
      <c r="P113" s="776" t="s">
        <v>1825</v>
      </c>
      <c r="Q113" s="776" t="s">
        <v>1825</v>
      </c>
      <c r="R113" s="776" t="s">
        <v>1825</v>
      </c>
      <c r="S113" s="776" t="s">
        <v>1825</v>
      </c>
    </row>
    <row r="114" spans="1:19" x14ac:dyDescent="0.25">
      <c r="A114" s="762" t="s">
        <v>1825</v>
      </c>
      <c r="B114" s="762" t="s">
        <v>1825</v>
      </c>
      <c r="C114" s="762" t="s">
        <v>1825</v>
      </c>
      <c r="D114" s="762" t="s">
        <v>1825</v>
      </c>
      <c r="E114" s="776" t="s">
        <v>1825</v>
      </c>
      <c r="F114" s="776" t="s">
        <v>1825</v>
      </c>
      <c r="G114" s="776" t="s">
        <v>1825</v>
      </c>
      <c r="H114" s="776" t="s">
        <v>1825</v>
      </c>
      <c r="I114" s="776" t="s">
        <v>1825</v>
      </c>
      <c r="J114" s="776" t="s">
        <v>1825</v>
      </c>
      <c r="K114" s="776" t="s">
        <v>1825</v>
      </c>
      <c r="L114" s="776" t="s">
        <v>1825</v>
      </c>
      <c r="M114" s="776" t="s">
        <v>1825</v>
      </c>
      <c r="N114" s="776" t="s">
        <v>1825</v>
      </c>
      <c r="O114" s="776" t="s">
        <v>1825</v>
      </c>
      <c r="P114" s="776" t="s">
        <v>1825</v>
      </c>
      <c r="Q114" s="776" t="s">
        <v>1825</v>
      </c>
      <c r="R114" s="776" t="s">
        <v>1825</v>
      </c>
      <c r="S114" s="776" t="s">
        <v>1825</v>
      </c>
    </row>
    <row r="115" spans="1:19" x14ac:dyDescent="0.25">
      <c r="A115" s="762" t="s">
        <v>1825</v>
      </c>
      <c r="B115" s="762" t="s">
        <v>1825</v>
      </c>
      <c r="C115" s="762" t="s">
        <v>1825</v>
      </c>
      <c r="D115" s="762" t="s">
        <v>1825</v>
      </c>
      <c r="E115" s="776" t="s">
        <v>1825</v>
      </c>
      <c r="F115" s="776" t="s">
        <v>1825</v>
      </c>
      <c r="G115" s="776" t="s">
        <v>1825</v>
      </c>
      <c r="H115" s="776" t="s">
        <v>1825</v>
      </c>
      <c r="I115" s="776" t="s">
        <v>1825</v>
      </c>
      <c r="J115" s="776" t="s">
        <v>1825</v>
      </c>
      <c r="K115" s="776" t="s">
        <v>1825</v>
      </c>
      <c r="L115" s="776" t="s">
        <v>1825</v>
      </c>
      <c r="M115" s="776" t="s">
        <v>1825</v>
      </c>
      <c r="N115" s="776" t="s">
        <v>1825</v>
      </c>
      <c r="O115" s="776" t="s">
        <v>1825</v>
      </c>
      <c r="P115" s="776" t="s">
        <v>1825</v>
      </c>
      <c r="Q115" s="776" t="s">
        <v>1825</v>
      </c>
      <c r="R115" s="776" t="s">
        <v>1825</v>
      </c>
      <c r="S115" s="776" t="s">
        <v>1825</v>
      </c>
    </row>
    <row r="116" spans="1:19" x14ac:dyDescent="0.25">
      <c r="A116" s="762" t="s">
        <v>1825</v>
      </c>
      <c r="B116" s="762" t="s">
        <v>1825</v>
      </c>
      <c r="C116" s="762" t="s">
        <v>1825</v>
      </c>
      <c r="D116" s="762" t="s">
        <v>1825</v>
      </c>
      <c r="E116" s="776" t="s">
        <v>1825</v>
      </c>
      <c r="F116" s="776" t="s">
        <v>1825</v>
      </c>
      <c r="G116" s="776" t="s">
        <v>1825</v>
      </c>
      <c r="H116" s="776" t="s">
        <v>1825</v>
      </c>
      <c r="I116" s="776" t="s">
        <v>1825</v>
      </c>
      <c r="J116" s="776" t="s">
        <v>1825</v>
      </c>
      <c r="K116" s="776" t="s">
        <v>1825</v>
      </c>
      <c r="L116" s="776" t="s">
        <v>1825</v>
      </c>
      <c r="M116" s="776" t="s">
        <v>1825</v>
      </c>
      <c r="N116" s="776" t="s">
        <v>1825</v>
      </c>
      <c r="O116" s="776" t="s">
        <v>1825</v>
      </c>
      <c r="P116" s="776" t="s">
        <v>1825</v>
      </c>
      <c r="Q116" s="776" t="s">
        <v>1825</v>
      </c>
      <c r="R116" s="776" t="s">
        <v>1825</v>
      </c>
      <c r="S116" s="776" t="s">
        <v>1825</v>
      </c>
    </row>
    <row r="117" spans="1:19" x14ac:dyDescent="0.25">
      <c r="A117" s="762" t="s">
        <v>1825</v>
      </c>
      <c r="B117" s="762" t="s">
        <v>1825</v>
      </c>
      <c r="C117" s="762" t="s">
        <v>1825</v>
      </c>
      <c r="D117" s="762" t="s">
        <v>1825</v>
      </c>
      <c r="E117" s="776" t="s">
        <v>1825</v>
      </c>
      <c r="F117" s="776" t="s">
        <v>1825</v>
      </c>
      <c r="G117" s="776" t="s">
        <v>1825</v>
      </c>
      <c r="H117" s="776" t="s">
        <v>1825</v>
      </c>
      <c r="I117" s="776" t="s">
        <v>1825</v>
      </c>
      <c r="J117" s="776" t="s">
        <v>1825</v>
      </c>
      <c r="K117" s="776" t="s">
        <v>1825</v>
      </c>
      <c r="L117" s="776" t="s">
        <v>1825</v>
      </c>
      <c r="M117" s="776" t="s">
        <v>1825</v>
      </c>
      <c r="N117" s="776" t="s">
        <v>1825</v>
      </c>
      <c r="O117" s="776" t="s">
        <v>1825</v>
      </c>
      <c r="P117" s="776" t="s">
        <v>1825</v>
      </c>
      <c r="Q117" s="776" t="s">
        <v>1825</v>
      </c>
      <c r="R117" s="776" t="s">
        <v>1825</v>
      </c>
      <c r="S117" s="776" t="s">
        <v>1825</v>
      </c>
    </row>
    <row r="118" spans="1:19" x14ac:dyDescent="0.25">
      <c r="A118" s="762" t="s">
        <v>1825</v>
      </c>
      <c r="B118" s="762" t="s">
        <v>1825</v>
      </c>
      <c r="C118" s="762" t="s">
        <v>1825</v>
      </c>
      <c r="D118" s="762" t="s">
        <v>1825</v>
      </c>
      <c r="E118" s="776" t="s">
        <v>1825</v>
      </c>
      <c r="F118" s="776" t="s">
        <v>1825</v>
      </c>
      <c r="G118" s="776" t="s">
        <v>1825</v>
      </c>
      <c r="H118" s="776" t="s">
        <v>1825</v>
      </c>
      <c r="I118" s="776" t="s">
        <v>1825</v>
      </c>
      <c r="J118" s="776" t="s">
        <v>1825</v>
      </c>
      <c r="K118" s="776" t="s">
        <v>1825</v>
      </c>
      <c r="L118" s="776" t="s">
        <v>1825</v>
      </c>
      <c r="M118" s="776" t="s">
        <v>1825</v>
      </c>
      <c r="N118" s="776" t="s">
        <v>1825</v>
      </c>
      <c r="O118" s="776" t="s">
        <v>1825</v>
      </c>
      <c r="P118" s="776" t="s">
        <v>1825</v>
      </c>
      <c r="Q118" s="776" t="s">
        <v>1825</v>
      </c>
      <c r="R118" s="776" t="s">
        <v>1825</v>
      </c>
      <c r="S118" s="776" t="s">
        <v>1825</v>
      </c>
    </row>
    <row r="119" spans="1:19" x14ac:dyDescent="0.25">
      <c r="A119" s="762" t="s">
        <v>1825</v>
      </c>
      <c r="B119" s="762" t="s">
        <v>1825</v>
      </c>
      <c r="C119" s="762" t="s">
        <v>1825</v>
      </c>
      <c r="D119" s="762" t="s">
        <v>1825</v>
      </c>
      <c r="E119" s="776" t="s">
        <v>1825</v>
      </c>
      <c r="F119" s="776" t="s">
        <v>1825</v>
      </c>
      <c r="G119" s="776" t="s">
        <v>1825</v>
      </c>
      <c r="H119" s="776" t="s">
        <v>1825</v>
      </c>
      <c r="I119" s="776" t="s">
        <v>1825</v>
      </c>
      <c r="J119" s="776" t="s">
        <v>1825</v>
      </c>
      <c r="K119" s="776" t="s">
        <v>1825</v>
      </c>
      <c r="L119" s="776" t="s">
        <v>1825</v>
      </c>
      <c r="M119" s="776" t="s">
        <v>1825</v>
      </c>
      <c r="N119" s="776" t="s">
        <v>1825</v>
      </c>
      <c r="O119" s="776" t="s">
        <v>1825</v>
      </c>
      <c r="P119" s="776" t="s">
        <v>1825</v>
      </c>
      <c r="Q119" s="776" t="s">
        <v>1825</v>
      </c>
      <c r="R119" s="776" t="s">
        <v>1825</v>
      </c>
      <c r="S119" s="776" t="s">
        <v>1825</v>
      </c>
    </row>
    <row r="120" spans="1:19" x14ac:dyDescent="0.25">
      <c r="A120" s="762" t="s">
        <v>1825</v>
      </c>
      <c r="B120" s="762" t="s">
        <v>1825</v>
      </c>
      <c r="C120" s="762" t="s">
        <v>1825</v>
      </c>
      <c r="D120" s="762" t="s">
        <v>1825</v>
      </c>
      <c r="E120" s="776" t="s">
        <v>1825</v>
      </c>
      <c r="F120" s="776" t="s">
        <v>1825</v>
      </c>
      <c r="G120" s="776" t="s">
        <v>1825</v>
      </c>
      <c r="H120" s="776" t="s">
        <v>1825</v>
      </c>
      <c r="I120" s="776" t="s">
        <v>1825</v>
      </c>
      <c r="J120" s="776" t="s">
        <v>1825</v>
      </c>
      <c r="K120" s="776" t="s">
        <v>1825</v>
      </c>
      <c r="L120" s="776" t="s">
        <v>1825</v>
      </c>
      <c r="M120" s="776" t="s">
        <v>1825</v>
      </c>
      <c r="N120" s="776" t="s">
        <v>1825</v>
      </c>
      <c r="O120" s="776" t="s">
        <v>1825</v>
      </c>
      <c r="P120" s="776" t="s">
        <v>1825</v>
      </c>
      <c r="Q120" s="776" t="s">
        <v>1825</v>
      </c>
      <c r="R120" s="776" t="s">
        <v>1825</v>
      </c>
      <c r="S120" s="776" t="s">
        <v>1825</v>
      </c>
    </row>
    <row r="121" spans="1:19" x14ac:dyDescent="0.25">
      <c r="A121" s="762" t="s">
        <v>1825</v>
      </c>
      <c r="B121" s="762" t="s">
        <v>1825</v>
      </c>
      <c r="C121" s="762" t="s">
        <v>1825</v>
      </c>
      <c r="D121" s="762" t="s">
        <v>1825</v>
      </c>
      <c r="E121" s="776" t="s">
        <v>1825</v>
      </c>
      <c r="F121" s="776" t="s">
        <v>1825</v>
      </c>
      <c r="G121" s="776" t="s">
        <v>1825</v>
      </c>
      <c r="H121" s="776" t="s">
        <v>1825</v>
      </c>
      <c r="I121" s="776" t="s">
        <v>1825</v>
      </c>
      <c r="J121" s="776" t="s">
        <v>1825</v>
      </c>
      <c r="K121" s="776" t="s">
        <v>1825</v>
      </c>
      <c r="L121" s="776" t="s">
        <v>1825</v>
      </c>
      <c r="M121" s="776" t="s">
        <v>1825</v>
      </c>
      <c r="N121" s="776" t="s">
        <v>1825</v>
      </c>
      <c r="O121" s="776" t="s">
        <v>1825</v>
      </c>
      <c r="P121" s="776" t="s">
        <v>1825</v>
      </c>
      <c r="Q121" s="776" t="s">
        <v>1825</v>
      </c>
      <c r="R121" s="776" t="s">
        <v>1825</v>
      </c>
      <c r="S121" s="776" t="s">
        <v>1825</v>
      </c>
    </row>
    <row r="122" spans="1:19" x14ac:dyDescent="0.25">
      <c r="A122" s="762" t="s">
        <v>1825</v>
      </c>
      <c r="B122" s="762" t="s">
        <v>1825</v>
      </c>
      <c r="C122" s="762" t="s">
        <v>1825</v>
      </c>
      <c r="D122" s="762" t="s">
        <v>1825</v>
      </c>
      <c r="E122" s="776" t="s">
        <v>1825</v>
      </c>
      <c r="F122" s="776" t="s">
        <v>1825</v>
      </c>
      <c r="G122" s="776" t="s">
        <v>1825</v>
      </c>
      <c r="H122" s="776" t="s">
        <v>1825</v>
      </c>
      <c r="I122" s="776" t="s">
        <v>1825</v>
      </c>
      <c r="J122" s="776" t="s">
        <v>1825</v>
      </c>
      <c r="K122" s="776" t="s">
        <v>1825</v>
      </c>
      <c r="L122" s="776" t="s">
        <v>1825</v>
      </c>
      <c r="M122" s="776" t="s">
        <v>1825</v>
      </c>
      <c r="N122" s="776" t="s">
        <v>1825</v>
      </c>
      <c r="O122" s="776" t="s">
        <v>1825</v>
      </c>
      <c r="P122" s="776" t="s">
        <v>1825</v>
      </c>
      <c r="Q122" s="776" t="s">
        <v>1825</v>
      </c>
      <c r="R122" s="776" t="s">
        <v>1825</v>
      </c>
      <c r="S122" s="776" t="s">
        <v>1825</v>
      </c>
    </row>
    <row r="123" spans="1:19" x14ac:dyDescent="0.25">
      <c r="A123" s="762" t="s">
        <v>1825</v>
      </c>
      <c r="B123" s="762" t="s">
        <v>1825</v>
      </c>
      <c r="C123" s="762" t="s">
        <v>1825</v>
      </c>
      <c r="D123" s="762" t="s">
        <v>1825</v>
      </c>
      <c r="E123" s="776" t="s">
        <v>1825</v>
      </c>
      <c r="F123" s="776" t="s">
        <v>1825</v>
      </c>
      <c r="G123" s="776" t="s">
        <v>1825</v>
      </c>
      <c r="H123" s="776" t="s">
        <v>1825</v>
      </c>
      <c r="I123" s="776" t="s">
        <v>1825</v>
      </c>
      <c r="J123" s="776" t="s">
        <v>1825</v>
      </c>
      <c r="K123" s="776" t="s">
        <v>1825</v>
      </c>
      <c r="L123" s="776" t="s">
        <v>1825</v>
      </c>
      <c r="M123" s="776" t="s">
        <v>1825</v>
      </c>
      <c r="N123" s="776" t="s">
        <v>1825</v>
      </c>
      <c r="O123" s="776" t="s">
        <v>1825</v>
      </c>
      <c r="P123" s="776" t="s">
        <v>1825</v>
      </c>
      <c r="Q123" s="776" t="s">
        <v>1825</v>
      </c>
      <c r="R123" s="776" t="s">
        <v>1825</v>
      </c>
      <c r="S123" s="776" t="s">
        <v>1825</v>
      </c>
    </row>
    <row r="124" spans="1:19" x14ac:dyDescent="0.25">
      <c r="A124" s="762" t="s">
        <v>1825</v>
      </c>
      <c r="B124" s="762" t="s">
        <v>1825</v>
      </c>
      <c r="C124" s="762" t="s">
        <v>1825</v>
      </c>
      <c r="D124" s="762" t="s">
        <v>1825</v>
      </c>
      <c r="E124" s="776" t="s">
        <v>1825</v>
      </c>
      <c r="F124" s="776" t="s">
        <v>1825</v>
      </c>
      <c r="G124" s="776" t="s">
        <v>1825</v>
      </c>
      <c r="H124" s="776" t="s">
        <v>1825</v>
      </c>
      <c r="I124" s="776" t="s">
        <v>1825</v>
      </c>
      <c r="J124" s="776" t="s">
        <v>1825</v>
      </c>
      <c r="K124" s="776" t="s">
        <v>1825</v>
      </c>
      <c r="L124" s="776" t="s">
        <v>1825</v>
      </c>
      <c r="M124" s="776" t="s">
        <v>1825</v>
      </c>
      <c r="N124" s="776" t="s">
        <v>1825</v>
      </c>
      <c r="O124" s="776" t="s">
        <v>1825</v>
      </c>
      <c r="P124" s="776" t="s">
        <v>1825</v>
      </c>
      <c r="Q124" s="776" t="s">
        <v>1825</v>
      </c>
      <c r="R124" s="776" t="s">
        <v>1825</v>
      </c>
      <c r="S124" s="776" t="s">
        <v>1825</v>
      </c>
    </row>
    <row r="125" spans="1:19" x14ac:dyDescent="0.25">
      <c r="A125" s="762" t="s">
        <v>1825</v>
      </c>
      <c r="B125" s="762" t="s">
        <v>1825</v>
      </c>
      <c r="C125" s="762" t="s">
        <v>1825</v>
      </c>
      <c r="D125" s="762" t="s">
        <v>1825</v>
      </c>
      <c r="E125" s="776" t="s">
        <v>1825</v>
      </c>
      <c r="F125" s="776" t="s">
        <v>1825</v>
      </c>
      <c r="G125" s="776" t="s">
        <v>1825</v>
      </c>
      <c r="H125" s="776" t="s">
        <v>1825</v>
      </c>
      <c r="I125" s="776" t="s">
        <v>1825</v>
      </c>
      <c r="J125" s="776" t="s">
        <v>1825</v>
      </c>
      <c r="K125" s="776" t="s">
        <v>1825</v>
      </c>
      <c r="L125" s="776" t="s">
        <v>1825</v>
      </c>
      <c r="M125" s="776" t="s">
        <v>1825</v>
      </c>
      <c r="N125" s="776" t="s">
        <v>1825</v>
      </c>
      <c r="O125" s="776" t="s">
        <v>1825</v>
      </c>
      <c r="P125" s="776" t="s">
        <v>1825</v>
      </c>
      <c r="Q125" s="776" t="s">
        <v>1825</v>
      </c>
      <c r="R125" s="776" t="s">
        <v>1825</v>
      </c>
      <c r="S125" s="776" t="s">
        <v>1825</v>
      </c>
    </row>
    <row r="126" spans="1:19" x14ac:dyDescent="0.25">
      <c r="A126" s="762" t="s">
        <v>1825</v>
      </c>
      <c r="B126" s="762" t="s">
        <v>1825</v>
      </c>
      <c r="C126" s="762" t="s">
        <v>1825</v>
      </c>
      <c r="D126" s="762" t="s">
        <v>1825</v>
      </c>
      <c r="E126" s="776" t="s">
        <v>1825</v>
      </c>
      <c r="F126" s="776" t="s">
        <v>1825</v>
      </c>
      <c r="G126" s="776" t="s">
        <v>1825</v>
      </c>
      <c r="H126" s="776" t="s">
        <v>1825</v>
      </c>
      <c r="I126" s="776" t="s">
        <v>1825</v>
      </c>
      <c r="J126" s="776" t="s">
        <v>1825</v>
      </c>
      <c r="K126" s="776" t="s">
        <v>1825</v>
      </c>
      <c r="L126" s="776" t="s">
        <v>1825</v>
      </c>
      <c r="M126" s="776" t="s">
        <v>1825</v>
      </c>
      <c r="N126" s="776" t="s">
        <v>1825</v>
      </c>
      <c r="O126" s="776" t="s">
        <v>1825</v>
      </c>
      <c r="P126" s="776" t="s">
        <v>1825</v>
      </c>
      <c r="Q126" s="776" t="s">
        <v>1825</v>
      </c>
      <c r="R126" s="776" t="s">
        <v>1825</v>
      </c>
      <c r="S126" s="776" t="s">
        <v>1825</v>
      </c>
    </row>
    <row r="127" spans="1:19" x14ac:dyDescent="0.25">
      <c r="A127" s="762" t="s">
        <v>1825</v>
      </c>
      <c r="B127" s="762" t="s">
        <v>1825</v>
      </c>
      <c r="C127" s="762" t="s">
        <v>1825</v>
      </c>
      <c r="D127" s="762" t="s">
        <v>1825</v>
      </c>
      <c r="E127" s="776" t="s">
        <v>1825</v>
      </c>
      <c r="F127" s="776" t="s">
        <v>1825</v>
      </c>
      <c r="G127" s="776" t="s">
        <v>1825</v>
      </c>
      <c r="H127" s="776" t="s">
        <v>1825</v>
      </c>
      <c r="I127" s="776" t="s">
        <v>1825</v>
      </c>
      <c r="J127" s="776" t="s">
        <v>1825</v>
      </c>
      <c r="K127" s="776" t="s">
        <v>1825</v>
      </c>
      <c r="L127" s="776" t="s">
        <v>1825</v>
      </c>
      <c r="M127" s="776" t="s">
        <v>1825</v>
      </c>
      <c r="N127" s="776" t="s">
        <v>1825</v>
      </c>
      <c r="O127" s="776" t="s">
        <v>1825</v>
      </c>
      <c r="P127" s="776" t="s">
        <v>1825</v>
      </c>
      <c r="Q127" s="776" t="s">
        <v>1825</v>
      </c>
      <c r="R127" s="776" t="s">
        <v>1825</v>
      </c>
      <c r="S127" s="776" t="s">
        <v>1825</v>
      </c>
    </row>
    <row r="128" spans="1:19" x14ac:dyDescent="0.25">
      <c r="A128" s="762" t="s">
        <v>1825</v>
      </c>
      <c r="B128" s="762" t="s">
        <v>1825</v>
      </c>
      <c r="C128" s="762" t="s">
        <v>1825</v>
      </c>
      <c r="D128" s="762" t="s">
        <v>1825</v>
      </c>
      <c r="E128" s="776" t="s">
        <v>1825</v>
      </c>
      <c r="F128" s="776" t="s">
        <v>1825</v>
      </c>
      <c r="G128" s="776" t="s">
        <v>1825</v>
      </c>
      <c r="H128" s="776" t="s">
        <v>1825</v>
      </c>
      <c r="I128" s="776" t="s">
        <v>1825</v>
      </c>
      <c r="J128" s="776" t="s">
        <v>1825</v>
      </c>
      <c r="K128" s="776" t="s">
        <v>1825</v>
      </c>
      <c r="L128" s="776" t="s">
        <v>1825</v>
      </c>
      <c r="M128" s="776" t="s">
        <v>1825</v>
      </c>
      <c r="N128" s="776" t="s">
        <v>1825</v>
      </c>
      <c r="O128" s="776" t="s">
        <v>1825</v>
      </c>
      <c r="P128" s="776" t="s">
        <v>1825</v>
      </c>
      <c r="Q128" s="776" t="s">
        <v>1825</v>
      </c>
      <c r="R128" s="776" t="s">
        <v>1825</v>
      </c>
      <c r="S128" s="776" t="s">
        <v>1825</v>
      </c>
    </row>
    <row r="129" spans="1:19" x14ac:dyDescent="0.25">
      <c r="A129" s="762" t="s">
        <v>1825</v>
      </c>
      <c r="B129" s="762" t="s">
        <v>1825</v>
      </c>
      <c r="C129" s="762" t="s">
        <v>1825</v>
      </c>
      <c r="D129" s="762" t="s">
        <v>1825</v>
      </c>
      <c r="E129" s="776" t="s">
        <v>1825</v>
      </c>
      <c r="F129" s="776" t="s">
        <v>1825</v>
      </c>
      <c r="G129" s="776" t="s">
        <v>1825</v>
      </c>
      <c r="H129" s="776" t="s">
        <v>1825</v>
      </c>
      <c r="I129" s="776" t="s">
        <v>1825</v>
      </c>
      <c r="J129" s="776" t="s">
        <v>1825</v>
      </c>
      <c r="K129" s="776" t="s">
        <v>1825</v>
      </c>
      <c r="L129" s="776" t="s">
        <v>1825</v>
      </c>
      <c r="M129" s="776" t="s">
        <v>1825</v>
      </c>
      <c r="N129" s="776" t="s">
        <v>1825</v>
      </c>
      <c r="O129" s="776" t="s">
        <v>1825</v>
      </c>
      <c r="P129" s="776" t="s">
        <v>1825</v>
      </c>
      <c r="Q129" s="776" t="s">
        <v>1825</v>
      </c>
      <c r="R129" s="776" t="s">
        <v>1825</v>
      </c>
      <c r="S129" s="776" t="s">
        <v>1825</v>
      </c>
    </row>
    <row r="130" spans="1:19" x14ac:dyDescent="0.25">
      <c r="A130" s="762" t="s">
        <v>1825</v>
      </c>
      <c r="B130" s="762" t="s">
        <v>1825</v>
      </c>
      <c r="C130" s="762" t="s">
        <v>1825</v>
      </c>
      <c r="D130" s="762" t="s">
        <v>1825</v>
      </c>
      <c r="E130" s="776" t="s">
        <v>1825</v>
      </c>
      <c r="F130" s="776" t="s">
        <v>1825</v>
      </c>
      <c r="G130" s="776" t="s">
        <v>1825</v>
      </c>
      <c r="H130" s="776" t="s">
        <v>1825</v>
      </c>
      <c r="I130" s="776" t="s">
        <v>1825</v>
      </c>
      <c r="J130" s="776" t="s">
        <v>1825</v>
      </c>
      <c r="K130" s="776" t="s">
        <v>1825</v>
      </c>
      <c r="L130" s="776" t="s">
        <v>1825</v>
      </c>
      <c r="M130" s="776" t="s">
        <v>1825</v>
      </c>
      <c r="N130" s="776" t="s">
        <v>1825</v>
      </c>
      <c r="O130" s="776" t="s">
        <v>1825</v>
      </c>
      <c r="P130" s="776" t="s">
        <v>1825</v>
      </c>
      <c r="Q130" s="776" t="s">
        <v>1825</v>
      </c>
      <c r="R130" s="776" t="s">
        <v>1825</v>
      </c>
      <c r="S130" s="776" t="s">
        <v>1825</v>
      </c>
    </row>
    <row r="131" spans="1:19" x14ac:dyDescent="0.25">
      <c r="A131" s="762" t="s">
        <v>1825</v>
      </c>
      <c r="B131" s="762" t="s">
        <v>1825</v>
      </c>
      <c r="C131" s="762" t="s">
        <v>1825</v>
      </c>
      <c r="D131" s="762" t="s">
        <v>1825</v>
      </c>
      <c r="E131" s="776" t="s">
        <v>1825</v>
      </c>
      <c r="F131" s="776" t="s">
        <v>1825</v>
      </c>
      <c r="G131" s="776" t="s">
        <v>1825</v>
      </c>
      <c r="H131" s="776" t="s">
        <v>1825</v>
      </c>
      <c r="I131" s="776" t="s">
        <v>1825</v>
      </c>
      <c r="J131" s="776" t="s">
        <v>1825</v>
      </c>
      <c r="K131" s="776" t="s">
        <v>1825</v>
      </c>
      <c r="L131" s="776" t="s">
        <v>1825</v>
      </c>
      <c r="M131" s="776" t="s">
        <v>1825</v>
      </c>
      <c r="N131" s="776" t="s">
        <v>1825</v>
      </c>
      <c r="O131" s="776" t="s">
        <v>1825</v>
      </c>
      <c r="P131" s="776" t="s">
        <v>1825</v>
      </c>
      <c r="Q131" s="776" t="s">
        <v>1825</v>
      </c>
      <c r="R131" s="776" t="s">
        <v>1825</v>
      </c>
      <c r="S131" s="776" t="s">
        <v>1825</v>
      </c>
    </row>
    <row r="132" spans="1:19" x14ac:dyDescent="0.25">
      <c r="A132" s="762" t="s">
        <v>1825</v>
      </c>
      <c r="B132" s="762" t="s">
        <v>1825</v>
      </c>
      <c r="C132" s="762" t="s">
        <v>1825</v>
      </c>
      <c r="D132" s="762" t="s">
        <v>1825</v>
      </c>
      <c r="E132" s="776" t="s">
        <v>1825</v>
      </c>
      <c r="F132" s="776" t="s">
        <v>1825</v>
      </c>
      <c r="G132" s="776" t="s">
        <v>1825</v>
      </c>
      <c r="H132" s="776" t="s">
        <v>1825</v>
      </c>
      <c r="I132" s="776" t="s">
        <v>1825</v>
      </c>
      <c r="J132" s="776" t="s">
        <v>1825</v>
      </c>
      <c r="K132" s="776" t="s">
        <v>1825</v>
      </c>
      <c r="L132" s="776" t="s">
        <v>1825</v>
      </c>
      <c r="M132" s="776" t="s">
        <v>1825</v>
      </c>
      <c r="N132" s="776" t="s">
        <v>1825</v>
      </c>
      <c r="O132" s="776" t="s">
        <v>1825</v>
      </c>
      <c r="P132" s="776" t="s">
        <v>1825</v>
      </c>
      <c r="Q132" s="776" t="s">
        <v>1825</v>
      </c>
      <c r="R132" s="776" t="s">
        <v>1825</v>
      </c>
      <c r="S132" s="776" t="s">
        <v>1825</v>
      </c>
    </row>
    <row r="133" spans="1:19" x14ac:dyDescent="0.25">
      <c r="A133" s="762" t="s">
        <v>1825</v>
      </c>
      <c r="B133" s="762" t="s">
        <v>1825</v>
      </c>
      <c r="C133" s="762" t="s">
        <v>1825</v>
      </c>
      <c r="D133" s="762" t="s">
        <v>1825</v>
      </c>
      <c r="E133" s="776" t="s">
        <v>1825</v>
      </c>
      <c r="F133" s="776" t="s">
        <v>1825</v>
      </c>
      <c r="G133" s="776" t="s">
        <v>1825</v>
      </c>
      <c r="H133" s="776" t="s">
        <v>1825</v>
      </c>
      <c r="I133" s="776" t="s">
        <v>1825</v>
      </c>
      <c r="J133" s="776" t="s">
        <v>1825</v>
      </c>
      <c r="K133" s="776" t="s">
        <v>1825</v>
      </c>
      <c r="L133" s="776" t="s">
        <v>1825</v>
      </c>
      <c r="M133" s="776" t="s">
        <v>1825</v>
      </c>
      <c r="N133" s="776" t="s">
        <v>1825</v>
      </c>
      <c r="O133" s="776" t="s">
        <v>1825</v>
      </c>
      <c r="P133" s="776" t="s">
        <v>1825</v>
      </c>
      <c r="Q133" s="776" t="s">
        <v>1825</v>
      </c>
      <c r="R133" s="776" t="s">
        <v>1825</v>
      </c>
      <c r="S133" s="776" t="s">
        <v>1825</v>
      </c>
    </row>
    <row r="134" spans="1:19" x14ac:dyDescent="0.25">
      <c r="A134" s="762" t="s">
        <v>1825</v>
      </c>
      <c r="B134" s="762" t="s">
        <v>1825</v>
      </c>
      <c r="C134" s="762" t="s">
        <v>1825</v>
      </c>
      <c r="D134" s="762" t="s">
        <v>1825</v>
      </c>
      <c r="E134" s="776" t="s">
        <v>1825</v>
      </c>
      <c r="F134" s="776" t="s">
        <v>1825</v>
      </c>
      <c r="G134" s="776" t="s">
        <v>1825</v>
      </c>
      <c r="H134" s="776" t="s">
        <v>1825</v>
      </c>
      <c r="I134" s="776" t="s">
        <v>1825</v>
      </c>
      <c r="J134" s="776" t="s">
        <v>1825</v>
      </c>
      <c r="K134" s="776" t="s">
        <v>1825</v>
      </c>
      <c r="L134" s="776" t="s">
        <v>1825</v>
      </c>
      <c r="M134" s="776" t="s">
        <v>1825</v>
      </c>
      <c r="N134" s="776" t="s">
        <v>1825</v>
      </c>
      <c r="O134" s="776" t="s">
        <v>1825</v>
      </c>
      <c r="P134" s="776" t="s">
        <v>1825</v>
      </c>
      <c r="Q134" s="776" t="s">
        <v>1825</v>
      </c>
      <c r="R134" s="776" t="s">
        <v>1825</v>
      </c>
      <c r="S134" s="776" t="s">
        <v>1825</v>
      </c>
    </row>
    <row r="135" spans="1:19" x14ac:dyDescent="0.25">
      <c r="A135" s="762" t="s">
        <v>1825</v>
      </c>
      <c r="B135" s="762" t="s">
        <v>1825</v>
      </c>
      <c r="C135" s="762" t="s">
        <v>1825</v>
      </c>
      <c r="D135" s="762" t="s">
        <v>1825</v>
      </c>
      <c r="E135" s="776" t="s">
        <v>1825</v>
      </c>
      <c r="F135" s="776" t="s">
        <v>1825</v>
      </c>
      <c r="G135" s="776" t="s">
        <v>1825</v>
      </c>
      <c r="H135" s="776" t="s">
        <v>1825</v>
      </c>
      <c r="I135" s="776" t="s">
        <v>1825</v>
      </c>
      <c r="J135" s="776" t="s">
        <v>1825</v>
      </c>
      <c r="K135" s="776" t="s">
        <v>1825</v>
      </c>
      <c r="L135" s="776" t="s">
        <v>1825</v>
      </c>
      <c r="M135" s="776" t="s">
        <v>1825</v>
      </c>
      <c r="N135" s="776" t="s">
        <v>1825</v>
      </c>
      <c r="O135" s="776" t="s">
        <v>1825</v>
      </c>
      <c r="P135" s="776" t="s">
        <v>1825</v>
      </c>
      <c r="Q135" s="776" t="s">
        <v>1825</v>
      </c>
      <c r="R135" s="776" t="s">
        <v>1825</v>
      </c>
      <c r="S135" s="776" t="s">
        <v>1825</v>
      </c>
    </row>
    <row r="136" spans="1:19" x14ac:dyDescent="0.25">
      <c r="A136" s="762" t="s">
        <v>1825</v>
      </c>
      <c r="B136" s="762" t="s">
        <v>1825</v>
      </c>
      <c r="C136" s="762" t="s">
        <v>1825</v>
      </c>
      <c r="D136" s="762" t="s">
        <v>1825</v>
      </c>
      <c r="E136" s="776" t="s">
        <v>1825</v>
      </c>
      <c r="F136" s="776" t="s">
        <v>1825</v>
      </c>
      <c r="G136" s="776" t="s">
        <v>1825</v>
      </c>
      <c r="H136" s="776" t="s">
        <v>1825</v>
      </c>
      <c r="I136" s="776" t="s">
        <v>1825</v>
      </c>
      <c r="J136" s="776" t="s">
        <v>1825</v>
      </c>
      <c r="K136" s="776" t="s">
        <v>1825</v>
      </c>
      <c r="L136" s="776" t="s">
        <v>1825</v>
      </c>
      <c r="M136" s="776" t="s">
        <v>1825</v>
      </c>
      <c r="N136" s="776" t="s">
        <v>1825</v>
      </c>
      <c r="O136" s="776" t="s">
        <v>1825</v>
      </c>
      <c r="P136" s="776" t="s">
        <v>1825</v>
      </c>
      <c r="Q136" s="776" t="s">
        <v>1825</v>
      </c>
      <c r="R136" s="776" t="s">
        <v>1825</v>
      </c>
      <c r="S136" s="776" t="s">
        <v>1825</v>
      </c>
    </row>
    <row r="137" spans="1:19" x14ac:dyDescent="0.25">
      <c r="A137" s="762" t="s">
        <v>1825</v>
      </c>
      <c r="B137" s="762" t="s">
        <v>1825</v>
      </c>
      <c r="C137" s="762" t="s">
        <v>1825</v>
      </c>
      <c r="D137" s="762" t="s">
        <v>1825</v>
      </c>
      <c r="E137" s="776" t="s">
        <v>1825</v>
      </c>
      <c r="F137" s="776" t="s">
        <v>1825</v>
      </c>
      <c r="G137" s="776" t="s">
        <v>1825</v>
      </c>
      <c r="H137" s="776" t="s">
        <v>1825</v>
      </c>
      <c r="I137" s="776" t="s">
        <v>1825</v>
      </c>
      <c r="J137" s="776" t="s">
        <v>1825</v>
      </c>
      <c r="K137" s="776" t="s">
        <v>1825</v>
      </c>
      <c r="L137" s="776" t="s">
        <v>1825</v>
      </c>
      <c r="M137" s="776" t="s">
        <v>1825</v>
      </c>
      <c r="N137" s="776" t="s">
        <v>1825</v>
      </c>
      <c r="O137" s="776" t="s">
        <v>1825</v>
      </c>
      <c r="P137" s="776" t="s">
        <v>1825</v>
      </c>
      <c r="Q137" s="776" t="s">
        <v>1825</v>
      </c>
      <c r="R137" s="776" t="s">
        <v>1825</v>
      </c>
      <c r="S137" s="776" t="s">
        <v>1825</v>
      </c>
    </row>
    <row r="138" spans="1:19" x14ac:dyDescent="0.25">
      <c r="A138" s="762" t="s">
        <v>1825</v>
      </c>
      <c r="B138" s="762" t="s">
        <v>1825</v>
      </c>
      <c r="C138" s="762" t="s">
        <v>1825</v>
      </c>
      <c r="D138" s="762" t="s">
        <v>1825</v>
      </c>
      <c r="E138" s="776" t="s">
        <v>1825</v>
      </c>
      <c r="F138" s="776" t="s">
        <v>1825</v>
      </c>
      <c r="G138" s="776" t="s">
        <v>1825</v>
      </c>
      <c r="H138" s="776" t="s">
        <v>1825</v>
      </c>
      <c r="I138" s="776" t="s">
        <v>1825</v>
      </c>
      <c r="J138" s="776" t="s">
        <v>1825</v>
      </c>
      <c r="K138" s="776" t="s">
        <v>1825</v>
      </c>
      <c r="L138" s="776" t="s">
        <v>1825</v>
      </c>
      <c r="M138" s="776" t="s">
        <v>1825</v>
      </c>
      <c r="N138" s="776" t="s">
        <v>1825</v>
      </c>
      <c r="O138" s="776" t="s">
        <v>1825</v>
      </c>
      <c r="P138" s="776" t="s">
        <v>1825</v>
      </c>
      <c r="Q138" s="776" t="s">
        <v>1825</v>
      </c>
      <c r="R138" s="776" t="s">
        <v>1825</v>
      </c>
      <c r="S138" s="776" t="s">
        <v>1825</v>
      </c>
    </row>
    <row r="139" spans="1:19" x14ac:dyDescent="0.25">
      <c r="A139" s="762" t="s">
        <v>1825</v>
      </c>
      <c r="B139" s="762" t="s">
        <v>1825</v>
      </c>
      <c r="C139" s="762" t="s">
        <v>1825</v>
      </c>
      <c r="D139" s="762" t="s">
        <v>1825</v>
      </c>
      <c r="E139" s="776" t="s">
        <v>1825</v>
      </c>
      <c r="F139" s="776" t="s">
        <v>1825</v>
      </c>
      <c r="G139" s="776" t="s">
        <v>1825</v>
      </c>
      <c r="H139" s="776" t="s">
        <v>1825</v>
      </c>
      <c r="I139" s="776" t="s">
        <v>1825</v>
      </c>
      <c r="J139" s="776" t="s">
        <v>1825</v>
      </c>
      <c r="K139" s="776" t="s">
        <v>1825</v>
      </c>
      <c r="L139" s="776" t="s">
        <v>1825</v>
      </c>
      <c r="M139" s="776" t="s">
        <v>1825</v>
      </c>
      <c r="N139" s="776" t="s">
        <v>1825</v>
      </c>
      <c r="O139" s="776" t="s">
        <v>1825</v>
      </c>
      <c r="P139" s="776" t="s">
        <v>1825</v>
      </c>
      <c r="Q139" s="776" t="s">
        <v>1825</v>
      </c>
      <c r="R139" s="776" t="s">
        <v>1825</v>
      </c>
      <c r="S139" s="776" t="s">
        <v>1825</v>
      </c>
    </row>
    <row r="140" spans="1:19" x14ac:dyDescent="0.25">
      <c r="A140" s="762" t="s">
        <v>1825</v>
      </c>
      <c r="B140" s="762" t="s">
        <v>1825</v>
      </c>
      <c r="C140" s="762" t="s">
        <v>1825</v>
      </c>
      <c r="D140" s="762" t="s">
        <v>1825</v>
      </c>
      <c r="E140" s="776" t="s">
        <v>1825</v>
      </c>
      <c r="F140" s="776" t="s">
        <v>1825</v>
      </c>
      <c r="G140" s="776" t="s">
        <v>1825</v>
      </c>
      <c r="H140" s="776" t="s">
        <v>1825</v>
      </c>
      <c r="I140" s="776" t="s">
        <v>1825</v>
      </c>
      <c r="J140" s="776" t="s">
        <v>1825</v>
      </c>
      <c r="K140" s="776" t="s">
        <v>1825</v>
      </c>
      <c r="L140" s="776" t="s">
        <v>1825</v>
      </c>
      <c r="M140" s="776" t="s">
        <v>1825</v>
      </c>
      <c r="N140" s="776" t="s">
        <v>1825</v>
      </c>
      <c r="O140" s="776" t="s">
        <v>1825</v>
      </c>
      <c r="P140" s="776" t="s">
        <v>1825</v>
      </c>
      <c r="Q140" s="776" t="s">
        <v>1825</v>
      </c>
      <c r="R140" s="776" t="s">
        <v>1825</v>
      </c>
      <c r="S140" s="776" t="s">
        <v>1825</v>
      </c>
    </row>
    <row r="141" spans="1:19" x14ac:dyDescent="0.25">
      <c r="A141" s="762" t="s">
        <v>1825</v>
      </c>
      <c r="B141" s="762" t="s">
        <v>1825</v>
      </c>
      <c r="C141" s="762" t="s">
        <v>1825</v>
      </c>
      <c r="D141" s="762" t="s">
        <v>1825</v>
      </c>
      <c r="E141" s="776" t="s">
        <v>1825</v>
      </c>
      <c r="F141" s="776" t="s">
        <v>1825</v>
      </c>
      <c r="G141" s="776" t="s">
        <v>1825</v>
      </c>
      <c r="H141" s="776" t="s">
        <v>1825</v>
      </c>
      <c r="I141" s="776" t="s">
        <v>1825</v>
      </c>
      <c r="J141" s="776" t="s">
        <v>1825</v>
      </c>
      <c r="K141" s="776" t="s">
        <v>1825</v>
      </c>
      <c r="L141" s="776" t="s">
        <v>1825</v>
      </c>
      <c r="M141" s="776" t="s">
        <v>1825</v>
      </c>
      <c r="N141" s="776" t="s">
        <v>1825</v>
      </c>
      <c r="O141" s="776" t="s">
        <v>1825</v>
      </c>
      <c r="P141" s="776" t="s">
        <v>1825</v>
      </c>
      <c r="Q141" s="776" t="s">
        <v>1825</v>
      </c>
      <c r="R141" s="776" t="s">
        <v>1825</v>
      </c>
      <c r="S141" s="776" t="s">
        <v>1825</v>
      </c>
    </row>
    <row r="142" spans="1:19" x14ac:dyDescent="0.25">
      <c r="A142" s="762" t="s">
        <v>1825</v>
      </c>
      <c r="B142" s="762" t="s">
        <v>1825</v>
      </c>
      <c r="C142" s="762" t="s">
        <v>1825</v>
      </c>
      <c r="D142" s="762" t="s">
        <v>1825</v>
      </c>
      <c r="E142" s="776" t="s">
        <v>1825</v>
      </c>
      <c r="F142" s="776" t="s">
        <v>1825</v>
      </c>
      <c r="G142" s="776" t="s">
        <v>1825</v>
      </c>
      <c r="H142" s="776" t="s">
        <v>1825</v>
      </c>
      <c r="I142" s="776" t="s">
        <v>1825</v>
      </c>
      <c r="J142" s="776" t="s">
        <v>1825</v>
      </c>
      <c r="K142" s="776" t="s">
        <v>1825</v>
      </c>
      <c r="L142" s="776" t="s">
        <v>1825</v>
      </c>
      <c r="M142" s="776" t="s">
        <v>1825</v>
      </c>
      <c r="N142" s="776" t="s">
        <v>1825</v>
      </c>
      <c r="O142" s="776" t="s">
        <v>1825</v>
      </c>
      <c r="P142" s="776" t="s">
        <v>1825</v>
      </c>
      <c r="Q142" s="776" t="s">
        <v>1825</v>
      </c>
      <c r="R142" s="776" t="s">
        <v>1825</v>
      </c>
      <c r="S142" s="776" t="s">
        <v>1825</v>
      </c>
    </row>
    <row r="143" spans="1:19" x14ac:dyDescent="0.25">
      <c r="A143" s="762" t="s">
        <v>1825</v>
      </c>
      <c r="B143" s="762" t="s">
        <v>1825</v>
      </c>
      <c r="C143" s="762" t="s">
        <v>1825</v>
      </c>
      <c r="D143" s="762" t="s">
        <v>1825</v>
      </c>
      <c r="E143" s="776" t="s">
        <v>1825</v>
      </c>
      <c r="F143" s="776" t="s">
        <v>1825</v>
      </c>
      <c r="G143" s="776" t="s">
        <v>1825</v>
      </c>
      <c r="H143" s="776" t="s">
        <v>1825</v>
      </c>
      <c r="I143" s="776" t="s">
        <v>1825</v>
      </c>
      <c r="J143" s="776" t="s">
        <v>1825</v>
      </c>
      <c r="K143" s="776" t="s">
        <v>1825</v>
      </c>
      <c r="L143" s="776" t="s">
        <v>1825</v>
      </c>
      <c r="M143" s="776" t="s">
        <v>1825</v>
      </c>
      <c r="N143" s="776" t="s">
        <v>1825</v>
      </c>
      <c r="O143" s="776" t="s">
        <v>1825</v>
      </c>
      <c r="P143" s="776" t="s">
        <v>1825</v>
      </c>
      <c r="Q143" s="776" t="s">
        <v>1825</v>
      </c>
      <c r="R143" s="776" t="s">
        <v>1825</v>
      </c>
      <c r="S143" s="776" t="s">
        <v>1825</v>
      </c>
    </row>
    <row r="144" spans="1:19" x14ac:dyDescent="0.25">
      <c r="A144" s="762" t="s">
        <v>1825</v>
      </c>
      <c r="B144" s="762" t="s">
        <v>1825</v>
      </c>
      <c r="C144" s="762" t="s">
        <v>1825</v>
      </c>
      <c r="D144" s="762" t="s">
        <v>1825</v>
      </c>
      <c r="E144" s="776" t="s">
        <v>1825</v>
      </c>
      <c r="F144" s="776" t="s">
        <v>1825</v>
      </c>
      <c r="G144" s="776" t="s">
        <v>1825</v>
      </c>
      <c r="H144" s="776" t="s">
        <v>1825</v>
      </c>
      <c r="I144" s="776" t="s">
        <v>1825</v>
      </c>
      <c r="J144" s="776" t="s">
        <v>1825</v>
      </c>
      <c r="K144" s="776" t="s">
        <v>1825</v>
      </c>
      <c r="L144" s="776" t="s">
        <v>1825</v>
      </c>
      <c r="M144" s="776" t="s">
        <v>1825</v>
      </c>
      <c r="N144" s="776" t="s">
        <v>1825</v>
      </c>
      <c r="O144" s="776" t="s">
        <v>1825</v>
      </c>
      <c r="P144" s="776" t="s">
        <v>1825</v>
      </c>
      <c r="Q144" s="776" t="s">
        <v>1825</v>
      </c>
      <c r="R144" s="776" t="s">
        <v>1825</v>
      </c>
      <c r="S144" s="776" t="s">
        <v>1825</v>
      </c>
    </row>
    <row r="145" spans="1:19" x14ac:dyDescent="0.25">
      <c r="A145" s="762" t="s">
        <v>1825</v>
      </c>
      <c r="B145" s="762" t="s">
        <v>1825</v>
      </c>
      <c r="C145" s="762" t="s">
        <v>1825</v>
      </c>
      <c r="D145" s="762" t="s">
        <v>1825</v>
      </c>
      <c r="E145" s="776" t="s">
        <v>1825</v>
      </c>
      <c r="F145" s="776" t="s">
        <v>1825</v>
      </c>
      <c r="G145" s="776" t="s">
        <v>1825</v>
      </c>
      <c r="H145" s="776" t="s">
        <v>1825</v>
      </c>
      <c r="I145" s="776" t="s">
        <v>1825</v>
      </c>
      <c r="J145" s="776" t="s">
        <v>1825</v>
      </c>
      <c r="K145" s="776" t="s">
        <v>1825</v>
      </c>
      <c r="L145" s="776" t="s">
        <v>1825</v>
      </c>
      <c r="M145" s="776" t="s">
        <v>1825</v>
      </c>
      <c r="N145" s="776" t="s">
        <v>1825</v>
      </c>
      <c r="O145" s="776" t="s">
        <v>1825</v>
      </c>
      <c r="P145" s="776" t="s">
        <v>1825</v>
      </c>
      <c r="Q145" s="776" t="s">
        <v>1825</v>
      </c>
      <c r="R145" s="776" t="s">
        <v>1825</v>
      </c>
      <c r="S145" s="776" t="s">
        <v>1825</v>
      </c>
    </row>
    <row r="146" spans="1:19" x14ac:dyDescent="0.25">
      <c r="A146" s="762" t="s">
        <v>1825</v>
      </c>
      <c r="B146" s="762" t="s">
        <v>1825</v>
      </c>
      <c r="C146" s="762" t="s">
        <v>1825</v>
      </c>
      <c r="D146" s="762" t="s">
        <v>1825</v>
      </c>
      <c r="E146" s="776" t="s">
        <v>1825</v>
      </c>
      <c r="F146" s="776" t="s">
        <v>1825</v>
      </c>
      <c r="G146" s="776" t="s">
        <v>1825</v>
      </c>
      <c r="H146" s="776" t="s">
        <v>1825</v>
      </c>
      <c r="I146" s="776" t="s">
        <v>1825</v>
      </c>
      <c r="J146" s="776" t="s">
        <v>1825</v>
      </c>
      <c r="K146" s="776" t="s">
        <v>1825</v>
      </c>
      <c r="L146" s="776" t="s">
        <v>1825</v>
      </c>
      <c r="M146" s="776" t="s">
        <v>1825</v>
      </c>
      <c r="N146" s="776" t="s">
        <v>1825</v>
      </c>
      <c r="O146" s="776" t="s">
        <v>1825</v>
      </c>
      <c r="P146" s="776" t="s">
        <v>1825</v>
      </c>
      <c r="Q146" s="776" t="s">
        <v>1825</v>
      </c>
      <c r="R146" s="776" t="s">
        <v>1825</v>
      </c>
      <c r="S146" s="776" t="s">
        <v>1825</v>
      </c>
    </row>
    <row r="147" spans="1:19" x14ac:dyDescent="0.25">
      <c r="A147" s="762" t="s">
        <v>1825</v>
      </c>
      <c r="B147" s="762" t="s">
        <v>1825</v>
      </c>
      <c r="C147" s="762" t="s">
        <v>1825</v>
      </c>
      <c r="D147" s="762" t="s">
        <v>1825</v>
      </c>
      <c r="E147" s="776" t="s">
        <v>1825</v>
      </c>
      <c r="F147" s="776" t="s">
        <v>1825</v>
      </c>
      <c r="G147" s="776" t="s">
        <v>1825</v>
      </c>
      <c r="H147" s="776" t="s">
        <v>1825</v>
      </c>
      <c r="I147" s="776" t="s">
        <v>1825</v>
      </c>
      <c r="J147" s="776" t="s">
        <v>1825</v>
      </c>
      <c r="K147" s="776" t="s">
        <v>1825</v>
      </c>
      <c r="L147" s="776" t="s">
        <v>1825</v>
      </c>
      <c r="M147" s="776" t="s">
        <v>1825</v>
      </c>
      <c r="N147" s="776" t="s">
        <v>1825</v>
      </c>
      <c r="O147" s="776" t="s">
        <v>1825</v>
      </c>
      <c r="P147" s="776" t="s">
        <v>1825</v>
      </c>
      <c r="Q147" s="776" t="s">
        <v>1825</v>
      </c>
      <c r="R147" s="776" t="s">
        <v>1825</v>
      </c>
      <c r="S147" s="776" t="s">
        <v>1825</v>
      </c>
    </row>
    <row r="148" spans="1:19" x14ac:dyDescent="0.25">
      <c r="A148" s="762" t="s">
        <v>1825</v>
      </c>
      <c r="B148" s="762" t="s">
        <v>1825</v>
      </c>
      <c r="C148" s="762" t="s">
        <v>1825</v>
      </c>
      <c r="D148" s="762" t="s">
        <v>1825</v>
      </c>
      <c r="E148" s="776" t="s">
        <v>1825</v>
      </c>
      <c r="F148" s="776" t="s">
        <v>1825</v>
      </c>
      <c r="G148" s="776" t="s">
        <v>1825</v>
      </c>
      <c r="H148" s="776" t="s">
        <v>1825</v>
      </c>
      <c r="I148" s="776" t="s">
        <v>1825</v>
      </c>
      <c r="J148" s="776" t="s">
        <v>1825</v>
      </c>
      <c r="K148" s="776" t="s">
        <v>1825</v>
      </c>
      <c r="L148" s="776" t="s">
        <v>1825</v>
      </c>
      <c r="M148" s="776" t="s">
        <v>1825</v>
      </c>
      <c r="N148" s="776" t="s">
        <v>1825</v>
      </c>
      <c r="O148" s="776" t="s">
        <v>1825</v>
      </c>
      <c r="P148" s="776" t="s">
        <v>1825</v>
      </c>
      <c r="Q148" s="776" t="s">
        <v>1825</v>
      </c>
      <c r="R148" s="776" t="s">
        <v>1825</v>
      </c>
      <c r="S148" s="776" t="s">
        <v>1825</v>
      </c>
    </row>
    <row r="149" spans="1:19" x14ac:dyDescent="0.25">
      <c r="A149" s="762" t="s">
        <v>1825</v>
      </c>
      <c r="B149" s="762" t="s">
        <v>1825</v>
      </c>
      <c r="C149" s="762" t="s">
        <v>1825</v>
      </c>
      <c r="D149" s="762" t="s">
        <v>1825</v>
      </c>
      <c r="E149" s="776" t="s">
        <v>1825</v>
      </c>
      <c r="F149" s="776" t="s">
        <v>1825</v>
      </c>
      <c r="G149" s="776" t="s">
        <v>1825</v>
      </c>
      <c r="H149" s="776" t="s">
        <v>1825</v>
      </c>
      <c r="I149" s="776" t="s">
        <v>1825</v>
      </c>
      <c r="J149" s="776" t="s">
        <v>1825</v>
      </c>
      <c r="K149" s="776" t="s">
        <v>1825</v>
      </c>
      <c r="L149" s="776" t="s">
        <v>1825</v>
      </c>
      <c r="M149" s="776" t="s">
        <v>1825</v>
      </c>
      <c r="N149" s="776" t="s">
        <v>1825</v>
      </c>
      <c r="O149" s="776" t="s">
        <v>1825</v>
      </c>
      <c r="P149" s="776" t="s">
        <v>1825</v>
      </c>
      <c r="Q149" s="776" t="s">
        <v>1825</v>
      </c>
      <c r="R149" s="776" t="s">
        <v>1825</v>
      </c>
      <c r="S149" s="776" t="s">
        <v>1825</v>
      </c>
    </row>
    <row r="150" spans="1:19" x14ac:dyDescent="0.25">
      <c r="A150" s="762" t="s">
        <v>1825</v>
      </c>
      <c r="B150" s="762" t="s">
        <v>1825</v>
      </c>
      <c r="C150" s="762" t="s">
        <v>1825</v>
      </c>
      <c r="D150" s="762" t="s">
        <v>1825</v>
      </c>
      <c r="E150" s="776" t="s">
        <v>1825</v>
      </c>
      <c r="F150" s="776" t="s">
        <v>1825</v>
      </c>
      <c r="G150" s="776" t="s">
        <v>1825</v>
      </c>
      <c r="H150" s="776" t="s">
        <v>1825</v>
      </c>
      <c r="I150" s="776" t="s">
        <v>1825</v>
      </c>
      <c r="J150" s="776" t="s">
        <v>1825</v>
      </c>
      <c r="K150" s="776" t="s">
        <v>1825</v>
      </c>
      <c r="L150" s="776" t="s">
        <v>1825</v>
      </c>
      <c r="M150" s="776" t="s">
        <v>1825</v>
      </c>
      <c r="N150" s="776" t="s">
        <v>1825</v>
      </c>
      <c r="O150" s="776" t="s">
        <v>1825</v>
      </c>
      <c r="P150" s="776" t="s">
        <v>1825</v>
      </c>
      <c r="Q150" s="776" t="s">
        <v>1825</v>
      </c>
      <c r="R150" s="776" t="s">
        <v>1825</v>
      </c>
      <c r="S150" s="776" t="s">
        <v>1825</v>
      </c>
    </row>
    <row r="151" spans="1:19" x14ac:dyDescent="0.25">
      <c r="A151" s="762" t="s">
        <v>1825</v>
      </c>
      <c r="B151" s="762" t="s">
        <v>1825</v>
      </c>
      <c r="C151" s="762" t="s">
        <v>1825</v>
      </c>
      <c r="D151" s="762" t="s">
        <v>1825</v>
      </c>
      <c r="E151" s="776" t="s">
        <v>1825</v>
      </c>
      <c r="F151" s="776" t="s">
        <v>1825</v>
      </c>
      <c r="G151" s="776" t="s">
        <v>1825</v>
      </c>
      <c r="H151" s="776" t="s">
        <v>1825</v>
      </c>
      <c r="I151" s="776" t="s">
        <v>1825</v>
      </c>
      <c r="J151" s="776" t="s">
        <v>1825</v>
      </c>
      <c r="K151" s="776" t="s">
        <v>1825</v>
      </c>
      <c r="L151" s="776" t="s">
        <v>1825</v>
      </c>
      <c r="M151" s="776" t="s">
        <v>1825</v>
      </c>
      <c r="N151" s="776" t="s">
        <v>1825</v>
      </c>
      <c r="O151" s="776" t="s">
        <v>1825</v>
      </c>
      <c r="P151" s="776" t="s">
        <v>1825</v>
      </c>
      <c r="Q151" s="776" t="s">
        <v>1825</v>
      </c>
      <c r="R151" s="776" t="s">
        <v>1825</v>
      </c>
      <c r="S151" s="776" t="s">
        <v>1825</v>
      </c>
    </row>
    <row r="152" spans="1:19" x14ac:dyDescent="0.25">
      <c r="A152" s="762" t="s">
        <v>1825</v>
      </c>
      <c r="B152" s="762" t="s">
        <v>1825</v>
      </c>
      <c r="C152" s="762" t="s">
        <v>1825</v>
      </c>
      <c r="D152" s="762" t="s">
        <v>1825</v>
      </c>
      <c r="E152" s="776" t="s">
        <v>1825</v>
      </c>
      <c r="F152" s="776" t="s">
        <v>1825</v>
      </c>
      <c r="G152" s="776" t="s">
        <v>1825</v>
      </c>
      <c r="H152" s="776" t="s">
        <v>1825</v>
      </c>
      <c r="I152" s="776" t="s">
        <v>1825</v>
      </c>
      <c r="J152" s="776" t="s">
        <v>1825</v>
      </c>
      <c r="K152" s="776" t="s">
        <v>1825</v>
      </c>
      <c r="L152" s="776" t="s">
        <v>1825</v>
      </c>
      <c r="M152" s="776" t="s">
        <v>1825</v>
      </c>
      <c r="N152" s="776" t="s">
        <v>1825</v>
      </c>
      <c r="O152" s="776" t="s">
        <v>1825</v>
      </c>
      <c r="P152" s="776" t="s">
        <v>1825</v>
      </c>
      <c r="Q152" s="776" t="s">
        <v>1825</v>
      </c>
      <c r="R152" s="776" t="s">
        <v>1825</v>
      </c>
      <c r="S152" s="776" t="s">
        <v>1825</v>
      </c>
    </row>
    <row r="153" spans="1:19" x14ac:dyDescent="0.25">
      <c r="A153" s="762" t="s">
        <v>1825</v>
      </c>
      <c r="B153" s="762" t="s">
        <v>1825</v>
      </c>
      <c r="C153" s="762" t="s">
        <v>1825</v>
      </c>
      <c r="D153" s="762" t="s">
        <v>1825</v>
      </c>
      <c r="E153" s="776" t="s">
        <v>1825</v>
      </c>
      <c r="F153" s="776" t="s">
        <v>1825</v>
      </c>
      <c r="G153" s="776" t="s">
        <v>1825</v>
      </c>
      <c r="H153" s="776" t="s">
        <v>1825</v>
      </c>
      <c r="I153" s="776" t="s">
        <v>1825</v>
      </c>
      <c r="J153" s="776" t="s">
        <v>1825</v>
      </c>
      <c r="K153" s="776" t="s">
        <v>1825</v>
      </c>
      <c r="L153" s="776" t="s">
        <v>1825</v>
      </c>
      <c r="M153" s="776" t="s">
        <v>1825</v>
      </c>
      <c r="N153" s="776" t="s">
        <v>1825</v>
      </c>
      <c r="O153" s="776" t="s">
        <v>1825</v>
      </c>
      <c r="P153" s="776" t="s">
        <v>1825</v>
      </c>
      <c r="Q153" s="776" t="s">
        <v>1825</v>
      </c>
      <c r="R153" s="776" t="s">
        <v>1825</v>
      </c>
      <c r="S153" s="776" t="s">
        <v>1825</v>
      </c>
    </row>
    <row r="154" spans="1:19" x14ac:dyDescent="0.25">
      <c r="A154" s="762" t="s">
        <v>1825</v>
      </c>
      <c r="B154" s="762" t="s">
        <v>1825</v>
      </c>
      <c r="C154" s="762" t="s">
        <v>1825</v>
      </c>
      <c r="D154" s="762" t="s">
        <v>1825</v>
      </c>
      <c r="E154" s="776" t="s">
        <v>1825</v>
      </c>
      <c r="F154" s="776" t="s">
        <v>1825</v>
      </c>
      <c r="G154" s="776" t="s">
        <v>1825</v>
      </c>
      <c r="H154" s="776" t="s">
        <v>1825</v>
      </c>
      <c r="I154" s="776" t="s">
        <v>1825</v>
      </c>
      <c r="J154" s="776" t="s">
        <v>1825</v>
      </c>
      <c r="K154" s="776" t="s">
        <v>1825</v>
      </c>
      <c r="L154" s="776" t="s">
        <v>1825</v>
      </c>
      <c r="M154" s="776" t="s">
        <v>1825</v>
      </c>
      <c r="N154" s="776" t="s">
        <v>1825</v>
      </c>
      <c r="O154" s="776" t="s">
        <v>1825</v>
      </c>
      <c r="P154" s="776" t="s">
        <v>1825</v>
      </c>
      <c r="Q154" s="776" t="s">
        <v>1825</v>
      </c>
      <c r="R154" s="776" t="s">
        <v>1825</v>
      </c>
      <c r="S154" s="776" t="s">
        <v>1825</v>
      </c>
    </row>
    <row r="155" spans="1:19" x14ac:dyDescent="0.25">
      <c r="A155" s="762" t="s">
        <v>1825</v>
      </c>
      <c r="B155" s="762" t="s">
        <v>1825</v>
      </c>
      <c r="C155" s="762" t="s">
        <v>1825</v>
      </c>
      <c r="D155" s="762" t="s">
        <v>1825</v>
      </c>
      <c r="E155" s="776" t="s">
        <v>1825</v>
      </c>
      <c r="F155" s="776" t="s">
        <v>1825</v>
      </c>
      <c r="G155" s="776" t="s">
        <v>1825</v>
      </c>
      <c r="H155" s="776" t="s">
        <v>1825</v>
      </c>
      <c r="I155" s="776" t="s">
        <v>1825</v>
      </c>
      <c r="J155" s="776" t="s">
        <v>1825</v>
      </c>
      <c r="K155" s="776" t="s">
        <v>1825</v>
      </c>
      <c r="L155" s="776" t="s">
        <v>1825</v>
      </c>
      <c r="M155" s="776" t="s">
        <v>1825</v>
      </c>
      <c r="N155" s="776" t="s">
        <v>1825</v>
      </c>
      <c r="O155" s="776" t="s">
        <v>1825</v>
      </c>
      <c r="P155" s="776" t="s">
        <v>1825</v>
      </c>
      <c r="Q155" s="776" t="s">
        <v>1825</v>
      </c>
      <c r="R155" s="776" t="s">
        <v>1825</v>
      </c>
      <c r="S155" s="776" t="s">
        <v>1825</v>
      </c>
    </row>
    <row r="156" spans="1:19" x14ac:dyDescent="0.25">
      <c r="A156" s="762" t="s">
        <v>1825</v>
      </c>
      <c r="B156" s="762" t="s">
        <v>1825</v>
      </c>
      <c r="C156" s="762" t="s">
        <v>1825</v>
      </c>
      <c r="D156" s="762" t="s">
        <v>1825</v>
      </c>
      <c r="E156" s="776" t="s">
        <v>1825</v>
      </c>
      <c r="F156" s="776" t="s">
        <v>1825</v>
      </c>
      <c r="G156" s="776" t="s">
        <v>1825</v>
      </c>
      <c r="H156" s="776" t="s">
        <v>1825</v>
      </c>
      <c r="I156" s="776" t="s">
        <v>1825</v>
      </c>
      <c r="J156" s="776" t="s">
        <v>1825</v>
      </c>
      <c r="K156" s="776" t="s">
        <v>1825</v>
      </c>
      <c r="L156" s="776" t="s">
        <v>1825</v>
      </c>
      <c r="M156" s="776" t="s">
        <v>1825</v>
      </c>
      <c r="N156" s="776" t="s">
        <v>1825</v>
      </c>
      <c r="O156" s="776" t="s">
        <v>1825</v>
      </c>
      <c r="P156" s="776" t="s">
        <v>1825</v>
      </c>
      <c r="Q156" s="776" t="s">
        <v>1825</v>
      </c>
      <c r="R156" s="776" t="s">
        <v>1825</v>
      </c>
      <c r="S156" s="776" t="s">
        <v>1825</v>
      </c>
    </row>
    <row r="157" spans="1:19" x14ac:dyDescent="0.25">
      <c r="A157" s="762" t="s">
        <v>1825</v>
      </c>
      <c r="B157" s="762" t="s">
        <v>1825</v>
      </c>
      <c r="C157" s="762" t="s">
        <v>1825</v>
      </c>
      <c r="D157" s="762" t="s">
        <v>1825</v>
      </c>
      <c r="E157" s="776" t="s">
        <v>1825</v>
      </c>
      <c r="F157" s="776" t="s">
        <v>1825</v>
      </c>
      <c r="G157" s="776" t="s">
        <v>1825</v>
      </c>
      <c r="H157" s="776" t="s">
        <v>1825</v>
      </c>
      <c r="I157" s="776" t="s">
        <v>1825</v>
      </c>
      <c r="J157" s="776" t="s">
        <v>1825</v>
      </c>
      <c r="K157" s="776" t="s">
        <v>1825</v>
      </c>
      <c r="L157" s="776" t="s">
        <v>1825</v>
      </c>
      <c r="M157" s="776" t="s">
        <v>1825</v>
      </c>
      <c r="N157" s="776" t="s">
        <v>1825</v>
      </c>
      <c r="O157" s="776" t="s">
        <v>1825</v>
      </c>
      <c r="P157" s="776" t="s">
        <v>1825</v>
      </c>
      <c r="Q157" s="776" t="s">
        <v>1825</v>
      </c>
      <c r="R157" s="776" t="s">
        <v>1825</v>
      </c>
      <c r="S157" s="776" t="s">
        <v>1825</v>
      </c>
    </row>
    <row r="158" spans="1:19" x14ac:dyDescent="0.25">
      <c r="A158" s="762" t="s">
        <v>1825</v>
      </c>
      <c r="B158" s="762" t="s">
        <v>1825</v>
      </c>
      <c r="C158" s="762" t="s">
        <v>1825</v>
      </c>
      <c r="D158" s="762" t="s">
        <v>1825</v>
      </c>
      <c r="E158" s="776" t="s">
        <v>1825</v>
      </c>
      <c r="F158" s="776" t="s">
        <v>1825</v>
      </c>
      <c r="G158" s="776" t="s">
        <v>1825</v>
      </c>
      <c r="H158" s="776" t="s">
        <v>1825</v>
      </c>
      <c r="I158" s="776" t="s">
        <v>1825</v>
      </c>
      <c r="J158" s="776" t="s">
        <v>1825</v>
      </c>
      <c r="K158" s="776" t="s">
        <v>1825</v>
      </c>
      <c r="L158" s="776" t="s">
        <v>1825</v>
      </c>
      <c r="M158" s="776" t="s">
        <v>1825</v>
      </c>
      <c r="N158" s="776" t="s">
        <v>1825</v>
      </c>
      <c r="O158" s="776" t="s">
        <v>1825</v>
      </c>
      <c r="P158" s="776" t="s">
        <v>1825</v>
      </c>
      <c r="Q158" s="776" t="s">
        <v>1825</v>
      </c>
      <c r="R158" s="776" t="s">
        <v>1825</v>
      </c>
      <c r="S158" s="776" t="s">
        <v>1825</v>
      </c>
    </row>
    <row r="159" spans="1:19" x14ac:dyDescent="0.25">
      <c r="A159" s="762" t="s">
        <v>1825</v>
      </c>
      <c r="B159" s="762" t="s">
        <v>1825</v>
      </c>
      <c r="C159" s="762" t="s">
        <v>1825</v>
      </c>
      <c r="D159" s="762" t="s">
        <v>1825</v>
      </c>
      <c r="E159" s="776" t="s">
        <v>1825</v>
      </c>
      <c r="F159" s="776" t="s">
        <v>1825</v>
      </c>
      <c r="G159" s="776" t="s">
        <v>1825</v>
      </c>
      <c r="H159" s="776" t="s">
        <v>1825</v>
      </c>
      <c r="I159" s="776" t="s">
        <v>1825</v>
      </c>
      <c r="J159" s="776" t="s">
        <v>1825</v>
      </c>
      <c r="K159" s="776" t="s">
        <v>1825</v>
      </c>
      <c r="L159" s="776" t="s">
        <v>1825</v>
      </c>
      <c r="M159" s="776" t="s">
        <v>1825</v>
      </c>
      <c r="N159" s="776" t="s">
        <v>1825</v>
      </c>
      <c r="O159" s="776" t="s">
        <v>1825</v>
      </c>
      <c r="P159" s="776" t="s">
        <v>1825</v>
      </c>
      <c r="Q159" s="776" t="s">
        <v>1825</v>
      </c>
      <c r="R159" s="776" t="s">
        <v>1825</v>
      </c>
      <c r="S159" s="776" t="s">
        <v>1825</v>
      </c>
    </row>
    <row r="160" spans="1:19" x14ac:dyDescent="0.25">
      <c r="A160" s="762" t="s">
        <v>1825</v>
      </c>
      <c r="B160" s="762" t="s">
        <v>1825</v>
      </c>
      <c r="C160" s="762" t="s">
        <v>1825</v>
      </c>
      <c r="D160" s="762" t="s">
        <v>1825</v>
      </c>
      <c r="E160" s="776" t="s">
        <v>1825</v>
      </c>
      <c r="F160" s="776" t="s">
        <v>1825</v>
      </c>
      <c r="G160" s="776" t="s">
        <v>1825</v>
      </c>
      <c r="H160" s="776" t="s">
        <v>1825</v>
      </c>
      <c r="I160" s="776" t="s">
        <v>1825</v>
      </c>
      <c r="J160" s="776" t="s">
        <v>1825</v>
      </c>
      <c r="K160" s="776" t="s">
        <v>1825</v>
      </c>
      <c r="L160" s="776" t="s">
        <v>1825</v>
      </c>
      <c r="M160" s="776" t="s">
        <v>1825</v>
      </c>
      <c r="N160" s="776" t="s">
        <v>1825</v>
      </c>
      <c r="O160" s="776" t="s">
        <v>1825</v>
      </c>
      <c r="P160" s="776" t="s">
        <v>1825</v>
      </c>
      <c r="Q160" s="776" t="s">
        <v>1825</v>
      </c>
      <c r="R160" s="776" t="s">
        <v>1825</v>
      </c>
      <c r="S160" s="776" t="s">
        <v>1825</v>
      </c>
    </row>
    <row r="161" spans="1:19" x14ac:dyDescent="0.25">
      <c r="A161" s="762" t="s">
        <v>1825</v>
      </c>
      <c r="B161" s="762" t="s">
        <v>1825</v>
      </c>
      <c r="C161" s="762" t="s">
        <v>1825</v>
      </c>
      <c r="D161" s="762" t="s">
        <v>1825</v>
      </c>
      <c r="E161" s="776" t="s">
        <v>1825</v>
      </c>
      <c r="F161" s="776" t="s">
        <v>1825</v>
      </c>
      <c r="G161" s="776" t="s">
        <v>1825</v>
      </c>
      <c r="H161" s="776" t="s">
        <v>1825</v>
      </c>
      <c r="I161" s="776" t="s">
        <v>1825</v>
      </c>
      <c r="J161" s="776" t="s">
        <v>1825</v>
      </c>
      <c r="K161" s="776" t="s">
        <v>1825</v>
      </c>
      <c r="L161" s="776" t="s">
        <v>1825</v>
      </c>
      <c r="M161" s="776" t="s">
        <v>1825</v>
      </c>
      <c r="N161" s="776" t="s">
        <v>1825</v>
      </c>
      <c r="O161" s="776" t="s">
        <v>1825</v>
      </c>
      <c r="P161" s="776" t="s">
        <v>1825</v>
      </c>
      <c r="Q161" s="776" t="s">
        <v>1825</v>
      </c>
      <c r="R161" s="776" t="s">
        <v>1825</v>
      </c>
      <c r="S161" s="776" t="s">
        <v>1825</v>
      </c>
    </row>
    <row r="162" spans="1:19" x14ac:dyDescent="0.25">
      <c r="A162" s="762" t="s">
        <v>1825</v>
      </c>
      <c r="B162" s="762" t="s">
        <v>1825</v>
      </c>
      <c r="C162" s="762" t="s">
        <v>1825</v>
      </c>
      <c r="D162" s="762" t="s">
        <v>1825</v>
      </c>
      <c r="E162" s="776" t="s">
        <v>1825</v>
      </c>
      <c r="F162" s="776" t="s">
        <v>1825</v>
      </c>
      <c r="G162" s="776" t="s">
        <v>1825</v>
      </c>
      <c r="H162" s="776" t="s">
        <v>1825</v>
      </c>
      <c r="I162" s="776" t="s">
        <v>1825</v>
      </c>
      <c r="J162" s="776" t="s">
        <v>1825</v>
      </c>
      <c r="K162" s="776" t="s">
        <v>1825</v>
      </c>
      <c r="L162" s="776" t="s">
        <v>1825</v>
      </c>
      <c r="M162" s="776" t="s">
        <v>1825</v>
      </c>
      <c r="N162" s="776" t="s">
        <v>1825</v>
      </c>
      <c r="O162" s="776" t="s">
        <v>1825</v>
      </c>
      <c r="P162" s="776" t="s">
        <v>1825</v>
      </c>
      <c r="Q162" s="776" t="s">
        <v>1825</v>
      </c>
      <c r="R162" s="776" t="s">
        <v>1825</v>
      </c>
      <c r="S162" s="776" t="s">
        <v>1825</v>
      </c>
    </row>
    <row r="163" spans="1:19" x14ac:dyDescent="0.25">
      <c r="A163" s="762" t="s">
        <v>1825</v>
      </c>
      <c r="B163" s="762" t="s">
        <v>1825</v>
      </c>
      <c r="C163" s="762" t="s">
        <v>1825</v>
      </c>
      <c r="D163" s="762" t="s">
        <v>1825</v>
      </c>
      <c r="E163" s="776" t="s">
        <v>1825</v>
      </c>
      <c r="F163" s="776" t="s">
        <v>1825</v>
      </c>
      <c r="G163" s="776" t="s">
        <v>1825</v>
      </c>
      <c r="H163" s="776" t="s">
        <v>1825</v>
      </c>
      <c r="I163" s="776" t="s">
        <v>1825</v>
      </c>
      <c r="J163" s="776" t="s">
        <v>1825</v>
      </c>
      <c r="K163" s="776" t="s">
        <v>1825</v>
      </c>
      <c r="L163" s="776" t="s">
        <v>1825</v>
      </c>
      <c r="M163" s="776" t="s">
        <v>1825</v>
      </c>
      <c r="N163" s="776" t="s">
        <v>1825</v>
      </c>
      <c r="O163" s="776" t="s">
        <v>1825</v>
      </c>
      <c r="P163" s="776" t="s">
        <v>1825</v>
      </c>
      <c r="Q163" s="776" t="s">
        <v>1825</v>
      </c>
      <c r="R163" s="776" t="s">
        <v>1825</v>
      </c>
      <c r="S163" s="776" t="s">
        <v>1825</v>
      </c>
    </row>
    <row r="164" spans="1:19" x14ac:dyDescent="0.25">
      <c r="A164" s="762" t="s">
        <v>1825</v>
      </c>
      <c r="B164" s="762" t="s">
        <v>1825</v>
      </c>
      <c r="C164" s="762" t="s">
        <v>1825</v>
      </c>
      <c r="D164" s="762" t="s">
        <v>1825</v>
      </c>
      <c r="E164" s="776" t="s">
        <v>1825</v>
      </c>
      <c r="F164" s="776" t="s">
        <v>1825</v>
      </c>
      <c r="G164" s="776" t="s">
        <v>1825</v>
      </c>
      <c r="H164" s="776" t="s">
        <v>1825</v>
      </c>
      <c r="I164" s="776" t="s">
        <v>1825</v>
      </c>
      <c r="J164" s="776" t="s">
        <v>1825</v>
      </c>
      <c r="K164" s="776" t="s">
        <v>1825</v>
      </c>
      <c r="L164" s="776" t="s">
        <v>1825</v>
      </c>
      <c r="M164" s="776" t="s">
        <v>1825</v>
      </c>
      <c r="N164" s="776" t="s">
        <v>1825</v>
      </c>
      <c r="O164" s="776" t="s">
        <v>1825</v>
      </c>
      <c r="P164" s="776" t="s">
        <v>1825</v>
      </c>
      <c r="Q164" s="776" t="s">
        <v>1825</v>
      </c>
      <c r="R164" s="776" t="s">
        <v>1825</v>
      </c>
      <c r="S164" s="776" t="s">
        <v>1825</v>
      </c>
    </row>
    <row r="165" spans="1:19" x14ac:dyDescent="0.25">
      <c r="A165" s="762" t="s">
        <v>1825</v>
      </c>
      <c r="B165" s="762" t="s">
        <v>1825</v>
      </c>
      <c r="C165" s="762" t="s">
        <v>1825</v>
      </c>
      <c r="D165" s="762" t="s">
        <v>1825</v>
      </c>
      <c r="E165" s="776" t="s">
        <v>1825</v>
      </c>
      <c r="F165" s="776" t="s">
        <v>1825</v>
      </c>
      <c r="G165" s="776" t="s">
        <v>1825</v>
      </c>
      <c r="H165" s="776" t="s">
        <v>1825</v>
      </c>
      <c r="I165" s="776" t="s">
        <v>1825</v>
      </c>
      <c r="J165" s="776" t="s">
        <v>1825</v>
      </c>
      <c r="K165" s="776" t="s">
        <v>1825</v>
      </c>
      <c r="L165" s="776" t="s">
        <v>1825</v>
      </c>
      <c r="M165" s="776" t="s">
        <v>1825</v>
      </c>
      <c r="N165" s="776" t="s">
        <v>1825</v>
      </c>
      <c r="O165" s="776" t="s">
        <v>1825</v>
      </c>
      <c r="P165" s="776" t="s">
        <v>1825</v>
      </c>
      <c r="Q165" s="776" t="s">
        <v>1825</v>
      </c>
      <c r="R165" s="776" t="s">
        <v>1825</v>
      </c>
      <c r="S165" s="776" t="s">
        <v>1825</v>
      </c>
    </row>
    <row r="166" spans="1:19" x14ac:dyDescent="0.25">
      <c r="A166" s="762" t="s">
        <v>1825</v>
      </c>
      <c r="B166" s="762" t="s">
        <v>1825</v>
      </c>
      <c r="C166" s="762" t="s">
        <v>1825</v>
      </c>
      <c r="D166" s="762" t="s">
        <v>1825</v>
      </c>
      <c r="E166" s="776" t="s">
        <v>1825</v>
      </c>
      <c r="F166" s="776" t="s">
        <v>1825</v>
      </c>
      <c r="G166" s="776" t="s">
        <v>1825</v>
      </c>
      <c r="H166" s="776" t="s">
        <v>1825</v>
      </c>
      <c r="I166" s="776" t="s">
        <v>1825</v>
      </c>
      <c r="J166" s="776" t="s">
        <v>1825</v>
      </c>
      <c r="K166" s="776" t="s">
        <v>1825</v>
      </c>
      <c r="L166" s="776" t="s">
        <v>1825</v>
      </c>
      <c r="M166" s="776" t="s">
        <v>1825</v>
      </c>
      <c r="N166" s="776" t="s">
        <v>1825</v>
      </c>
      <c r="O166" s="776" t="s">
        <v>1825</v>
      </c>
      <c r="P166" s="776" t="s">
        <v>1825</v>
      </c>
      <c r="Q166" s="776" t="s">
        <v>1825</v>
      </c>
      <c r="R166" s="776" t="s">
        <v>1825</v>
      </c>
      <c r="S166" s="776" t="s">
        <v>1825</v>
      </c>
    </row>
    <row r="167" spans="1:19" x14ac:dyDescent="0.25">
      <c r="A167" s="762" t="s">
        <v>1825</v>
      </c>
      <c r="B167" s="762" t="s">
        <v>1825</v>
      </c>
      <c r="C167" s="762" t="s">
        <v>1825</v>
      </c>
      <c r="D167" s="762" t="s">
        <v>1825</v>
      </c>
      <c r="E167" s="776" t="s">
        <v>1825</v>
      </c>
      <c r="F167" s="776" t="s">
        <v>1825</v>
      </c>
      <c r="G167" s="776" t="s">
        <v>1825</v>
      </c>
      <c r="H167" s="776" t="s">
        <v>1825</v>
      </c>
      <c r="I167" s="776" t="s">
        <v>1825</v>
      </c>
      <c r="J167" s="776" t="s">
        <v>1825</v>
      </c>
      <c r="K167" s="776" t="s">
        <v>1825</v>
      </c>
      <c r="L167" s="776" t="s">
        <v>1825</v>
      </c>
      <c r="M167" s="776" t="s">
        <v>1825</v>
      </c>
      <c r="N167" s="776" t="s">
        <v>1825</v>
      </c>
      <c r="O167" s="776" t="s">
        <v>1825</v>
      </c>
      <c r="P167" s="776" t="s">
        <v>1825</v>
      </c>
      <c r="Q167" s="776" t="s">
        <v>1825</v>
      </c>
      <c r="R167" s="776" t="s">
        <v>1825</v>
      </c>
      <c r="S167" s="776" t="s">
        <v>1825</v>
      </c>
    </row>
    <row r="168" spans="1:19" x14ac:dyDescent="0.25">
      <c r="A168" s="762" t="s">
        <v>1825</v>
      </c>
      <c r="B168" s="762" t="s">
        <v>1825</v>
      </c>
      <c r="C168" s="762" t="s">
        <v>1825</v>
      </c>
      <c r="D168" s="762" t="s">
        <v>1825</v>
      </c>
      <c r="E168" s="776" t="s">
        <v>1825</v>
      </c>
      <c r="F168" s="776" t="s">
        <v>1825</v>
      </c>
      <c r="G168" s="776" t="s">
        <v>1825</v>
      </c>
      <c r="H168" s="776" t="s">
        <v>1825</v>
      </c>
      <c r="I168" s="776" t="s">
        <v>1825</v>
      </c>
      <c r="J168" s="776" t="s">
        <v>1825</v>
      </c>
      <c r="K168" s="776" t="s">
        <v>1825</v>
      </c>
      <c r="L168" s="776" t="s">
        <v>1825</v>
      </c>
      <c r="M168" s="776" t="s">
        <v>1825</v>
      </c>
      <c r="N168" s="776" t="s">
        <v>1825</v>
      </c>
      <c r="O168" s="776" t="s">
        <v>1825</v>
      </c>
      <c r="P168" s="776" t="s">
        <v>1825</v>
      </c>
      <c r="Q168" s="776" t="s">
        <v>1825</v>
      </c>
      <c r="R168" s="776" t="s">
        <v>1825</v>
      </c>
      <c r="S168" s="776" t="s">
        <v>1825</v>
      </c>
    </row>
    <row r="169" spans="1:19" x14ac:dyDescent="0.25">
      <c r="A169" s="762" t="s">
        <v>1825</v>
      </c>
      <c r="B169" s="762" t="s">
        <v>1825</v>
      </c>
      <c r="C169" s="762" t="s">
        <v>1825</v>
      </c>
      <c r="D169" s="762" t="s">
        <v>1825</v>
      </c>
      <c r="E169" s="776" t="s">
        <v>1825</v>
      </c>
      <c r="F169" s="776" t="s">
        <v>1825</v>
      </c>
      <c r="G169" s="776" t="s">
        <v>1825</v>
      </c>
      <c r="H169" s="776" t="s">
        <v>1825</v>
      </c>
      <c r="I169" s="776" t="s">
        <v>1825</v>
      </c>
      <c r="J169" s="776" t="s">
        <v>1825</v>
      </c>
      <c r="K169" s="776" t="s">
        <v>1825</v>
      </c>
      <c r="L169" s="776" t="s">
        <v>1825</v>
      </c>
      <c r="M169" s="776" t="s">
        <v>1825</v>
      </c>
      <c r="N169" s="776" t="s">
        <v>1825</v>
      </c>
      <c r="O169" s="776" t="s">
        <v>1825</v>
      </c>
      <c r="P169" s="776" t="s">
        <v>1825</v>
      </c>
      <c r="Q169" s="776" t="s">
        <v>1825</v>
      </c>
      <c r="R169" s="776" t="s">
        <v>1825</v>
      </c>
      <c r="S169" s="776" t="s">
        <v>1825</v>
      </c>
    </row>
    <row r="170" spans="1:19" x14ac:dyDescent="0.25">
      <c r="A170" s="762" t="s">
        <v>1825</v>
      </c>
      <c r="B170" s="762" t="s">
        <v>1825</v>
      </c>
      <c r="C170" s="762" t="s">
        <v>1825</v>
      </c>
      <c r="D170" s="762" t="s">
        <v>1825</v>
      </c>
      <c r="E170" s="776" t="s">
        <v>1825</v>
      </c>
      <c r="F170" s="776" t="s">
        <v>1825</v>
      </c>
      <c r="G170" s="776" t="s">
        <v>1825</v>
      </c>
      <c r="H170" s="776" t="s">
        <v>1825</v>
      </c>
      <c r="I170" s="776" t="s">
        <v>1825</v>
      </c>
      <c r="J170" s="776" t="s">
        <v>1825</v>
      </c>
      <c r="K170" s="776" t="s">
        <v>1825</v>
      </c>
      <c r="L170" s="776" t="s">
        <v>1825</v>
      </c>
      <c r="M170" s="776" t="s">
        <v>1825</v>
      </c>
      <c r="N170" s="776" t="s">
        <v>1825</v>
      </c>
      <c r="O170" s="776" t="s">
        <v>1825</v>
      </c>
      <c r="P170" s="776" t="s">
        <v>1825</v>
      </c>
      <c r="Q170" s="776" t="s">
        <v>1825</v>
      </c>
      <c r="R170" s="776" t="s">
        <v>1825</v>
      </c>
      <c r="S170" s="776" t="s">
        <v>1825</v>
      </c>
    </row>
    <row r="171" spans="1:19" x14ac:dyDescent="0.25">
      <c r="A171" s="762" t="s">
        <v>1825</v>
      </c>
      <c r="B171" s="762" t="s">
        <v>1825</v>
      </c>
      <c r="C171" s="762" t="s">
        <v>1825</v>
      </c>
      <c r="D171" s="762" t="s">
        <v>1825</v>
      </c>
      <c r="E171" s="776" t="s">
        <v>1825</v>
      </c>
      <c r="F171" s="776" t="s">
        <v>1825</v>
      </c>
      <c r="G171" s="776" t="s">
        <v>1825</v>
      </c>
      <c r="H171" s="776" t="s">
        <v>1825</v>
      </c>
      <c r="I171" s="776" t="s">
        <v>1825</v>
      </c>
      <c r="J171" s="776" t="s">
        <v>1825</v>
      </c>
      <c r="K171" s="776" t="s">
        <v>1825</v>
      </c>
      <c r="L171" s="776" t="s">
        <v>1825</v>
      </c>
      <c r="M171" s="776" t="s">
        <v>1825</v>
      </c>
      <c r="N171" s="776" t="s">
        <v>1825</v>
      </c>
      <c r="O171" s="776" t="s">
        <v>1825</v>
      </c>
      <c r="P171" s="776" t="s">
        <v>1825</v>
      </c>
      <c r="Q171" s="776" t="s">
        <v>1825</v>
      </c>
      <c r="R171" s="776" t="s">
        <v>1825</v>
      </c>
      <c r="S171" s="776" t="s">
        <v>1825</v>
      </c>
    </row>
    <row r="172" spans="1:19" x14ac:dyDescent="0.25">
      <c r="A172" s="762" t="s">
        <v>1825</v>
      </c>
      <c r="B172" s="762" t="s">
        <v>1825</v>
      </c>
      <c r="C172" s="762" t="s">
        <v>1825</v>
      </c>
      <c r="D172" s="762" t="s">
        <v>1825</v>
      </c>
      <c r="E172" s="776" t="s">
        <v>1825</v>
      </c>
      <c r="F172" s="776" t="s">
        <v>1825</v>
      </c>
      <c r="G172" s="776" t="s">
        <v>1825</v>
      </c>
      <c r="H172" s="776" t="s">
        <v>1825</v>
      </c>
      <c r="I172" s="776" t="s">
        <v>1825</v>
      </c>
      <c r="J172" s="776" t="s">
        <v>1825</v>
      </c>
      <c r="K172" s="776" t="s">
        <v>1825</v>
      </c>
      <c r="L172" s="776" t="s">
        <v>1825</v>
      </c>
      <c r="M172" s="776" t="s">
        <v>1825</v>
      </c>
      <c r="N172" s="776" t="s">
        <v>1825</v>
      </c>
      <c r="O172" s="776" t="s">
        <v>1825</v>
      </c>
      <c r="P172" s="776" t="s">
        <v>1825</v>
      </c>
      <c r="Q172" s="776" t="s">
        <v>1825</v>
      </c>
      <c r="R172" s="776" t="s">
        <v>1825</v>
      </c>
      <c r="S172" s="776" t="s">
        <v>1825</v>
      </c>
    </row>
    <row r="173" spans="1:19" x14ac:dyDescent="0.25">
      <c r="A173" s="762" t="s">
        <v>1825</v>
      </c>
      <c r="B173" s="762" t="s">
        <v>1825</v>
      </c>
      <c r="C173" s="762" t="s">
        <v>1825</v>
      </c>
      <c r="D173" s="762" t="s">
        <v>1825</v>
      </c>
      <c r="E173" s="776" t="s">
        <v>1825</v>
      </c>
      <c r="F173" s="776" t="s">
        <v>1825</v>
      </c>
      <c r="G173" s="776" t="s">
        <v>1825</v>
      </c>
      <c r="H173" s="776" t="s">
        <v>1825</v>
      </c>
      <c r="I173" s="776" t="s">
        <v>1825</v>
      </c>
      <c r="J173" s="776" t="s">
        <v>1825</v>
      </c>
      <c r="K173" s="776" t="s">
        <v>1825</v>
      </c>
      <c r="L173" s="776" t="s">
        <v>1825</v>
      </c>
      <c r="M173" s="776" t="s">
        <v>1825</v>
      </c>
      <c r="N173" s="776" t="s">
        <v>1825</v>
      </c>
      <c r="O173" s="776" t="s">
        <v>1825</v>
      </c>
      <c r="P173" s="776" t="s">
        <v>1825</v>
      </c>
      <c r="Q173" s="776" t="s">
        <v>1825</v>
      </c>
      <c r="R173" s="776" t="s">
        <v>1825</v>
      </c>
      <c r="S173" s="776" t="s">
        <v>1825</v>
      </c>
    </row>
    <row r="174" spans="1:19" x14ac:dyDescent="0.25">
      <c r="A174" s="762" t="s">
        <v>1825</v>
      </c>
      <c r="B174" s="762" t="s">
        <v>1825</v>
      </c>
      <c r="C174" s="762" t="s">
        <v>1825</v>
      </c>
      <c r="D174" s="762" t="s">
        <v>1825</v>
      </c>
      <c r="E174" s="776" t="s">
        <v>1825</v>
      </c>
      <c r="F174" s="776" t="s">
        <v>1825</v>
      </c>
      <c r="G174" s="776" t="s">
        <v>1825</v>
      </c>
      <c r="H174" s="776" t="s">
        <v>1825</v>
      </c>
      <c r="I174" s="776" t="s">
        <v>1825</v>
      </c>
      <c r="J174" s="776" t="s">
        <v>1825</v>
      </c>
      <c r="K174" s="776" t="s">
        <v>1825</v>
      </c>
      <c r="L174" s="776" t="s">
        <v>1825</v>
      </c>
      <c r="M174" s="776" t="s">
        <v>1825</v>
      </c>
      <c r="N174" s="776" t="s">
        <v>1825</v>
      </c>
      <c r="O174" s="776" t="s">
        <v>1825</v>
      </c>
      <c r="P174" s="776" t="s">
        <v>1825</v>
      </c>
      <c r="Q174" s="776" t="s">
        <v>1825</v>
      </c>
      <c r="R174" s="776" t="s">
        <v>1825</v>
      </c>
      <c r="S174" s="776" t="s">
        <v>1825</v>
      </c>
    </row>
    <row r="175" spans="1:19" x14ac:dyDescent="0.25">
      <c r="A175" s="762" t="s">
        <v>1825</v>
      </c>
      <c r="B175" s="762" t="s">
        <v>1825</v>
      </c>
      <c r="C175" s="762" t="s">
        <v>1825</v>
      </c>
      <c r="D175" s="762" t="s">
        <v>1825</v>
      </c>
      <c r="E175" s="776" t="s">
        <v>1825</v>
      </c>
      <c r="F175" s="776" t="s">
        <v>1825</v>
      </c>
      <c r="G175" s="776" t="s">
        <v>1825</v>
      </c>
      <c r="H175" s="776" t="s">
        <v>1825</v>
      </c>
      <c r="I175" s="776" t="s">
        <v>1825</v>
      </c>
      <c r="J175" s="776" t="s">
        <v>1825</v>
      </c>
      <c r="K175" s="776" t="s">
        <v>1825</v>
      </c>
      <c r="L175" s="776" t="s">
        <v>1825</v>
      </c>
      <c r="M175" s="776" t="s">
        <v>1825</v>
      </c>
      <c r="N175" s="776" t="s">
        <v>1825</v>
      </c>
      <c r="O175" s="776" t="s">
        <v>1825</v>
      </c>
      <c r="P175" s="776" t="s">
        <v>1825</v>
      </c>
      <c r="Q175" s="776" t="s">
        <v>1825</v>
      </c>
      <c r="R175" s="776" t="s">
        <v>1825</v>
      </c>
      <c r="S175" s="776" t="s">
        <v>1825</v>
      </c>
    </row>
    <row r="176" spans="1:19" x14ac:dyDescent="0.25">
      <c r="A176" s="762" t="s">
        <v>1825</v>
      </c>
      <c r="B176" s="762" t="s">
        <v>1825</v>
      </c>
      <c r="C176" s="762" t="s">
        <v>1825</v>
      </c>
      <c r="D176" s="762" t="s">
        <v>1825</v>
      </c>
      <c r="E176" s="776" t="s">
        <v>1825</v>
      </c>
      <c r="F176" s="776" t="s">
        <v>1825</v>
      </c>
      <c r="G176" s="776" t="s">
        <v>1825</v>
      </c>
      <c r="H176" s="776" t="s">
        <v>1825</v>
      </c>
      <c r="I176" s="776" t="s">
        <v>1825</v>
      </c>
      <c r="J176" s="776" t="s">
        <v>1825</v>
      </c>
      <c r="K176" s="776" t="s">
        <v>1825</v>
      </c>
      <c r="L176" s="776" t="s">
        <v>1825</v>
      </c>
      <c r="M176" s="776" t="s">
        <v>1825</v>
      </c>
      <c r="N176" s="776" t="s">
        <v>1825</v>
      </c>
      <c r="O176" s="776" t="s">
        <v>1825</v>
      </c>
      <c r="P176" s="776" t="s">
        <v>1825</v>
      </c>
      <c r="Q176" s="776" t="s">
        <v>1825</v>
      </c>
      <c r="R176" s="776" t="s">
        <v>1825</v>
      </c>
      <c r="S176" s="776" t="s">
        <v>1825</v>
      </c>
    </row>
    <row r="177" spans="1:19" x14ac:dyDescent="0.25">
      <c r="A177" s="762" t="s">
        <v>1825</v>
      </c>
      <c r="B177" s="762" t="s">
        <v>1825</v>
      </c>
      <c r="C177" s="762" t="s">
        <v>1825</v>
      </c>
      <c r="D177" s="762" t="s">
        <v>1825</v>
      </c>
      <c r="E177" s="776" t="s">
        <v>1825</v>
      </c>
      <c r="F177" s="776" t="s">
        <v>1825</v>
      </c>
      <c r="G177" s="776" t="s">
        <v>1825</v>
      </c>
      <c r="H177" s="776" t="s">
        <v>1825</v>
      </c>
      <c r="I177" s="776" t="s">
        <v>1825</v>
      </c>
      <c r="J177" s="776" t="s">
        <v>1825</v>
      </c>
      <c r="K177" s="776" t="s">
        <v>1825</v>
      </c>
      <c r="L177" s="776" t="s">
        <v>1825</v>
      </c>
      <c r="M177" s="776" t="s">
        <v>1825</v>
      </c>
      <c r="N177" s="776" t="s">
        <v>1825</v>
      </c>
      <c r="O177" s="776" t="s">
        <v>1825</v>
      </c>
      <c r="P177" s="776" t="s">
        <v>1825</v>
      </c>
      <c r="Q177" s="776" t="s">
        <v>1825</v>
      </c>
      <c r="R177" s="776" t="s">
        <v>1825</v>
      </c>
      <c r="S177" s="776" t="s">
        <v>1825</v>
      </c>
    </row>
    <row r="178" spans="1:19" x14ac:dyDescent="0.25">
      <c r="A178" s="762" t="s">
        <v>1825</v>
      </c>
      <c r="B178" s="762" t="s">
        <v>1825</v>
      </c>
      <c r="C178" s="762" t="s">
        <v>1825</v>
      </c>
      <c r="D178" s="762" t="s">
        <v>1825</v>
      </c>
      <c r="E178" s="776" t="s">
        <v>1825</v>
      </c>
      <c r="F178" s="776" t="s">
        <v>1825</v>
      </c>
      <c r="G178" s="776" t="s">
        <v>1825</v>
      </c>
      <c r="H178" s="776" t="s">
        <v>1825</v>
      </c>
      <c r="I178" s="776" t="s">
        <v>1825</v>
      </c>
      <c r="J178" s="776" t="s">
        <v>1825</v>
      </c>
      <c r="K178" s="776" t="s">
        <v>1825</v>
      </c>
      <c r="L178" s="776" t="s">
        <v>1825</v>
      </c>
      <c r="M178" s="776" t="s">
        <v>1825</v>
      </c>
      <c r="N178" s="776" t="s">
        <v>1825</v>
      </c>
      <c r="O178" s="776" t="s">
        <v>1825</v>
      </c>
      <c r="P178" s="776" t="s">
        <v>1825</v>
      </c>
      <c r="Q178" s="776" t="s">
        <v>1825</v>
      </c>
      <c r="R178" s="776" t="s">
        <v>1825</v>
      </c>
      <c r="S178" s="776" t="s">
        <v>1825</v>
      </c>
    </row>
    <row r="179" spans="1:19" x14ac:dyDescent="0.25">
      <c r="A179" s="762" t="s">
        <v>1825</v>
      </c>
      <c r="B179" s="762" t="s">
        <v>1825</v>
      </c>
      <c r="C179" s="762" t="s">
        <v>1825</v>
      </c>
      <c r="D179" s="762" t="s">
        <v>1825</v>
      </c>
      <c r="E179" s="776" t="s">
        <v>1825</v>
      </c>
      <c r="F179" s="776" t="s">
        <v>1825</v>
      </c>
      <c r="G179" s="776" t="s">
        <v>1825</v>
      </c>
      <c r="H179" s="776" t="s">
        <v>1825</v>
      </c>
      <c r="I179" s="776" t="s">
        <v>1825</v>
      </c>
      <c r="J179" s="776" t="s">
        <v>1825</v>
      </c>
      <c r="K179" s="776" t="s">
        <v>1825</v>
      </c>
      <c r="L179" s="776" t="s">
        <v>1825</v>
      </c>
      <c r="M179" s="776" t="s">
        <v>1825</v>
      </c>
      <c r="N179" s="776" t="s">
        <v>1825</v>
      </c>
      <c r="O179" s="776" t="s">
        <v>1825</v>
      </c>
      <c r="P179" s="776" t="s">
        <v>1825</v>
      </c>
      <c r="Q179" s="776" t="s">
        <v>1825</v>
      </c>
      <c r="R179" s="776" t="s">
        <v>1825</v>
      </c>
      <c r="S179" s="776" t="s">
        <v>1825</v>
      </c>
    </row>
    <row r="180" spans="1:19" x14ac:dyDescent="0.25">
      <c r="A180" s="762" t="s">
        <v>1825</v>
      </c>
      <c r="B180" s="762" t="s">
        <v>1825</v>
      </c>
      <c r="C180" s="762" t="s">
        <v>1825</v>
      </c>
      <c r="D180" s="762" t="s">
        <v>1825</v>
      </c>
      <c r="E180" s="776" t="s">
        <v>1825</v>
      </c>
      <c r="F180" s="776" t="s">
        <v>1825</v>
      </c>
      <c r="G180" s="776" t="s">
        <v>1825</v>
      </c>
      <c r="H180" s="776" t="s">
        <v>1825</v>
      </c>
      <c r="I180" s="776" t="s">
        <v>1825</v>
      </c>
      <c r="J180" s="776" t="s">
        <v>1825</v>
      </c>
      <c r="K180" s="776" t="s">
        <v>1825</v>
      </c>
      <c r="L180" s="776" t="s">
        <v>1825</v>
      </c>
      <c r="M180" s="776" t="s">
        <v>1825</v>
      </c>
      <c r="N180" s="776" t="s">
        <v>1825</v>
      </c>
      <c r="O180" s="776" t="s">
        <v>1825</v>
      </c>
      <c r="P180" s="776" t="s">
        <v>1825</v>
      </c>
      <c r="Q180" s="776" t="s">
        <v>1825</v>
      </c>
      <c r="R180" s="776" t="s">
        <v>1825</v>
      </c>
      <c r="S180" s="776" t="s">
        <v>1825</v>
      </c>
    </row>
    <row r="181" spans="1:19" x14ac:dyDescent="0.25">
      <c r="A181" s="762" t="s">
        <v>1825</v>
      </c>
      <c r="B181" s="762" t="s">
        <v>1825</v>
      </c>
      <c r="C181" s="762" t="s">
        <v>1825</v>
      </c>
      <c r="D181" s="762" t="s">
        <v>1825</v>
      </c>
      <c r="E181" s="776" t="s">
        <v>1825</v>
      </c>
      <c r="F181" s="776" t="s">
        <v>1825</v>
      </c>
      <c r="G181" s="776" t="s">
        <v>1825</v>
      </c>
      <c r="H181" s="776" t="s">
        <v>1825</v>
      </c>
      <c r="I181" s="776" t="s">
        <v>1825</v>
      </c>
      <c r="J181" s="776" t="s">
        <v>1825</v>
      </c>
      <c r="K181" s="776" t="s">
        <v>1825</v>
      </c>
      <c r="L181" s="776" t="s">
        <v>1825</v>
      </c>
      <c r="M181" s="776" t="s">
        <v>1825</v>
      </c>
      <c r="N181" s="776" t="s">
        <v>1825</v>
      </c>
      <c r="O181" s="776" t="s">
        <v>1825</v>
      </c>
      <c r="P181" s="776" t="s">
        <v>1825</v>
      </c>
      <c r="Q181" s="776" t="s">
        <v>1825</v>
      </c>
      <c r="R181" s="776" t="s">
        <v>1825</v>
      </c>
      <c r="S181" s="776" t="s">
        <v>1825</v>
      </c>
    </row>
    <row r="182" spans="1:19" x14ac:dyDescent="0.25">
      <c r="A182" s="762" t="s">
        <v>1825</v>
      </c>
      <c r="B182" s="762" t="s">
        <v>1825</v>
      </c>
      <c r="C182" s="762" t="s">
        <v>1825</v>
      </c>
      <c r="D182" s="762" t="s">
        <v>1825</v>
      </c>
      <c r="E182" s="776" t="s">
        <v>1825</v>
      </c>
      <c r="F182" s="776" t="s">
        <v>1825</v>
      </c>
      <c r="G182" s="776" t="s">
        <v>1825</v>
      </c>
      <c r="H182" s="776" t="s">
        <v>1825</v>
      </c>
      <c r="I182" s="776" t="s">
        <v>1825</v>
      </c>
      <c r="J182" s="776" t="s">
        <v>1825</v>
      </c>
      <c r="K182" s="776" t="s">
        <v>1825</v>
      </c>
      <c r="L182" s="776" t="s">
        <v>1825</v>
      </c>
      <c r="M182" s="776" t="s">
        <v>1825</v>
      </c>
      <c r="N182" s="776" t="s">
        <v>1825</v>
      </c>
      <c r="O182" s="776" t="s">
        <v>1825</v>
      </c>
      <c r="P182" s="776" t="s">
        <v>1825</v>
      </c>
      <c r="Q182" s="776" t="s">
        <v>1825</v>
      </c>
      <c r="R182" s="776" t="s">
        <v>1825</v>
      </c>
      <c r="S182" s="776" t="s">
        <v>1825</v>
      </c>
    </row>
    <row r="183" spans="1:19" x14ac:dyDescent="0.25">
      <c r="A183" s="762" t="s">
        <v>1825</v>
      </c>
      <c r="B183" s="762" t="s">
        <v>1825</v>
      </c>
      <c r="C183" s="762" t="s">
        <v>1825</v>
      </c>
      <c r="D183" s="762" t="s">
        <v>1825</v>
      </c>
      <c r="E183" s="776" t="s">
        <v>1825</v>
      </c>
      <c r="F183" s="776" t="s">
        <v>1825</v>
      </c>
      <c r="G183" s="776" t="s">
        <v>1825</v>
      </c>
      <c r="H183" s="776" t="s">
        <v>1825</v>
      </c>
      <c r="I183" s="776" t="s">
        <v>1825</v>
      </c>
      <c r="J183" s="776" t="s">
        <v>1825</v>
      </c>
      <c r="K183" s="776" t="s">
        <v>1825</v>
      </c>
      <c r="L183" s="776" t="s">
        <v>1825</v>
      </c>
      <c r="M183" s="776" t="s">
        <v>1825</v>
      </c>
      <c r="N183" s="776" t="s">
        <v>1825</v>
      </c>
      <c r="O183" s="776" t="s">
        <v>1825</v>
      </c>
      <c r="P183" s="776" t="s">
        <v>1825</v>
      </c>
      <c r="Q183" s="776" t="s">
        <v>1825</v>
      </c>
      <c r="R183" s="776" t="s">
        <v>1825</v>
      </c>
      <c r="S183" s="776" t="s">
        <v>1825</v>
      </c>
    </row>
    <row r="184" spans="1:19" x14ac:dyDescent="0.25">
      <c r="A184" s="762" t="s">
        <v>1825</v>
      </c>
      <c r="B184" s="762" t="s">
        <v>1825</v>
      </c>
      <c r="C184" s="762" t="s">
        <v>1825</v>
      </c>
      <c r="D184" s="762" t="s">
        <v>1825</v>
      </c>
      <c r="E184" s="776" t="s">
        <v>1825</v>
      </c>
      <c r="F184" s="776" t="s">
        <v>1825</v>
      </c>
      <c r="G184" s="776" t="s">
        <v>1825</v>
      </c>
      <c r="H184" s="776" t="s">
        <v>1825</v>
      </c>
      <c r="I184" s="776" t="s">
        <v>1825</v>
      </c>
      <c r="J184" s="776" t="s">
        <v>1825</v>
      </c>
      <c r="K184" s="776" t="s">
        <v>1825</v>
      </c>
      <c r="L184" s="776" t="s">
        <v>1825</v>
      </c>
      <c r="M184" s="776" t="s">
        <v>1825</v>
      </c>
      <c r="N184" s="776" t="s">
        <v>1825</v>
      </c>
      <c r="O184" s="776" t="s">
        <v>1825</v>
      </c>
      <c r="P184" s="776" t="s">
        <v>1825</v>
      </c>
      <c r="Q184" s="776" t="s">
        <v>1825</v>
      </c>
      <c r="R184" s="776" t="s">
        <v>1825</v>
      </c>
      <c r="S184" s="776" t="s">
        <v>1825</v>
      </c>
    </row>
    <row r="185" spans="1:19" x14ac:dyDescent="0.25">
      <c r="A185" s="762" t="s">
        <v>1825</v>
      </c>
      <c r="B185" s="762" t="s">
        <v>1825</v>
      </c>
      <c r="C185" s="762" t="s">
        <v>1825</v>
      </c>
      <c r="D185" s="762" t="s">
        <v>1825</v>
      </c>
      <c r="E185" s="776" t="s">
        <v>1825</v>
      </c>
      <c r="F185" s="776" t="s">
        <v>1825</v>
      </c>
      <c r="G185" s="776" t="s">
        <v>1825</v>
      </c>
      <c r="H185" s="776" t="s">
        <v>1825</v>
      </c>
      <c r="I185" s="776" t="s">
        <v>1825</v>
      </c>
      <c r="J185" s="776" t="s">
        <v>1825</v>
      </c>
      <c r="K185" s="776" t="s">
        <v>1825</v>
      </c>
      <c r="L185" s="776" t="s">
        <v>1825</v>
      </c>
      <c r="M185" s="776" t="s">
        <v>1825</v>
      </c>
      <c r="N185" s="776" t="s">
        <v>1825</v>
      </c>
      <c r="O185" s="776" t="s">
        <v>1825</v>
      </c>
      <c r="P185" s="776" t="s">
        <v>1825</v>
      </c>
      <c r="Q185" s="776" t="s">
        <v>1825</v>
      </c>
      <c r="R185" s="776" t="s">
        <v>1825</v>
      </c>
      <c r="S185" s="776" t="s">
        <v>1825</v>
      </c>
    </row>
    <row r="186" spans="1:19" x14ac:dyDescent="0.25">
      <c r="A186" s="762" t="s">
        <v>1825</v>
      </c>
      <c r="B186" s="762" t="s">
        <v>1825</v>
      </c>
      <c r="C186" s="762" t="s">
        <v>1825</v>
      </c>
      <c r="D186" s="762" t="s">
        <v>1825</v>
      </c>
      <c r="E186" s="776" t="s">
        <v>1825</v>
      </c>
      <c r="F186" s="776" t="s">
        <v>1825</v>
      </c>
      <c r="G186" s="776" t="s">
        <v>1825</v>
      </c>
      <c r="H186" s="776" t="s">
        <v>1825</v>
      </c>
      <c r="I186" s="776" t="s">
        <v>1825</v>
      </c>
      <c r="J186" s="776" t="s">
        <v>1825</v>
      </c>
      <c r="K186" s="776" t="s">
        <v>1825</v>
      </c>
      <c r="L186" s="776" t="s">
        <v>1825</v>
      </c>
      <c r="M186" s="776" t="s">
        <v>1825</v>
      </c>
      <c r="N186" s="776" t="s">
        <v>1825</v>
      </c>
      <c r="O186" s="776" t="s">
        <v>1825</v>
      </c>
      <c r="P186" s="776" t="s">
        <v>1825</v>
      </c>
      <c r="Q186" s="776" t="s">
        <v>1825</v>
      </c>
      <c r="R186" s="776" t="s">
        <v>1825</v>
      </c>
      <c r="S186" s="776" t="s">
        <v>1825</v>
      </c>
    </row>
    <row r="187" spans="1:19" x14ac:dyDescent="0.25">
      <c r="A187" s="762" t="s">
        <v>1825</v>
      </c>
      <c r="B187" s="762" t="s">
        <v>1825</v>
      </c>
      <c r="C187" s="762" t="s">
        <v>1825</v>
      </c>
      <c r="D187" s="762" t="s">
        <v>1825</v>
      </c>
      <c r="E187" s="776" t="s">
        <v>1825</v>
      </c>
      <c r="F187" s="776" t="s">
        <v>1825</v>
      </c>
      <c r="G187" s="776" t="s">
        <v>1825</v>
      </c>
      <c r="H187" s="776" t="s">
        <v>1825</v>
      </c>
      <c r="I187" s="776" t="s">
        <v>1825</v>
      </c>
      <c r="J187" s="776" t="s">
        <v>1825</v>
      </c>
      <c r="K187" s="776" t="s">
        <v>1825</v>
      </c>
      <c r="L187" s="776" t="s">
        <v>1825</v>
      </c>
      <c r="M187" s="776" t="s">
        <v>1825</v>
      </c>
      <c r="N187" s="776" t="s">
        <v>1825</v>
      </c>
      <c r="O187" s="776" t="s">
        <v>1825</v>
      </c>
      <c r="P187" s="776" t="s">
        <v>1825</v>
      </c>
      <c r="Q187" s="776" t="s">
        <v>1825</v>
      </c>
      <c r="R187" s="776" t="s">
        <v>1825</v>
      </c>
      <c r="S187" s="776" t="s">
        <v>1825</v>
      </c>
    </row>
    <row r="188" spans="1:19" x14ac:dyDescent="0.25">
      <c r="A188" s="762" t="s">
        <v>1825</v>
      </c>
      <c r="B188" s="762" t="s">
        <v>1825</v>
      </c>
      <c r="C188" s="762" t="s">
        <v>1825</v>
      </c>
      <c r="D188" s="762" t="s">
        <v>1825</v>
      </c>
      <c r="E188" s="776" t="s">
        <v>1825</v>
      </c>
      <c r="F188" s="776" t="s">
        <v>1825</v>
      </c>
      <c r="G188" s="776" t="s">
        <v>1825</v>
      </c>
      <c r="H188" s="776" t="s">
        <v>1825</v>
      </c>
      <c r="I188" s="776" t="s">
        <v>1825</v>
      </c>
      <c r="J188" s="776" t="s">
        <v>1825</v>
      </c>
      <c r="K188" s="776" t="s">
        <v>1825</v>
      </c>
      <c r="L188" s="776" t="s">
        <v>1825</v>
      </c>
      <c r="M188" s="776" t="s">
        <v>1825</v>
      </c>
      <c r="N188" s="776" t="s">
        <v>1825</v>
      </c>
      <c r="O188" s="776" t="s">
        <v>1825</v>
      </c>
      <c r="P188" s="776" t="s">
        <v>1825</v>
      </c>
      <c r="Q188" s="776" t="s">
        <v>1825</v>
      </c>
      <c r="R188" s="776" t="s">
        <v>1825</v>
      </c>
      <c r="S188" s="776" t="s">
        <v>1825</v>
      </c>
    </row>
    <row r="189" spans="1:19" x14ac:dyDescent="0.25">
      <c r="A189" s="762" t="s">
        <v>1825</v>
      </c>
      <c r="B189" s="762" t="s">
        <v>1825</v>
      </c>
      <c r="C189" s="762" t="s">
        <v>1825</v>
      </c>
      <c r="D189" s="762" t="s">
        <v>1825</v>
      </c>
      <c r="E189" s="776" t="s">
        <v>1825</v>
      </c>
      <c r="F189" s="776" t="s">
        <v>1825</v>
      </c>
      <c r="G189" s="776" t="s">
        <v>1825</v>
      </c>
      <c r="H189" s="776" t="s">
        <v>1825</v>
      </c>
      <c r="I189" s="776" t="s">
        <v>1825</v>
      </c>
      <c r="J189" s="776" t="s">
        <v>1825</v>
      </c>
      <c r="K189" s="776" t="s">
        <v>1825</v>
      </c>
      <c r="L189" s="776" t="s">
        <v>1825</v>
      </c>
      <c r="M189" s="776" t="s">
        <v>1825</v>
      </c>
      <c r="N189" s="776" t="s">
        <v>1825</v>
      </c>
      <c r="O189" s="776" t="s">
        <v>1825</v>
      </c>
      <c r="P189" s="776" t="s">
        <v>1825</v>
      </c>
      <c r="Q189" s="776" t="s">
        <v>1825</v>
      </c>
      <c r="R189" s="776" t="s">
        <v>1825</v>
      </c>
      <c r="S189" s="776" t="s">
        <v>1825</v>
      </c>
    </row>
    <row r="190" spans="1:19" x14ac:dyDescent="0.25">
      <c r="A190" s="762" t="s">
        <v>1825</v>
      </c>
      <c r="B190" s="762" t="s">
        <v>1825</v>
      </c>
      <c r="C190" s="762" t="s">
        <v>1825</v>
      </c>
      <c r="D190" s="762" t="s">
        <v>1825</v>
      </c>
      <c r="E190" s="776" t="s">
        <v>1825</v>
      </c>
      <c r="F190" s="776" t="s">
        <v>1825</v>
      </c>
      <c r="G190" s="776" t="s">
        <v>1825</v>
      </c>
      <c r="H190" s="776" t="s">
        <v>1825</v>
      </c>
      <c r="I190" s="776" t="s">
        <v>1825</v>
      </c>
      <c r="J190" s="776" t="s">
        <v>1825</v>
      </c>
      <c r="K190" s="776" t="s">
        <v>1825</v>
      </c>
      <c r="L190" s="776" t="s">
        <v>1825</v>
      </c>
      <c r="M190" s="776" t="s">
        <v>1825</v>
      </c>
      <c r="N190" s="776" t="s">
        <v>1825</v>
      </c>
      <c r="O190" s="776" t="s">
        <v>1825</v>
      </c>
      <c r="P190" s="776" t="s">
        <v>1825</v>
      </c>
      <c r="Q190" s="776" t="s">
        <v>1825</v>
      </c>
      <c r="R190" s="776" t="s">
        <v>1825</v>
      </c>
      <c r="S190" s="776" t="s">
        <v>1825</v>
      </c>
    </row>
    <row r="191" spans="1:19" x14ac:dyDescent="0.25">
      <c r="A191" s="762" t="s">
        <v>1825</v>
      </c>
      <c r="B191" s="762" t="s">
        <v>1825</v>
      </c>
      <c r="C191" s="762" t="s">
        <v>1825</v>
      </c>
      <c r="D191" s="762" t="s">
        <v>1825</v>
      </c>
      <c r="E191" s="776" t="s">
        <v>1825</v>
      </c>
      <c r="F191" s="776" t="s">
        <v>1825</v>
      </c>
      <c r="G191" s="776" t="s">
        <v>1825</v>
      </c>
      <c r="H191" s="776" t="s">
        <v>1825</v>
      </c>
      <c r="I191" s="776" t="s">
        <v>1825</v>
      </c>
      <c r="J191" s="776" t="s">
        <v>1825</v>
      </c>
      <c r="K191" s="776" t="s">
        <v>1825</v>
      </c>
      <c r="L191" s="776" t="s">
        <v>1825</v>
      </c>
      <c r="M191" s="776" t="s">
        <v>1825</v>
      </c>
      <c r="N191" s="776" t="s">
        <v>1825</v>
      </c>
      <c r="O191" s="776" t="s">
        <v>1825</v>
      </c>
      <c r="P191" s="776" t="s">
        <v>1825</v>
      </c>
      <c r="Q191" s="776" t="s">
        <v>1825</v>
      </c>
      <c r="R191" s="776" t="s">
        <v>1825</v>
      </c>
      <c r="S191" s="776" t="s">
        <v>1825</v>
      </c>
    </row>
    <row r="192" spans="1:19" x14ac:dyDescent="0.25">
      <c r="A192" s="762" t="s">
        <v>1825</v>
      </c>
      <c r="B192" s="762" t="s">
        <v>1825</v>
      </c>
      <c r="C192" s="762" t="s">
        <v>1825</v>
      </c>
      <c r="D192" s="762" t="s">
        <v>1825</v>
      </c>
      <c r="E192" s="776" t="s">
        <v>1825</v>
      </c>
      <c r="F192" s="776" t="s">
        <v>1825</v>
      </c>
      <c r="G192" s="776" t="s">
        <v>1825</v>
      </c>
      <c r="H192" s="776" t="s">
        <v>1825</v>
      </c>
      <c r="I192" s="776" t="s">
        <v>1825</v>
      </c>
      <c r="J192" s="776" t="s">
        <v>1825</v>
      </c>
      <c r="K192" s="776" t="s">
        <v>1825</v>
      </c>
      <c r="L192" s="776" t="s">
        <v>1825</v>
      </c>
      <c r="M192" s="776" t="s">
        <v>1825</v>
      </c>
      <c r="N192" s="776" t="s">
        <v>1825</v>
      </c>
      <c r="O192" s="776" t="s">
        <v>1825</v>
      </c>
      <c r="P192" s="776" t="s">
        <v>1825</v>
      </c>
      <c r="Q192" s="776" t="s">
        <v>1825</v>
      </c>
      <c r="R192" s="776" t="s">
        <v>1825</v>
      </c>
      <c r="S192" s="776" t="s">
        <v>1825</v>
      </c>
    </row>
    <row r="193" spans="1:19" x14ac:dyDescent="0.25">
      <c r="A193" s="762" t="s">
        <v>1825</v>
      </c>
      <c r="B193" s="762" t="s">
        <v>1825</v>
      </c>
      <c r="C193" s="762" t="s">
        <v>1825</v>
      </c>
      <c r="D193" s="762" t="s">
        <v>1825</v>
      </c>
      <c r="E193" s="776" t="s">
        <v>1825</v>
      </c>
      <c r="F193" s="776" t="s">
        <v>1825</v>
      </c>
      <c r="G193" s="776" t="s">
        <v>1825</v>
      </c>
      <c r="H193" s="776" t="s">
        <v>1825</v>
      </c>
      <c r="I193" s="776" t="s">
        <v>1825</v>
      </c>
      <c r="J193" s="776" t="s">
        <v>1825</v>
      </c>
      <c r="K193" s="776" t="s">
        <v>1825</v>
      </c>
      <c r="L193" s="776" t="s">
        <v>1825</v>
      </c>
      <c r="M193" s="776" t="s">
        <v>1825</v>
      </c>
      <c r="N193" s="776" t="s">
        <v>1825</v>
      </c>
      <c r="O193" s="776" t="s">
        <v>1825</v>
      </c>
      <c r="P193" s="776" t="s">
        <v>1825</v>
      </c>
      <c r="Q193" s="776" t="s">
        <v>1825</v>
      </c>
      <c r="R193" s="776" t="s">
        <v>1825</v>
      </c>
      <c r="S193" s="776" t="s">
        <v>1825</v>
      </c>
    </row>
    <row r="194" spans="1:19" x14ac:dyDescent="0.25">
      <c r="A194" s="762" t="s">
        <v>1825</v>
      </c>
      <c r="B194" s="762" t="s">
        <v>1825</v>
      </c>
      <c r="C194" s="762" t="s">
        <v>1825</v>
      </c>
      <c r="D194" s="762" t="s">
        <v>1825</v>
      </c>
      <c r="E194" s="776" t="s">
        <v>1825</v>
      </c>
      <c r="F194" s="776" t="s">
        <v>1825</v>
      </c>
      <c r="G194" s="776" t="s">
        <v>1825</v>
      </c>
      <c r="H194" s="776" t="s">
        <v>1825</v>
      </c>
      <c r="I194" s="776" t="s">
        <v>1825</v>
      </c>
      <c r="J194" s="776" t="s">
        <v>1825</v>
      </c>
      <c r="K194" s="776" t="s">
        <v>1825</v>
      </c>
      <c r="L194" s="776" t="s">
        <v>1825</v>
      </c>
      <c r="M194" s="776" t="s">
        <v>1825</v>
      </c>
      <c r="N194" s="776" t="s">
        <v>1825</v>
      </c>
      <c r="O194" s="776" t="s">
        <v>1825</v>
      </c>
      <c r="P194" s="776" t="s">
        <v>1825</v>
      </c>
      <c r="Q194" s="776" t="s">
        <v>1825</v>
      </c>
      <c r="R194" s="776" t="s">
        <v>1825</v>
      </c>
      <c r="S194" s="776" t="s">
        <v>1825</v>
      </c>
    </row>
    <row r="195" spans="1:19" x14ac:dyDescent="0.25">
      <c r="A195" s="762" t="s">
        <v>1825</v>
      </c>
      <c r="B195" s="762" t="s">
        <v>1825</v>
      </c>
      <c r="C195" s="762" t="s">
        <v>1825</v>
      </c>
      <c r="D195" s="762" t="s">
        <v>1825</v>
      </c>
      <c r="E195" s="776" t="s">
        <v>1825</v>
      </c>
      <c r="F195" s="776" t="s">
        <v>1825</v>
      </c>
      <c r="G195" s="776" t="s">
        <v>1825</v>
      </c>
      <c r="H195" s="776" t="s">
        <v>1825</v>
      </c>
      <c r="I195" s="776" t="s">
        <v>1825</v>
      </c>
      <c r="J195" s="776" t="s">
        <v>1825</v>
      </c>
      <c r="K195" s="776" t="s">
        <v>1825</v>
      </c>
      <c r="L195" s="776" t="s">
        <v>1825</v>
      </c>
      <c r="M195" s="776" t="s">
        <v>1825</v>
      </c>
      <c r="N195" s="776" t="s">
        <v>1825</v>
      </c>
      <c r="O195" s="776" t="s">
        <v>1825</v>
      </c>
      <c r="P195" s="776" t="s">
        <v>1825</v>
      </c>
      <c r="Q195" s="776" t="s">
        <v>1825</v>
      </c>
      <c r="R195" s="776" t="s">
        <v>1825</v>
      </c>
      <c r="S195" s="776" t="s">
        <v>1825</v>
      </c>
    </row>
    <row r="196" spans="1:19" x14ac:dyDescent="0.25">
      <c r="A196" s="762" t="s">
        <v>1825</v>
      </c>
      <c r="B196" s="762" t="s">
        <v>1825</v>
      </c>
      <c r="C196" s="762" t="s">
        <v>1825</v>
      </c>
      <c r="D196" s="762" t="s">
        <v>1825</v>
      </c>
      <c r="E196" s="776" t="s">
        <v>1825</v>
      </c>
      <c r="F196" s="776" t="s">
        <v>1825</v>
      </c>
      <c r="G196" s="776" t="s">
        <v>1825</v>
      </c>
      <c r="H196" s="776" t="s">
        <v>1825</v>
      </c>
      <c r="I196" s="776" t="s">
        <v>1825</v>
      </c>
      <c r="J196" s="776" t="s">
        <v>1825</v>
      </c>
      <c r="K196" s="776" t="s">
        <v>1825</v>
      </c>
      <c r="L196" s="776" t="s">
        <v>1825</v>
      </c>
      <c r="M196" s="776" t="s">
        <v>1825</v>
      </c>
      <c r="N196" s="776" t="s">
        <v>1825</v>
      </c>
      <c r="O196" s="776" t="s">
        <v>1825</v>
      </c>
      <c r="P196" s="776" t="s">
        <v>1825</v>
      </c>
      <c r="Q196" s="776" t="s">
        <v>1825</v>
      </c>
      <c r="R196" s="776" t="s">
        <v>1825</v>
      </c>
      <c r="S196" s="776" t="s">
        <v>1825</v>
      </c>
    </row>
    <row r="197" spans="1:19" x14ac:dyDescent="0.25">
      <c r="A197" s="762" t="s">
        <v>1825</v>
      </c>
      <c r="B197" s="762" t="s">
        <v>1825</v>
      </c>
      <c r="C197" s="762" t="s">
        <v>1825</v>
      </c>
      <c r="D197" s="762" t="s">
        <v>1825</v>
      </c>
      <c r="E197" s="776" t="s">
        <v>1825</v>
      </c>
      <c r="F197" s="776" t="s">
        <v>1825</v>
      </c>
      <c r="G197" s="776" t="s">
        <v>1825</v>
      </c>
      <c r="H197" s="776" t="s">
        <v>1825</v>
      </c>
      <c r="I197" s="776" t="s">
        <v>1825</v>
      </c>
      <c r="J197" s="776" t="s">
        <v>1825</v>
      </c>
      <c r="K197" s="776" t="s">
        <v>1825</v>
      </c>
      <c r="L197" s="776" t="s">
        <v>1825</v>
      </c>
      <c r="M197" s="776" t="s">
        <v>1825</v>
      </c>
      <c r="N197" s="776" t="s">
        <v>1825</v>
      </c>
      <c r="O197" s="776" t="s">
        <v>1825</v>
      </c>
      <c r="P197" s="776" t="s">
        <v>1825</v>
      </c>
      <c r="Q197" s="776" t="s">
        <v>1825</v>
      </c>
      <c r="R197" s="776" t="s">
        <v>1825</v>
      </c>
      <c r="S197" s="776" t="s">
        <v>1825</v>
      </c>
    </row>
    <row r="198" spans="1:19" x14ac:dyDescent="0.25">
      <c r="A198" s="762" t="s">
        <v>1825</v>
      </c>
      <c r="B198" s="762" t="s">
        <v>1825</v>
      </c>
      <c r="C198" s="762" t="s">
        <v>1825</v>
      </c>
      <c r="D198" s="762" t="s">
        <v>1825</v>
      </c>
      <c r="E198" s="776" t="s">
        <v>1825</v>
      </c>
      <c r="F198" s="776" t="s">
        <v>1825</v>
      </c>
      <c r="G198" s="776" t="s">
        <v>1825</v>
      </c>
      <c r="H198" s="776" t="s">
        <v>1825</v>
      </c>
      <c r="I198" s="776" t="s">
        <v>1825</v>
      </c>
      <c r="J198" s="776" t="s">
        <v>1825</v>
      </c>
      <c r="K198" s="776" t="s">
        <v>1825</v>
      </c>
      <c r="L198" s="776" t="s">
        <v>1825</v>
      </c>
      <c r="M198" s="776" t="s">
        <v>1825</v>
      </c>
      <c r="N198" s="776" t="s">
        <v>1825</v>
      </c>
      <c r="O198" s="776" t="s">
        <v>1825</v>
      </c>
      <c r="P198" s="776" t="s">
        <v>1825</v>
      </c>
      <c r="Q198" s="776" t="s">
        <v>1825</v>
      </c>
      <c r="R198" s="776" t="s">
        <v>1825</v>
      </c>
      <c r="S198" s="776" t="s">
        <v>1825</v>
      </c>
    </row>
    <row r="199" spans="1:19" x14ac:dyDescent="0.25">
      <c r="A199" s="762" t="s">
        <v>1825</v>
      </c>
      <c r="B199" s="762" t="s">
        <v>1825</v>
      </c>
      <c r="C199" s="762" t="s">
        <v>1825</v>
      </c>
      <c r="D199" s="762" t="s">
        <v>1825</v>
      </c>
      <c r="E199" s="776" t="s">
        <v>1825</v>
      </c>
      <c r="F199" s="776" t="s">
        <v>1825</v>
      </c>
      <c r="G199" s="776" t="s">
        <v>1825</v>
      </c>
      <c r="H199" s="776" t="s">
        <v>1825</v>
      </c>
      <c r="I199" s="776" t="s">
        <v>1825</v>
      </c>
      <c r="J199" s="776" t="s">
        <v>1825</v>
      </c>
      <c r="K199" s="776" t="s">
        <v>1825</v>
      </c>
      <c r="L199" s="776" t="s">
        <v>1825</v>
      </c>
      <c r="M199" s="776" t="s">
        <v>1825</v>
      </c>
      <c r="N199" s="776" t="s">
        <v>1825</v>
      </c>
      <c r="O199" s="776" t="s">
        <v>1825</v>
      </c>
      <c r="P199" s="776" t="s">
        <v>1825</v>
      </c>
      <c r="Q199" s="776" t="s">
        <v>1825</v>
      </c>
      <c r="R199" s="776" t="s">
        <v>1825</v>
      </c>
      <c r="S199" s="776" t="s">
        <v>1825</v>
      </c>
    </row>
    <row r="200" spans="1:19" x14ac:dyDescent="0.25">
      <c r="A200" s="762" t="s">
        <v>1825</v>
      </c>
      <c r="B200" s="762" t="s">
        <v>1825</v>
      </c>
      <c r="C200" s="762" t="s">
        <v>1825</v>
      </c>
      <c r="D200" s="762" t="s">
        <v>1825</v>
      </c>
      <c r="E200" s="776" t="s">
        <v>1825</v>
      </c>
      <c r="F200" s="776" t="s">
        <v>1825</v>
      </c>
      <c r="G200" s="776" t="s">
        <v>1825</v>
      </c>
      <c r="H200" s="776" t="s">
        <v>1825</v>
      </c>
      <c r="I200" s="776" t="s">
        <v>1825</v>
      </c>
      <c r="J200" s="776" t="s">
        <v>1825</v>
      </c>
      <c r="K200" s="776" t="s">
        <v>1825</v>
      </c>
      <c r="L200" s="776" t="s">
        <v>1825</v>
      </c>
      <c r="M200" s="776" t="s">
        <v>1825</v>
      </c>
      <c r="N200" s="776" t="s">
        <v>1825</v>
      </c>
      <c r="O200" s="776" t="s">
        <v>1825</v>
      </c>
      <c r="P200" s="776" t="s">
        <v>1825</v>
      </c>
      <c r="Q200" s="776" t="s">
        <v>1825</v>
      </c>
      <c r="R200" s="776" t="s">
        <v>1825</v>
      </c>
      <c r="S200" s="776" t="s">
        <v>1825</v>
      </c>
    </row>
    <row r="201" spans="1:19" x14ac:dyDescent="0.25">
      <c r="A201" s="762" t="s">
        <v>1825</v>
      </c>
      <c r="B201" s="762" t="s">
        <v>1825</v>
      </c>
      <c r="C201" s="762" t="s">
        <v>1825</v>
      </c>
      <c r="D201" s="762" t="s">
        <v>1825</v>
      </c>
      <c r="E201" s="776" t="s">
        <v>1825</v>
      </c>
      <c r="F201" s="776" t="s">
        <v>1825</v>
      </c>
      <c r="G201" s="776" t="s">
        <v>1825</v>
      </c>
      <c r="H201" s="776" t="s">
        <v>1825</v>
      </c>
      <c r="I201" s="776" t="s">
        <v>1825</v>
      </c>
      <c r="J201" s="776" t="s">
        <v>1825</v>
      </c>
      <c r="K201" s="776" t="s">
        <v>1825</v>
      </c>
      <c r="L201" s="776" t="s">
        <v>1825</v>
      </c>
      <c r="M201" s="776" t="s">
        <v>1825</v>
      </c>
      <c r="N201" s="776" t="s">
        <v>1825</v>
      </c>
      <c r="O201" s="776" t="s">
        <v>1825</v>
      </c>
      <c r="P201" s="776" t="s">
        <v>1825</v>
      </c>
      <c r="Q201" s="776" t="s">
        <v>1825</v>
      </c>
      <c r="R201" s="776" t="s">
        <v>1825</v>
      </c>
      <c r="S201" s="776" t="s">
        <v>1825</v>
      </c>
    </row>
    <row r="202" spans="1:19" x14ac:dyDescent="0.25">
      <c r="A202" s="762" t="s">
        <v>1825</v>
      </c>
      <c r="B202" s="762" t="s">
        <v>1825</v>
      </c>
      <c r="C202" s="762" t="s">
        <v>1825</v>
      </c>
      <c r="D202" s="762" t="s">
        <v>1825</v>
      </c>
      <c r="E202" s="776" t="s">
        <v>1825</v>
      </c>
      <c r="F202" s="776" t="s">
        <v>1825</v>
      </c>
      <c r="G202" s="776" t="s">
        <v>1825</v>
      </c>
      <c r="H202" s="776" t="s">
        <v>1825</v>
      </c>
      <c r="I202" s="776" t="s">
        <v>1825</v>
      </c>
      <c r="J202" s="776" t="s">
        <v>1825</v>
      </c>
      <c r="K202" s="776" t="s">
        <v>1825</v>
      </c>
      <c r="L202" s="776" t="s">
        <v>1825</v>
      </c>
      <c r="M202" s="776" t="s">
        <v>1825</v>
      </c>
      <c r="N202" s="776" t="s">
        <v>1825</v>
      </c>
      <c r="O202" s="776" t="s">
        <v>1825</v>
      </c>
      <c r="P202" s="776" t="s">
        <v>1825</v>
      </c>
      <c r="Q202" s="776" t="s">
        <v>1825</v>
      </c>
      <c r="R202" s="776" t="s">
        <v>1825</v>
      </c>
      <c r="S202" s="776" t="s">
        <v>1825</v>
      </c>
    </row>
    <row r="203" spans="1:19" x14ac:dyDescent="0.25">
      <c r="A203" s="762" t="s">
        <v>1825</v>
      </c>
      <c r="B203" s="762" t="s">
        <v>1825</v>
      </c>
      <c r="C203" s="762" t="s">
        <v>1825</v>
      </c>
      <c r="D203" s="762" t="s">
        <v>1825</v>
      </c>
      <c r="E203" s="776" t="s">
        <v>1825</v>
      </c>
      <c r="F203" s="776" t="s">
        <v>1825</v>
      </c>
      <c r="G203" s="776" t="s">
        <v>1825</v>
      </c>
      <c r="H203" s="776" t="s">
        <v>1825</v>
      </c>
      <c r="I203" s="776" t="s">
        <v>1825</v>
      </c>
      <c r="J203" s="776" t="s">
        <v>1825</v>
      </c>
      <c r="K203" s="776" t="s">
        <v>1825</v>
      </c>
      <c r="L203" s="776" t="s">
        <v>1825</v>
      </c>
      <c r="M203" s="776" t="s">
        <v>1825</v>
      </c>
      <c r="N203" s="776" t="s">
        <v>1825</v>
      </c>
      <c r="O203" s="776" t="s">
        <v>1825</v>
      </c>
      <c r="P203" s="776" t="s">
        <v>1825</v>
      </c>
      <c r="Q203" s="776" t="s">
        <v>1825</v>
      </c>
      <c r="R203" s="776" t="s">
        <v>1825</v>
      </c>
      <c r="S203" s="776" t="s">
        <v>1825</v>
      </c>
    </row>
    <row r="204" spans="1:19" x14ac:dyDescent="0.25">
      <c r="A204" s="762" t="s">
        <v>1825</v>
      </c>
      <c r="B204" s="762" t="s">
        <v>1825</v>
      </c>
      <c r="C204" s="762" t="s">
        <v>1825</v>
      </c>
      <c r="D204" s="762" t="s">
        <v>1825</v>
      </c>
      <c r="E204" s="776" t="s">
        <v>1825</v>
      </c>
      <c r="F204" s="776" t="s">
        <v>1825</v>
      </c>
      <c r="G204" s="776" t="s">
        <v>1825</v>
      </c>
      <c r="H204" s="776" t="s">
        <v>1825</v>
      </c>
      <c r="I204" s="776" t="s">
        <v>1825</v>
      </c>
      <c r="J204" s="776" t="s">
        <v>1825</v>
      </c>
      <c r="K204" s="776" t="s">
        <v>1825</v>
      </c>
      <c r="L204" s="776" t="s">
        <v>1825</v>
      </c>
      <c r="M204" s="776" t="s">
        <v>1825</v>
      </c>
      <c r="N204" s="776" t="s">
        <v>1825</v>
      </c>
      <c r="O204" s="776" t="s">
        <v>1825</v>
      </c>
      <c r="P204" s="776" t="s">
        <v>1825</v>
      </c>
      <c r="Q204" s="776" t="s">
        <v>1825</v>
      </c>
      <c r="R204" s="776" t="s">
        <v>1825</v>
      </c>
      <c r="S204" s="776" t="s">
        <v>1825</v>
      </c>
    </row>
    <row r="205" spans="1:19" x14ac:dyDescent="0.25">
      <c r="A205" s="762" t="s">
        <v>1825</v>
      </c>
      <c r="B205" s="762" t="s">
        <v>1825</v>
      </c>
      <c r="C205" s="762" t="s">
        <v>1825</v>
      </c>
      <c r="D205" s="762" t="s">
        <v>1825</v>
      </c>
      <c r="E205" s="776" t="s">
        <v>1825</v>
      </c>
      <c r="F205" s="776" t="s">
        <v>1825</v>
      </c>
      <c r="G205" s="776" t="s">
        <v>1825</v>
      </c>
      <c r="H205" s="776" t="s">
        <v>1825</v>
      </c>
      <c r="I205" s="776" t="s">
        <v>1825</v>
      </c>
      <c r="J205" s="776" t="s">
        <v>1825</v>
      </c>
      <c r="K205" s="776" t="s">
        <v>1825</v>
      </c>
      <c r="L205" s="776" t="s">
        <v>1825</v>
      </c>
      <c r="M205" s="776" t="s">
        <v>1825</v>
      </c>
      <c r="N205" s="776" t="s">
        <v>1825</v>
      </c>
      <c r="O205" s="776" t="s">
        <v>1825</v>
      </c>
      <c r="P205" s="776" t="s">
        <v>1825</v>
      </c>
      <c r="Q205" s="776" t="s">
        <v>1825</v>
      </c>
      <c r="R205" s="776" t="s">
        <v>1825</v>
      </c>
      <c r="S205" s="776" t="s">
        <v>1825</v>
      </c>
    </row>
    <row r="206" spans="1:19" x14ac:dyDescent="0.25">
      <c r="A206" s="762" t="s">
        <v>1825</v>
      </c>
      <c r="B206" s="762" t="s">
        <v>1825</v>
      </c>
      <c r="C206" s="762" t="s">
        <v>1825</v>
      </c>
      <c r="D206" s="762" t="s">
        <v>1825</v>
      </c>
      <c r="E206" s="776" t="s">
        <v>1825</v>
      </c>
      <c r="F206" s="776" t="s">
        <v>1825</v>
      </c>
      <c r="G206" s="776" t="s">
        <v>1825</v>
      </c>
      <c r="H206" s="776" t="s">
        <v>1825</v>
      </c>
      <c r="I206" s="776" t="s">
        <v>1825</v>
      </c>
      <c r="J206" s="776" t="s">
        <v>1825</v>
      </c>
      <c r="K206" s="776" t="s">
        <v>1825</v>
      </c>
      <c r="L206" s="776" t="s">
        <v>1825</v>
      </c>
      <c r="M206" s="776" t="s">
        <v>1825</v>
      </c>
      <c r="N206" s="776" t="s">
        <v>1825</v>
      </c>
      <c r="O206" s="776" t="s">
        <v>1825</v>
      </c>
      <c r="P206" s="776" t="s">
        <v>1825</v>
      </c>
      <c r="Q206" s="776" t="s">
        <v>1825</v>
      </c>
      <c r="R206" s="776" t="s">
        <v>1825</v>
      </c>
      <c r="S206" s="776" t="s">
        <v>1825</v>
      </c>
    </row>
    <row r="207" spans="1:19" x14ac:dyDescent="0.25">
      <c r="A207" s="762" t="s">
        <v>1825</v>
      </c>
      <c r="B207" s="762" t="s">
        <v>1825</v>
      </c>
      <c r="C207" s="762" t="s">
        <v>1825</v>
      </c>
      <c r="D207" s="762" t="s">
        <v>1825</v>
      </c>
      <c r="E207" s="776" t="s">
        <v>1825</v>
      </c>
      <c r="F207" s="776" t="s">
        <v>1825</v>
      </c>
      <c r="G207" s="776" t="s">
        <v>1825</v>
      </c>
      <c r="H207" s="776" t="s">
        <v>1825</v>
      </c>
      <c r="I207" s="776" t="s">
        <v>1825</v>
      </c>
      <c r="J207" s="776" t="s">
        <v>1825</v>
      </c>
      <c r="K207" s="776" t="s">
        <v>1825</v>
      </c>
      <c r="L207" s="776" t="s">
        <v>1825</v>
      </c>
      <c r="M207" s="776" t="s">
        <v>1825</v>
      </c>
      <c r="N207" s="776" t="s">
        <v>1825</v>
      </c>
      <c r="O207" s="776" t="s">
        <v>1825</v>
      </c>
      <c r="P207" s="776" t="s">
        <v>1825</v>
      </c>
      <c r="Q207" s="776" t="s">
        <v>1825</v>
      </c>
      <c r="R207" s="776" t="s">
        <v>1825</v>
      </c>
      <c r="S207" s="776" t="s">
        <v>1825</v>
      </c>
    </row>
    <row r="208" spans="1:19" x14ac:dyDescent="0.25">
      <c r="A208" s="762" t="s">
        <v>1825</v>
      </c>
      <c r="B208" s="762" t="s">
        <v>1825</v>
      </c>
      <c r="C208" s="762" t="s">
        <v>1825</v>
      </c>
      <c r="D208" s="762" t="s">
        <v>1825</v>
      </c>
      <c r="E208" s="776" t="s">
        <v>1825</v>
      </c>
      <c r="F208" s="776" t="s">
        <v>1825</v>
      </c>
      <c r="G208" s="776" t="s">
        <v>1825</v>
      </c>
      <c r="H208" s="776" t="s">
        <v>1825</v>
      </c>
      <c r="I208" s="776" t="s">
        <v>1825</v>
      </c>
      <c r="J208" s="776" t="s">
        <v>1825</v>
      </c>
      <c r="K208" s="776" t="s">
        <v>1825</v>
      </c>
      <c r="L208" s="776" t="s">
        <v>1825</v>
      </c>
      <c r="M208" s="776" t="s">
        <v>1825</v>
      </c>
      <c r="N208" s="776" t="s">
        <v>1825</v>
      </c>
      <c r="O208" s="776" t="s">
        <v>1825</v>
      </c>
      <c r="P208" s="776" t="s">
        <v>1825</v>
      </c>
      <c r="Q208" s="776" t="s">
        <v>1825</v>
      </c>
      <c r="R208" s="776" t="s">
        <v>1825</v>
      </c>
      <c r="S208" s="776" t="s">
        <v>1825</v>
      </c>
    </row>
    <row r="209" spans="1:19" x14ac:dyDescent="0.25">
      <c r="A209" s="762" t="s">
        <v>1825</v>
      </c>
      <c r="B209" s="762" t="s">
        <v>1825</v>
      </c>
      <c r="C209" s="762" t="s">
        <v>1825</v>
      </c>
      <c r="D209" s="762" t="s">
        <v>1825</v>
      </c>
      <c r="E209" s="776" t="s">
        <v>1825</v>
      </c>
      <c r="F209" s="776" t="s">
        <v>1825</v>
      </c>
      <c r="G209" s="776" t="s">
        <v>1825</v>
      </c>
      <c r="H209" s="776" t="s">
        <v>1825</v>
      </c>
      <c r="I209" s="776" t="s">
        <v>1825</v>
      </c>
      <c r="J209" s="776" t="s">
        <v>1825</v>
      </c>
      <c r="K209" s="776" t="s">
        <v>1825</v>
      </c>
      <c r="L209" s="776" t="s">
        <v>1825</v>
      </c>
      <c r="M209" s="776" t="s">
        <v>1825</v>
      </c>
      <c r="N209" s="776" t="s">
        <v>1825</v>
      </c>
      <c r="O209" s="776" t="s">
        <v>1825</v>
      </c>
      <c r="P209" s="776" t="s">
        <v>1825</v>
      </c>
      <c r="Q209" s="776" t="s">
        <v>1825</v>
      </c>
      <c r="R209" s="776" t="s">
        <v>1825</v>
      </c>
      <c r="S209" s="776" t="s">
        <v>1825</v>
      </c>
    </row>
    <row r="210" spans="1:19" x14ac:dyDescent="0.25">
      <c r="A210" s="762" t="s">
        <v>1825</v>
      </c>
      <c r="B210" s="762" t="s">
        <v>1825</v>
      </c>
      <c r="C210" s="762" t="s">
        <v>1825</v>
      </c>
      <c r="D210" s="762" t="s">
        <v>1825</v>
      </c>
      <c r="E210" s="776" t="s">
        <v>1825</v>
      </c>
      <c r="F210" s="776" t="s">
        <v>1825</v>
      </c>
      <c r="G210" s="776" t="s">
        <v>1825</v>
      </c>
      <c r="H210" s="776" t="s">
        <v>1825</v>
      </c>
      <c r="I210" s="776" t="s">
        <v>1825</v>
      </c>
      <c r="J210" s="776" t="s">
        <v>1825</v>
      </c>
      <c r="K210" s="776" t="s">
        <v>1825</v>
      </c>
      <c r="L210" s="776" t="s">
        <v>1825</v>
      </c>
      <c r="M210" s="776" t="s">
        <v>1825</v>
      </c>
      <c r="N210" s="776" t="s">
        <v>1825</v>
      </c>
      <c r="O210" s="776" t="s">
        <v>1825</v>
      </c>
      <c r="P210" s="776" t="s">
        <v>1825</v>
      </c>
      <c r="Q210" s="776" t="s">
        <v>1825</v>
      </c>
      <c r="R210" s="776" t="s">
        <v>1825</v>
      </c>
      <c r="S210" s="776" t="s">
        <v>1825</v>
      </c>
    </row>
    <row r="211" spans="1:19" x14ac:dyDescent="0.25">
      <c r="A211" s="762" t="s">
        <v>1825</v>
      </c>
      <c r="B211" s="762" t="s">
        <v>1825</v>
      </c>
      <c r="C211" s="762" t="s">
        <v>1825</v>
      </c>
      <c r="D211" s="762" t="s">
        <v>1825</v>
      </c>
      <c r="E211" s="776" t="s">
        <v>1825</v>
      </c>
      <c r="F211" s="776" t="s">
        <v>1825</v>
      </c>
      <c r="G211" s="776" t="s">
        <v>1825</v>
      </c>
      <c r="H211" s="776" t="s">
        <v>1825</v>
      </c>
      <c r="I211" s="776" t="s">
        <v>1825</v>
      </c>
      <c r="J211" s="776" t="s">
        <v>1825</v>
      </c>
      <c r="K211" s="776" t="s">
        <v>1825</v>
      </c>
      <c r="L211" s="776" t="s">
        <v>1825</v>
      </c>
      <c r="M211" s="776" t="s">
        <v>1825</v>
      </c>
      <c r="N211" s="776" t="s">
        <v>1825</v>
      </c>
      <c r="O211" s="776" t="s">
        <v>1825</v>
      </c>
      <c r="P211" s="776" t="s">
        <v>1825</v>
      </c>
      <c r="Q211" s="776" t="s">
        <v>1825</v>
      </c>
      <c r="R211" s="776" t="s">
        <v>1825</v>
      </c>
      <c r="S211" s="776" t="s">
        <v>1825</v>
      </c>
    </row>
    <row r="212" spans="1:19" x14ac:dyDescent="0.25">
      <c r="A212" s="762" t="s">
        <v>1825</v>
      </c>
      <c r="B212" s="762" t="s">
        <v>1825</v>
      </c>
      <c r="C212" s="762" t="s">
        <v>1825</v>
      </c>
      <c r="D212" s="762" t="s">
        <v>1825</v>
      </c>
      <c r="E212" s="776" t="s">
        <v>1825</v>
      </c>
      <c r="F212" s="776" t="s">
        <v>1825</v>
      </c>
      <c r="G212" s="776" t="s">
        <v>1825</v>
      </c>
      <c r="H212" s="776" t="s">
        <v>1825</v>
      </c>
      <c r="I212" s="776" t="s">
        <v>1825</v>
      </c>
      <c r="J212" s="776" t="s">
        <v>1825</v>
      </c>
      <c r="K212" s="776" t="s">
        <v>1825</v>
      </c>
      <c r="L212" s="776" t="s">
        <v>1825</v>
      </c>
      <c r="M212" s="776" t="s">
        <v>1825</v>
      </c>
      <c r="N212" s="776" t="s">
        <v>1825</v>
      </c>
      <c r="O212" s="776" t="s">
        <v>1825</v>
      </c>
      <c r="P212" s="776" t="s">
        <v>1825</v>
      </c>
      <c r="Q212" s="776" t="s">
        <v>1825</v>
      </c>
      <c r="R212" s="776" t="s">
        <v>1825</v>
      </c>
      <c r="S212" s="776" t="s">
        <v>1825</v>
      </c>
    </row>
    <row r="213" spans="1:19" x14ac:dyDescent="0.25">
      <c r="A213" s="762" t="s">
        <v>1825</v>
      </c>
      <c r="B213" s="762" t="s">
        <v>1825</v>
      </c>
      <c r="C213" s="762" t="s">
        <v>1825</v>
      </c>
      <c r="D213" s="762" t="s">
        <v>1825</v>
      </c>
      <c r="E213" s="776" t="s">
        <v>1825</v>
      </c>
      <c r="F213" s="776" t="s">
        <v>1825</v>
      </c>
      <c r="G213" s="776" t="s">
        <v>1825</v>
      </c>
      <c r="H213" s="776" t="s">
        <v>1825</v>
      </c>
      <c r="I213" s="776" t="s">
        <v>1825</v>
      </c>
      <c r="J213" s="776" t="s">
        <v>1825</v>
      </c>
      <c r="K213" s="776" t="s">
        <v>1825</v>
      </c>
      <c r="L213" s="776" t="s">
        <v>1825</v>
      </c>
      <c r="M213" s="776" t="s">
        <v>1825</v>
      </c>
      <c r="N213" s="776" t="s">
        <v>1825</v>
      </c>
      <c r="O213" s="776" t="s">
        <v>1825</v>
      </c>
      <c r="P213" s="776" t="s">
        <v>1825</v>
      </c>
      <c r="Q213" s="776" t="s">
        <v>1825</v>
      </c>
      <c r="R213" s="776" t="s">
        <v>1825</v>
      </c>
      <c r="S213" s="776" t="s">
        <v>1825</v>
      </c>
    </row>
    <row r="214" spans="1:19" x14ac:dyDescent="0.25">
      <c r="A214" s="762" t="s">
        <v>1825</v>
      </c>
      <c r="B214" s="762" t="s">
        <v>1825</v>
      </c>
      <c r="C214" s="762" t="s">
        <v>1825</v>
      </c>
      <c r="D214" s="762" t="s">
        <v>1825</v>
      </c>
      <c r="E214" s="776" t="s">
        <v>1825</v>
      </c>
      <c r="F214" s="776" t="s">
        <v>1825</v>
      </c>
      <c r="G214" s="776" t="s">
        <v>1825</v>
      </c>
      <c r="H214" s="776" t="s">
        <v>1825</v>
      </c>
      <c r="I214" s="776" t="s">
        <v>1825</v>
      </c>
      <c r="J214" s="776" t="s">
        <v>1825</v>
      </c>
      <c r="K214" s="776" t="s">
        <v>1825</v>
      </c>
      <c r="L214" s="776" t="s">
        <v>1825</v>
      </c>
      <c r="M214" s="776" t="s">
        <v>1825</v>
      </c>
      <c r="N214" s="776" t="s">
        <v>1825</v>
      </c>
      <c r="O214" s="776" t="s">
        <v>1825</v>
      </c>
      <c r="P214" s="776" t="s">
        <v>1825</v>
      </c>
      <c r="Q214" s="776" t="s">
        <v>1825</v>
      </c>
      <c r="R214" s="776" t="s">
        <v>1825</v>
      </c>
      <c r="S214" s="776" t="s">
        <v>1825</v>
      </c>
    </row>
    <row r="215" spans="1:19" x14ac:dyDescent="0.25">
      <c r="A215" s="762" t="s">
        <v>1825</v>
      </c>
      <c r="B215" s="762" t="s">
        <v>1825</v>
      </c>
      <c r="C215" s="762" t="s">
        <v>1825</v>
      </c>
      <c r="D215" s="762" t="s">
        <v>1825</v>
      </c>
      <c r="E215" s="776" t="s">
        <v>1825</v>
      </c>
      <c r="F215" s="776" t="s">
        <v>1825</v>
      </c>
      <c r="G215" s="776" t="s">
        <v>1825</v>
      </c>
      <c r="H215" s="776" t="s">
        <v>1825</v>
      </c>
      <c r="I215" s="776" t="s">
        <v>1825</v>
      </c>
      <c r="J215" s="776" t="s">
        <v>1825</v>
      </c>
      <c r="K215" s="776" t="s">
        <v>1825</v>
      </c>
      <c r="L215" s="776" t="s">
        <v>1825</v>
      </c>
      <c r="M215" s="776" t="s">
        <v>1825</v>
      </c>
      <c r="N215" s="776" t="s">
        <v>1825</v>
      </c>
      <c r="O215" s="776" t="s">
        <v>1825</v>
      </c>
      <c r="P215" s="776" t="s">
        <v>1825</v>
      </c>
      <c r="Q215" s="776" t="s">
        <v>1825</v>
      </c>
      <c r="R215" s="776" t="s">
        <v>1825</v>
      </c>
      <c r="S215" s="776" t="s">
        <v>1825</v>
      </c>
    </row>
    <row r="216" spans="1:19" x14ac:dyDescent="0.25">
      <c r="A216" s="762" t="s">
        <v>1825</v>
      </c>
      <c r="B216" s="762" t="s">
        <v>1825</v>
      </c>
      <c r="C216" s="762" t="s">
        <v>1825</v>
      </c>
      <c r="D216" s="762" t="s">
        <v>1825</v>
      </c>
      <c r="E216" s="776" t="s">
        <v>1825</v>
      </c>
      <c r="F216" s="776" t="s">
        <v>1825</v>
      </c>
      <c r="G216" s="776" t="s">
        <v>1825</v>
      </c>
      <c r="H216" s="776" t="s">
        <v>1825</v>
      </c>
      <c r="I216" s="776" t="s">
        <v>1825</v>
      </c>
      <c r="J216" s="776" t="s">
        <v>1825</v>
      </c>
      <c r="K216" s="776" t="s">
        <v>1825</v>
      </c>
      <c r="L216" s="776" t="s">
        <v>1825</v>
      </c>
      <c r="M216" s="776" t="s">
        <v>1825</v>
      </c>
      <c r="N216" s="776" t="s">
        <v>1825</v>
      </c>
      <c r="O216" s="776" t="s">
        <v>1825</v>
      </c>
      <c r="P216" s="776" t="s">
        <v>1825</v>
      </c>
      <c r="Q216" s="776" t="s">
        <v>1825</v>
      </c>
      <c r="R216" s="776" t="s">
        <v>1825</v>
      </c>
      <c r="S216" s="776" t="s">
        <v>1825</v>
      </c>
    </row>
    <row r="217" spans="1:19" x14ac:dyDescent="0.25">
      <c r="A217" s="762" t="s">
        <v>1825</v>
      </c>
      <c r="B217" s="762" t="s">
        <v>1825</v>
      </c>
      <c r="C217" s="762" t="s">
        <v>1825</v>
      </c>
      <c r="D217" s="762" t="s">
        <v>1825</v>
      </c>
      <c r="E217" s="776" t="s">
        <v>1825</v>
      </c>
      <c r="F217" s="776" t="s">
        <v>1825</v>
      </c>
      <c r="G217" s="776" t="s">
        <v>1825</v>
      </c>
      <c r="H217" s="776" t="s">
        <v>1825</v>
      </c>
      <c r="I217" s="776" t="s">
        <v>1825</v>
      </c>
      <c r="J217" s="776" t="s">
        <v>1825</v>
      </c>
      <c r="K217" s="776" t="s">
        <v>1825</v>
      </c>
      <c r="L217" s="776" t="s">
        <v>1825</v>
      </c>
      <c r="M217" s="776" t="s">
        <v>1825</v>
      </c>
      <c r="N217" s="776" t="s">
        <v>1825</v>
      </c>
      <c r="O217" s="776" t="s">
        <v>1825</v>
      </c>
      <c r="P217" s="776" t="s">
        <v>1825</v>
      </c>
      <c r="Q217" s="776" t="s">
        <v>1825</v>
      </c>
      <c r="R217" s="776" t="s">
        <v>1825</v>
      </c>
      <c r="S217" s="776" t="s">
        <v>1825</v>
      </c>
    </row>
    <row r="218" spans="1:19" x14ac:dyDescent="0.25">
      <c r="A218" s="762" t="s">
        <v>1825</v>
      </c>
      <c r="B218" s="762" t="s">
        <v>1825</v>
      </c>
      <c r="C218" s="762" t="s">
        <v>1825</v>
      </c>
      <c r="D218" s="762" t="s">
        <v>1825</v>
      </c>
      <c r="E218" s="776" t="s">
        <v>1825</v>
      </c>
      <c r="F218" s="776" t="s">
        <v>1825</v>
      </c>
      <c r="G218" s="776" t="s">
        <v>1825</v>
      </c>
      <c r="H218" s="776" t="s">
        <v>1825</v>
      </c>
      <c r="I218" s="776" t="s">
        <v>1825</v>
      </c>
      <c r="J218" s="776" t="s">
        <v>1825</v>
      </c>
      <c r="K218" s="776" t="s">
        <v>1825</v>
      </c>
      <c r="L218" s="776" t="s">
        <v>1825</v>
      </c>
      <c r="M218" s="776" t="s">
        <v>1825</v>
      </c>
      <c r="N218" s="776" t="s">
        <v>1825</v>
      </c>
      <c r="O218" s="776" t="s">
        <v>1825</v>
      </c>
      <c r="P218" s="776" t="s">
        <v>1825</v>
      </c>
      <c r="Q218" s="776" t="s">
        <v>1825</v>
      </c>
      <c r="R218" s="776" t="s">
        <v>1825</v>
      </c>
      <c r="S218" s="776" t="s">
        <v>1825</v>
      </c>
    </row>
    <row r="219" spans="1:19" x14ac:dyDescent="0.25">
      <c r="A219" s="762" t="s">
        <v>1825</v>
      </c>
      <c r="B219" s="762" t="s">
        <v>1825</v>
      </c>
      <c r="C219" s="762" t="s">
        <v>1825</v>
      </c>
      <c r="D219" s="762" t="s">
        <v>1825</v>
      </c>
      <c r="E219" s="776" t="s">
        <v>1825</v>
      </c>
      <c r="F219" s="776" t="s">
        <v>1825</v>
      </c>
      <c r="G219" s="776" t="s">
        <v>1825</v>
      </c>
      <c r="H219" s="776" t="s">
        <v>1825</v>
      </c>
      <c r="I219" s="776" t="s">
        <v>1825</v>
      </c>
      <c r="J219" s="776" t="s">
        <v>1825</v>
      </c>
      <c r="K219" s="776" t="s">
        <v>1825</v>
      </c>
      <c r="L219" s="776" t="s">
        <v>1825</v>
      </c>
      <c r="M219" s="776" t="s">
        <v>1825</v>
      </c>
      <c r="N219" s="776" t="s">
        <v>1825</v>
      </c>
      <c r="O219" s="776" t="s">
        <v>1825</v>
      </c>
      <c r="P219" s="776" t="s">
        <v>1825</v>
      </c>
      <c r="Q219" s="776" t="s">
        <v>1825</v>
      </c>
      <c r="R219" s="776" t="s">
        <v>1825</v>
      </c>
      <c r="S219" s="776" t="s">
        <v>1825</v>
      </c>
    </row>
    <row r="220" spans="1:19" x14ac:dyDescent="0.25">
      <c r="A220" s="762" t="s">
        <v>1825</v>
      </c>
      <c r="B220" s="762" t="s">
        <v>1825</v>
      </c>
      <c r="C220" s="762" t="s">
        <v>1825</v>
      </c>
      <c r="D220" s="762" t="s">
        <v>1825</v>
      </c>
      <c r="E220" s="776" t="s">
        <v>1825</v>
      </c>
      <c r="F220" s="776" t="s">
        <v>1825</v>
      </c>
      <c r="G220" s="776" t="s">
        <v>1825</v>
      </c>
      <c r="H220" s="776" t="s">
        <v>1825</v>
      </c>
      <c r="I220" s="776" t="s">
        <v>1825</v>
      </c>
      <c r="J220" s="776" t="s">
        <v>1825</v>
      </c>
      <c r="K220" s="776" t="s">
        <v>1825</v>
      </c>
      <c r="L220" s="776" t="s">
        <v>1825</v>
      </c>
      <c r="M220" s="776" t="s">
        <v>1825</v>
      </c>
      <c r="N220" s="776" t="s">
        <v>1825</v>
      </c>
      <c r="O220" s="776" t="s">
        <v>1825</v>
      </c>
      <c r="P220" s="776" t="s">
        <v>1825</v>
      </c>
      <c r="Q220" s="776" t="s">
        <v>1825</v>
      </c>
      <c r="R220" s="776" t="s">
        <v>1825</v>
      </c>
      <c r="S220" s="776" t="s">
        <v>1825</v>
      </c>
    </row>
    <row r="221" spans="1:19" x14ac:dyDescent="0.25">
      <c r="A221" s="762" t="s">
        <v>1825</v>
      </c>
      <c r="B221" s="762" t="s">
        <v>1825</v>
      </c>
      <c r="C221" s="762" t="s">
        <v>1825</v>
      </c>
      <c r="D221" s="762" t="s">
        <v>1825</v>
      </c>
      <c r="E221" s="776" t="s">
        <v>1825</v>
      </c>
      <c r="F221" s="776" t="s">
        <v>1825</v>
      </c>
      <c r="G221" s="776" t="s">
        <v>1825</v>
      </c>
      <c r="H221" s="776" t="s">
        <v>1825</v>
      </c>
      <c r="I221" s="776" t="s">
        <v>1825</v>
      </c>
      <c r="J221" s="776" t="s">
        <v>1825</v>
      </c>
      <c r="K221" s="776" t="s">
        <v>1825</v>
      </c>
      <c r="L221" s="776" t="s">
        <v>1825</v>
      </c>
      <c r="M221" s="776" t="s">
        <v>1825</v>
      </c>
      <c r="N221" s="776" t="s">
        <v>1825</v>
      </c>
      <c r="O221" s="776" t="s">
        <v>1825</v>
      </c>
      <c r="P221" s="776" t="s">
        <v>1825</v>
      </c>
      <c r="Q221" s="776" t="s">
        <v>1825</v>
      </c>
      <c r="R221" s="776" t="s">
        <v>1825</v>
      </c>
      <c r="S221" s="776" t="s">
        <v>1825</v>
      </c>
    </row>
    <row r="222" spans="1:19" x14ac:dyDescent="0.25">
      <c r="A222" s="762" t="s">
        <v>1825</v>
      </c>
      <c r="B222" s="762" t="s">
        <v>1825</v>
      </c>
      <c r="C222" s="762" t="s">
        <v>1825</v>
      </c>
      <c r="D222" s="762" t="s">
        <v>1825</v>
      </c>
      <c r="E222" s="776" t="s">
        <v>1825</v>
      </c>
      <c r="F222" s="776" t="s">
        <v>1825</v>
      </c>
      <c r="G222" s="776" t="s">
        <v>1825</v>
      </c>
      <c r="H222" s="776" t="s">
        <v>1825</v>
      </c>
      <c r="I222" s="776" t="s">
        <v>1825</v>
      </c>
      <c r="J222" s="776" t="s">
        <v>1825</v>
      </c>
      <c r="K222" s="776" t="s">
        <v>1825</v>
      </c>
      <c r="L222" s="776" t="s">
        <v>1825</v>
      </c>
      <c r="M222" s="776" t="s">
        <v>1825</v>
      </c>
      <c r="N222" s="776" t="s">
        <v>1825</v>
      </c>
      <c r="O222" s="776" t="s">
        <v>1825</v>
      </c>
      <c r="P222" s="776" t="s">
        <v>1825</v>
      </c>
      <c r="Q222" s="776" t="s">
        <v>1825</v>
      </c>
      <c r="R222" s="776" t="s">
        <v>1825</v>
      </c>
      <c r="S222" s="776" t="s">
        <v>1825</v>
      </c>
    </row>
    <row r="223" spans="1:19" x14ac:dyDescent="0.25">
      <c r="A223" s="762" t="s">
        <v>1825</v>
      </c>
      <c r="B223" s="762" t="s">
        <v>1825</v>
      </c>
      <c r="C223" s="762" t="s">
        <v>1825</v>
      </c>
      <c r="D223" s="762" t="s">
        <v>1825</v>
      </c>
      <c r="E223" s="776" t="s">
        <v>1825</v>
      </c>
      <c r="F223" s="776" t="s">
        <v>1825</v>
      </c>
      <c r="G223" s="776" t="s">
        <v>1825</v>
      </c>
      <c r="H223" s="776" t="s">
        <v>1825</v>
      </c>
      <c r="I223" s="776" t="s">
        <v>1825</v>
      </c>
      <c r="J223" s="776" t="s">
        <v>1825</v>
      </c>
      <c r="K223" s="776" t="s">
        <v>1825</v>
      </c>
      <c r="L223" s="776" t="s">
        <v>1825</v>
      </c>
      <c r="M223" s="776" t="s">
        <v>1825</v>
      </c>
      <c r="N223" s="776" t="s">
        <v>1825</v>
      </c>
      <c r="O223" s="776" t="s">
        <v>1825</v>
      </c>
      <c r="P223" s="776" t="s">
        <v>1825</v>
      </c>
      <c r="Q223" s="776" t="s">
        <v>1825</v>
      </c>
      <c r="R223" s="776" t="s">
        <v>1825</v>
      </c>
      <c r="S223" s="776" t="s">
        <v>1825</v>
      </c>
    </row>
    <row r="224" spans="1:19" x14ac:dyDescent="0.25">
      <c r="A224" s="762" t="s">
        <v>1825</v>
      </c>
      <c r="B224" s="762" t="s">
        <v>1825</v>
      </c>
      <c r="C224" s="762" t="s">
        <v>1825</v>
      </c>
      <c r="D224" s="762" t="s">
        <v>1825</v>
      </c>
      <c r="E224" s="776" t="s">
        <v>1825</v>
      </c>
      <c r="F224" s="776" t="s">
        <v>1825</v>
      </c>
      <c r="G224" s="776" t="s">
        <v>1825</v>
      </c>
      <c r="H224" s="776" t="s">
        <v>1825</v>
      </c>
      <c r="I224" s="776" t="s">
        <v>1825</v>
      </c>
      <c r="J224" s="776" t="s">
        <v>1825</v>
      </c>
      <c r="K224" s="776" t="s">
        <v>1825</v>
      </c>
      <c r="L224" s="776" t="s">
        <v>1825</v>
      </c>
      <c r="M224" s="776" t="s">
        <v>1825</v>
      </c>
      <c r="N224" s="776" t="s">
        <v>1825</v>
      </c>
      <c r="O224" s="776" t="s">
        <v>1825</v>
      </c>
      <c r="P224" s="776" t="s">
        <v>1825</v>
      </c>
      <c r="Q224" s="776" t="s">
        <v>1825</v>
      </c>
      <c r="R224" s="776" t="s">
        <v>1825</v>
      </c>
      <c r="S224" s="776" t="s">
        <v>1825</v>
      </c>
    </row>
    <row r="225" spans="1:19" x14ac:dyDescent="0.25">
      <c r="A225" s="762" t="s">
        <v>1825</v>
      </c>
      <c r="B225" s="762" t="s">
        <v>1825</v>
      </c>
      <c r="C225" s="762" t="s">
        <v>1825</v>
      </c>
      <c r="D225" s="762" t="s">
        <v>1825</v>
      </c>
      <c r="E225" s="776" t="s">
        <v>1825</v>
      </c>
      <c r="F225" s="776" t="s">
        <v>1825</v>
      </c>
      <c r="G225" s="776" t="s">
        <v>1825</v>
      </c>
      <c r="H225" s="776" t="s">
        <v>1825</v>
      </c>
      <c r="I225" s="776" t="s">
        <v>1825</v>
      </c>
      <c r="J225" s="776" t="s">
        <v>1825</v>
      </c>
      <c r="K225" s="776" t="s">
        <v>1825</v>
      </c>
      <c r="L225" s="776" t="s">
        <v>1825</v>
      </c>
      <c r="M225" s="776" t="s">
        <v>1825</v>
      </c>
      <c r="N225" s="776" t="s">
        <v>1825</v>
      </c>
      <c r="O225" s="776" t="s">
        <v>1825</v>
      </c>
      <c r="P225" s="776" t="s">
        <v>1825</v>
      </c>
      <c r="Q225" s="776" t="s">
        <v>1825</v>
      </c>
      <c r="R225" s="776" t="s">
        <v>1825</v>
      </c>
      <c r="S225" s="776" t="s">
        <v>1825</v>
      </c>
    </row>
    <row r="226" spans="1:19" x14ac:dyDescent="0.25">
      <c r="A226" s="762" t="s">
        <v>1825</v>
      </c>
      <c r="B226" s="762" t="s">
        <v>1825</v>
      </c>
      <c r="C226" s="762" t="s">
        <v>1825</v>
      </c>
      <c r="D226" s="762" t="s">
        <v>1825</v>
      </c>
      <c r="E226" s="776" t="s">
        <v>1825</v>
      </c>
      <c r="F226" s="776" t="s">
        <v>1825</v>
      </c>
      <c r="G226" s="776" t="s">
        <v>1825</v>
      </c>
      <c r="H226" s="776" t="s">
        <v>1825</v>
      </c>
      <c r="I226" s="776" t="s">
        <v>1825</v>
      </c>
      <c r="J226" s="776" t="s">
        <v>1825</v>
      </c>
      <c r="K226" s="776" t="s">
        <v>1825</v>
      </c>
      <c r="L226" s="776" t="s">
        <v>1825</v>
      </c>
      <c r="M226" s="776" t="s">
        <v>1825</v>
      </c>
      <c r="N226" s="776" t="s">
        <v>1825</v>
      </c>
      <c r="O226" s="776" t="s">
        <v>1825</v>
      </c>
      <c r="P226" s="776" t="s">
        <v>1825</v>
      </c>
      <c r="Q226" s="776" t="s">
        <v>1825</v>
      </c>
      <c r="R226" s="776" t="s">
        <v>1825</v>
      </c>
      <c r="S226" s="776" t="s">
        <v>1825</v>
      </c>
    </row>
    <row r="227" spans="1:19" x14ac:dyDescent="0.25">
      <c r="A227" s="762" t="s">
        <v>1825</v>
      </c>
      <c r="B227" s="762" t="s">
        <v>1825</v>
      </c>
      <c r="C227" s="762" t="s">
        <v>1825</v>
      </c>
      <c r="D227" s="762" t="s">
        <v>1825</v>
      </c>
      <c r="E227" s="776" t="s">
        <v>1825</v>
      </c>
      <c r="F227" s="776" t="s">
        <v>1825</v>
      </c>
      <c r="G227" s="776" t="s">
        <v>1825</v>
      </c>
      <c r="H227" s="776" t="s">
        <v>1825</v>
      </c>
      <c r="I227" s="776" t="s">
        <v>1825</v>
      </c>
      <c r="J227" s="776" t="s">
        <v>1825</v>
      </c>
      <c r="K227" s="776" t="s">
        <v>1825</v>
      </c>
      <c r="L227" s="776" t="s">
        <v>1825</v>
      </c>
      <c r="M227" s="776" t="s">
        <v>1825</v>
      </c>
      <c r="N227" s="776" t="s">
        <v>1825</v>
      </c>
      <c r="O227" s="776" t="s">
        <v>1825</v>
      </c>
      <c r="P227" s="776" t="s">
        <v>1825</v>
      </c>
      <c r="Q227" s="776" t="s">
        <v>1825</v>
      </c>
      <c r="R227" s="776" t="s">
        <v>1825</v>
      </c>
      <c r="S227" s="776" t="s">
        <v>1825</v>
      </c>
    </row>
    <row r="228" spans="1:19" x14ac:dyDescent="0.25">
      <c r="A228" s="762" t="s">
        <v>1825</v>
      </c>
      <c r="B228" s="762" t="s">
        <v>1825</v>
      </c>
      <c r="C228" s="762" t="s">
        <v>1825</v>
      </c>
      <c r="D228" s="762" t="s">
        <v>1825</v>
      </c>
      <c r="E228" s="776" t="s">
        <v>1825</v>
      </c>
      <c r="F228" s="776" t="s">
        <v>1825</v>
      </c>
      <c r="G228" s="776" t="s">
        <v>1825</v>
      </c>
      <c r="H228" s="776" t="s">
        <v>1825</v>
      </c>
      <c r="I228" s="776" t="s">
        <v>1825</v>
      </c>
      <c r="J228" s="776" t="s">
        <v>1825</v>
      </c>
      <c r="K228" s="776" t="s">
        <v>1825</v>
      </c>
      <c r="L228" s="776" t="s">
        <v>1825</v>
      </c>
      <c r="M228" s="776" t="s">
        <v>1825</v>
      </c>
      <c r="N228" s="776" t="s">
        <v>1825</v>
      </c>
      <c r="O228" s="776" t="s">
        <v>1825</v>
      </c>
      <c r="P228" s="776" t="s">
        <v>1825</v>
      </c>
      <c r="Q228" s="776" t="s">
        <v>1825</v>
      </c>
      <c r="R228" s="776" t="s">
        <v>1825</v>
      </c>
      <c r="S228" s="776" t="s">
        <v>1825</v>
      </c>
    </row>
    <row r="229" spans="1:19" x14ac:dyDescent="0.25">
      <c r="A229" s="762" t="s">
        <v>1825</v>
      </c>
      <c r="B229" s="762" t="s">
        <v>1825</v>
      </c>
      <c r="C229" s="762" t="s">
        <v>1825</v>
      </c>
      <c r="D229" s="762" t="s">
        <v>1825</v>
      </c>
      <c r="E229" s="776" t="s">
        <v>1825</v>
      </c>
      <c r="F229" s="776" t="s">
        <v>1825</v>
      </c>
      <c r="G229" s="776" t="s">
        <v>1825</v>
      </c>
      <c r="H229" s="776" t="s">
        <v>1825</v>
      </c>
      <c r="I229" s="776" t="s">
        <v>1825</v>
      </c>
      <c r="J229" s="776" t="s">
        <v>1825</v>
      </c>
      <c r="K229" s="776" t="s">
        <v>1825</v>
      </c>
      <c r="L229" s="776" t="s">
        <v>1825</v>
      </c>
      <c r="M229" s="776" t="s">
        <v>1825</v>
      </c>
      <c r="N229" s="776" t="s">
        <v>1825</v>
      </c>
      <c r="O229" s="776" t="s">
        <v>1825</v>
      </c>
      <c r="P229" s="776" t="s">
        <v>1825</v>
      </c>
      <c r="Q229" s="776" t="s">
        <v>1825</v>
      </c>
      <c r="R229" s="776" t="s">
        <v>1825</v>
      </c>
      <c r="S229" s="776" t="s">
        <v>1825</v>
      </c>
    </row>
    <row r="230" spans="1:19" x14ac:dyDescent="0.25">
      <c r="A230" s="762" t="s">
        <v>1825</v>
      </c>
      <c r="B230" s="762" t="s">
        <v>1825</v>
      </c>
      <c r="C230" s="762" t="s">
        <v>1825</v>
      </c>
      <c r="D230" s="762" t="s">
        <v>1825</v>
      </c>
      <c r="E230" s="776" t="s">
        <v>1825</v>
      </c>
      <c r="F230" s="776" t="s">
        <v>1825</v>
      </c>
      <c r="G230" s="776" t="s">
        <v>1825</v>
      </c>
      <c r="H230" s="776" t="s">
        <v>1825</v>
      </c>
      <c r="I230" s="776" t="s">
        <v>1825</v>
      </c>
      <c r="J230" s="776" t="s">
        <v>1825</v>
      </c>
      <c r="K230" s="776" t="s">
        <v>1825</v>
      </c>
      <c r="L230" s="776" t="s">
        <v>1825</v>
      </c>
      <c r="M230" s="776" t="s">
        <v>1825</v>
      </c>
      <c r="N230" s="776" t="s">
        <v>1825</v>
      </c>
      <c r="O230" s="776" t="s">
        <v>1825</v>
      </c>
      <c r="P230" s="776" t="s">
        <v>1825</v>
      </c>
      <c r="Q230" s="776" t="s">
        <v>1825</v>
      </c>
      <c r="R230" s="776" t="s">
        <v>1825</v>
      </c>
      <c r="S230" s="776" t="s">
        <v>1825</v>
      </c>
    </row>
    <row r="231" spans="1:19" x14ac:dyDescent="0.25">
      <c r="A231" s="762" t="s">
        <v>1825</v>
      </c>
      <c r="B231" s="762" t="s">
        <v>1825</v>
      </c>
      <c r="C231" s="762" t="s">
        <v>1825</v>
      </c>
      <c r="D231" s="762" t="s">
        <v>1825</v>
      </c>
      <c r="E231" s="776" t="s">
        <v>1825</v>
      </c>
      <c r="F231" s="776" t="s">
        <v>1825</v>
      </c>
      <c r="G231" s="776" t="s">
        <v>1825</v>
      </c>
      <c r="H231" s="776" t="s">
        <v>1825</v>
      </c>
      <c r="I231" s="776" t="s">
        <v>1825</v>
      </c>
      <c r="J231" s="776" t="s">
        <v>1825</v>
      </c>
      <c r="K231" s="776" t="s">
        <v>1825</v>
      </c>
      <c r="L231" s="776" t="s">
        <v>1825</v>
      </c>
      <c r="M231" s="776" t="s">
        <v>1825</v>
      </c>
      <c r="N231" s="776" t="s">
        <v>1825</v>
      </c>
      <c r="O231" s="776" t="s">
        <v>1825</v>
      </c>
      <c r="P231" s="776" t="s">
        <v>1825</v>
      </c>
      <c r="Q231" s="776" t="s">
        <v>1825</v>
      </c>
      <c r="R231" s="776" t="s">
        <v>1825</v>
      </c>
      <c r="S231" s="776" t="s">
        <v>1825</v>
      </c>
    </row>
    <row r="232" spans="1:19" x14ac:dyDescent="0.25">
      <c r="A232" s="762" t="s">
        <v>1825</v>
      </c>
      <c r="B232" s="762" t="s">
        <v>1825</v>
      </c>
      <c r="C232" s="762" t="s">
        <v>1825</v>
      </c>
      <c r="D232" s="762" t="s">
        <v>1825</v>
      </c>
      <c r="E232" s="776" t="s">
        <v>1825</v>
      </c>
      <c r="F232" s="776" t="s">
        <v>1825</v>
      </c>
      <c r="G232" s="776" t="s">
        <v>1825</v>
      </c>
      <c r="H232" s="776" t="s">
        <v>1825</v>
      </c>
      <c r="I232" s="776" t="s">
        <v>1825</v>
      </c>
      <c r="J232" s="776" t="s">
        <v>1825</v>
      </c>
      <c r="K232" s="776" t="s">
        <v>1825</v>
      </c>
      <c r="L232" s="776" t="s">
        <v>1825</v>
      </c>
      <c r="M232" s="776" t="s">
        <v>1825</v>
      </c>
      <c r="N232" s="776" t="s">
        <v>1825</v>
      </c>
      <c r="O232" s="776" t="s">
        <v>1825</v>
      </c>
      <c r="P232" s="776" t="s">
        <v>1825</v>
      </c>
      <c r="Q232" s="776" t="s">
        <v>1825</v>
      </c>
      <c r="R232" s="776" t="s">
        <v>1825</v>
      </c>
      <c r="S232" s="776" t="s">
        <v>1825</v>
      </c>
    </row>
    <row r="233" spans="1:19" x14ac:dyDescent="0.25">
      <c r="A233" s="762" t="s">
        <v>1825</v>
      </c>
      <c r="B233" s="762" t="s">
        <v>1825</v>
      </c>
      <c r="C233" s="762" t="s">
        <v>1825</v>
      </c>
      <c r="D233" s="762" t="s">
        <v>1825</v>
      </c>
      <c r="E233" s="776" t="s">
        <v>1825</v>
      </c>
      <c r="F233" s="776" t="s">
        <v>1825</v>
      </c>
      <c r="G233" s="776" t="s">
        <v>1825</v>
      </c>
      <c r="H233" s="776" t="s">
        <v>1825</v>
      </c>
      <c r="I233" s="776" t="s">
        <v>1825</v>
      </c>
      <c r="J233" s="776" t="s">
        <v>1825</v>
      </c>
      <c r="K233" s="776" t="s">
        <v>1825</v>
      </c>
      <c r="L233" s="776" t="s">
        <v>1825</v>
      </c>
      <c r="M233" s="776" t="s">
        <v>1825</v>
      </c>
      <c r="N233" s="776" t="s">
        <v>1825</v>
      </c>
      <c r="O233" s="776" t="s">
        <v>1825</v>
      </c>
      <c r="P233" s="776" t="s">
        <v>1825</v>
      </c>
      <c r="Q233" s="776" t="s">
        <v>1825</v>
      </c>
      <c r="R233" s="776" t="s">
        <v>1825</v>
      </c>
      <c r="S233" s="776" t="s">
        <v>1825</v>
      </c>
    </row>
    <row r="234" spans="1:19" x14ac:dyDescent="0.25">
      <c r="A234" s="762" t="s">
        <v>1825</v>
      </c>
      <c r="B234" s="762" t="s">
        <v>1825</v>
      </c>
      <c r="C234" s="762" t="s">
        <v>1825</v>
      </c>
      <c r="D234" s="762" t="s">
        <v>1825</v>
      </c>
      <c r="E234" s="776" t="s">
        <v>1825</v>
      </c>
      <c r="F234" s="776" t="s">
        <v>1825</v>
      </c>
      <c r="G234" s="776" t="s">
        <v>1825</v>
      </c>
      <c r="H234" s="776" t="s">
        <v>1825</v>
      </c>
      <c r="I234" s="776" t="s">
        <v>1825</v>
      </c>
      <c r="J234" s="776" t="s">
        <v>1825</v>
      </c>
      <c r="K234" s="776" t="s">
        <v>1825</v>
      </c>
      <c r="L234" s="776" t="s">
        <v>1825</v>
      </c>
      <c r="M234" s="776" t="s">
        <v>1825</v>
      </c>
      <c r="N234" s="776" t="s">
        <v>1825</v>
      </c>
      <c r="O234" s="776" t="s">
        <v>1825</v>
      </c>
      <c r="P234" s="776" t="s">
        <v>1825</v>
      </c>
      <c r="Q234" s="776" t="s">
        <v>1825</v>
      </c>
      <c r="R234" s="776" t="s">
        <v>1825</v>
      </c>
      <c r="S234" s="776" t="s">
        <v>1825</v>
      </c>
    </row>
    <row r="235" spans="1:19" x14ac:dyDescent="0.25">
      <c r="A235" s="762" t="s">
        <v>1825</v>
      </c>
      <c r="B235" s="762" t="s">
        <v>1825</v>
      </c>
      <c r="C235" s="762" t="s">
        <v>1825</v>
      </c>
      <c r="D235" s="762" t="s">
        <v>1825</v>
      </c>
      <c r="E235" s="776" t="s">
        <v>1825</v>
      </c>
      <c r="F235" s="776" t="s">
        <v>1825</v>
      </c>
      <c r="G235" s="776" t="s">
        <v>1825</v>
      </c>
      <c r="H235" s="776" t="s">
        <v>1825</v>
      </c>
      <c r="I235" s="776" t="s">
        <v>1825</v>
      </c>
      <c r="J235" s="776" t="s">
        <v>1825</v>
      </c>
      <c r="K235" s="776" t="s">
        <v>1825</v>
      </c>
      <c r="L235" s="776" t="s">
        <v>1825</v>
      </c>
      <c r="M235" s="776" t="s">
        <v>1825</v>
      </c>
      <c r="N235" s="776" t="s">
        <v>1825</v>
      </c>
      <c r="O235" s="776" t="s">
        <v>1825</v>
      </c>
      <c r="P235" s="776" t="s">
        <v>1825</v>
      </c>
      <c r="Q235" s="776" t="s">
        <v>1825</v>
      </c>
      <c r="R235" s="776" t="s">
        <v>1825</v>
      </c>
      <c r="S235" s="776" t="s">
        <v>1825</v>
      </c>
    </row>
    <row r="236" spans="1:19" x14ac:dyDescent="0.25">
      <c r="A236" s="762" t="s">
        <v>1825</v>
      </c>
      <c r="B236" s="762" t="s">
        <v>1825</v>
      </c>
      <c r="C236" s="762" t="s">
        <v>1825</v>
      </c>
      <c r="D236" s="762" t="s">
        <v>1825</v>
      </c>
      <c r="E236" s="776" t="s">
        <v>1825</v>
      </c>
      <c r="F236" s="776" t="s">
        <v>1825</v>
      </c>
      <c r="G236" s="776" t="s">
        <v>1825</v>
      </c>
      <c r="H236" s="776" t="s">
        <v>1825</v>
      </c>
      <c r="I236" s="776" t="s">
        <v>1825</v>
      </c>
      <c r="J236" s="776" t="s">
        <v>1825</v>
      </c>
      <c r="K236" s="776" t="s">
        <v>1825</v>
      </c>
      <c r="L236" s="776" t="s">
        <v>1825</v>
      </c>
      <c r="M236" s="776" t="s">
        <v>1825</v>
      </c>
      <c r="N236" s="776" t="s">
        <v>1825</v>
      </c>
      <c r="O236" s="776" t="s">
        <v>1825</v>
      </c>
      <c r="P236" s="776" t="s">
        <v>1825</v>
      </c>
      <c r="Q236" s="776" t="s">
        <v>1825</v>
      </c>
      <c r="R236" s="776" t="s">
        <v>1825</v>
      </c>
      <c r="S236" s="776" t="s">
        <v>1825</v>
      </c>
    </row>
    <row r="237" spans="1:19" x14ac:dyDescent="0.25">
      <c r="A237" s="762" t="s">
        <v>1825</v>
      </c>
      <c r="B237" s="762" t="s">
        <v>1825</v>
      </c>
      <c r="C237" s="762" t="s">
        <v>1825</v>
      </c>
      <c r="D237" s="762" t="s">
        <v>1825</v>
      </c>
      <c r="E237" s="776" t="s">
        <v>1825</v>
      </c>
      <c r="F237" s="776" t="s">
        <v>1825</v>
      </c>
      <c r="G237" s="776" t="s">
        <v>1825</v>
      </c>
      <c r="H237" s="776" t="s">
        <v>1825</v>
      </c>
      <c r="I237" s="776" t="s">
        <v>1825</v>
      </c>
      <c r="J237" s="776" t="s">
        <v>1825</v>
      </c>
      <c r="K237" s="776" t="s">
        <v>1825</v>
      </c>
      <c r="L237" s="776" t="s">
        <v>1825</v>
      </c>
      <c r="M237" s="776" t="s">
        <v>1825</v>
      </c>
      <c r="N237" s="776" t="s">
        <v>1825</v>
      </c>
      <c r="O237" s="776" t="s">
        <v>1825</v>
      </c>
      <c r="P237" s="776" t="s">
        <v>1825</v>
      </c>
      <c r="Q237" s="776" t="s">
        <v>1825</v>
      </c>
      <c r="R237" s="776" t="s">
        <v>1825</v>
      </c>
      <c r="S237" s="776" t="s">
        <v>1825</v>
      </c>
    </row>
    <row r="238" spans="1:19" x14ac:dyDescent="0.25">
      <c r="A238" s="762" t="s">
        <v>1825</v>
      </c>
      <c r="B238" s="762" t="s">
        <v>1825</v>
      </c>
      <c r="C238" s="762" t="s">
        <v>1825</v>
      </c>
      <c r="D238" s="762" t="s">
        <v>1825</v>
      </c>
      <c r="E238" s="776" t="s">
        <v>1825</v>
      </c>
      <c r="F238" s="776" t="s">
        <v>1825</v>
      </c>
      <c r="G238" s="776" t="s">
        <v>1825</v>
      </c>
      <c r="H238" s="776" t="s">
        <v>1825</v>
      </c>
      <c r="I238" s="776" t="s">
        <v>1825</v>
      </c>
      <c r="J238" s="776" t="s">
        <v>1825</v>
      </c>
      <c r="K238" s="776" t="s">
        <v>1825</v>
      </c>
      <c r="L238" s="776" t="s">
        <v>1825</v>
      </c>
      <c r="M238" s="776" t="s">
        <v>1825</v>
      </c>
      <c r="N238" s="776" t="s">
        <v>1825</v>
      </c>
      <c r="O238" s="776" t="s">
        <v>1825</v>
      </c>
      <c r="P238" s="776" t="s">
        <v>1825</v>
      </c>
      <c r="Q238" s="776" t="s">
        <v>1825</v>
      </c>
      <c r="R238" s="776" t="s">
        <v>1825</v>
      </c>
      <c r="S238" s="776" t="s">
        <v>1825</v>
      </c>
    </row>
    <row r="239" spans="1:19" x14ac:dyDescent="0.25">
      <c r="A239" s="762" t="s">
        <v>1825</v>
      </c>
      <c r="B239" s="762" t="s">
        <v>1825</v>
      </c>
      <c r="C239" s="762" t="s">
        <v>1825</v>
      </c>
      <c r="D239" s="762" t="s">
        <v>1825</v>
      </c>
      <c r="E239" s="776" t="s">
        <v>1825</v>
      </c>
      <c r="F239" s="776" t="s">
        <v>1825</v>
      </c>
      <c r="G239" s="776" t="s">
        <v>1825</v>
      </c>
      <c r="H239" s="776" t="s">
        <v>1825</v>
      </c>
      <c r="I239" s="776" t="s">
        <v>1825</v>
      </c>
      <c r="J239" s="776" t="s">
        <v>1825</v>
      </c>
      <c r="K239" s="776" t="s">
        <v>1825</v>
      </c>
      <c r="L239" s="776" t="s">
        <v>1825</v>
      </c>
      <c r="M239" s="776" t="s">
        <v>1825</v>
      </c>
      <c r="N239" s="776" t="s">
        <v>1825</v>
      </c>
      <c r="O239" s="776" t="s">
        <v>1825</v>
      </c>
      <c r="P239" s="776" t="s">
        <v>1825</v>
      </c>
      <c r="Q239" s="776" t="s">
        <v>1825</v>
      </c>
      <c r="R239" s="776" t="s">
        <v>1825</v>
      </c>
      <c r="S239" s="776" t="s">
        <v>1825</v>
      </c>
    </row>
    <row r="240" spans="1:19" x14ac:dyDescent="0.25">
      <c r="A240" s="762" t="s">
        <v>1825</v>
      </c>
      <c r="B240" s="762" t="s">
        <v>1825</v>
      </c>
      <c r="C240" s="762" t="s">
        <v>1825</v>
      </c>
      <c r="D240" s="762" t="s">
        <v>1825</v>
      </c>
      <c r="E240" s="776" t="s">
        <v>1825</v>
      </c>
      <c r="F240" s="776" t="s">
        <v>1825</v>
      </c>
      <c r="G240" s="776" t="s">
        <v>1825</v>
      </c>
      <c r="H240" s="776" t="s">
        <v>1825</v>
      </c>
      <c r="I240" s="776" t="s">
        <v>1825</v>
      </c>
      <c r="J240" s="776" t="s">
        <v>1825</v>
      </c>
      <c r="K240" s="776" t="s">
        <v>1825</v>
      </c>
      <c r="L240" s="776" t="s">
        <v>1825</v>
      </c>
      <c r="M240" s="776" t="s">
        <v>1825</v>
      </c>
      <c r="N240" s="776" t="s">
        <v>1825</v>
      </c>
      <c r="O240" s="776" t="s">
        <v>1825</v>
      </c>
      <c r="P240" s="776" t="s">
        <v>1825</v>
      </c>
      <c r="Q240" s="776" t="s">
        <v>1825</v>
      </c>
      <c r="R240" s="776" t="s">
        <v>1825</v>
      </c>
      <c r="S240" s="776" t="s">
        <v>1825</v>
      </c>
    </row>
    <row r="241" spans="1:19" x14ac:dyDescent="0.25">
      <c r="A241" s="762" t="s">
        <v>1825</v>
      </c>
      <c r="B241" s="762" t="s">
        <v>1825</v>
      </c>
      <c r="C241" s="762" t="s">
        <v>1825</v>
      </c>
      <c r="D241" s="762" t="s">
        <v>1825</v>
      </c>
      <c r="E241" s="776" t="s">
        <v>1825</v>
      </c>
      <c r="F241" s="776" t="s">
        <v>1825</v>
      </c>
      <c r="G241" s="776" t="s">
        <v>1825</v>
      </c>
      <c r="H241" s="776" t="s">
        <v>1825</v>
      </c>
      <c r="I241" s="776" t="s">
        <v>1825</v>
      </c>
      <c r="J241" s="776" t="s">
        <v>1825</v>
      </c>
      <c r="K241" s="776" t="s">
        <v>1825</v>
      </c>
      <c r="L241" s="776" t="s">
        <v>1825</v>
      </c>
      <c r="M241" s="776" t="s">
        <v>1825</v>
      </c>
      <c r="N241" s="776" t="s">
        <v>1825</v>
      </c>
      <c r="O241" s="776" t="s">
        <v>1825</v>
      </c>
      <c r="P241" s="776" t="s">
        <v>1825</v>
      </c>
      <c r="Q241" s="776" t="s">
        <v>1825</v>
      </c>
      <c r="R241" s="776" t="s">
        <v>1825</v>
      </c>
      <c r="S241" s="776" t="s">
        <v>1825</v>
      </c>
    </row>
    <row r="242" spans="1:19" x14ac:dyDescent="0.25">
      <c r="A242" s="762" t="s">
        <v>1825</v>
      </c>
      <c r="B242" s="762" t="s">
        <v>1825</v>
      </c>
      <c r="C242" s="762" t="s">
        <v>1825</v>
      </c>
      <c r="D242" s="762" t="s">
        <v>1825</v>
      </c>
      <c r="E242" s="776" t="s">
        <v>1825</v>
      </c>
      <c r="F242" s="776" t="s">
        <v>1825</v>
      </c>
      <c r="G242" s="776" t="s">
        <v>1825</v>
      </c>
      <c r="H242" s="776" t="s">
        <v>1825</v>
      </c>
      <c r="I242" s="776" t="s">
        <v>1825</v>
      </c>
      <c r="J242" s="776" t="s">
        <v>1825</v>
      </c>
      <c r="K242" s="776" t="s">
        <v>1825</v>
      </c>
      <c r="L242" s="776" t="s">
        <v>1825</v>
      </c>
      <c r="M242" s="776" t="s">
        <v>1825</v>
      </c>
      <c r="N242" s="776" t="s">
        <v>1825</v>
      </c>
      <c r="O242" s="776" t="s">
        <v>1825</v>
      </c>
      <c r="P242" s="776" t="s">
        <v>1825</v>
      </c>
      <c r="Q242" s="776" t="s">
        <v>1825</v>
      </c>
      <c r="R242" s="776" t="s">
        <v>1825</v>
      </c>
      <c r="S242" s="776" t="s">
        <v>1825</v>
      </c>
    </row>
    <row r="243" spans="1:19" x14ac:dyDescent="0.25">
      <c r="A243" s="762" t="s">
        <v>1825</v>
      </c>
      <c r="B243" s="762" t="s">
        <v>1825</v>
      </c>
      <c r="C243" s="762" t="s">
        <v>1825</v>
      </c>
      <c r="D243" s="762" t="s">
        <v>1825</v>
      </c>
      <c r="E243" s="776" t="s">
        <v>1825</v>
      </c>
      <c r="F243" s="776" t="s">
        <v>1825</v>
      </c>
      <c r="G243" s="776" t="s">
        <v>1825</v>
      </c>
      <c r="H243" s="776" t="s">
        <v>1825</v>
      </c>
      <c r="I243" s="776" t="s">
        <v>1825</v>
      </c>
      <c r="J243" s="776" t="s">
        <v>1825</v>
      </c>
      <c r="K243" s="776" t="s">
        <v>1825</v>
      </c>
      <c r="L243" s="776" t="s">
        <v>1825</v>
      </c>
      <c r="M243" s="776" t="s">
        <v>1825</v>
      </c>
      <c r="N243" s="776" t="s">
        <v>1825</v>
      </c>
      <c r="O243" s="776" t="s">
        <v>1825</v>
      </c>
      <c r="P243" s="776" t="s">
        <v>1825</v>
      </c>
      <c r="Q243" s="776" t="s">
        <v>1825</v>
      </c>
      <c r="R243" s="776" t="s">
        <v>1825</v>
      </c>
      <c r="S243" s="776" t="s">
        <v>1825</v>
      </c>
    </row>
    <row r="244" spans="1:19" x14ac:dyDescent="0.25">
      <c r="A244" s="762" t="s">
        <v>1825</v>
      </c>
      <c r="B244" s="762" t="s">
        <v>1825</v>
      </c>
      <c r="C244" s="762" t="s">
        <v>1825</v>
      </c>
      <c r="D244" s="762" t="s">
        <v>1825</v>
      </c>
      <c r="E244" s="776" t="s">
        <v>1825</v>
      </c>
      <c r="F244" s="776" t="s">
        <v>1825</v>
      </c>
      <c r="G244" s="776" t="s">
        <v>1825</v>
      </c>
      <c r="H244" s="776" t="s">
        <v>1825</v>
      </c>
      <c r="I244" s="776" t="s">
        <v>1825</v>
      </c>
      <c r="J244" s="776" t="s">
        <v>1825</v>
      </c>
      <c r="K244" s="776" t="s">
        <v>1825</v>
      </c>
      <c r="L244" s="776" t="s">
        <v>1825</v>
      </c>
      <c r="M244" s="776" t="s">
        <v>1825</v>
      </c>
      <c r="N244" s="776" t="s">
        <v>1825</v>
      </c>
      <c r="O244" s="776" t="s">
        <v>1825</v>
      </c>
      <c r="P244" s="776" t="s">
        <v>1825</v>
      </c>
      <c r="Q244" s="776" t="s">
        <v>1825</v>
      </c>
      <c r="R244" s="776" t="s">
        <v>1825</v>
      </c>
      <c r="S244" s="776" t="s">
        <v>1825</v>
      </c>
    </row>
    <row r="245" spans="1:19" x14ac:dyDescent="0.25">
      <c r="A245" s="762" t="s">
        <v>1825</v>
      </c>
      <c r="B245" s="762" t="s">
        <v>1825</v>
      </c>
      <c r="C245" s="762" t="s">
        <v>1825</v>
      </c>
      <c r="D245" s="762" t="s">
        <v>1825</v>
      </c>
      <c r="E245" s="776" t="s">
        <v>1825</v>
      </c>
      <c r="F245" s="776" t="s">
        <v>1825</v>
      </c>
      <c r="G245" s="776" t="s">
        <v>1825</v>
      </c>
      <c r="H245" s="776" t="s">
        <v>1825</v>
      </c>
      <c r="I245" s="776" t="s">
        <v>1825</v>
      </c>
      <c r="J245" s="776" t="s">
        <v>1825</v>
      </c>
      <c r="K245" s="776" t="s">
        <v>1825</v>
      </c>
      <c r="L245" s="776" t="s">
        <v>1825</v>
      </c>
      <c r="M245" s="776" t="s">
        <v>1825</v>
      </c>
      <c r="N245" s="776" t="s">
        <v>1825</v>
      </c>
      <c r="O245" s="776" t="s">
        <v>1825</v>
      </c>
      <c r="P245" s="776" t="s">
        <v>1825</v>
      </c>
      <c r="Q245" s="776" t="s">
        <v>1825</v>
      </c>
      <c r="R245" s="776" t="s">
        <v>1825</v>
      </c>
      <c r="S245" s="776" t="s">
        <v>1825</v>
      </c>
    </row>
    <row r="246" spans="1:19" x14ac:dyDescent="0.25">
      <c r="A246" s="762" t="s">
        <v>1825</v>
      </c>
      <c r="B246" s="762" t="s">
        <v>1825</v>
      </c>
      <c r="C246" s="762" t="s">
        <v>1825</v>
      </c>
      <c r="D246" s="762" t="s">
        <v>1825</v>
      </c>
      <c r="E246" s="776" t="s">
        <v>1825</v>
      </c>
      <c r="F246" s="776" t="s">
        <v>1825</v>
      </c>
      <c r="G246" s="776" t="s">
        <v>1825</v>
      </c>
      <c r="H246" s="776" t="s">
        <v>1825</v>
      </c>
      <c r="I246" s="776" t="s">
        <v>1825</v>
      </c>
      <c r="J246" s="776" t="s">
        <v>1825</v>
      </c>
      <c r="K246" s="776" t="s">
        <v>1825</v>
      </c>
      <c r="L246" s="776" t="s">
        <v>1825</v>
      </c>
      <c r="M246" s="776" t="s">
        <v>1825</v>
      </c>
      <c r="N246" s="776" t="s">
        <v>1825</v>
      </c>
      <c r="O246" s="776" t="s">
        <v>1825</v>
      </c>
      <c r="P246" s="776" t="s">
        <v>1825</v>
      </c>
      <c r="Q246" s="776" t="s">
        <v>1825</v>
      </c>
      <c r="R246" s="776" t="s">
        <v>1825</v>
      </c>
      <c r="S246" s="776" t="s">
        <v>1825</v>
      </c>
    </row>
    <row r="247" spans="1:19" x14ac:dyDescent="0.25">
      <c r="A247" s="762" t="s">
        <v>1825</v>
      </c>
      <c r="B247" s="762" t="s">
        <v>1825</v>
      </c>
      <c r="C247" s="762" t="s">
        <v>1825</v>
      </c>
      <c r="D247" s="762" t="s">
        <v>1825</v>
      </c>
      <c r="E247" s="776" t="s">
        <v>1825</v>
      </c>
      <c r="F247" s="776" t="s">
        <v>1825</v>
      </c>
      <c r="G247" s="776" t="s">
        <v>1825</v>
      </c>
      <c r="H247" s="776" t="s">
        <v>1825</v>
      </c>
      <c r="I247" s="776" t="s">
        <v>1825</v>
      </c>
      <c r="J247" s="776" t="s">
        <v>1825</v>
      </c>
      <c r="K247" s="776" t="s">
        <v>1825</v>
      </c>
      <c r="L247" s="776" t="s">
        <v>1825</v>
      </c>
      <c r="M247" s="776" t="s">
        <v>1825</v>
      </c>
      <c r="N247" s="776" t="s">
        <v>1825</v>
      </c>
      <c r="O247" s="776" t="s">
        <v>1825</v>
      </c>
      <c r="P247" s="776" t="s">
        <v>1825</v>
      </c>
      <c r="Q247" s="776" t="s">
        <v>1825</v>
      </c>
      <c r="R247" s="776" t="s">
        <v>1825</v>
      </c>
      <c r="S247" s="776" t="s">
        <v>1825</v>
      </c>
    </row>
    <row r="248" spans="1:19" x14ac:dyDescent="0.25">
      <c r="A248" s="762" t="s">
        <v>1825</v>
      </c>
      <c r="B248" s="762" t="s">
        <v>1825</v>
      </c>
      <c r="C248" s="762" t="s">
        <v>1825</v>
      </c>
      <c r="D248" s="762" t="s">
        <v>1825</v>
      </c>
      <c r="E248" s="776" t="s">
        <v>1825</v>
      </c>
      <c r="F248" s="776" t="s">
        <v>1825</v>
      </c>
      <c r="G248" s="776" t="s">
        <v>1825</v>
      </c>
      <c r="H248" s="776" t="s">
        <v>1825</v>
      </c>
      <c r="I248" s="776" t="s">
        <v>1825</v>
      </c>
      <c r="J248" s="776" t="s">
        <v>1825</v>
      </c>
      <c r="K248" s="776" t="s">
        <v>1825</v>
      </c>
      <c r="L248" s="776" t="s">
        <v>1825</v>
      </c>
      <c r="M248" s="776" t="s">
        <v>1825</v>
      </c>
      <c r="N248" s="776" t="s">
        <v>1825</v>
      </c>
      <c r="O248" s="776" t="s">
        <v>1825</v>
      </c>
      <c r="P248" s="776" t="s">
        <v>1825</v>
      </c>
      <c r="Q248" s="776" t="s">
        <v>1825</v>
      </c>
      <c r="R248" s="776" t="s">
        <v>1825</v>
      </c>
      <c r="S248" s="776" t="s">
        <v>1825</v>
      </c>
    </row>
    <row r="249" spans="1:19" x14ac:dyDescent="0.25">
      <c r="A249" s="762" t="s">
        <v>1825</v>
      </c>
      <c r="B249" s="762" t="s">
        <v>1825</v>
      </c>
      <c r="C249" s="762" t="s">
        <v>1825</v>
      </c>
      <c r="D249" s="762" t="s">
        <v>1825</v>
      </c>
      <c r="E249" s="776" t="s">
        <v>1825</v>
      </c>
      <c r="F249" s="776" t="s">
        <v>1825</v>
      </c>
      <c r="G249" s="776" t="s">
        <v>1825</v>
      </c>
      <c r="H249" s="776" t="s">
        <v>1825</v>
      </c>
      <c r="I249" s="776" t="s">
        <v>1825</v>
      </c>
      <c r="J249" s="776" t="s">
        <v>1825</v>
      </c>
      <c r="K249" s="776" t="s">
        <v>1825</v>
      </c>
      <c r="L249" s="776" t="s">
        <v>1825</v>
      </c>
      <c r="M249" s="776" t="s">
        <v>1825</v>
      </c>
      <c r="N249" s="776" t="s">
        <v>1825</v>
      </c>
      <c r="O249" s="776" t="s">
        <v>1825</v>
      </c>
      <c r="P249" s="776" t="s">
        <v>1825</v>
      </c>
      <c r="Q249" s="776" t="s">
        <v>1825</v>
      </c>
      <c r="R249" s="776" t="s">
        <v>1825</v>
      </c>
      <c r="S249" s="776" t="s">
        <v>1825</v>
      </c>
    </row>
    <row r="250" spans="1:19" x14ac:dyDescent="0.25">
      <c r="A250" s="762" t="s">
        <v>1825</v>
      </c>
      <c r="B250" s="762" t="s">
        <v>1825</v>
      </c>
      <c r="C250" s="762" t="s">
        <v>1825</v>
      </c>
      <c r="D250" s="762" t="s">
        <v>1825</v>
      </c>
      <c r="E250" s="776" t="s">
        <v>1825</v>
      </c>
      <c r="F250" s="776" t="s">
        <v>1825</v>
      </c>
      <c r="G250" s="776" t="s">
        <v>1825</v>
      </c>
      <c r="H250" s="776" t="s">
        <v>1825</v>
      </c>
      <c r="I250" s="776" t="s">
        <v>1825</v>
      </c>
      <c r="J250" s="776" t="s">
        <v>1825</v>
      </c>
      <c r="K250" s="776" t="s">
        <v>1825</v>
      </c>
      <c r="L250" s="776" t="s">
        <v>1825</v>
      </c>
      <c r="M250" s="776" t="s">
        <v>1825</v>
      </c>
      <c r="N250" s="776" t="s">
        <v>1825</v>
      </c>
      <c r="O250" s="776" t="s">
        <v>1825</v>
      </c>
      <c r="P250" s="776" t="s">
        <v>1825</v>
      </c>
      <c r="Q250" s="776" t="s">
        <v>1825</v>
      </c>
      <c r="R250" s="776" t="s">
        <v>1825</v>
      </c>
      <c r="S250" s="776" t="s">
        <v>1825</v>
      </c>
    </row>
    <row r="251" spans="1:19" x14ac:dyDescent="0.25">
      <c r="A251" s="762" t="s">
        <v>1825</v>
      </c>
      <c r="B251" s="762" t="s">
        <v>1825</v>
      </c>
      <c r="C251" s="762" t="s">
        <v>1825</v>
      </c>
      <c r="D251" s="762" t="s">
        <v>1825</v>
      </c>
      <c r="E251" s="776" t="s">
        <v>1825</v>
      </c>
      <c r="F251" s="776" t="s">
        <v>1825</v>
      </c>
      <c r="G251" s="776" t="s">
        <v>1825</v>
      </c>
      <c r="H251" s="776" t="s">
        <v>1825</v>
      </c>
      <c r="I251" s="776" t="s">
        <v>1825</v>
      </c>
      <c r="J251" s="776" t="s">
        <v>1825</v>
      </c>
      <c r="K251" s="776" t="s">
        <v>1825</v>
      </c>
      <c r="L251" s="776" t="s">
        <v>1825</v>
      </c>
      <c r="M251" s="776" t="s">
        <v>1825</v>
      </c>
      <c r="N251" s="776" t="s">
        <v>1825</v>
      </c>
      <c r="O251" s="776" t="s">
        <v>1825</v>
      </c>
      <c r="P251" s="776" t="s">
        <v>1825</v>
      </c>
      <c r="Q251" s="776" t="s">
        <v>1825</v>
      </c>
      <c r="R251" s="776" t="s">
        <v>1825</v>
      </c>
      <c r="S251" s="776" t="s">
        <v>1825</v>
      </c>
    </row>
    <row r="252" spans="1:19" x14ac:dyDescent="0.25">
      <c r="A252" s="762" t="s">
        <v>1825</v>
      </c>
      <c r="B252" s="762" t="s">
        <v>1825</v>
      </c>
      <c r="C252" s="762" t="s">
        <v>1825</v>
      </c>
      <c r="D252" s="762" t="s">
        <v>1825</v>
      </c>
      <c r="E252" s="776" t="s">
        <v>1825</v>
      </c>
      <c r="F252" s="776" t="s">
        <v>1825</v>
      </c>
      <c r="G252" s="776" t="s">
        <v>1825</v>
      </c>
      <c r="H252" s="776" t="s">
        <v>1825</v>
      </c>
      <c r="I252" s="776" t="s">
        <v>1825</v>
      </c>
      <c r="J252" s="776" t="s">
        <v>1825</v>
      </c>
      <c r="K252" s="776" t="s">
        <v>1825</v>
      </c>
      <c r="L252" s="776" t="s">
        <v>1825</v>
      </c>
      <c r="M252" s="776" t="s">
        <v>1825</v>
      </c>
      <c r="N252" s="776" t="s">
        <v>1825</v>
      </c>
      <c r="O252" s="776" t="s">
        <v>1825</v>
      </c>
      <c r="P252" s="776" t="s">
        <v>1825</v>
      </c>
      <c r="Q252" s="776" t="s">
        <v>1825</v>
      </c>
      <c r="R252" s="776" t="s">
        <v>1825</v>
      </c>
      <c r="S252" s="776" t="s">
        <v>1825</v>
      </c>
    </row>
    <row r="253" spans="1:19" x14ac:dyDescent="0.25">
      <c r="A253" s="762" t="s">
        <v>1825</v>
      </c>
      <c r="B253" s="762" t="s">
        <v>1825</v>
      </c>
      <c r="C253" s="762" t="s">
        <v>1825</v>
      </c>
      <c r="D253" s="762" t="s">
        <v>1825</v>
      </c>
      <c r="E253" s="776" t="s">
        <v>1825</v>
      </c>
      <c r="F253" s="776" t="s">
        <v>1825</v>
      </c>
      <c r="G253" s="776" t="s">
        <v>1825</v>
      </c>
      <c r="H253" s="776" t="s">
        <v>1825</v>
      </c>
      <c r="I253" s="776" t="s">
        <v>1825</v>
      </c>
      <c r="J253" s="776" t="s">
        <v>1825</v>
      </c>
      <c r="K253" s="776" t="s">
        <v>1825</v>
      </c>
      <c r="L253" s="776" t="s">
        <v>1825</v>
      </c>
      <c r="M253" s="776" t="s">
        <v>1825</v>
      </c>
      <c r="N253" s="776" t="s">
        <v>1825</v>
      </c>
      <c r="O253" s="776" t="s">
        <v>1825</v>
      </c>
      <c r="P253" s="776" t="s">
        <v>1825</v>
      </c>
      <c r="Q253" s="776" t="s">
        <v>1825</v>
      </c>
      <c r="R253" s="776" t="s">
        <v>1825</v>
      </c>
      <c r="S253" s="776" t="s">
        <v>1825</v>
      </c>
    </row>
    <row r="254" spans="1:19" x14ac:dyDescent="0.25">
      <c r="A254" s="762" t="s">
        <v>1825</v>
      </c>
      <c r="B254" s="762" t="s">
        <v>1825</v>
      </c>
      <c r="C254" s="762" t="s">
        <v>1825</v>
      </c>
      <c r="D254" s="762" t="s">
        <v>1825</v>
      </c>
      <c r="E254" s="776" t="s">
        <v>1825</v>
      </c>
      <c r="F254" s="776" t="s">
        <v>1825</v>
      </c>
      <c r="G254" s="776" t="s">
        <v>1825</v>
      </c>
      <c r="H254" s="776" t="s">
        <v>1825</v>
      </c>
      <c r="I254" s="776" t="s">
        <v>1825</v>
      </c>
      <c r="J254" s="776" t="s">
        <v>1825</v>
      </c>
      <c r="K254" s="776" t="s">
        <v>1825</v>
      </c>
      <c r="L254" s="776" t="s">
        <v>1825</v>
      </c>
      <c r="M254" s="776" t="s">
        <v>1825</v>
      </c>
      <c r="N254" s="776" t="s">
        <v>1825</v>
      </c>
      <c r="O254" s="776" t="s">
        <v>1825</v>
      </c>
      <c r="P254" s="776" t="s">
        <v>1825</v>
      </c>
      <c r="Q254" s="776" t="s">
        <v>1825</v>
      </c>
      <c r="R254" s="776" t="s">
        <v>1825</v>
      </c>
      <c r="S254" s="776" t="s">
        <v>1825</v>
      </c>
    </row>
    <row r="255" spans="1:19" x14ac:dyDescent="0.25">
      <c r="A255" s="762" t="s">
        <v>1825</v>
      </c>
      <c r="B255" s="762" t="s">
        <v>1825</v>
      </c>
      <c r="C255" s="762" t="s">
        <v>1825</v>
      </c>
      <c r="D255" s="762" t="s">
        <v>1825</v>
      </c>
      <c r="E255" s="776" t="s">
        <v>1825</v>
      </c>
      <c r="F255" s="776" t="s">
        <v>1825</v>
      </c>
      <c r="G255" s="776" t="s">
        <v>1825</v>
      </c>
      <c r="H255" s="776" t="s">
        <v>1825</v>
      </c>
      <c r="I255" s="776" t="s">
        <v>1825</v>
      </c>
      <c r="J255" s="776" t="s">
        <v>1825</v>
      </c>
      <c r="K255" s="776" t="s">
        <v>1825</v>
      </c>
      <c r="L255" s="776" t="s">
        <v>1825</v>
      </c>
      <c r="M255" s="776" t="s">
        <v>1825</v>
      </c>
      <c r="N255" s="776" t="s">
        <v>1825</v>
      </c>
      <c r="O255" s="776" t="s">
        <v>1825</v>
      </c>
      <c r="P255" s="776" t="s">
        <v>1825</v>
      </c>
      <c r="Q255" s="776" t="s">
        <v>1825</v>
      </c>
      <c r="R255" s="776" t="s">
        <v>1825</v>
      </c>
      <c r="S255" s="776" t="s">
        <v>1825</v>
      </c>
    </row>
    <row r="256" spans="1:19" x14ac:dyDescent="0.25">
      <c r="A256" s="762" t="s">
        <v>1825</v>
      </c>
      <c r="B256" s="762" t="s">
        <v>1825</v>
      </c>
      <c r="C256" s="762" t="s">
        <v>1825</v>
      </c>
      <c r="D256" s="762" t="s">
        <v>1825</v>
      </c>
      <c r="E256" s="776" t="s">
        <v>1825</v>
      </c>
      <c r="F256" s="776" t="s">
        <v>1825</v>
      </c>
      <c r="G256" s="776" t="s">
        <v>1825</v>
      </c>
      <c r="H256" s="776" t="s">
        <v>1825</v>
      </c>
      <c r="I256" s="776" t="s">
        <v>1825</v>
      </c>
      <c r="J256" s="776" t="s">
        <v>1825</v>
      </c>
      <c r="K256" s="776" t="s">
        <v>1825</v>
      </c>
      <c r="L256" s="776" t="s">
        <v>1825</v>
      </c>
      <c r="M256" s="776" t="s">
        <v>1825</v>
      </c>
      <c r="N256" s="776" t="s">
        <v>1825</v>
      </c>
      <c r="O256" s="776" t="s">
        <v>1825</v>
      </c>
      <c r="P256" s="776" t="s">
        <v>1825</v>
      </c>
      <c r="Q256" s="776" t="s">
        <v>1825</v>
      </c>
      <c r="R256" s="776" t="s">
        <v>1825</v>
      </c>
      <c r="S256" s="776" t="s">
        <v>1825</v>
      </c>
    </row>
    <row r="257" spans="1:19" x14ac:dyDescent="0.25">
      <c r="A257" s="762" t="s">
        <v>1825</v>
      </c>
      <c r="B257" s="762" t="s">
        <v>1825</v>
      </c>
      <c r="C257" s="762" t="s">
        <v>1825</v>
      </c>
      <c r="D257" s="762" t="s">
        <v>1825</v>
      </c>
      <c r="E257" s="776" t="s">
        <v>1825</v>
      </c>
      <c r="F257" s="776" t="s">
        <v>1825</v>
      </c>
      <c r="G257" s="776" t="s">
        <v>1825</v>
      </c>
      <c r="H257" s="776" t="s">
        <v>1825</v>
      </c>
      <c r="I257" s="776" t="s">
        <v>1825</v>
      </c>
      <c r="J257" s="776" t="s">
        <v>1825</v>
      </c>
      <c r="K257" s="776" t="s">
        <v>1825</v>
      </c>
      <c r="L257" s="776" t="s">
        <v>1825</v>
      </c>
      <c r="M257" s="776" t="s">
        <v>1825</v>
      </c>
      <c r="N257" s="776" t="s">
        <v>1825</v>
      </c>
      <c r="O257" s="776" t="s">
        <v>1825</v>
      </c>
      <c r="P257" s="776" t="s">
        <v>1825</v>
      </c>
      <c r="Q257" s="776" t="s">
        <v>1825</v>
      </c>
      <c r="R257" s="776" t="s">
        <v>1825</v>
      </c>
      <c r="S257" s="776" t="s">
        <v>1825</v>
      </c>
    </row>
    <row r="258" spans="1:19" x14ac:dyDescent="0.25">
      <c r="A258" s="762" t="s">
        <v>1825</v>
      </c>
      <c r="B258" s="762" t="s">
        <v>1825</v>
      </c>
      <c r="C258" s="762" t="s">
        <v>1825</v>
      </c>
      <c r="D258" s="762" t="s">
        <v>1825</v>
      </c>
      <c r="E258" s="776" t="s">
        <v>1825</v>
      </c>
      <c r="F258" s="776" t="s">
        <v>1825</v>
      </c>
      <c r="G258" s="776" t="s">
        <v>1825</v>
      </c>
      <c r="H258" s="776" t="s">
        <v>1825</v>
      </c>
      <c r="I258" s="776" t="s">
        <v>1825</v>
      </c>
      <c r="J258" s="776" t="s">
        <v>1825</v>
      </c>
      <c r="K258" s="776" t="s">
        <v>1825</v>
      </c>
      <c r="L258" s="776" t="s">
        <v>1825</v>
      </c>
      <c r="M258" s="776" t="s">
        <v>1825</v>
      </c>
      <c r="N258" s="776" t="s">
        <v>1825</v>
      </c>
      <c r="O258" s="776" t="s">
        <v>1825</v>
      </c>
      <c r="P258" s="776" t="s">
        <v>1825</v>
      </c>
      <c r="Q258" s="776" t="s">
        <v>1825</v>
      </c>
      <c r="R258" s="776" t="s">
        <v>1825</v>
      </c>
      <c r="S258" s="776" t="s">
        <v>1825</v>
      </c>
    </row>
    <row r="259" spans="1:19" x14ac:dyDescent="0.25">
      <c r="A259" s="762" t="s">
        <v>1825</v>
      </c>
      <c r="B259" s="762" t="s">
        <v>1825</v>
      </c>
      <c r="C259" s="762" t="s">
        <v>1825</v>
      </c>
      <c r="D259" s="762" t="s">
        <v>1825</v>
      </c>
      <c r="E259" s="776" t="s">
        <v>1825</v>
      </c>
      <c r="F259" s="776" t="s">
        <v>1825</v>
      </c>
      <c r="G259" s="776" t="s">
        <v>1825</v>
      </c>
      <c r="H259" s="776" t="s">
        <v>1825</v>
      </c>
      <c r="I259" s="776" t="s">
        <v>1825</v>
      </c>
      <c r="J259" s="776" t="s">
        <v>1825</v>
      </c>
      <c r="K259" s="776" t="s">
        <v>1825</v>
      </c>
      <c r="L259" s="776" t="s">
        <v>1825</v>
      </c>
      <c r="M259" s="776" t="s">
        <v>1825</v>
      </c>
      <c r="N259" s="776" t="s">
        <v>1825</v>
      </c>
      <c r="O259" s="776" t="s">
        <v>1825</v>
      </c>
      <c r="P259" s="776" t="s">
        <v>1825</v>
      </c>
      <c r="Q259" s="776" t="s">
        <v>1825</v>
      </c>
      <c r="R259" s="776" t="s">
        <v>1825</v>
      </c>
      <c r="S259" s="776" t="s">
        <v>1825</v>
      </c>
    </row>
    <row r="260" spans="1:19" x14ac:dyDescent="0.25">
      <c r="A260" s="762" t="s">
        <v>1825</v>
      </c>
      <c r="B260" s="762" t="s">
        <v>1825</v>
      </c>
      <c r="C260" s="762" t="s">
        <v>1825</v>
      </c>
      <c r="D260" s="762" t="s">
        <v>1825</v>
      </c>
      <c r="E260" s="776" t="s">
        <v>1825</v>
      </c>
      <c r="F260" s="776" t="s">
        <v>1825</v>
      </c>
      <c r="G260" s="776" t="s">
        <v>1825</v>
      </c>
      <c r="H260" s="776" t="s">
        <v>1825</v>
      </c>
      <c r="I260" s="776" t="s">
        <v>1825</v>
      </c>
      <c r="J260" s="776" t="s">
        <v>1825</v>
      </c>
      <c r="K260" s="776" t="s">
        <v>1825</v>
      </c>
      <c r="L260" s="776" t="s">
        <v>1825</v>
      </c>
      <c r="M260" s="776" t="s">
        <v>1825</v>
      </c>
      <c r="N260" s="776" t="s">
        <v>1825</v>
      </c>
      <c r="O260" s="776" t="s">
        <v>1825</v>
      </c>
      <c r="P260" s="776" t="s">
        <v>1825</v>
      </c>
      <c r="Q260" s="776" t="s">
        <v>1825</v>
      </c>
      <c r="R260" s="776" t="s">
        <v>1825</v>
      </c>
      <c r="S260" s="776" t="s">
        <v>1825</v>
      </c>
    </row>
    <row r="261" spans="1:19" x14ac:dyDescent="0.25">
      <c r="A261" s="762" t="s">
        <v>1825</v>
      </c>
      <c r="B261" s="762" t="s">
        <v>1825</v>
      </c>
      <c r="C261" s="762" t="s">
        <v>1825</v>
      </c>
      <c r="D261" s="762" t="s">
        <v>1825</v>
      </c>
      <c r="E261" s="776" t="s">
        <v>1825</v>
      </c>
      <c r="F261" s="776" t="s">
        <v>1825</v>
      </c>
      <c r="G261" s="776" t="s">
        <v>1825</v>
      </c>
      <c r="H261" s="776" t="s">
        <v>1825</v>
      </c>
      <c r="I261" s="776" t="s">
        <v>1825</v>
      </c>
      <c r="J261" s="776" t="s">
        <v>1825</v>
      </c>
      <c r="K261" s="776" t="s">
        <v>1825</v>
      </c>
      <c r="L261" s="776" t="s">
        <v>1825</v>
      </c>
      <c r="M261" s="776" t="s">
        <v>1825</v>
      </c>
      <c r="N261" s="776" t="s">
        <v>1825</v>
      </c>
      <c r="O261" s="776" t="s">
        <v>1825</v>
      </c>
      <c r="P261" s="776" t="s">
        <v>1825</v>
      </c>
      <c r="Q261" s="776" t="s">
        <v>1825</v>
      </c>
      <c r="R261" s="776" t="s">
        <v>1825</v>
      </c>
      <c r="S261" s="776" t="s">
        <v>1825</v>
      </c>
    </row>
    <row r="262" spans="1:19" x14ac:dyDescent="0.25">
      <c r="A262" s="762" t="s">
        <v>1825</v>
      </c>
      <c r="B262" s="762" t="s">
        <v>1825</v>
      </c>
      <c r="C262" s="762" t="s">
        <v>1825</v>
      </c>
      <c r="D262" s="762" t="s">
        <v>1825</v>
      </c>
      <c r="E262" s="776" t="s">
        <v>1825</v>
      </c>
      <c r="F262" s="776" t="s">
        <v>1825</v>
      </c>
      <c r="G262" s="776" t="s">
        <v>1825</v>
      </c>
      <c r="H262" s="776" t="s">
        <v>1825</v>
      </c>
      <c r="I262" s="776" t="s">
        <v>1825</v>
      </c>
      <c r="J262" s="776" t="s">
        <v>1825</v>
      </c>
      <c r="K262" s="776" t="s">
        <v>1825</v>
      </c>
      <c r="L262" s="776" t="s">
        <v>1825</v>
      </c>
      <c r="M262" s="776" t="s">
        <v>1825</v>
      </c>
      <c r="N262" s="776" t="s">
        <v>1825</v>
      </c>
      <c r="O262" s="776" t="s">
        <v>1825</v>
      </c>
      <c r="P262" s="776" t="s">
        <v>1825</v>
      </c>
      <c r="Q262" s="776" t="s">
        <v>1825</v>
      </c>
      <c r="R262" s="776" t="s">
        <v>1825</v>
      </c>
      <c r="S262" s="776" t="s">
        <v>1825</v>
      </c>
    </row>
    <row r="263" spans="1:19" x14ac:dyDescent="0.25">
      <c r="A263" s="762" t="s">
        <v>1825</v>
      </c>
      <c r="B263" s="762" t="s">
        <v>1825</v>
      </c>
      <c r="C263" s="762" t="s">
        <v>1825</v>
      </c>
      <c r="D263" s="762" t="s">
        <v>1825</v>
      </c>
      <c r="E263" s="776" t="s">
        <v>1825</v>
      </c>
      <c r="F263" s="776" t="s">
        <v>1825</v>
      </c>
      <c r="G263" s="776" t="s">
        <v>1825</v>
      </c>
      <c r="H263" s="776" t="s">
        <v>1825</v>
      </c>
      <c r="I263" s="776" t="s">
        <v>1825</v>
      </c>
      <c r="J263" s="776" t="s">
        <v>1825</v>
      </c>
      <c r="K263" s="776" t="s">
        <v>1825</v>
      </c>
      <c r="L263" s="776" t="s">
        <v>1825</v>
      </c>
      <c r="M263" s="776" t="s">
        <v>1825</v>
      </c>
      <c r="N263" s="776" t="s">
        <v>1825</v>
      </c>
      <c r="O263" s="776" t="s">
        <v>1825</v>
      </c>
      <c r="P263" s="776" t="s">
        <v>1825</v>
      </c>
      <c r="Q263" s="776" t="s">
        <v>1825</v>
      </c>
      <c r="R263" s="776" t="s">
        <v>1825</v>
      </c>
      <c r="S263" s="776" t="s">
        <v>1825</v>
      </c>
    </row>
    <row r="264" spans="1:19" x14ac:dyDescent="0.25">
      <c r="A264" s="762" t="s">
        <v>1825</v>
      </c>
      <c r="B264" s="762" t="s">
        <v>1825</v>
      </c>
      <c r="C264" s="762" t="s">
        <v>1825</v>
      </c>
      <c r="D264" s="762" t="s">
        <v>1825</v>
      </c>
      <c r="E264" s="776" t="s">
        <v>1825</v>
      </c>
      <c r="F264" s="776" t="s">
        <v>1825</v>
      </c>
      <c r="G264" s="776" t="s">
        <v>1825</v>
      </c>
      <c r="H264" s="776" t="s">
        <v>1825</v>
      </c>
      <c r="I264" s="776" t="s">
        <v>1825</v>
      </c>
      <c r="J264" s="776" t="s">
        <v>1825</v>
      </c>
      <c r="K264" s="776" t="s">
        <v>1825</v>
      </c>
      <c r="L264" s="776" t="s">
        <v>1825</v>
      </c>
      <c r="M264" s="776" t="s">
        <v>1825</v>
      </c>
      <c r="N264" s="776" t="s">
        <v>1825</v>
      </c>
      <c r="O264" s="776" t="s">
        <v>1825</v>
      </c>
      <c r="P264" s="776" t="s">
        <v>1825</v>
      </c>
      <c r="Q264" s="776" t="s">
        <v>1825</v>
      </c>
      <c r="R264" s="776" t="s">
        <v>1825</v>
      </c>
      <c r="S264" s="776" t="s">
        <v>1825</v>
      </c>
    </row>
    <row r="265" spans="1:19" x14ac:dyDescent="0.25">
      <c r="A265" s="762" t="s">
        <v>1825</v>
      </c>
      <c r="B265" s="762" t="s">
        <v>1825</v>
      </c>
      <c r="C265" s="762" t="s">
        <v>1825</v>
      </c>
      <c r="D265" s="762" t="s">
        <v>1825</v>
      </c>
      <c r="E265" s="776" t="s">
        <v>1825</v>
      </c>
      <c r="F265" s="776" t="s">
        <v>1825</v>
      </c>
      <c r="G265" s="776" t="s">
        <v>1825</v>
      </c>
      <c r="H265" s="776" t="s">
        <v>1825</v>
      </c>
      <c r="I265" s="776" t="s">
        <v>1825</v>
      </c>
      <c r="J265" s="776" t="s">
        <v>1825</v>
      </c>
      <c r="K265" s="776" t="s">
        <v>1825</v>
      </c>
      <c r="L265" s="776" t="s">
        <v>1825</v>
      </c>
      <c r="M265" s="776" t="s">
        <v>1825</v>
      </c>
      <c r="N265" s="776" t="s">
        <v>1825</v>
      </c>
      <c r="O265" s="776" t="s">
        <v>1825</v>
      </c>
      <c r="P265" s="776" t="s">
        <v>1825</v>
      </c>
      <c r="Q265" s="776" t="s">
        <v>1825</v>
      </c>
      <c r="R265" s="776" t="s">
        <v>1825</v>
      </c>
      <c r="S265" s="776" t="s">
        <v>1825</v>
      </c>
    </row>
    <row r="266" spans="1:19" x14ac:dyDescent="0.25">
      <c r="A266" s="762" t="s">
        <v>1825</v>
      </c>
      <c r="B266" s="762" t="s">
        <v>1825</v>
      </c>
      <c r="C266" s="762" t="s">
        <v>1825</v>
      </c>
      <c r="D266" s="762" t="s">
        <v>1825</v>
      </c>
      <c r="E266" s="776" t="s">
        <v>1825</v>
      </c>
      <c r="F266" s="776" t="s">
        <v>1825</v>
      </c>
      <c r="G266" s="776" t="s">
        <v>1825</v>
      </c>
      <c r="H266" s="776" t="s">
        <v>1825</v>
      </c>
      <c r="I266" s="776" t="s">
        <v>1825</v>
      </c>
      <c r="J266" s="776" t="s">
        <v>1825</v>
      </c>
      <c r="K266" s="776" t="s">
        <v>1825</v>
      </c>
      <c r="L266" s="776" t="s">
        <v>1825</v>
      </c>
      <c r="M266" s="776" t="s">
        <v>1825</v>
      </c>
      <c r="N266" s="776" t="s">
        <v>1825</v>
      </c>
      <c r="O266" s="776" t="s">
        <v>1825</v>
      </c>
      <c r="P266" s="776" t="s">
        <v>1825</v>
      </c>
      <c r="Q266" s="776" t="s">
        <v>1825</v>
      </c>
      <c r="R266" s="776" t="s">
        <v>1825</v>
      </c>
      <c r="S266" s="776" t="s">
        <v>1825</v>
      </c>
    </row>
    <row r="267" spans="1:19" x14ac:dyDescent="0.25">
      <c r="A267" s="762" t="s">
        <v>1825</v>
      </c>
      <c r="B267" s="762" t="s">
        <v>1825</v>
      </c>
      <c r="C267" s="762" t="s">
        <v>1825</v>
      </c>
      <c r="D267" s="762" t="s">
        <v>1825</v>
      </c>
      <c r="E267" s="776" t="s">
        <v>1825</v>
      </c>
      <c r="F267" s="776" t="s">
        <v>1825</v>
      </c>
      <c r="G267" s="776" t="s">
        <v>1825</v>
      </c>
      <c r="H267" s="776" t="s">
        <v>1825</v>
      </c>
      <c r="I267" s="776" t="s">
        <v>1825</v>
      </c>
      <c r="J267" s="776" t="s">
        <v>1825</v>
      </c>
      <c r="K267" s="776" t="s">
        <v>1825</v>
      </c>
      <c r="L267" s="776" t="s">
        <v>1825</v>
      </c>
      <c r="M267" s="776" t="s">
        <v>1825</v>
      </c>
      <c r="N267" s="776" t="s">
        <v>1825</v>
      </c>
      <c r="O267" s="776" t="s">
        <v>1825</v>
      </c>
      <c r="P267" s="776" t="s">
        <v>1825</v>
      </c>
      <c r="Q267" s="776" t="s">
        <v>1825</v>
      </c>
      <c r="R267" s="776" t="s">
        <v>1825</v>
      </c>
      <c r="S267" s="776" t="s">
        <v>1825</v>
      </c>
    </row>
    <row r="268" spans="1:19" x14ac:dyDescent="0.25">
      <c r="A268" s="762" t="s">
        <v>1825</v>
      </c>
      <c r="B268" s="762" t="s">
        <v>1825</v>
      </c>
      <c r="C268" s="762" t="s">
        <v>1825</v>
      </c>
      <c r="D268" s="762" t="s">
        <v>1825</v>
      </c>
      <c r="E268" s="776" t="s">
        <v>1825</v>
      </c>
      <c r="F268" s="776" t="s">
        <v>1825</v>
      </c>
      <c r="G268" s="776" t="s">
        <v>1825</v>
      </c>
      <c r="H268" s="776" t="s">
        <v>1825</v>
      </c>
      <c r="I268" s="776" t="s">
        <v>1825</v>
      </c>
      <c r="J268" s="776" t="s">
        <v>1825</v>
      </c>
      <c r="K268" s="776" t="s">
        <v>1825</v>
      </c>
      <c r="L268" s="776" t="s">
        <v>1825</v>
      </c>
      <c r="M268" s="776" t="s">
        <v>1825</v>
      </c>
      <c r="N268" s="776" t="s">
        <v>1825</v>
      </c>
      <c r="O268" s="776" t="s">
        <v>1825</v>
      </c>
      <c r="P268" s="776" t="s">
        <v>1825</v>
      </c>
      <c r="Q268" s="776" t="s">
        <v>1825</v>
      </c>
      <c r="R268" s="776" t="s">
        <v>1825</v>
      </c>
      <c r="S268" s="776" t="s">
        <v>1825</v>
      </c>
    </row>
    <row r="269" spans="1:19" x14ac:dyDescent="0.25">
      <c r="A269" s="762" t="s">
        <v>1825</v>
      </c>
      <c r="B269" s="762" t="s">
        <v>1825</v>
      </c>
      <c r="C269" s="762" t="s">
        <v>1825</v>
      </c>
      <c r="D269" s="762" t="s">
        <v>1825</v>
      </c>
      <c r="E269" s="776" t="s">
        <v>1825</v>
      </c>
      <c r="F269" s="776" t="s">
        <v>1825</v>
      </c>
      <c r="G269" s="776" t="s">
        <v>1825</v>
      </c>
      <c r="H269" s="776" t="s">
        <v>1825</v>
      </c>
      <c r="I269" s="776" t="s">
        <v>1825</v>
      </c>
      <c r="J269" s="776" t="s">
        <v>1825</v>
      </c>
      <c r="K269" s="776" t="s">
        <v>1825</v>
      </c>
      <c r="L269" s="776" t="s">
        <v>1825</v>
      </c>
      <c r="M269" s="776" t="s">
        <v>1825</v>
      </c>
      <c r="N269" s="776" t="s">
        <v>1825</v>
      </c>
      <c r="O269" s="776" t="s">
        <v>1825</v>
      </c>
      <c r="P269" s="776" t="s">
        <v>1825</v>
      </c>
      <c r="Q269" s="776" t="s">
        <v>1825</v>
      </c>
      <c r="R269" s="776" t="s">
        <v>1825</v>
      </c>
      <c r="S269" s="776" t="s">
        <v>1825</v>
      </c>
    </row>
    <row r="270" spans="1:19" x14ac:dyDescent="0.25">
      <c r="A270" s="762" t="s">
        <v>1825</v>
      </c>
      <c r="B270" s="762" t="s">
        <v>1825</v>
      </c>
      <c r="C270" s="762" t="s">
        <v>1825</v>
      </c>
      <c r="D270" s="762" t="s">
        <v>1825</v>
      </c>
      <c r="E270" s="776" t="s">
        <v>1825</v>
      </c>
      <c r="F270" s="776" t="s">
        <v>1825</v>
      </c>
      <c r="G270" s="776" t="s">
        <v>1825</v>
      </c>
      <c r="H270" s="776" t="s">
        <v>1825</v>
      </c>
      <c r="I270" s="776" t="s">
        <v>1825</v>
      </c>
      <c r="J270" s="776" t="s">
        <v>1825</v>
      </c>
      <c r="K270" s="776" t="s">
        <v>1825</v>
      </c>
      <c r="L270" s="776" t="s">
        <v>1825</v>
      </c>
      <c r="M270" s="776" t="s">
        <v>1825</v>
      </c>
      <c r="N270" s="776" t="s">
        <v>1825</v>
      </c>
      <c r="O270" s="776" t="s">
        <v>1825</v>
      </c>
      <c r="P270" s="776" t="s">
        <v>1825</v>
      </c>
      <c r="Q270" s="776" t="s">
        <v>1825</v>
      </c>
      <c r="R270" s="776" t="s">
        <v>1825</v>
      </c>
      <c r="S270" s="776" t="s">
        <v>1825</v>
      </c>
    </row>
    <row r="271" spans="1:19" x14ac:dyDescent="0.25">
      <c r="A271" s="762" t="s">
        <v>1825</v>
      </c>
      <c r="B271" s="762" t="s">
        <v>1825</v>
      </c>
      <c r="C271" s="762" t="s">
        <v>1825</v>
      </c>
      <c r="D271" s="762" t="s">
        <v>1825</v>
      </c>
      <c r="E271" s="776" t="s">
        <v>1825</v>
      </c>
      <c r="F271" s="776" t="s">
        <v>1825</v>
      </c>
      <c r="G271" s="776" t="s">
        <v>1825</v>
      </c>
      <c r="H271" s="776" t="s">
        <v>1825</v>
      </c>
      <c r="I271" s="776" t="s">
        <v>1825</v>
      </c>
      <c r="J271" s="776" t="s">
        <v>1825</v>
      </c>
      <c r="K271" s="776" t="s">
        <v>1825</v>
      </c>
      <c r="L271" s="776" t="s">
        <v>1825</v>
      </c>
      <c r="M271" s="776" t="s">
        <v>1825</v>
      </c>
      <c r="N271" s="776" t="s">
        <v>1825</v>
      </c>
      <c r="O271" s="776" t="s">
        <v>1825</v>
      </c>
      <c r="P271" s="776" t="s">
        <v>1825</v>
      </c>
      <c r="Q271" s="776" t="s">
        <v>1825</v>
      </c>
      <c r="R271" s="776" t="s">
        <v>1825</v>
      </c>
      <c r="S271" s="776" t="s">
        <v>1825</v>
      </c>
    </row>
    <row r="272" spans="1:19" x14ac:dyDescent="0.25">
      <c r="A272" s="762" t="s">
        <v>1825</v>
      </c>
      <c r="B272" s="762" t="s">
        <v>1825</v>
      </c>
      <c r="C272" s="762" t="s">
        <v>1825</v>
      </c>
      <c r="D272" s="762" t="s">
        <v>1825</v>
      </c>
      <c r="E272" s="776" t="s">
        <v>1825</v>
      </c>
      <c r="F272" s="776" t="s">
        <v>1825</v>
      </c>
      <c r="G272" s="776" t="s">
        <v>1825</v>
      </c>
      <c r="H272" s="776" t="s">
        <v>1825</v>
      </c>
      <c r="I272" s="776" t="s">
        <v>1825</v>
      </c>
      <c r="J272" s="776" t="s">
        <v>1825</v>
      </c>
      <c r="K272" s="776" t="s">
        <v>1825</v>
      </c>
      <c r="L272" s="776" t="s">
        <v>1825</v>
      </c>
      <c r="M272" s="776" t="s">
        <v>1825</v>
      </c>
      <c r="N272" s="776" t="s">
        <v>1825</v>
      </c>
      <c r="O272" s="776" t="s">
        <v>1825</v>
      </c>
      <c r="P272" s="776" t="s">
        <v>1825</v>
      </c>
      <c r="Q272" s="776" t="s">
        <v>1825</v>
      </c>
      <c r="R272" s="776" t="s">
        <v>1825</v>
      </c>
      <c r="S272" s="776" t="s">
        <v>1825</v>
      </c>
    </row>
    <row r="273" spans="1:19" x14ac:dyDescent="0.25">
      <c r="A273" s="762" t="s">
        <v>1825</v>
      </c>
      <c r="B273" s="762" t="s">
        <v>1825</v>
      </c>
      <c r="C273" s="762" t="s">
        <v>1825</v>
      </c>
      <c r="D273" s="762" t="s">
        <v>1825</v>
      </c>
      <c r="E273" s="776" t="s">
        <v>1825</v>
      </c>
      <c r="F273" s="776" t="s">
        <v>1825</v>
      </c>
      <c r="G273" s="776" t="s">
        <v>1825</v>
      </c>
      <c r="H273" s="776" t="s">
        <v>1825</v>
      </c>
      <c r="I273" s="776" t="s">
        <v>1825</v>
      </c>
      <c r="J273" s="776" t="s">
        <v>1825</v>
      </c>
      <c r="K273" s="776" t="s">
        <v>1825</v>
      </c>
      <c r="L273" s="776" t="s">
        <v>1825</v>
      </c>
      <c r="M273" s="776" t="s">
        <v>1825</v>
      </c>
      <c r="N273" s="776" t="s">
        <v>1825</v>
      </c>
      <c r="O273" s="776" t="s">
        <v>1825</v>
      </c>
      <c r="P273" s="776" t="s">
        <v>1825</v>
      </c>
      <c r="Q273" s="776" t="s">
        <v>1825</v>
      </c>
      <c r="R273" s="776" t="s">
        <v>1825</v>
      </c>
      <c r="S273" s="776" t="s">
        <v>1825</v>
      </c>
    </row>
    <row r="274" spans="1:19" x14ac:dyDescent="0.25">
      <c r="A274" s="762" t="s">
        <v>1825</v>
      </c>
      <c r="B274" s="762" t="s">
        <v>1825</v>
      </c>
      <c r="C274" s="762" t="s">
        <v>1825</v>
      </c>
      <c r="D274" s="762" t="s">
        <v>1825</v>
      </c>
      <c r="E274" s="776" t="s">
        <v>1825</v>
      </c>
      <c r="F274" s="776" t="s">
        <v>1825</v>
      </c>
      <c r="G274" s="776" t="s">
        <v>1825</v>
      </c>
      <c r="H274" s="776" t="s">
        <v>1825</v>
      </c>
      <c r="I274" s="776" t="s">
        <v>1825</v>
      </c>
      <c r="J274" s="776" t="s">
        <v>1825</v>
      </c>
      <c r="K274" s="776" t="s">
        <v>1825</v>
      </c>
      <c r="L274" s="776" t="s">
        <v>1825</v>
      </c>
      <c r="M274" s="776" t="s">
        <v>1825</v>
      </c>
      <c r="N274" s="776" t="s">
        <v>1825</v>
      </c>
      <c r="O274" s="776" t="s">
        <v>1825</v>
      </c>
      <c r="P274" s="776" t="s">
        <v>1825</v>
      </c>
      <c r="Q274" s="776" t="s">
        <v>1825</v>
      </c>
      <c r="R274" s="776" t="s">
        <v>1825</v>
      </c>
      <c r="S274" s="776" t="s">
        <v>1825</v>
      </c>
    </row>
    <row r="275" spans="1:19" x14ac:dyDescent="0.25">
      <c r="A275" s="762" t="s">
        <v>1825</v>
      </c>
      <c r="B275" s="762" t="s">
        <v>1825</v>
      </c>
      <c r="C275" s="762" t="s">
        <v>1825</v>
      </c>
      <c r="D275" s="762" t="s">
        <v>1825</v>
      </c>
      <c r="E275" s="776" t="s">
        <v>1825</v>
      </c>
      <c r="F275" s="776" t="s">
        <v>1825</v>
      </c>
      <c r="G275" s="776" t="s">
        <v>1825</v>
      </c>
      <c r="H275" s="776" t="s">
        <v>1825</v>
      </c>
      <c r="I275" s="776" t="s">
        <v>1825</v>
      </c>
      <c r="J275" s="776" t="s">
        <v>1825</v>
      </c>
      <c r="K275" s="776" t="s">
        <v>1825</v>
      </c>
      <c r="L275" s="776" t="s">
        <v>1825</v>
      </c>
      <c r="M275" s="776" t="s">
        <v>1825</v>
      </c>
      <c r="N275" s="776" t="s">
        <v>1825</v>
      </c>
      <c r="O275" s="776" t="s">
        <v>1825</v>
      </c>
      <c r="P275" s="776" t="s">
        <v>1825</v>
      </c>
      <c r="Q275" s="776" t="s">
        <v>1825</v>
      </c>
      <c r="R275" s="776" t="s">
        <v>1825</v>
      </c>
      <c r="S275" s="776" t="s">
        <v>1825</v>
      </c>
    </row>
    <row r="276" spans="1:19" x14ac:dyDescent="0.25">
      <c r="A276" s="762" t="s">
        <v>1825</v>
      </c>
      <c r="B276" s="762" t="s">
        <v>1825</v>
      </c>
      <c r="C276" s="762" t="s">
        <v>1825</v>
      </c>
      <c r="D276" s="762" t="s">
        <v>1825</v>
      </c>
      <c r="E276" s="776" t="s">
        <v>1825</v>
      </c>
      <c r="F276" s="776" t="s">
        <v>1825</v>
      </c>
      <c r="G276" s="776" t="s">
        <v>1825</v>
      </c>
      <c r="H276" s="776" t="s">
        <v>1825</v>
      </c>
      <c r="I276" s="776" t="s">
        <v>1825</v>
      </c>
      <c r="J276" s="776" t="s">
        <v>1825</v>
      </c>
      <c r="K276" s="776" t="s">
        <v>1825</v>
      </c>
      <c r="L276" s="776" t="s">
        <v>1825</v>
      </c>
      <c r="M276" s="776" t="s">
        <v>1825</v>
      </c>
      <c r="N276" s="776" t="s">
        <v>1825</v>
      </c>
      <c r="O276" s="776" t="s">
        <v>1825</v>
      </c>
      <c r="P276" s="776" t="s">
        <v>1825</v>
      </c>
      <c r="Q276" s="776" t="s">
        <v>1825</v>
      </c>
      <c r="R276" s="776" t="s">
        <v>1825</v>
      </c>
      <c r="S276" s="776" t="s">
        <v>1825</v>
      </c>
    </row>
    <row r="277" spans="1:19" x14ac:dyDescent="0.25">
      <c r="A277" s="762" t="s">
        <v>1825</v>
      </c>
      <c r="B277" s="762" t="s">
        <v>1825</v>
      </c>
      <c r="C277" s="762" t="s">
        <v>1825</v>
      </c>
      <c r="D277" s="762" t="s">
        <v>1825</v>
      </c>
      <c r="E277" s="776" t="s">
        <v>1825</v>
      </c>
      <c r="F277" s="776" t="s">
        <v>1825</v>
      </c>
      <c r="G277" s="776" t="s">
        <v>1825</v>
      </c>
      <c r="H277" s="776" t="s">
        <v>1825</v>
      </c>
      <c r="I277" s="776" t="s">
        <v>1825</v>
      </c>
      <c r="J277" s="776" t="s">
        <v>1825</v>
      </c>
      <c r="K277" s="776" t="s">
        <v>1825</v>
      </c>
      <c r="L277" s="776" t="s">
        <v>1825</v>
      </c>
      <c r="M277" s="776" t="s">
        <v>1825</v>
      </c>
      <c r="N277" s="776" t="s">
        <v>1825</v>
      </c>
      <c r="O277" s="776" t="s">
        <v>1825</v>
      </c>
      <c r="P277" s="776" t="s">
        <v>1825</v>
      </c>
      <c r="Q277" s="776" t="s">
        <v>1825</v>
      </c>
      <c r="R277" s="776" t="s">
        <v>1825</v>
      </c>
      <c r="S277" s="776" t="s">
        <v>1825</v>
      </c>
    </row>
    <row r="278" spans="1:19" x14ac:dyDescent="0.25">
      <c r="A278" s="762" t="s">
        <v>1825</v>
      </c>
      <c r="B278" s="762" t="s">
        <v>1825</v>
      </c>
      <c r="C278" s="762" t="s">
        <v>1825</v>
      </c>
      <c r="D278" s="762" t="s">
        <v>1825</v>
      </c>
      <c r="E278" s="776" t="s">
        <v>1825</v>
      </c>
      <c r="F278" s="776" t="s">
        <v>1825</v>
      </c>
      <c r="G278" s="776" t="s">
        <v>1825</v>
      </c>
      <c r="H278" s="776" t="s">
        <v>1825</v>
      </c>
      <c r="I278" s="776" t="s">
        <v>1825</v>
      </c>
      <c r="J278" s="776" t="s">
        <v>1825</v>
      </c>
      <c r="K278" s="776" t="s">
        <v>1825</v>
      </c>
      <c r="L278" s="776" t="s">
        <v>1825</v>
      </c>
      <c r="M278" s="776" t="s">
        <v>1825</v>
      </c>
      <c r="N278" s="776" t="s">
        <v>1825</v>
      </c>
      <c r="O278" s="776" t="s">
        <v>1825</v>
      </c>
      <c r="P278" s="776" t="s">
        <v>1825</v>
      </c>
      <c r="Q278" s="776" t="s">
        <v>1825</v>
      </c>
      <c r="R278" s="776" t="s">
        <v>1825</v>
      </c>
      <c r="S278" s="776" t="s">
        <v>1825</v>
      </c>
    </row>
    <row r="279" spans="1:19" x14ac:dyDescent="0.25">
      <c r="A279" s="762" t="s">
        <v>1825</v>
      </c>
      <c r="B279" s="762" t="s">
        <v>1825</v>
      </c>
      <c r="C279" s="762" t="s">
        <v>1825</v>
      </c>
      <c r="D279" s="762" t="s">
        <v>1825</v>
      </c>
      <c r="E279" s="776" t="s">
        <v>1825</v>
      </c>
      <c r="F279" s="776" t="s">
        <v>1825</v>
      </c>
      <c r="G279" s="776" t="s">
        <v>1825</v>
      </c>
      <c r="H279" s="776" t="s">
        <v>1825</v>
      </c>
      <c r="I279" s="776" t="s">
        <v>1825</v>
      </c>
      <c r="J279" s="776" t="s">
        <v>1825</v>
      </c>
      <c r="K279" s="776" t="s">
        <v>1825</v>
      </c>
      <c r="L279" s="776" t="s">
        <v>1825</v>
      </c>
      <c r="M279" s="776" t="s">
        <v>1825</v>
      </c>
      <c r="N279" s="776" t="s">
        <v>1825</v>
      </c>
      <c r="O279" s="776" t="s">
        <v>1825</v>
      </c>
      <c r="P279" s="776" t="s">
        <v>1825</v>
      </c>
      <c r="Q279" s="776" t="s">
        <v>1825</v>
      </c>
      <c r="R279" s="776" t="s">
        <v>1825</v>
      </c>
      <c r="S279" s="776" t="s">
        <v>1825</v>
      </c>
    </row>
    <row r="280" spans="1:19" x14ac:dyDescent="0.25">
      <c r="A280" s="762" t="s">
        <v>1825</v>
      </c>
      <c r="B280" s="762" t="s">
        <v>1825</v>
      </c>
      <c r="C280" s="762" t="s">
        <v>1825</v>
      </c>
      <c r="D280" s="762" t="s">
        <v>1825</v>
      </c>
      <c r="E280" s="776" t="s">
        <v>1825</v>
      </c>
      <c r="F280" s="776" t="s">
        <v>1825</v>
      </c>
      <c r="G280" s="776" t="s">
        <v>1825</v>
      </c>
      <c r="H280" s="776" t="s">
        <v>1825</v>
      </c>
      <c r="I280" s="776" t="s">
        <v>1825</v>
      </c>
      <c r="J280" s="776" t="s">
        <v>1825</v>
      </c>
      <c r="K280" s="776" t="s">
        <v>1825</v>
      </c>
      <c r="L280" s="776" t="s">
        <v>1825</v>
      </c>
      <c r="M280" s="776" t="s">
        <v>1825</v>
      </c>
      <c r="N280" s="776" t="s">
        <v>1825</v>
      </c>
      <c r="O280" s="776" t="s">
        <v>1825</v>
      </c>
      <c r="P280" s="776" t="s">
        <v>1825</v>
      </c>
      <c r="Q280" s="776" t="s">
        <v>1825</v>
      </c>
      <c r="R280" s="776" t="s">
        <v>1825</v>
      </c>
      <c r="S280" s="776" t="s">
        <v>1825</v>
      </c>
    </row>
    <row r="281" spans="1:19" x14ac:dyDescent="0.25">
      <c r="A281" s="762" t="s">
        <v>1825</v>
      </c>
      <c r="B281" s="762" t="s">
        <v>1825</v>
      </c>
      <c r="C281" s="762" t="s">
        <v>1825</v>
      </c>
      <c r="D281" s="762" t="s">
        <v>1825</v>
      </c>
      <c r="E281" s="776" t="s">
        <v>1825</v>
      </c>
      <c r="F281" s="776" t="s">
        <v>1825</v>
      </c>
      <c r="G281" s="776" t="s">
        <v>1825</v>
      </c>
      <c r="H281" s="776" t="s">
        <v>1825</v>
      </c>
      <c r="I281" s="776" t="s">
        <v>1825</v>
      </c>
      <c r="J281" s="776" t="s">
        <v>1825</v>
      </c>
      <c r="K281" s="776" t="s">
        <v>1825</v>
      </c>
      <c r="L281" s="776" t="s">
        <v>1825</v>
      </c>
      <c r="M281" s="776" t="s">
        <v>1825</v>
      </c>
      <c r="N281" s="776" t="s">
        <v>1825</v>
      </c>
      <c r="O281" s="776" t="s">
        <v>1825</v>
      </c>
      <c r="P281" s="776" t="s">
        <v>1825</v>
      </c>
      <c r="Q281" s="776" t="s">
        <v>1825</v>
      </c>
      <c r="R281" s="776" t="s">
        <v>1825</v>
      </c>
      <c r="S281" s="776" t="s">
        <v>1825</v>
      </c>
    </row>
    <row r="282" spans="1:19" x14ac:dyDescent="0.25">
      <c r="A282" s="762" t="s">
        <v>1825</v>
      </c>
      <c r="B282" s="762" t="s">
        <v>1825</v>
      </c>
      <c r="C282" s="762" t="s">
        <v>1825</v>
      </c>
      <c r="D282" s="762" t="s">
        <v>1825</v>
      </c>
      <c r="E282" s="776" t="s">
        <v>1825</v>
      </c>
      <c r="F282" s="776" t="s">
        <v>1825</v>
      </c>
      <c r="G282" s="776" t="s">
        <v>1825</v>
      </c>
      <c r="H282" s="776" t="s">
        <v>1825</v>
      </c>
      <c r="I282" s="776" t="s">
        <v>1825</v>
      </c>
      <c r="J282" s="776" t="s">
        <v>1825</v>
      </c>
      <c r="K282" s="776" t="s">
        <v>1825</v>
      </c>
      <c r="L282" s="776" t="s">
        <v>1825</v>
      </c>
      <c r="M282" s="776" t="s">
        <v>1825</v>
      </c>
      <c r="N282" s="776" t="s">
        <v>1825</v>
      </c>
      <c r="O282" s="776" t="s">
        <v>1825</v>
      </c>
      <c r="P282" s="776" t="s">
        <v>1825</v>
      </c>
      <c r="Q282" s="776" t="s">
        <v>1825</v>
      </c>
      <c r="R282" s="776" t="s">
        <v>1825</v>
      </c>
      <c r="S282" s="776" t="s">
        <v>1825</v>
      </c>
    </row>
    <row r="283" spans="1:19" x14ac:dyDescent="0.25">
      <c r="A283" s="762" t="s">
        <v>1825</v>
      </c>
      <c r="B283" s="762" t="s">
        <v>1825</v>
      </c>
      <c r="C283" s="762" t="s">
        <v>1825</v>
      </c>
      <c r="D283" s="762" t="s">
        <v>1825</v>
      </c>
      <c r="E283" s="776" t="s">
        <v>1825</v>
      </c>
      <c r="F283" s="776" t="s">
        <v>1825</v>
      </c>
      <c r="G283" s="776" t="s">
        <v>1825</v>
      </c>
      <c r="H283" s="776" t="s">
        <v>1825</v>
      </c>
      <c r="I283" s="776" t="s">
        <v>1825</v>
      </c>
      <c r="J283" s="776" t="s">
        <v>1825</v>
      </c>
      <c r="K283" s="776" t="s">
        <v>1825</v>
      </c>
      <c r="L283" s="776" t="s">
        <v>1825</v>
      </c>
      <c r="M283" s="776" t="s">
        <v>1825</v>
      </c>
      <c r="N283" s="776" t="s">
        <v>1825</v>
      </c>
      <c r="O283" s="776" t="s">
        <v>1825</v>
      </c>
      <c r="P283" s="776" t="s">
        <v>1825</v>
      </c>
      <c r="Q283" s="776" t="s">
        <v>1825</v>
      </c>
      <c r="R283" s="776" t="s">
        <v>1825</v>
      </c>
      <c r="S283" s="776" t="s">
        <v>1825</v>
      </c>
    </row>
    <row r="284" spans="1:19" x14ac:dyDescent="0.25">
      <c r="A284" s="762" t="s">
        <v>1825</v>
      </c>
      <c r="B284" s="762" t="s">
        <v>1825</v>
      </c>
      <c r="C284" s="762" t="s">
        <v>1825</v>
      </c>
      <c r="D284" s="762" t="s">
        <v>1825</v>
      </c>
      <c r="E284" s="776" t="s">
        <v>1825</v>
      </c>
      <c r="F284" s="776" t="s">
        <v>1825</v>
      </c>
      <c r="G284" s="776" t="s">
        <v>1825</v>
      </c>
      <c r="H284" s="776" t="s">
        <v>1825</v>
      </c>
      <c r="I284" s="776" t="s">
        <v>1825</v>
      </c>
      <c r="J284" s="776" t="s">
        <v>1825</v>
      </c>
      <c r="K284" s="776" t="s">
        <v>1825</v>
      </c>
      <c r="L284" s="776" t="s">
        <v>1825</v>
      </c>
      <c r="M284" s="776" t="s">
        <v>1825</v>
      </c>
      <c r="N284" s="776" t="s">
        <v>1825</v>
      </c>
      <c r="O284" s="776" t="s">
        <v>1825</v>
      </c>
      <c r="P284" s="776" t="s">
        <v>1825</v>
      </c>
      <c r="Q284" s="776" t="s">
        <v>1825</v>
      </c>
      <c r="R284" s="776" t="s">
        <v>1825</v>
      </c>
      <c r="S284" s="776" t="s">
        <v>1825</v>
      </c>
    </row>
    <row r="285" spans="1:19" x14ac:dyDescent="0.25">
      <c r="A285" s="762" t="s">
        <v>1825</v>
      </c>
      <c r="B285" s="762" t="s">
        <v>1825</v>
      </c>
      <c r="C285" s="762" t="s">
        <v>1825</v>
      </c>
      <c r="D285" s="762" t="s">
        <v>1825</v>
      </c>
      <c r="E285" s="776" t="s">
        <v>1825</v>
      </c>
      <c r="F285" s="776" t="s">
        <v>1825</v>
      </c>
      <c r="G285" s="776" t="s">
        <v>1825</v>
      </c>
      <c r="H285" s="776" t="s">
        <v>1825</v>
      </c>
      <c r="I285" s="776" t="s">
        <v>1825</v>
      </c>
      <c r="J285" s="776" t="s">
        <v>1825</v>
      </c>
      <c r="K285" s="776" t="s">
        <v>1825</v>
      </c>
      <c r="L285" s="776" t="s">
        <v>1825</v>
      </c>
      <c r="M285" s="776" t="s">
        <v>1825</v>
      </c>
      <c r="N285" s="776" t="s">
        <v>1825</v>
      </c>
      <c r="O285" s="776" t="s">
        <v>1825</v>
      </c>
      <c r="P285" s="776" t="s">
        <v>1825</v>
      </c>
      <c r="Q285" s="776" t="s">
        <v>1825</v>
      </c>
      <c r="R285" s="776" t="s">
        <v>1825</v>
      </c>
      <c r="S285" s="776" t="s">
        <v>1825</v>
      </c>
    </row>
    <row r="286" spans="1:19" x14ac:dyDescent="0.25">
      <c r="A286" s="762" t="s">
        <v>1825</v>
      </c>
      <c r="B286" s="762" t="s">
        <v>1825</v>
      </c>
      <c r="C286" s="762" t="s">
        <v>1825</v>
      </c>
      <c r="D286" s="762" t="s">
        <v>1825</v>
      </c>
      <c r="E286" s="776" t="s">
        <v>1825</v>
      </c>
      <c r="F286" s="776" t="s">
        <v>1825</v>
      </c>
      <c r="G286" s="776" t="s">
        <v>1825</v>
      </c>
      <c r="H286" s="776" t="s">
        <v>1825</v>
      </c>
      <c r="I286" s="776" t="s">
        <v>1825</v>
      </c>
      <c r="J286" s="776" t="s">
        <v>1825</v>
      </c>
      <c r="K286" s="776" t="s">
        <v>1825</v>
      </c>
      <c r="L286" s="776" t="s">
        <v>1825</v>
      </c>
      <c r="M286" s="776" t="s">
        <v>1825</v>
      </c>
      <c r="N286" s="776" t="s">
        <v>1825</v>
      </c>
      <c r="O286" s="776" t="s">
        <v>1825</v>
      </c>
      <c r="P286" s="776" t="s">
        <v>1825</v>
      </c>
      <c r="Q286" s="776" t="s">
        <v>1825</v>
      </c>
      <c r="R286" s="776" t="s">
        <v>1825</v>
      </c>
      <c r="S286" s="776" t="s">
        <v>1825</v>
      </c>
    </row>
    <row r="287" spans="1:19" x14ac:dyDescent="0.25">
      <c r="A287" s="762" t="s">
        <v>1825</v>
      </c>
      <c r="B287" s="762" t="s">
        <v>1825</v>
      </c>
      <c r="C287" s="762" t="s">
        <v>1825</v>
      </c>
      <c r="D287" s="762" t="s">
        <v>1825</v>
      </c>
      <c r="E287" s="776" t="s">
        <v>1825</v>
      </c>
      <c r="F287" s="776" t="s">
        <v>1825</v>
      </c>
      <c r="G287" s="776" t="s">
        <v>1825</v>
      </c>
      <c r="H287" s="776" t="s">
        <v>1825</v>
      </c>
      <c r="I287" s="776" t="s">
        <v>1825</v>
      </c>
      <c r="J287" s="776" t="s">
        <v>1825</v>
      </c>
      <c r="K287" s="776" t="s">
        <v>1825</v>
      </c>
      <c r="L287" s="776" t="s">
        <v>1825</v>
      </c>
      <c r="M287" s="776" t="s">
        <v>1825</v>
      </c>
      <c r="N287" s="776" t="s">
        <v>1825</v>
      </c>
      <c r="O287" s="776" t="s">
        <v>1825</v>
      </c>
      <c r="P287" s="776" t="s">
        <v>1825</v>
      </c>
      <c r="Q287" s="776" t="s">
        <v>1825</v>
      </c>
      <c r="R287" s="776" t="s">
        <v>1825</v>
      </c>
      <c r="S287" s="776" t="s">
        <v>1825</v>
      </c>
    </row>
    <row r="288" spans="1:19" x14ac:dyDescent="0.25">
      <c r="A288" s="762" t="s">
        <v>1825</v>
      </c>
      <c r="B288" s="762" t="s">
        <v>1825</v>
      </c>
      <c r="C288" s="762" t="s">
        <v>1825</v>
      </c>
      <c r="D288" s="762" t="s">
        <v>1825</v>
      </c>
      <c r="E288" s="776" t="s">
        <v>1825</v>
      </c>
      <c r="F288" s="776" t="s">
        <v>1825</v>
      </c>
      <c r="G288" s="776" t="s">
        <v>1825</v>
      </c>
      <c r="H288" s="776" t="s">
        <v>1825</v>
      </c>
      <c r="I288" s="776" t="s">
        <v>1825</v>
      </c>
      <c r="J288" s="776" t="s">
        <v>1825</v>
      </c>
      <c r="K288" s="776" t="s">
        <v>1825</v>
      </c>
      <c r="L288" s="776" t="s">
        <v>1825</v>
      </c>
      <c r="M288" s="776" t="s">
        <v>1825</v>
      </c>
      <c r="N288" s="776" t="s">
        <v>1825</v>
      </c>
      <c r="O288" s="776" t="s">
        <v>1825</v>
      </c>
      <c r="P288" s="776" t="s">
        <v>1825</v>
      </c>
      <c r="Q288" s="776" t="s">
        <v>1825</v>
      </c>
      <c r="R288" s="776" t="s">
        <v>1825</v>
      </c>
      <c r="S288" s="776" t="s">
        <v>1825</v>
      </c>
    </row>
    <row r="289" spans="1:19" x14ac:dyDescent="0.25">
      <c r="A289" s="762" t="s">
        <v>1825</v>
      </c>
      <c r="B289" s="762" t="s">
        <v>1825</v>
      </c>
      <c r="C289" s="762" t="s">
        <v>1825</v>
      </c>
      <c r="D289" s="762" t="s">
        <v>1825</v>
      </c>
      <c r="E289" s="776" t="s">
        <v>1825</v>
      </c>
      <c r="F289" s="776" t="s">
        <v>1825</v>
      </c>
      <c r="G289" s="776" t="s">
        <v>1825</v>
      </c>
      <c r="H289" s="776" t="s">
        <v>1825</v>
      </c>
      <c r="I289" s="776" t="s">
        <v>1825</v>
      </c>
      <c r="J289" s="776" t="s">
        <v>1825</v>
      </c>
      <c r="K289" s="776" t="s">
        <v>1825</v>
      </c>
      <c r="L289" s="776" t="s">
        <v>1825</v>
      </c>
      <c r="M289" s="776" t="s">
        <v>1825</v>
      </c>
      <c r="N289" s="776" t="s">
        <v>1825</v>
      </c>
      <c r="O289" s="776" t="s">
        <v>1825</v>
      </c>
      <c r="P289" s="776" t="s">
        <v>1825</v>
      </c>
      <c r="Q289" s="776" t="s">
        <v>1825</v>
      </c>
      <c r="R289" s="776" t="s">
        <v>1825</v>
      </c>
      <c r="S289" s="776" t="s">
        <v>1825</v>
      </c>
    </row>
    <row r="290" spans="1:19" x14ac:dyDescent="0.25">
      <c r="A290" s="762" t="s">
        <v>1825</v>
      </c>
      <c r="B290" s="762" t="s">
        <v>1825</v>
      </c>
      <c r="C290" s="762" t="s">
        <v>1825</v>
      </c>
      <c r="D290" s="762" t="s">
        <v>1825</v>
      </c>
      <c r="E290" s="776" t="s">
        <v>1825</v>
      </c>
      <c r="F290" s="776" t="s">
        <v>1825</v>
      </c>
      <c r="G290" s="776" t="s">
        <v>1825</v>
      </c>
      <c r="H290" s="776" t="s">
        <v>1825</v>
      </c>
      <c r="I290" s="776" t="s">
        <v>1825</v>
      </c>
      <c r="J290" s="776" t="s">
        <v>1825</v>
      </c>
      <c r="K290" s="776" t="s">
        <v>1825</v>
      </c>
      <c r="L290" s="776" t="s">
        <v>1825</v>
      </c>
      <c r="M290" s="776" t="s">
        <v>1825</v>
      </c>
      <c r="N290" s="776" t="s">
        <v>1825</v>
      </c>
      <c r="O290" s="776" t="s">
        <v>1825</v>
      </c>
      <c r="P290" s="776" t="s">
        <v>1825</v>
      </c>
      <c r="Q290" s="776" t="s">
        <v>1825</v>
      </c>
      <c r="R290" s="776" t="s">
        <v>1825</v>
      </c>
      <c r="S290" s="776" t="s">
        <v>1825</v>
      </c>
    </row>
    <row r="291" spans="1:19" x14ac:dyDescent="0.25">
      <c r="A291" s="762" t="s">
        <v>1825</v>
      </c>
      <c r="B291" s="762" t="s">
        <v>1825</v>
      </c>
      <c r="C291" s="762" t="s">
        <v>1825</v>
      </c>
      <c r="D291" s="762" t="s">
        <v>1825</v>
      </c>
      <c r="E291" s="776" t="s">
        <v>1825</v>
      </c>
      <c r="F291" s="776" t="s">
        <v>1825</v>
      </c>
      <c r="G291" s="776" t="s">
        <v>1825</v>
      </c>
      <c r="H291" s="776" t="s">
        <v>1825</v>
      </c>
      <c r="I291" s="776" t="s">
        <v>1825</v>
      </c>
      <c r="J291" s="776" t="s">
        <v>1825</v>
      </c>
      <c r="K291" s="776" t="s">
        <v>1825</v>
      </c>
      <c r="L291" s="776" t="s">
        <v>1825</v>
      </c>
      <c r="M291" s="776" t="s">
        <v>1825</v>
      </c>
      <c r="N291" s="776" t="s">
        <v>1825</v>
      </c>
      <c r="O291" s="776" t="s">
        <v>1825</v>
      </c>
      <c r="P291" s="776" t="s">
        <v>1825</v>
      </c>
      <c r="Q291" s="776" t="s">
        <v>1825</v>
      </c>
      <c r="R291" s="776" t="s">
        <v>1825</v>
      </c>
      <c r="S291" s="776" t="s">
        <v>1825</v>
      </c>
    </row>
    <row r="292" spans="1:19" x14ac:dyDescent="0.25">
      <c r="A292" s="762" t="s">
        <v>1825</v>
      </c>
      <c r="B292" s="762" t="s">
        <v>1825</v>
      </c>
      <c r="C292" s="762" t="s">
        <v>1825</v>
      </c>
      <c r="D292" s="762" t="s">
        <v>1825</v>
      </c>
      <c r="E292" s="776" t="s">
        <v>1825</v>
      </c>
      <c r="F292" s="776" t="s">
        <v>1825</v>
      </c>
      <c r="G292" s="776" t="s">
        <v>1825</v>
      </c>
      <c r="H292" s="776" t="s">
        <v>1825</v>
      </c>
      <c r="I292" s="776" t="s">
        <v>1825</v>
      </c>
      <c r="J292" s="776" t="s">
        <v>1825</v>
      </c>
      <c r="K292" s="776" t="s">
        <v>1825</v>
      </c>
      <c r="L292" s="776" t="s">
        <v>1825</v>
      </c>
      <c r="M292" s="776" t="s">
        <v>1825</v>
      </c>
      <c r="N292" s="776" t="s">
        <v>1825</v>
      </c>
      <c r="O292" s="776" t="s">
        <v>1825</v>
      </c>
      <c r="P292" s="776" t="s">
        <v>1825</v>
      </c>
      <c r="Q292" s="776" t="s">
        <v>1825</v>
      </c>
      <c r="R292" s="776" t="s">
        <v>1825</v>
      </c>
      <c r="S292" s="776" t="s">
        <v>1825</v>
      </c>
    </row>
    <row r="293" spans="1:19" x14ac:dyDescent="0.25">
      <c r="A293" s="762" t="s">
        <v>1825</v>
      </c>
      <c r="B293" s="762" t="s">
        <v>1825</v>
      </c>
      <c r="C293" s="762" t="s">
        <v>1825</v>
      </c>
      <c r="D293" s="762" t="s">
        <v>1825</v>
      </c>
      <c r="E293" s="776" t="s">
        <v>1825</v>
      </c>
      <c r="F293" s="776" t="s">
        <v>1825</v>
      </c>
      <c r="G293" s="776" t="s">
        <v>1825</v>
      </c>
      <c r="H293" s="776" t="s">
        <v>1825</v>
      </c>
      <c r="I293" s="776" t="s">
        <v>1825</v>
      </c>
      <c r="J293" s="776" t="s">
        <v>1825</v>
      </c>
      <c r="K293" s="776" t="s">
        <v>1825</v>
      </c>
      <c r="L293" s="776" t="s">
        <v>1825</v>
      </c>
      <c r="M293" s="776" t="s">
        <v>1825</v>
      </c>
      <c r="N293" s="776" t="s">
        <v>1825</v>
      </c>
      <c r="O293" s="776" t="s">
        <v>1825</v>
      </c>
      <c r="P293" s="776" t="s">
        <v>1825</v>
      </c>
      <c r="Q293" s="776" t="s">
        <v>1825</v>
      </c>
      <c r="R293" s="776" t="s">
        <v>1825</v>
      </c>
      <c r="S293" s="776" t="s">
        <v>1825</v>
      </c>
    </row>
    <row r="294" spans="1:19" x14ac:dyDescent="0.25">
      <c r="A294" s="762" t="s">
        <v>1825</v>
      </c>
      <c r="B294" s="762" t="s">
        <v>1825</v>
      </c>
      <c r="C294" s="762" t="s">
        <v>1825</v>
      </c>
      <c r="D294" s="762" t="s">
        <v>1825</v>
      </c>
      <c r="E294" s="776" t="s">
        <v>1825</v>
      </c>
      <c r="F294" s="776" t="s">
        <v>1825</v>
      </c>
      <c r="G294" s="776" t="s">
        <v>1825</v>
      </c>
      <c r="H294" s="776" t="s">
        <v>1825</v>
      </c>
      <c r="I294" s="776" t="s">
        <v>1825</v>
      </c>
      <c r="J294" s="776" t="s">
        <v>1825</v>
      </c>
      <c r="K294" s="776" t="s">
        <v>1825</v>
      </c>
      <c r="L294" s="776" t="s">
        <v>1825</v>
      </c>
      <c r="M294" s="776" t="s">
        <v>1825</v>
      </c>
      <c r="N294" s="776" t="s">
        <v>1825</v>
      </c>
      <c r="O294" s="776" t="s">
        <v>1825</v>
      </c>
      <c r="P294" s="776" t="s">
        <v>1825</v>
      </c>
      <c r="Q294" s="776" t="s">
        <v>1825</v>
      </c>
      <c r="R294" s="776" t="s">
        <v>1825</v>
      </c>
      <c r="S294" s="776" t="s">
        <v>1825</v>
      </c>
    </row>
    <row r="295" spans="1:19" x14ac:dyDescent="0.25">
      <c r="A295" s="762" t="s">
        <v>1825</v>
      </c>
      <c r="B295" s="762" t="s">
        <v>1825</v>
      </c>
      <c r="C295" s="762" t="s">
        <v>1825</v>
      </c>
      <c r="D295" s="762" t="s">
        <v>1825</v>
      </c>
      <c r="E295" s="776" t="s">
        <v>1825</v>
      </c>
      <c r="F295" s="776" t="s">
        <v>1825</v>
      </c>
      <c r="G295" s="776" t="s">
        <v>1825</v>
      </c>
      <c r="H295" s="776" t="s">
        <v>1825</v>
      </c>
      <c r="I295" s="776" t="s">
        <v>1825</v>
      </c>
      <c r="J295" s="776" t="s">
        <v>1825</v>
      </c>
      <c r="K295" s="776" t="s">
        <v>1825</v>
      </c>
      <c r="L295" s="776" t="s">
        <v>1825</v>
      </c>
      <c r="M295" s="776" t="s">
        <v>1825</v>
      </c>
      <c r="N295" s="776" t="s">
        <v>1825</v>
      </c>
      <c r="O295" s="776" t="s">
        <v>1825</v>
      </c>
      <c r="P295" s="776" t="s">
        <v>1825</v>
      </c>
      <c r="Q295" s="776" t="s">
        <v>1825</v>
      </c>
      <c r="R295" s="776" t="s">
        <v>1825</v>
      </c>
      <c r="S295" s="776" t="s">
        <v>1825</v>
      </c>
    </row>
    <row r="296" spans="1:19" x14ac:dyDescent="0.25">
      <c r="A296" s="762" t="s">
        <v>1825</v>
      </c>
      <c r="B296" s="762" t="s">
        <v>1825</v>
      </c>
      <c r="C296" s="762" t="s">
        <v>1825</v>
      </c>
      <c r="D296" s="762" t="s">
        <v>1825</v>
      </c>
      <c r="E296" s="776" t="s">
        <v>1825</v>
      </c>
      <c r="F296" s="776" t="s">
        <v>1825</v>
      </c>
      <c r="G296" s="776" t="s">
        <v>1825</v>
      </c>
      <c r="H296" s="776" t="s">
        <v>1825</v>
      </c>
      <c r="I296" s="776" t="s">
        <v>1825</v>
      </c>
      <c r="J296" s="776" t="s">
        <v>1825</v>
      </c>
      <c r="K296" s="776" t="s">
        <v>1825</v>
      </c>
      <c r="L296" s="776" t="s">
        <v>1825</v>
      </c>
      <c r="M296" s="776" t="s">
        <v>1825</v>
      </c>
      <c r="N296" s="776" t="s">
        <v>1825</v>
      </c>
      <c r="O296" s="776" t="s">
        <v>1825</v>
      </c>
      <c r="P296" s="776" t="s">
        <v>1825</v>
      </c>
      <c r="Q296" s="776" t="s">
        <v>1825</v>
      </c>
      <c r="R296" s="776" t="s">
        <v>1825</v>
      </c>
      <c r="S296" s="776" t="s">
        <v>1825</v>
      </c>
    </row>
    <row r="297" spans="1:19" x14ac:dyDescent="0.25">
      <c r="A297" s="762" t="s">
        <v>1825</v>
      </c>
      <c r="B297" s="762" t="s">
        <v>1825</v>
      </c>
      <c r="C297" s="762" t="s">
        <v>1825</v>
      </c>
      <c r="D297" s="762" t="s">
        <v>1825</v>
      </c>
      <c r="E297" s="776" t="s">
        <v>1825</v>
      </c>
      <c r="F297" s="776" t="s">
        <v>1825</v>
      </c>
      <c r="G297" s="776" t="s">
        <v>1825</v>
      </c>
      <c r="H297" s="776" t="s">
        <v>1825</v>
      </c>
      <c r="I297" s="776" t="s">
        <v>1825</v>
      </c>
      <c r="J297" s="776" t="s">
        <v>1825</v>
      </c>
      <c r="K297" s="776" t="s">
        <v>1825</v>
      </c>
      <c r="L297" s="776" t="s">
        <v>1825</v>
      </c>
      <c r="M297" s="776" t="s">
        <v>1825</v>
      </c>
      <c r="N297" s="776" t="s">
        <v>1825</v>
      </c>
      <c r="O297" s="776" t="s">
        <v>1825</v>
      </c>
      <c r="P297" s="776" t="s">
        <v>1825</v>
      </c>
      <c r="Q297" s="776" t="s">
        <v>1825</v>
      </c>
      <c r="R297" s="776" t="s">
        <v>1825</v>
      </c>
      <c r="S297" s="776" t="s">
        <v>1825</v>
      </c>
    </row>
    <row r="298" spans="1:19" x14ac:dyDescent="0.25">
      <c r="A298" s="762" t="s">
        <v>1825</v>
      </c>
      <c r="B298" s="762" t="s">
        <v>1825</v>
      </c>
      <c r="C298" s="762" t="s">
        <v>1825</v>
      </c>
      <c r="D298" s="762" t="s">
        <v>1825</v>
      </c>
      <c r="E298" s="776" t="s">
        <v>1825</v>
      </c>
      <c r="F298" s="776" t="s">
        <v>1825</v>
      </c>
      <c r="G298" s="776" t="s">
        <v>1825</v>
      </c>
      <c r="H298" s="776" t="s">
        <v>1825</v>
      </c>
      <c r="I298" s="776" t="s">
        <v>1825</v>
      </c>
      <c r="J298" s="776" t="s">
        <v>1825</v>
      </c>
      <c r="K298" s="776" t="s">
        <v>1825</v>
      </c>
      <c r="L298" s="776" t="s">
        <v>1825</v>
      </c>
      <c r="M298" s="776" t="s">
        <v>1825</v>
      </c>
      <c r="N298" s="776" t="s">
        <v>1825</v>
      </c>
      <c r="O298" s="776" t="s">
        <v>1825</v>
      </c>
      <c r="P298" s="776" t="s">
        <v>1825</v>
      </c>
      <c r="Q298" s="776" t="s">
        <v>1825</v>
      </c>
      <c r="R298" s="776" t="s">
        <v>1825</v>
      </c>
      <c r="S298" s="776" t="s">
        <v>1825</v>
      </c>
    </row>
    <row r="299" spans="1:19" x14ac:dyDescent="0.25">
      <c r="A299" s="762" t="s">
        <v>1825</v>
      </c>
      <c r="B299" s="762" t="s">
        <v>1825</v>
      </c>
      <c r="C299" s="762" t="s">
        <v>1825</v>
      </c>
      <c r="D299" s="762" t="s">
        <v>1825</v>
      </c>
      <c r="E299" s="776" t="s">
        <v>1825</v>
      </c>
      <c r="F299" s="776" t="s">
        <v>1825</v>
      </c>
      <c r="G299" s="776" t="s">
        <v>1825</v>
      </c>
      <c r="H299" s="776" t="s">
        <v>1825</v>
      </c>
      <c r="I299" s="776" t="s">
        <v>1825</v>
      </c>
      <c r="J299" s="776" t="s">
        <v>1825</v>
      </c>
      <c r="K299" s="776" t="s">
        <v>1825</v>
      </c>
      <c r="L299" s="776" t="s">
        <v>1825</v>
      </c>
      <c r="M299" s="776" t="s">
        <v>1825</v>
      </c>
      <c r="N299" s="776" t="s">
        <v>1825</v>
      </c>
      <c r="O299" s="776" t="s">
        <v>1825</v>
      </c>
      <c r="P299" s="776" t="s">
        <v>1825</v>
      </c>
      <c r="Q299" s="776" t="s">
        <v>1825</v>
      </c>
      <c r="R299" s="776" t="s">
        <v>1825</v>
      </c>
      <c r="S299" s="776" t="s">
        <v>1825</v>
      </c>
    </row>
    <row r="300" spans="1:19" x14ac:dyDescent="0.25">
      <c r="A300" s="762" t="s">
        <v>1825</v>
      </c>
      <c r="B300" s="762" t="s">
        <v>1825</v>
      </c>
      <c r="C300" s="762" t="s">
        <v>1825</v>
      </c>
      <c r="D300" s="762" t="s">
        <v>1825</v>
      </c>
      <c r="E300" s="776" t="s">
        <v>1825</v>
      </c>
      <c r="F300" s="776" t="s">
        <v>1825</v>
      </c>
      <c r="G300" s="776" t="s">
        <v>1825</v>
      </c>
      <c r="H300" s="776" t="s">
        <v>1825</v>
      </c>
      <c r="I300" s="776" t="s">
        <v>1825</v>
      </c>
      <c r="J300" s="776" t="s">
        <v>1825</v>
      </c>
      <c r="K300" s="776" t="s">
        <v>1825</v>
      </c>
      <c r="L300" s="776" t="s">
        <v>1825</v>
      </c>
      <c r="M300" s="776" t="s">
        <v>1825</v>
      </c>
      <c r="N300" s="776" t="s">
        <v>1825</v>
      </c>
      <c r="O300" s="776" t="s">
        <v>1825</v>
      </c>
      <c r="P300" s="776" t="s">
        <v>1825</v>
      </c>
      <c r="Q300" s="776" t="s">
        <v>1825</v>
      </c>
      <c r="R300" s="776" t="s">
        <v>1825</v>
      </c>
      <c r="S300" s="776" t="s">
        <v>1825</v>
      </c>
    </row>
    <row r="301" spans="1:19" x14ac:dyDescent="0.25">
      <c r="A301" s="762" t="s">
        <v>1825</v>
      </c>
      <c r="B301" s="762" t="s">
        <v>1825</v>
      </c>
      <c r="C301" s="762" t="s">
        <v>1825</v>
      </c>
      <c r="D301" s="762" t="s">
        <v>1825</v>
      </c>
      <c r="E301" s="776" t="s">
        <v>1825</v>
      </c>
      <c r="F301" s="776" t="s">
        <v>1825</v>
      </c>
      <c r="G301" s="776" t="s">
        <v>1825</v>
      </c>
      <c r="H301" s="776" t="s">
        <v>1825</v>
      </c>
      <c r="I301" s="776" t="s">
        <v>1825</v>
      </c>
      <c r="J301" s="776" t="s">
        <v>1825</v>
      </c>
      <c r="K301" s="776" t="s">
        <v>1825</v>
      </c>
      <c r="L301" s="776" t="s">
        <v>1825</v>
      </c>
      <c r="M301" s="776" t="s">
        <v>1825</v>
      </c>
      <c r="N301" s="776" t="s">
        <v>1825</v>
      </c>
      <c r="O301" s="776" t="s">
        <v>1825</v>
      </c>
      <c r="P301" s="776" t="s">
        <v>1825</v>
      </c>
      <c r="Q301" s="776" t="s">
        <v>1825</v>
      </c>
      <c r="R301" s="776" t="s">
        <v>1825</v>
      </c>
      <c r="S301" s="776" t="s">
        <v>1825</v>
      </c>
    </row>
    <row r="302" spans="1:19" x14ac:dyDescent="0.25">
      <c r="A302" s="762" t="s">
        <v>1825</v>
      </c>
      <c r="B302" s="762" t="s">
        <v>1825</v>
      </c>
      <c r="C302" s="762" t="s">
        <v>1825</v>
      </c>
      <c r="D302" s="762" t="s">
        <v>1825</v>
      </c>
      <c r="E302" s="776" t="s">
        <v>1825</v>
      </c>
      <c r="F302" s="776" t="s">
        <v>1825</v>
      </c>
      <c r="G302" s="776" t="s">
        <v>1825</v>
      </c>
      <c r="H302" s="776" t="s">
        <v>1825</v>
      </c>
      <c r="I302" s="776" t="s">
        <v>1825</v>
      </c>
      <c r="J302" s="776" t="s">
        <v>1825</v>
      </c>
      <c r="K302" s="776" t="s">
        <v>1825</v>
      </c>
      <c r="L302" s="776" t="s">
        <v>1825</v>
      </c>
      <c r="M302" s="776" t="s">
        <v>1825</v>
      </c>
      <c r="N302" s="776" t="s">
        <v>1825</v>
      </c>
      <c r="O302" s="776" t="s">
        <v>1825</v>
      </c>
      <c r="P302" s="776" t="s">
        <v>1825</v>
      </c>
      <c r="Q302" s="776" t="s">
        <v>1825</v>
      </c>
      <c r="R302" s="776" t="s">
        <v>1825</v>
      </c>
      <c r="S302" s="776" t="s">
        <v>1825</v>
      </c>
    </row>
    <row r="303" spans="1:19" x14ac:dyDescent="0.25">
      <c r="A303" s="762" t="s">
        <v>1825</v>
      </c>
      <c r="B303" s="762" t="s">
        <v>1825</v>
      </c>
      <c r="C303" s="762" t="s">
        <v>1825</v>
      </c>
      <c r="D303" s="762" t="s">
        <v>1825</v>
      </c>
      <c r="E303" s="776" t="s">
        <v>1825</v>
      </c>
      <c r="F303" s="776" t="s">
        <v>1825</v>
      </c>
      <c r="G303" s="776" t="s">
        <v>1825</v>
      </c>
      <c r="H303" s="776" t="s">
        <v>1825</v>
      </c>
      <c r="I303" s="776" t="s">
        <v>1825</v>
      </c>
      <c r="J303" s="776" t="s">
        <v>1825</v>
      </c>
      <c r="K303" s="776" t="s">
        <v>1825</v>
      </c>
      <c r="L303" s="776" t="s">
        <v>1825</v>
      </c>
      <c r="M303" s="776" t="s">
        <v>1825</v>
      </c>
      <c r="N303" s="776" t="s">
        <v>1825</v>
      </c>
      <c r="O303" s="776" t="s">
        <v>1825</v>
      </c>
      <c r="P303" s="776" t="s">
        <v>1825</v>
      </c>
      <c r="Q303" s="776" t="s">
        <v>1825</v>
      </c>
      <c r="R303" s="776" t="s">
        <v>1825</v>
      </c>
      <c r="S303" s="776" t="s">
        <v>1825</v>
      </c>
    </row>
    <row r="304" spans="1:19" x14ac:dyDescent="0.25">
      <c r="A304" s="762" t="s">
        <v>1825</v>
      </c>
      <c r="B304" s="762" t="s">
        <v>1825</v>
      </c>
      <c r="C304" s="762" t="s">
        <v>1825</v>
      </c>
      <c r="D304" s="762" t="s">
        <v>1825</v>
      </c>
      <c r="E304" s="776" t="s">
        <v>1825</v>
      </c>
      <c r="F304" s="776" t="s">
        <v>1825</v>
      </c>
      <c r="G304" s="776" t="s">
        <v>1825</v>
      </c>
      <c r="H304" s="776" t="s">
        <v>1825</v>
      </c>
      <c r="I304" s="776" t="s">
        <v>1825</v>
      </c>
      <c r="J304" s="776" t="s">
        <v>1825</v>
      </c>
      <c r="K304" s="776" t="s">
        <v>1825</v>
      </c>
      <c r="L304" s="776" t="s">
        <v>1825</v>
      </c>
      <c r="M304" s="776" t="s">
        <v>1825</v>
      </c>
      <c r="N304" s="776" t="s">
        <v>1825</v>
      </c>
      <c r="O304" s="776" t="s">
        <v>1825</v>
      </c>
      <c r="P304" s="776" t="s">
        <v>1825</v>
      </c>
      <c r="Q304" s="776" t="s">
        <v>1825</v>
      </c>
      <c r="R304" s="776" t="s">
        <v>1825</v>
      </c>
      <c r="S304" s="776" t="s">
        <v>1825</v>
      </c>
    </row>
    <row r="305" spans="1:19" x14ac:dyDescent="0.25">
      <c r="A305" s="762" t="s">
        <v>1825</v>
      </c>
      <c r="B305" s="762" t="s">
        <v>1825</v>
      </c>
      <c r="C305" s="762" t="s">
        <v>1825</v>
      </c>
      <c r="D305" s="762" t="s">
        <v>1825</v>
      </c>
      <c r="E305" s="776" t="s">
        <v>1825</v>
      </c>
      <c r="F305" s="776" t="s">
        <v>1825</v>
      </c>
      <c r="G305" s="776" t="s">
        <v>1825</v>
      </c>
      <c r="H305" s="776" t="s">
        <v>1825</v>
      </c>
      <c r="I305" s="776" t="s">
        <v>1825</v>
      </c>
      <c r="J305" s="776" t="s">
        <v>1825</v>
      </c>
      <c r="K305" s="776" t="s">
        <v>1825</v>
      </c>
      <c r="L305" s="776" t="s">
        <v>1825</v>
      </c>
      <c r="M305" s="776" t="s">
        <v>1825</v>
      </c>
      <c r="N305" s="776" t="s">
        <v>1825</v>
      </c>
      <c r="O305" s="776" t="s">
        <v>1825</v>
      </c>
      <c r="P305" s="776" t="s">
        <v>1825</v>
      </c>
      <c r="Q305" s="776" t="s">
        <v>1825</v>
      </c>
      <c r="R305" s="776" t="s">
        <v>1825</v>
      </c>
      <c r="S305" s="776" t="s">
        <v>1825</v>
      </c>
    </row>
    <row r="306" spans="1:19" x14ac:dyDescent="0.25">
      <c r="A306" s="762" t="s">
        <v>1825</v>
      </c>
      <c r="B306" s="762" t="s">
        <v>1825</v>
      </c>
      <c r="C306" s="762" t="s">
        <v>1825</v>
      </c>
      <c r="D306" s="762" t="s">
        <v>1825</v>
      </c>
      <c r="E306" s="776" t="s">
        <v>1825</v>
      </c>
      <c r="F306" s="776" t="s">
        <v>1825</v>
      </c>
      <c r="G306" s="776" t="s">
        <v>1825</v>
      </c>
      <c r="H306" s="776" t="s">
        <v>1825</v>
      </c>
      <c r="I306" s="776" t="s">
        <v>1825</v>
      </c>
      <c r="J306" s="776" t="s">
        <v>1825</v>
      </c>
      <c r="K306" s="776" t="s">
        <v>1825</v>
      </c>
      <c r="L306" s="776" t="s">
        <v>1825</v>
      </c>
      <c r="M306" s="776" t="s">
        <v>1825</v>
      </c>
      <c r="N306" s="776" t="s">
        <v>1825</v>
      </c>
      <c r="O306" s="776" t="s">
        <v>1825</v>
      </c>
      <c r="P306" s="776" t="s">
        <v>1825</v>
      </c>
      <c r="Q306" s="776" t="s">
        <v>1825</v>
      </c>
      <c r="R306" s="776" t="s">
        <v>1825</v>
      </c>
      <c r="S306" s="776" t="s">
        <v>1825</v>
      </c>
    </row>
    <row r="307" spans="1:19" x14ac:dyDescent="0.25">
      <c r="A307" s="762" t="s">
        <v>1825</v>
      </c>
      <c r="B307" s="762" t="s">
        <v>1825</v>
      </c>
      <c r="C307" s="762" t="s">
        <v>1825</v>
      </c>
      <c r="D307" s="762" t="s">
        <v>1825</v>
      </c>
      <c r="E307" s="776" t="s">
        <v>1825</v>
      </c>
      <c r="F307" s="776" t="s">
        <v>1825</v>
      </c>
      <c r="G307" s="776" t="s">
        <v>1825</v>
      </c>
      <c r="H307" s="776" t="s">
        <v>1825</v>
      </c>
      <c r="I307" s="776" t="s">
        <v>1825</v>
      </c>
      <c r="J307" s="776" t="s">
        <v>1825</v>
      </c>
      <c r="K307" s="776" t="s">
        <v>1825</v>
      </c>
      <c r="L307" s="776" t="s">
        <v>1825</v>
      </c>
      <c r="M307" s="776" t="s">
        <v>1825</v>
      </c>
      <c r="N307" s="776" t="s">
        <v>1825</v>
      </c>
      <c r="O307" s="776" t="s">
        <v>1825</v>
      </c>
      <c r="P307" s="776" t="s">
        <v>1825</v>
      </c>
      <c r="Q307" s="776" t="s">
        <v>1825</v>
      </c>
      <c r="R307" s="776" t="s">
        <v>1825</v>
      </c>
      <c r="S307" s="776" t="s">
        <v>1825</v>
      </c>
    </row>
    <row r="308" spans="1:19" x14ac:dyDescent="0.25">
      <c r="A308" s="762" t="s">
        <v>1825</v>
      </c>
      <c r="B308" s="762" t="s">
        <v>1825</v>
      </c>
      <c r="C308" s="762" t="s">
        <v>1825</v>
      </c>
      <c r="D308" s="762" t="s">
        <v>1825</v>
      </c>
      <c r="E308" s="776" t="s">
        <v>1825</v>
      </c>
      <c r="F308" s="776" t="s">
        <v>1825</v>
      </c>
      <c r="G308" s="776" t="s">
        <v>1825</v>
      </c>
      <c r="H308" s="776" t="s">
        <v>1825</v>
      </c>
      <c r="I308" s="776" t="s">
        <v>1825</v>
      </c>
      <c r="J308" s="776" t="s">
        <v>1825</v>
      </c>
      <c r="K308" s="776" t="s">
        <v>1825</v>
      </c>
      <c r="L308" s="776" t="s">
        <v>1825</v>
      </c>
      <c r="M308" s="776" t="s">
        <v>1825</v>
      </c>
      <c r="N308" s="776" t="s">
        <v>1825</v>
      </c>
      <c r="O308" s="776" t="s">
        <v>1825</v>
      </c>
      <c r="P308" s="776" t="s">
        <v>1825</v>
      </c>
      <c r="Q308" s="776" t="s">
        <v>1825</v>
      </c>
      <c r="R308" s="776" t="s">
        <v>1825</v>
      </c>
      <c r="S308" s="776" t="s">
        <v>1825</v>
      </c>
    </row>
    <row r="309" spans="1:19" x14ac:dyDescent="0.25">
      <c r="A309" s="762" t="s">
        <v>1825</v>
      </c>
      <c r="B309" s="762" t="s">
        <v>1825</v>
      </c>
      <c r="C309" s="762" t="s">
        <v>1825</v>
      </c>
      <c r="D309" s="762" t="s">
        <v>1825</v>
      </c>
      <c r="E309" s="776" t="s">
        <v>1825</v>
      </c>
      <c r="F309" s="776" t="s">
        <v>1825</v>
      </c>
      <c r="G309" s="776" t="s">
        <v>1825</v>
      </c>
      <c r="H309" s="776" t="s">
        <v>1825</v>
      </c>
      <c r="I309" s="776" t="s">
        <v>1825</v>
      </c>
      <c r="J309" s="776" t="s">
        <v>1825</v>
      </c>
      <c r="K309" s="776" t="s">
        <v>1825</v>
      </c>
      <c r="L309" s="776" t="s">
        <v>1825</v>
      </c>
      <c r="M309" s="776" t="s">
        <v>1825</v>
      </c>
      <c r="N309" s="776" t="s">
        <v>1825</v>
      </c>
      <c r="O309" s="776" t="s">
        <v>1825</v>
      </c>
      <c r="P309" s="776" t="s">
        <v>1825</v>
      </c>
      <c r="Q309" s="776" t="s">
        <v>1825</v>
      </c>
      <c r="R309" s="776" t="s">
        <v>1825</v>
      </c>
      <c r="S309" s="776" t="s">
        <v>1825</v>
      </c>
    </row>
    <row r="310" spans="1:19" x14ac:dyDescent="0.25">
      <c r="A310" s="762" t="s">
        <v>1825</v>
      </c>
      <c r="B310" s="762" t="s">
        <v>1825</v>
      </c>
      <c r="C310" s="762" t="s">
        <v>1825</v>
      </c>
      <c r="D310" s="762" t="s">
        <v>1825</v>
      </c>
      <c r="E310" s="776" t="s">
        <v>1825</v>
      </c>
      <c r="F310" s="776" t="s">
        <v>1825</v>
      </c>
      <c r="G310" s="776" t="s">
        <v>1825</v>
      </c>
      <c r="H310" s="776" t="s">
        <v>1825</v>
      </c>
      <c r="I310" s="776" t="s">
        <v>1825</v>
      </c>
      <c r="J310" s="776" t="s">
        <v>1825</v>
      </c>
      <c r="K310" s="776" t="s">
        <v>1825</v>
      </c>
      <c r="L310" s="776" t="s">
        <v>1825</v>
      </c>
      <c r="M310" s="776" t="s">
        <v>1825</v>
      </c>
      <c r="N310" s="776" t="s">
        <v>1825</v>
      </c>
      <c r="O310" s="776" t="s">
        <v>1825</v>
      </c>
      <c r="P310" s="776" t="s">
        <v>1825</v>
      </c>
      <c r="Q310" s="776" t="s">
        <v>1825</v>
      </c>
      <c r="R310" s="776" t="s">
        <v>1825</v>
      </c>
      <c r="S310" s="776" t="s">
        <v>1825</v>
      </c>
    </row>
  </sheetData>
  <mergeCells count="14">
    <mergeCell ref="K9:N9"/>
    <mergeCell ref="P9:S9"/>
    <mergeCell ref="B2:E2"/>
    <mergeCell ref="B3:E3"/>
    <mergeCell ref="B6:C10"/>
    <mergeCell ref="D6:S6"/>
    <mergeCell ref="D7:D10"/>
    <mergeCell ref="E7:I7"/>
    <mergeCell ref="J7:N7"/>
    <mergeCell ref="O7:S7"/>
    <mergeCell ref="E8:I8"/>
    <mergeCell ref="J8:N8"/>
    <mergeCell ref="O8:S8"/>
    <mergeCell ref="F9:I9"/>
  </mergeCells>
  <pageMargins left="0.7" right="0.7" top="0.75" bottom="0.75" header="0.3" footer="0.3"/>
  <pageSetup orientation="portrait" horizontalDpi="200" verticalDpi="20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9EF4B-D81F-43AF-B695-E901100379A2}">
  <dimension ref="A1:AJ27"/>
  <sheetViews>
    <sheetView showGridLines="0" topLeftCell="T1" workbookViewId="0">
      <selection activeCell="P35" sqref="P35"/>
    </sheetView>
  </sheetViews>
  <sheetFormatPr baseColWidth="10" defaultColWidth="9.140625" defaultRowHeight="15" x14ac:dyDescent="0.25"/>
  <cols>
    <col min="1" max="1" width="5.7109375" customWidth="1"/>
    <col min="2" max="2" width="5.7109375" style="682" customWidth="1"/>
    <col min="3" max="3" width="87.85546875" customWidth="1"/>
    <col min="4" max="35" width="10.7109375" customWidth="1"/>
  </cols>
  <sheetData>
    <row r="1" spans="1:36" x14ac:dyDescent="0.25">
      <c r="A1" s="703" t="s">
        <v>1825</v>
      </c>
      <c r="B1" s="790" t="s">
        <v>1825</v>
      </c>
      <c r="C1" s="703" t="s">
        <v>1825</v>
      </c>
      <c r="D1" s="703" t="s">
        <v>1825</v>
      </c>
      <c r="E1" s="703" t="s">
        <v>1825</v>
      </c>
      <c r="F1" s="703" t="s">
        <v>1825</v>
      </c>
      <c r="G1" s="703" t="s">
        <v>1825</v>
      </c>
      <c r="H1" s="703" t="s">
        <v>1825</v>
      </c>
      <c r="I1" s="703" t="s">
        <v>1825</v>
      </c>
      <c r="J1" s="703" t="s">
        <v>1825</v>
      </c>
      <c r="K1" s="703" t="s">
        <v>1825</v>
      </c>
      <c r="L1" s="703" t="s">
        <v>1825</v>
      </c>
      <c r="M1" s="703" t="s">
        <v>1825</v>
      </c>
      <c r="N1" s="703" t="s">
        <v>1825</v>
      </c>
      <c r="O1" s="703" t="s">
        <v>1825</v>
      </c>
      <c r="P1" s="703" t="s">
        <v>1825</v>
      </c>
      <c r="Q1" s="703" t="s">
        <v>1825</v>
      </c>
      <c r="R1" s="703" t="s">
        <v>1825</v>
      </c>
      <c r="S1" s="703" t="s">
        <v>1825</v>
      </c>
      <c r="T1" s="703" t="s">
        <v>1825</v>
      </c>
      <c r="U1" s="703" t="s">
        <v>1825</v>
      </c>
      <c r="V1" s="703" t="s">
        <v>1825</v>
      </c>
      <c r="W1" s="703" t="s">
        <v>1825</v>
      </c>
      <c r="X1" s="703" t="s">
        <v>1825</v>
      </c>
      <c r="Y1" s="703" t="s">
        <v>1825</v>
      </c>
      <c r="Z1" s="703" t="s">
        <v>1825</v>
      </c>
      <c r="AA1" s="703" t="s">
        <v>1825</v>
      </c>
      <c r="AB1" s="703" t="s">
        <v>1825</v>
      </c>
      <c r="AC1" s="703" t="s">
        <v>1825</v>
      </c>
      <c r="AD1" s="703" t="s">
        <v>1825</v>
      </c>
      <c r="AE1" s="703" t="s">
        <v>1825</v>
      </c>
      <c r="AF1" s="703" t="s">
        <v>1825</v>
      </c>
      <c r="AG1" s="703" t="s">
        <v>1825</v>
      </c>
      <c r="AH1" s="703" t="s">
        <v>1825</v>
      </c>
      <c r="AI1" s="703" t="s">
        <v>1825</v>
      </c>
      <c r="AJ1" s="703" t="s">
        <v>1825</v>
      </c>
    </row>
    <row r="2" spans="1:36" ht="18.75" x14ac:dyDescent="0.3">
      <c r="A2" s="703" t="s">
        <v>1825</v>
      </c>
      <c r="B2" s="1204" t="s">
        <v>2006</v>
      </c>
      <c r="C2" s="1204"/>
      <c r="D2" s="1204"/>
      <c r="E2" s="1204"/>
      <c r="F2" s="1204"/>
      <c r="G2" s="703" t="s">
        <v>1825</v>
      </c>
      <c r="H2" s="703" t="s">
        <v>1825</v>
      </c>
      <c r="I2" s="703" t="s">
        <v>1825</v>
      </c>
      <c r="J2" s="703" t="s">
        <v>1825</v>
      </c>
      <c r="K2" s="703" t="s">
        <v>1825</v>
      </c>
      <c r="L2" s="703" t="s">
        <v>1825</v>
      </c>
      <c r="M2" s="703" t="s">
        <v>1825</v>
      </c>
      <c r="N2" s="703" t="s">
        <v>1825</v>
      </c>
      <c r="O2" s="703" t="s">
        <v>1825</v>
      </c>
      <c r="P2" s="703" t="s">
        <v>1825</v>
      </c>
      <c r="Q2" s="703" t="s">
        <v>1825</v>
      </c>
      <c r="R2" s="703" t="s">
        <v>1825</v>
      </c>
      <c r="S2" s="703" t="s">
        <v>1825</v>
      </c>
      <c r="T2" s="703" t="s">
        <v>1825</v>
      </c>
      <c r="U2" s="703" t="s">
        <v>1825</v>
      </c>
      <c r="V2" s="703" t="s">
        <v>1825</v>
      </c>
      <c r="W2" s="703" t="s">
        <v>1825</v>
      </c>
      <c r="X2" s="703" t="s">
        <v>1825</v>
      </c>
      <c r="Y2" s="703" t="s">
        <v>1825</v>
      </c>
      <c r="Z2" s="703" t="s">
        <v>1825</v>
      </c>
      <c r="AA2" s="703" t="s">
        <v>1825</v>
      </c>
      <c r="AB2" s="703" t="s">
        <v>1825</v>
      </c>
      <c r="AC2" s="703" t="s">
        <v>1825</v>
      </c>
      <c r="AD2" s="703" t="s">
        <v>1825</v>
      </c>
      <c r="AE2" s="703" t="s">
        <v>1825</v>
      </c>
      <c r="AF2" s="703" t="s">
        <v>1825</v>
      </c>
      <c r="AG2" s="703" t="s">
        <v>1825</v>
      </c>
      <c r="AH2" s="703" t="s">
        <v>1825</v>
      </c>
      <c r="AI2" s="703" t="s">
        <v>1825</v>
      </c>
      <c r="AJ2" s="703" t="s">
        <v>1825</v>
      </c>
    </row>
    <row r="3" spans="1:36" x14ac:dyDescent="0.25">
      <c r="A3" s="703" t="s">
        <v>1825</v>
      </c>
      <c r="B3" s="1227">
        <v>45291</v>
      </c>
      <c r="C3" s="1114"/>
      <c r="D3" s="1114"/>
      <c r="E3" s="1114"/>
      <c r="F3" s="703" t="s">
        <v>1825</v>
      </c>
      <c r="G3" s="703" t="s">
        <v>1825</v>
      </c>
      <c r="H3" s="703" t="s">
        <v>1825</v>
      </c>
      <c r="I3" s="703" t="s">
        <v>1825</v>
      </c>
      <c r="J3" s="703" t="s">
        <v>1825</v>
      </c>
      <c r="K3" s="703" t="s">
        <v>1825</v>
      </c>
      <c r="L3" s="703" t="s">
        <v>1825</v>
      </c>
      <c r="M3" s="703" t="s">
        <v>1825</v>
      </c>
      <c r="N3" s="703" t="s">
        <v>1825</v>
      </c>
      <c r="O3" s="703" t="s">
        <v>1825</v>
      </c>
      <c r="P3" s="703" t="s">
        <v>1825</v>
      </c>
      <c r="Q3" s="703" t="s">
        <v>1825</v>
      </c>
      <c r="R3" s="703" t="s">
        <v>1825</v>
      </c>
      <c r="S3" s="703" t="s">
        <v>1825</v>
      </c>
      <c r="T3" s="703" t="s">
        <v>1825</v>
      </c>
      <c r="U3" s="703" t="s">
        <v>1825</v>
      </c>
      <c r="V3" s="703" t="s">
        <v>1825</v>
      </c>
      <c r="W3" s="703" t="s">
        <v>1825</v>
      </c>
      <c r="X3" s="703" t="s">
        <v>1825</v>
      </c>
      <c r="Y3" s="703" t="s">
        <v>1825</v>
      </c>
      <c r="Z3" s="703" t="s">
        <v>1825</v>
      </c>
      <c r="AA3" s="703" t="s">
        <v>1825</v>
      </c>
      <c r="AB3" s="703" t="s">
        <v>1825</v>
      </c>
      <c r="AC3" s="703" t="s">
        <v>1825</v>
      </c>
      <c r="AD3" s="703" t="s">
        <v>1825</v>
      </c>
      <c r="AE3" s="703" t="s">
        <v>1825</v>
      </c>
      <c r="AF3" s="686"/>
      <c r="AG3" s="686"/>
      <c r="AH3" s="686"/>
      <c r="AI3" s="686"/>
      <c r="AJ3" s="703" t="s">
        <v>1825</v>
      </c>
    </row>
    <row r="4" spans="1:36" x14ac:dyDescent="0.25">
      <c r="A4" s="703"/>
      <c r="B4" s="790"/>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686"/>
      <c r="AG4" s="686"/>
      <c r="AH4" s="686"/>
      <c r="AI4" s="686"/>
      <c r="AJ4" s="703"/>
    </row>
    <row r="5" spans="1:36" s="5" customFormat="1" x14ac:dyDescent="0.25">
      <c r="A5" s="787" t="s">
        <v>1825</v>
      </c>
      <c r="B5" s="1221" t="s">
        <v>2007</v>
      </c>
      <c r="C5" s="1222"/>
      <c r="D5" s="750" t="s">
        <v>194</v>
      </c>
      <c r="E5" s="750" t="s">
        <v>195</v>
      </c>
      <c r="F5" s="750" t="s">
        <v>196</v>
      </c>
      <c r="G5" s="750" t="s">
        <v>236</v>
      </c>
      <c r="H5" s="750" t="s">
        <v>237</v>
      </c>
      <c r="I5" s="750" t="s">
        <v>300</v>
      </c>
      <c r="J5" s="750" t="s">
        <v>301</v>
      </c>
      <c r="K5" s="750" t="s">
        <v>365</v>
      </c>
      <c r="L5" s="750" t="s">
        <v>815</v>
      </c>
      <c r="M5" s="750" t="s">
        <v>816</v>
      </c>
      <c r="N5" s="750" t="s">
        <v>817</v>
      </c>
      <c r="O5" s="750" t="s">
        <v>818</v>
      </c>
      <c r="P5" s="750" t="s">
        <v>819</v>
      </c>
      <c r="Q5" s="750" t="s">
        <v>1079</v>
      </c>
      <c r="R5" s="750" t="s">
        <v>1080</v>
      </c>
      <c r="S5" s="750" t="s">
        <v>1274</v>
      </c>
      <c r="T5" s="750" t="s">
        <v>1275</v>
      </c>
      <c r="U5" s="750" t="s">
        <v>2008</v>
      </c>
      <c r="V5" s="750" t="s">
        <v>2009</v>
      </c>
      <c r="W5" s="750" t="s">
        <v>2010</v>
      </c>
      <c r="X5" s="750" t="s">
        <v>2011</v>
      </c>
      <c r="Y5" s="750" t="s">
        <v>2012</v>
      </c>
      <c r="Z5" s="750" t="s">
        <v>2013</v>
      </c>
      <c r="AA5" s="750" t="s">
        <v>377</v>
      </c>
      <c r="AB5" s="750" t="s">
        <v>1481</v>
      </c>
      <c r="AC5" s="750" t="s">
        <v>2014</v>
      </c>
      <c r="AD5" s="750" t="s">
        <v>2015</v>
      </c>
      <c r="AE5" s="750" t="s">
        <v>2016</v>
      </c>
      <c r="AF5" s="750" t="s">
        <v>2017</v>
      </c>
      <c r="AG5" s="750" t="s">
        <v>2018</v>
      </c>
      <c r="AH5" s="750" t="s">
        <v>2019</v>
      </c>
      <c r="AI5" s="750" t="s">
        <v>2020</v>
      </c>
      <c r="AJ5" s="787" t="s">
        <v>1825</v>
      </c>
    </row>
    <row r="6" spans="1:36" s="5" customFormat="1" x14ac:dyDescent="0.25">
      <c r="A6" s="787" t="s">
        <v>1825</v>
      </c>
      <c r="B6" s="1223"/>
      <c r="C6" s="1224"/>
      <c r="D6" s="1215" t="s">
        <v>2021</v>
      </c>
      <c r="E6" s="1215"/>
      <c r="F6" s="1215"/>
      <c r="G6" s="1215"/>
      <c r="H6" s="1215"/>
      <c r="I6" s="1215"/>
      <c r="J6" s="1215"/>
      <c r="K6" s="1215"/>
      <c r="L6" s="1215"/>
      <c r="M6" s="1215"/>
      <c r="N6" s="1215"/>
      <c r="O6" s="1215"/>
      <c r="P6" s="1215"/>
      <c r="Q6" s="1215"/>
      <c r="R6" s="1215"/>
      <c r="S6" s="1215"/>
      <c r="T6" s="1216" t="s">
        <v>2022</v>
      </c>
      <c r="U6" s="1215"/>
      <c r="V6" s="1215"/>
      <c r="W6" s="1215"/>
      <c r="X6" s="1215"/>
      <c r="Y6" s="1215"/>
      <c r="Z6" s="1215"/>
      <c r="AA6" s="1215"/>
      <c r="AB6" s="1215"/>
      <c r="AC6" s="1215"/>
      <c r="AD6" s="1215"/>
      <c r="AE6" s="1215"/>
      <c r="AF6" s="1215"/>
      <c r="AG6" s="1215"/>
      <c r="AH6" s="1215"/>
      <c r="AI6" s="1217"/>
      <c r="AJ6" s="787" t="s">
        <v>1825</v>
      </c>
    </row>
    <row r="7" spans="1:36" s="5" customFormat="1" x14ac:dyDescent="0.25">
      <c r="A7" s="787" t="s">
        <v>1825</v>
      </c>
      <c r="B7" s="1223"/>
      <c r="C7" s="1224"/>
      <c r="D7" s="1218" t="s">
        <v>1965</v>
      </c>
      <c r="E7" s="1218"/>
      <c r="F7" s="1218"/>
      <c r="G7" s="1218"/>
      <c r="H7" s="1219"/>
      <c r="I7" s="1218" t="s">
        <v>1966</v>
      </c>
      <c r="J7" s="1218"/>
      <c r="K7" s="1218"/>
      <c r="L7" s="1218"/>
      <c r="M7" s="1219"/>
      <c r="N7" s="1218" t="s">
        <v>1967</v>
      </c>
      <c r="O7" s="1218"/>
      <c r="P7" s="1218"/>
      <c r="Q7" s="1218"/>
      <c r="R7" s="1218"/>
      <c r="S7" s="788" t="s">
        <v>1825</v>
      </c>
      <c r="T7" s="1220" t="s">
        <v>1965</v>
      </c>
      <c r="U7" s="1218"/>
      <c r="V7" s="1218"/>
      <c r="W7" s="1218"/>
      <c r="X7" s="1219"/>
      <c r="Y7" s="1218" t="s">
        <v>1966</v>
      </c>
      <c r="Z7" s="1218"/>
      <c r="AA7" s="1218"/>
      <c r="AB7" s="1218"/>
      <c r="AC7" s="1219"/>
      <c r="AD7" s="1218" t="s">
        <v>1967</v>
      </c>
      <c r="AE7" s="1218"/>
      <c r="AF7" s="1218"/>
      <c r="AG7" s="1218"/>
      <c r="AH7" s="1218"/>
      <c r="AI7" s="1219"/>
      <c r="AJ7" s="787" t="s">
        <v>1825</v>
      </c>
    </row>
    <row r="8" spans="1:36" s="3" customFormat="1" ht="28.5" customHeight="1" x14ac:dyDescent="0.25">
      <c r="A8" s="789" t="s">
        <v>1825</v>
      </c>
      <c r="B8" s="1223"/>
      <c r="C8" s="1224"/>
      <c r="D8" s="1213" t="s">
        <v>2023</v>
      </c>
      <c r="E8" s="1213"/>
      <c r="F8" s="1213"/>
      <c r="G8" s="1213"/>
      <c r="H8" s="1214"/>
      <c r="I8" s="1213" t="s">
        <v>2023</v>
      </c>
      <c r="J8" s="1213"/>
      <c r="K8" s="1213"/>
      <c r="L8" s="1213"/>
      <c r="M8" s="1214"/>
      <c r="N8" s="1213" t="s">
        <v>2023</v>
      </c>
      <c r="O8" s="1213"/>
      <c r="P8" s="1213"/>
      <c r="Q8" s="1213"/>
      <c r="R8" s="1214"/>
      <c r="S8" s="1175" t="s">
        <v>2024</v>
      </c>
      <c r="T8" s="1213" t="s">
        <v>2025</v>
      </c>
      <c r="U8" s="1213"/>
      <c r="V8" s="1213"/>
      <c r="W8" s="1213"/>
      <c r="X8" s="1214"/>
      <c r="Y8" s="1213" t="s">
        <v>2025</v>
      </c>
      <c r="Z8" s="1213"/>
      <c r="AA8" s="1213"/>
      <c r="AB8" s="1213"/>
      <c r="AC8" s="1214"/>
      <c r="AD8" s="1213" t="s">
        <v>2025</v>
      </c>
      <c r="AE8" s="1213"/>
      <c r="AF8" s="1213"/>
      <c r="AG8" s="1213"/>
      <c r="AH8" s="1214"/>
      <c r="AI8" s="1159" t="s">
        <v>2026</v>
      </c>
      <c r="AJ8" s="789" t="s">
        <v>1825</v>
      </c>
    </row>
    <row r="9" spans="1:36" s="3" customFormat="1" x14ac:dyDescent="0.25">
      <c r="A9" s="789" t="s">
        <v>1825</v>
      </c>
      <c r="B9" s="1223"/>
      <c r="C9" s="1224"/>
      <c r="D9" s="789" t="s">
        <v>1825</v>
      </c>
      <c r="E9" s="1228" t="s">
        <v>2027</v>
      </c>
      <c r="F9" s="1213"/>
      <c r="G9" s="1213"/>
      <c r="H9" s="1214"/>
      <c r="I9" s="789" t="s">
        <v>1825</v>
      </c>
      <c r="J9" s="1228" t="s">
        <v>2027</v>
      </c>
      <c r="K9" s="1213"/>
      <c r="L9" s="1213"/>
      <c r="M9" s="1214"/>
      <c r="N9" s="789" t="s">
        <v>1825</v>
      </c>
      <c r="O9" s="1228" t="s">
        <v>2027</v>
      </c>
      <c r="P9" s="1213"/>
      <c r="Q9" s="1213"/>
      <c r="R9" s="1214"/>
      <c r="S9" s="1159"/>
      <c r="T9" s="789" t="s">
        <v>1825</v>
      </c>
      <c r="U9" s="1228" t="s">
        <v>2027</v>
      </c>
      <c r="V9" s="1213"/>
      <c r="W9" s="1213"/>
      <c r="X9" s="1214"/>
      <c r="Y9" s="789" t="s">
        <v>1825</v>
      </c>
      <c r="Z9" s="1228" t="s">
        <v>2027</v>
      </c>
      <c r="AA9" s="1213"/>
      <c r="AB9" s="1213"/>
      <c r="AC9" s="1214"/>
      <c r="AD9" s="789" t="s">
        <v>1825</v>
      </c>
      <c r="AE9" s="1228" t="s">
        <v>2027</v>
      </c>
      <c r="AF9" s="1213"/>
      <c r="AG9" s="1213"/>
      <c r="AH9" s="1214"/>
      <c r="AI9" s="1159"/>
      <c r="AJ9" s="789" t="s">
        <v>1825</v>
      </c>
    </row>
    <row r="10" spans="1:36" s="3" customFormat="1" ht="60" x14ac:dyDescent="0.25">
      <c r="A10" s="789" t="s">
        <v>1825</v>
      </c>
      <c r="B10" s="1225"/>
      <c r="C10" s="1226"/>
      <c r="D10" s="738" t="s">
        <v>1825</v>
      </c>
      <c r="E10" s="738" t="s">
        <v>1825</v>
      </c>
      <c r="F10" s="740" t="s">
        <v>1970</v>
      </c>
      <c r="G10" s="777" t="s">
        <v>1971</v>
      </c>
      <c r="H10" s="777" t="s">
        <v>1972</v>
      </c>
      <c r="I10" s="738" t="s">
        <v>1825</v>
      </c>
      <c r="J10" s="738" t="s">
        <v>1825</v>
      </c>
      <c r="K10" s="740" t="s">
        <v>1970</v>
      </c>
      <c r="L10" s="777" t="s">
        <v>1973</v>
      </c>
      <c r="M10" s="777" t="s">
        <v>1972</v>
      </c>
      <c r="N10" s="738" t="s">
        <v>1825</v>
      </c>
      <c r="O10" s="738" t="s">
        <v>1825</v>
      </c>
      <c r="P10" s="740" t="s">
        <v>1970</v>
      </c>
      <c r="Q10" s="777" t="s">
        <v>1974</v>
      </c>
      <c r="R10" s="777" t="s">
        <v>1972</v>
      </c>
      <c r="S10" s="1160"/>
      <c r="T10" s="738" t="s">
        <v>1825</v>
      </c>
      <c r="U10" s="738" t="s">
        <v>1825</v>
      </c>
      <c r="V10" s="740" t="s">
        <v>1970</v>
      </c>
      <c r="W10" s="777" t="s">
        <v>1971</v>
      </c>
      <c r="X10" s="777" t="s">
        <v>1972</v>
      </c>
      <c r="Y10" s="738" t="s">
        <v>1825</v>
      </c>
      <c r="Z10" s="738" t="s">
        <v>1825</v>
      </c>
      <c r="AA10" s="740" t="s">
        <v>1970</v>
      </c>
      <c r="AB10" s="777" t="s">
        <v>1973</v>
      </c>
      <c r="AC10" s="777" t="s">
        <v>1972</v>
      </c>
      <c r="AD10" s="738" t="s">
        <v>1825</v>
      </c>
      <c r="AE10" s="738" t="s">
        <v>1825</v>
      </c>
      <c r="AF10" s="740" t="s">
        <v>1970</v>
      </c>
      <c r="AG10" s="777" t="s">
        <v>1974</v>
      </c>
      <c r="AH10" s="777" t="s">
        <v>1972</v>
      </c>
      <c r="AI10" s="1160"/>
      <c r="AJ10" s="789" t="s">
        <v>1825</v>
      </c>
    </row>
    <row r="11" spans="1:36" x14ac:dyDescent="0.25">
      <c r="A11" s="703" t="s">
        <v>1825</v>
      </c>
      <c r="B11" s="772">
        <v>1</v>
      </c>
      <c r="C11" s="786" t="s">
        <v>2028</v>
      </c>
      <c r="D11" s="439"/>
      <c r="E11" s="439"/>
      <c r="F11" s="854"/>
      <c r="G11" s="854"/>
      <c r="H11" s="439"/>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703"/>
    </row>
    <row r="12" spans="1:36" ht="15" customHeight="1" x14ac:dyDescent="0.25">
      <c r="A12" s="703" t="s">
        <v>1825</v>
      </c>
      <c r="B12" s="772">
        <v>2</v>
      </c>
      <c r="C12" s="712" t="s">
        <v>1976</v>
      </c>
      <c r="D12" s="439">
        <v>0.37659999999999999</v>
      </c>
      <c r="E12" s="439">
        <v>1.15E-2</v>
      </c>
      <c r="F12" s="854">
        <v>0</v>
      </c>
      <c r="G12" s="854">
        <v>0</v>
      </c>
      <c r="H12" s="439">
        <v>2.0000000000000001E-4</v>
      </c>
      <c r="I12" s="854">
        <v>0</v>
      </c>
      <c r="J12" s="854">
        <v>0</v>
      </c>
      <c r="K12" s="854">
        <v>0</v>
      </c>
      <c r="L12" s="854">
        <v>0</v>
      </c>
      <c r="M12" s="854">
        <v>0</v>
      </c>
      <c r="N12" s="439">
        <v>0.37659999999999999</v>
      </c>
      <c r="O12" s="439">
        <v>1.15E-2</v>
      </c>
      <c r="P12" s="854">
        <v>0</v>
      </c>
      <c r="Q12" s="854">
        <v>0</v>
      </c>
      <c r="R12" s="439">
        <v>2.0000000000000001E-4</v>
      </c>
      <c r="S12" s="439">
        <v>1</v>
      </c>
      <c r="T12" s="439">
        <v>0.1027</v>
      </c>
      <c r="U12" s="439">
        <v>1.4500000000000001E-2</v>
      </c>
      <c r="V12" s="854">
        <v>0</v>
      </c>
      <c r="W12" s="854">
        <v>0</v>
      </c>
      <c r="X12" s="439">
        <v>1.2E-2</v>
      </c>
      <c r="Y12" s="854">
        <v>0</v>
      </c>
      <c r="Z12" s="854">
        <v>0</v>
      </c>
      <c r="AA12" s="854">
        <v>0</v>
      </c>
      <c r="AB12" s="854">
        <v>0</v>
      </c>
      <c r="AC12" s="854">
        <v>0</v>
      </c>
      <c r="AD12" s="439">
        <v>0.1027</v>
      </c>
      <c r="AE12" s="439">
        <v>1.4500000000000001E-2</v>
      </c>
      <c r="AF12" s="854">
        <v>0</v>
      </c>
      <c r="AG12" s="854">
        <v>0</v>
      </c>
      <c r="AH12" s="439">
        <v>1.2E-2</v>
      </c>
      <c r="AI12" s="439">
        <v>1</v>
      </c>
      <c r="AJ12" s="703" t="s">
        <v>1825</v>
      </c>
    </row>
    <row r="13" spans="1:36" ht="15" customHeight="1" x14ac:dyDescent="0.25">
      <c r="A13" s="703" t="s">
        <v>1825</v>
      </c>
      <c r="B13" s="772">
        <v>3</v>
      </c>
      <c r="C13" s="712" t="s">
        <v>2029</v>
      </c>
      <c r="D13" s="439">
        <v>0.01</v>
      </c>
      <c r="E13" s="854">
        <v>0</v>
      </c>
      <c r="F13" s="854">
        <v>0</v>
      </c>
      <c r="G13" s="854">
        <v>0</v>
      </c>
      <c r="H13" s="854">
        <v>0</v>
      </c>
      <c r="I13" s="854">
        <v>0</v>
      </c>
      <c r="J13" s="854">
        <v>0</v>
      </c>
      <c r="K13" s="854">
        <v>0</v>
      </c>
      <c r="L13" s="854">
        <v>0</v>
      </c>
      <c r="M13" s="854">
        <v>0</v>
      </c>
      <c r="N13" s="439">
        <v>0.01</v>
      </c>
      <c r="O13" s="854">
        <v>0</v>
      </c>
      <c r="P13" s="854">
        <v>0</v>
      </c>
      <c r="Q13" s="854">
        <v>0</v>
      </c>
      <c r="R13" s="854">
        <v>0</v>
      </c>
      <c r="S13" s="439">
        <v>2.6599999999999999E-2</v>
      </c>
      <c r="T13" s="439">
        <v>3.3999999999999998E-3</v>
      </c>
      <c r="U13" s="854">
        <v>0</v>
      </c>
      <c r="V13" s="854">
        <v>0</v>
      </c>
      <c r="W13" s="854">
        <v>0</v>
      </c>
      <c r="X13" s="854">
        <v>0</v>
      </c>
      <c r="Y13" s="854">
        <v>0</v>
      </c>
      <c r="Z13" s="854">
        <v>0</v>
      </c>
      <c r="AA13" s="854">
        <v>0</v>
      </c>
      <c r="AB13" s="854">
        <v>0</v>
      </c>
      <c r="AC13" s="854">
        <v>0</v>
      </c>
      <c r="AD13" s="439">
        <v>3.3999999999999998E-3</v>
      </c>
      <c r="AE13" s="854">
        <v>0</v>
      </c>
      <c r="AF13" s="854">
        <v>0</v>
      </c>
      <c r="AG13" s="854">
        <v>0</v>
      </c>
      <c r="AH13" s="854">
        <v>0</v>
      </c>
      <c r="AI13" s="439">
        <v>3.3099999999999997E-2</v>
      </c>
      <c r="AJ13" s="703" t="s">
        <v>1825</v>
      </c>
    </row>
    <row r="14" spans="1:36" ht="15" customHeight="1" x14ac:dyDescent="0.25">
      <c r="A14" s="703" t="s">
        <v>1825</v>
      </c>
      <c r="B14" s="772">
        <v>4</v>
      </c>
      <c r="C14" s="712" t="s">
        <v>320</v>
      </c>
      <c r="D14" s="439">
        <v>0.01</v>
      </c>
      <c r="E14" s="854">
        <v>0</v>
      </c>
      <c r="F14" s="854">
        <v>0</v>
      </c>
      <c r="G14" s="854">
        <v>0</v>
      </c>
      <c r="H14" s="854">
        <v>0</v>
      </c>
      <c r="I14" s="854">
        <v>0</v>
      </c>
      <c r="J14" s="854">
        <v>0</v>
      </c>
      <c r="K14" s="854">
        <v>0</v>
      </c>
      <c r="L14" s="854">
        <v>0</v>
      </c>
      <c r="M14" s="854">
        <v>0</v>
      </c>
      <c r="N14" s="439">
        <v>0.01</v>
      </c>
      <c r="O14" s="854">
        <v>0</v>
      </c>
      <c r="P14" s="854">
        <v>0</v>
      </c>
      <c r="Q14" s="854">
        <v>0</v>
      </c>
      <c r="R14" s="854">
        <v>0</v>
      </c>
      <c r="S14" s="439">
        <v>2.6599999999999999E-2</v>
      </c>
      <c r="T14" s="439">
        <v>3.3999999999999998E-3</v>
      </c>
      <c r="U14" s="854">
        <v>0</v>
      </c>
      <c r="V14" s="854">
        <v>0</v>
      </c>
      <c r="W14" s="854">
        <v>0</v>
      </c>
      <c r="X14" s="854">
        <v>0</v>
      </c>
      <c r="Y14" s="854">
        <v>0</v>
      </c>
      <c r="Z14" s="854">
        <v>0</v>
      </c>
      <c r="AA14" s="854">
        <v>0</v>
      </c>
      <c r="AB14" s="854">
        <v>0</v>
      </c>
      <c r="AC14" s="854">
        <v>0</v>
      </c>
      <c r="AD14" s="439">
        <v>3.3999999999999998E-3</v>
      </c>
      <c r="AE14" s="854">
        <v>0</v>
      </c>
      <c r="AF14" s="854">
        <v>0</v>
      </c>
      <c r="AG14" s="854">
        <v>0</v>
      </c>
      <c r="AH14" s="854">
        <v>0</v>
      </c>
      <c r="AI14" s="439">
        <v>3.3099999999999997E-2</v>
      </c>
      <c r="AJ14" s="703" t="s">
        <v>1825</v>
      </c>
    </row>
    <row r="15" spans="1:36" ht="15" customHeight="1" x14ac:dyDescent="0.25">
      <c r="A15" s="703" t="s">
        <v>1825</v>
      </c>
      <c r="B15" s="772">
        <v>5</v>
      </c>
      <c r="C15" s="712" t="s">
        <v>1102</v>
      </c>
      <c r="D15" s="854">
        <v>0</v>
      </c>
      <c r="E15" s="854">
        <v>0</v>
      </c>
      <c r="F15" s="854">
        <v>0</v>
      </c>
      <c r="G15" s="854">
        <v>0</v>
      </c>
      <c r="H15" s="854">
        <v>0</v>
      </c>
      <c r="I15" s="854">
        <v>0</v>
      </c>
      <c r="J15" s="854">
        <v>0</v>
      </c>
      <c r="K15" s="854">
        <v>0</v>
      </c>
      <c r="L15" s="854">
        <v>0</v>
      </c>
      <c r="M15" s="854">
        <v>0</v>
      </c>
      <c r="N15" s="854">
        <v>0</v>
      </c>
      <c r="O15" s="854">
        <v>0</v>
      </c>
      <c r="P15" s="854">
        <v>0</v>
      </c>
      <c r="Q15" s="854">
        <v>0</v>
      </c>
      <c r="R15" s="854">
        <v>0</v>
      </c>
      <c r="S15" s="854">
        <v>0</v>
      </c>
      <c r="T15" s="854">
        <v>0</v>
      </c>
      <c r="U15" s="854">
        <v>0</v>
      </c>
      <c r="V15" s="854">
        <v>0</v>
      </c>
      <c r="W15" s="854">
        <v>0</v>
      </c>
      <c r="X15" s="854">
        <v>0</v>
      </c>
      <c r="Y15" s="854">
        <v>0</v>
      </c>
      <c r="Z15" s="854">
        <v>0</v>
      </c>
      <c r="AA15" s="854">
        <v>0</v>
      </c>
      <c r="AB15" s="854">
        <v>0</v>
      </c>
      <c r="AC15" s="854">
        <v>0</v>
      </c>
      <c r="AD15" s="854">
        <v>0</v>
      </c>
      <c r="AE15" s="854">
        <v>0</v>
      </c>
      <c r="AF15" s="854">
        <v>0</v>
      </c>
      <c r="AG15" s="854">
        <v>0</v>
      </c>
      <c r="AH15" s="854">
        <v>0</v>
      </c>
      <c r="AI15" s="854">
        <v>0</v>
      </c>
      <c r="AJ15" s="703" t="s">
        <v>1825</v>
      </c>
    </row>
    <row r="16" spans="1:36" ht="15" customHeight="1" x14ac:dyDescent="0.25">
      <c r="A16" s="703" t="s">
        <v>1825</v>
      </c>
      <c r="B16" s="772">
        <v>6</v>
      </c>
      <c r="C16" s="712" t="s">
        <v>1979</v>
      </c>
      <c r="D16" s="854">
        <v>0</v>
      </c>
      <c r="E16" s="854">
        <v>0</v>
      </c>
      <c r="F16" s="854">
        <v>0</v>
      </c>
      <c r="G16" s="854">
        <v>0</v>
      </c>
      <c r="H16" s="854">
        <v>0</v>
      </c>
      <c r="I16" s="854">
        <v>0</v>
      </c>
      <c r="J16" s="854">
        <v>0</v>
      </c>
      <c r="K16" s="854">
        <v>0</v>
      </c>
      <c r="L16" s="854">
        <v>0</v>
      </c>
      <c r="M16" s="854">
        <v>0</v>
      </c>
      <c r="N16" s="854">
        <v>0</v>
      </c>
      <c r="O16" s="854">
        <v>0</v>
      </c>
      <c r="P16" s="854">
        <v>0</v>
      </c>
      <c r="Q16" s="854">
        <v>0</v>
      </c>
      <c r="R16" s="854">
        <v>0</v>
      </c>
      <c r="S16" s="854">
        <v>0</v>
      </c>
      <c r="T16" s="854">
        <v>0</v>
      </c>
      <c r="U16" s="854">
        <v>0</v>
      </c>
      <c r="V16" s="854">
        <v>0</v>
      </c>
      <c r="W16" s="854">
        <v>0</v>
      </c>
      <c r="X16" s="854">
        <v>0</v>
      </c>
      <c r="Y16" s="854">
        <v>0</v>
      </c>
      <c r="Z16" s="854">
        <v>0</v>
      </c>
      <c r="AA16" s="854">
        <v>0</v>
      </c>
      <c r="AB16" s="854">
        <v>0</v>
      </c>
      <c r="AC16" s="854">
        <v>0</v>
      </c>
      <c r="AD16" s="854">
        <v>0</v>
      </c>
      <c r="AE16" s="854">
        <v>0</v>
      </c>
      <c r="AF16" s="854">
        <v>0</v>
      </c>
      <c r="AG16" s="854">
        <v>0</v>
      </c>
      <c r="AH16" s="854">
        <v>0</v>
      </c>
      <c r="AI16" s="854">
        <v>0</v>
      </c>
      <c r="AJ16" s="703" t="s">
        <v>1825</v>
      </c>
    </row>
    <row r="17" spans="1:36" ht="15" customHeight="1" x14ac:dyDescent="0.25">
      <c r="A17" s="703" t="s">
        <v>1825</v>
      </c>
      <c r="B17" s="772">
        <v>7</v>
      </c>
      <c r="C17" s="712" t="s">
        <v>2030</v>
      </c>
      <c r="D17" s="854">
        <v>0</v>
      </c>
      <c r="E17" s="854">
        <v>0</v>
      </c>
      <c r="F17" s="854">
        <v>0</v>
      </c>
      <c r="G17" s="854">
        <v>0</v>
      </c>
      <c r="H17" s="854">
        <v>0</v>
      </c>
      <c r="I17" s="854">
        <v>0</v>
      </c>
      <c r="J17" s="854">
        <v>0</v>
      </c>
      <c r="K17" s="854">
        <v>0</v>
      </c>
      <c r="L17" s="854">
        <v>0</v>
      </c>
      <c r="M17" s="854">
        <v>0</v>
      </c>
      <c r="N17" s="854">
        <v>0</v>
      </c>
      <c r="O17" s="854">
        <v>0</v>
      </c>
      <c r="P17" s="854">
        <v>0</v>
      </c>
      <c r="Q17" s="854">
        <v>0</v>
      </c>
      <c r="R17" s="854">
        <v>0</v>
      </c>
      <c r="S17" s="854">
        <v>0</v>
      </c>
      <c r="T17" s="854">
        <v>0</v>
      </c>
      <c r="U17" s="854">
        <v>0</v>
      </c>
      <c r="V17" s="854">
        <v>0</v>
      </c>
      <c r="W17" s="854">
        <v>0</v>
      </c>
      <c r="X17" s="854">
        <v>0</v>
      </c>
      <c r="Y17" s="854">
        <v>0</v>
      </c>
      <c r="Z17" s="854">
        <v>0</v>
      </c>
      <c r="AA17" s="854">
        <v>0</v>
      </c>
      <c r="AB17" s="854">
        <v>0</v>
      </c>
      <c r="AC17" s="854">
        <v>0</v>
      </c>
      <c r="AD17" s="854">
        <v>0</v>
      </c>
      <c r="AE17" s="854">
        <v>0</v>
      </c>
      <c r="AF17" s="854">
        <v>0</v>
      </c>
      <c r="AG17" s="854">
        <v>0</v>
      </c>
      <c r="AH17" s="854">
        <v>0</v>
      </c>
      <c r="AI17" s="854">
        <v>0</v>
      </c>
      <c r="AJ17" s="703" t="s">
        <v>1825</v>
      </c>
    </row>
    <row r="18" spans="1:36" ht="15" customHeight="1" x14ac:dyDescent="0.25">
      <c r="A18" s="703" t="s">
        <v>1825</v>
      </c>
      <c r="B18" s="772">
        <v>8</v>
      </c>
      <c r="C18" s="712" t="s">
        <v>1981</v>
      </c>
      <c r="D18" s="854">
        <v>0</v>
      </c>
      <c r="E18" s="854">
        <v>0</v>
      </c>
      <c r="F18" s="854">
        <v>0</v>
      </c>
      <c r="G18" s="854">
        <v>0</v>
      </c>
      <c r="H18" s="854">
        <v>0</v>
      </c>
      <c r="I18" s="854">
        <v>0</v>
      </c>
      <c r="J18" s="854">
        <v>0</v>
      </c>
      <c r="K18" s="854">
        <v>0</v>
      </c>
      <c r="L18" s="854">
        <v>0</v>
      </c>
      <c r="M18" s="854">
        <v>0</v>
      </c>
      <c r="N18" s="854">
        <v>0</v>
      </c>
      <c r="O18" s="854">
        <v>0</v>
      </c>
      <c r="P18" s="854">
        <v>0</v>
      </c>
      <c r="Q18" s="854">
        <v>0</v>
      </c>
      <c r="R18" s="854">
        <v>0</v>
      </c>
      <c r="S18" s="854">
        <v>0</v>
      </c>
      <c r="T18" s="854">
        <v>0</v>
      </c>
      <c r="U18" s="854">
        <v>0</v>
      </c>
      <c r="V18" s="854">
        <v>0</v>
      </c>
      <c r="W18" s="854">
        <v>0</v>
      </c>
      <c r="X18" s="854">
        <v>0</v>
      </c>
      <c r="Y18" s="854">
        <v>0</v>
      </c>
      <c r="Z18" s="854">
        <v>0</v>
      </c>
      <c r="AA18" s="854">
        <v>0</v>
      </c>
      <c r="AB18" s="854">
        <v>0</v>
      </c>
      <c r="AC18" s="854">
        <v>0</v>
      </c>
      <c r="AD18" s="854">
        <v>0</v>
      </c>
      <c r="AE18" s="854">
        <v>0</v>
      </c>
      <c r="AF18" s="854">
        <v>0</v>
      </c>
      <c r="AG18" s="854">
        <v>0</v>
      </c>
      <c r="AH18" s="854">
        <v>0</v>
      </c>
      <c r="AI18" s="854">
        <v>0</v>
      </c>
      <c r="AJ18" s="703" t="s">
        <v>1825</v>
      </c>
    </row>
    <row r="19" spans="1:36" ht="15" customHeight="1" x14ac:dyDescent="0.25">
      <c r="A19" s="703" t="s">
        <v>1825</v>
      </c>
      <c r="B19" s="772">
        <v>9</v>
      </c>
      <c r="C19" s="712" t="s">
        <v>2031</v>
      </c>
      <c r="D19" s="439">
        <v>3.3999999999999998E-3</v>
      </c>
      <c r="E19" s="439">
        <v>1.1000000000000001E-3</v>
      </c>
      <c r="F19" s="854">
        <v>0</v>
      </c>
      <c r="G19" s="854">
        <v>0</v>
      </c>
      <c r="H19" s="439">
        <v>2.0000000000000001E-4</v>
      </c>
      <c r="I19" s="854">
        <v>0</v>
      </c>
      <c r="J19" s="854">
        <v>0</v>
      </c>
      <c r="K19" s="854">
        <v>0</v>
      </c>
      <c r="L19" s="854">
        <v>0</v>
      </c>
      <c r="M19" s="854">
        <v>0</v>
      </c>
      <c r="N19" s="439">
        <v>3.3999999999999998E-3</v>
      </c>
      <c r="O19" s="439">
        <v>1.1000000000000001E-3</v>
      </c>
      <c r="P19" s="854">
        <v>0</v>
      </c>
      <c r="Q19" s="854">
        <v>0</v>
      </c>
      <c r="R19" s="439">
        <v>2.0000000000000001E-4</v>
      </c>
      <c r="S19" s="439">
        <v>1.18E-2</v>
      </c>
      <c r="T19" s="854">
        <v>0</v>
      </c>
      <c r="U19" s="854">
        <v>0</v>
      </c>
      <c r="V19" s="854">
        <v>0</v>
      </c>
      <c r="W19" s="854">
        <v>0</v>
      </c>
      <c r="X19" s="854">
        <v>0</v>
      </c>
      <c r="Y19" s="854">
        <v>0</v>
      </c>
      <c r="Z19" s="854">
        <v>0</v>
      </c>
      <c r="AA19" s="854">
        <v>0</v>
      </c>
      <c r="AB19" s="854">
        <v>0</v>
      </c>
      <c r="AC19" s="854">
        <v>0</v>
      </c>
      <c r="AD19" s="854">
        <v>0</v>
      </c>
      <c r="AE19" s="854">
        <v>0</v>
      </c>
      <c r="AF19" s="854">
        <v>0</v>
      </c>
      <c r="AG19" s="854">
        <v>0</v>
      </c>
      <c r="AH19" s="854">
        <v>0</v>
      </c>
      <c r="AI19" s="854">
        <v>0</v>
      </c>
      <c r="AJ19" s="703" t="s">
        <v>1825</v>
      </c>
    </row>
    <row r="20" spans="1:36" ht="15" customHeight="1" x14ac:dyDescent="0.25">
      <c r="A20" s="703" t="s">
        <v>1825</v>
      </c>
      <c r="B20" s="772">
        <v>10</v>
      </c>
      <c r="C20" s="712" t="s">
        <v>1108</v>
      </c>
      <c r="D20" s="439">
        <v>0.36209999999999998</v>
      </c>
      <c r="E20" s="439">
        <v>1.0500000000000001E-2</v>
      </c>
      <c r="F20" s="854">
        <v>0</v>
      </c>
      <c r="G20" s="854">
        <v>0</v>
      </c>
      <c r="H20" s="854">
        <v>0</v>
      </c>
      <c r="I20" s="713" t="s">
        <v>1825</v>
      </c>
      <c r="J20" s="713" t="s">
        <v>1825</v>
      </c>
      <c r="K20" s="713" t="s">
        <v>1825</v>
      </c>
      <c r="L20" s="713" t="s">
        <v>1825</v>
      </c>
      <c r="M20" s="713" t="s">
        <v>1825</v>
      </c>
      <c r="N20" s="439">
        <v>0.36209999999999998</v>
      </c>
      <c r="O20" s="439">
        <v>1.0500000000000001E-2</v>
      </c>
      <c r="P20" s="854">
        <v>0</v>
      </c>
      <c r="Q20" s="854">
        <v>0</v>
      </c>
      <c r="R20" s="854">
        <v>0</v>
      </c>
      <c r="S20" s="439">
        <v>0.96160000000000001</v>
      </c>
      <c r="T20" s="439">
        <v>8.5599999999999996E-2</v>
      </c>
      <c r="U20" s="439">
        <v>1.4500000000000001E-2</v>
      </c>
      <c r="V20" s="854">
        <v>0</v>
      </c>
      <c r="W20" s="854">
        <v>0</v>
      </c>
      <c r="X20" s="439">
        <v>1.2E-2</v>
      </c>
      <c r="Y20" s="713" t="s">
        <v>1825</v>
      </c>
      <c r="Z20" s="713" t="s">
        <v>1825</v>
      </c>
      <c r="AA20" s="713" t="s">
        <v>1825</v>
      </c>
      <c r="AB20" s="713" t="s">
        <v>1825</v>
      </c>
      <c r="AC20" s="713" t="s">
        <v>1825</v>
      </c>
      <c r="AD20" s="439">
        <v>8.5599999999999996E-2</v>
      </c>
      <c r="AE20" s="439">
        <v>1.4500000000000001E-2</v>
      </c>
      <c r="AF20" s="854">
        <v>0</v>
      </c>
      <c r="AG20" s="854">
        <v>0</v>
      </c>
      <c r="AH20" s="439">
        <v>1.2E-2</v>
      </c>
      <c r="AI20" s="439">
        <v>0.83350000000000002</v>
      </c>
      <c r="AJ20" s="703" t="s">
        <v>1825</v>
      </c>
    </row>
    <row r="21" spans="1:36" ht="15" customHeight="1" x14ac:dyDescent="0.25">
      <c r="A21" s="703" t="s">
        <v>1825</v>
      </c>
      <c r="B21" s="772">
        <v>11</v>
      </c>
      <c r="C21" s="712" t="s">
        <v>1983</v>
      </c>
      <c r="D21" s="439">
        <v>0.37740000000000001</v>
      </c>
      <c r="E21" s="439">
        <v>4.8999999999999998E-3</v>
      </c>
      <c r="F21" s="854">
        <v>0</v>
      </c>
      <c r="G21" s="854">
        <v>0</v>
      </c>
      <c r="H21" s="854">
        <v>0</v>
      </c>
      <c r="I21" s="713" t="s">
        <v>1825</v>
      </c>
      <c r="J21" s="713" t="s">
        <v>1825</v>
      </c>
      <c r="K21" s="713" t="s">
        <v>1825</v>
      </c>
      <c r="L21" s="713" t="s">
        <v>1825</v>
      </c>
      <c r="M21" s="713" t="s">
        <v>1825</v>
      </c>
      <c r="N21" s="439">
        <v>0.37740000000000001</v>
      </c>
      <c r="O21" s="439">
        <v>4.8999999999999998E-3</v>
      </c>
      <c r="P21" s="854">
        <v>0</v>
      </c>
      <c r="Q21" s="854">
        <v>0</v>
      </c>
      <c r="R21" s="854">
        <v>0</v>
      </c>
      <c r="S21" s="439">
        <v>0.92249999999999999</v>
      </c>
      <c r="T21" s="439">
        <v>5.2699999999999997E-2</v>
      </c>
      <c r="U21" s="439">
        <v>2.5000000000000001E-3</v>
      </c>
      <c r="V21" s="854">
        <v>0</v>
      </c>
      <c r="W21" s="854">
        <v>0</v>
      </c>
      <c r="X21" s="854">
        <v>0</v>
      </c>
      <c r="Y21" s="713" t="s">
        <v>1825</v>
      </c>
      <c r="Z21" s="713" t="s">
        <v>1825</v>
      </c>
      <c r="AA21" s="713" t="s">
        <v>1825</v>
      </c>
      <c r="AB21" s="713" t="s">
        <v>1825</v>
      </c>
      <c r="AC21" s="713" t="s">
        <v>1825</v>
      </c>
      <c r="AD21" s="439">
        <v>5.2699999999999997E-2</v>
      </c>
      <c r="AE21" s="439">
        <v>2.5000000000000001E-3</v>
      </c>
      <c r="AF21" s="854">
        <v>0</v>
      </c>
      <c r="AG21" s="854">
        <v>0</v>
      </c>
      <c r="AH21" s="854">
        <v>0</v>
      </c>
      <c r="AI21" s="439">
        <v>0.5131</v>
      </c>
      <c r="AJ21" s="703" t="s">
        <v>1825</v>
      </c>
    </row>
    <row r="22" spans="1:36" ht="15" customHeight="1" x14ac:dyDescent="0.25">
      <c r="A22" s="703" t="s">
        <v>1825</v>
      </c>
      <c r="B22" s="772">
        <v>12</v>
      </c>
      <c r="C22" s="712" t="s">
        <v>1984</v>
      </c>
      <c r="D22" s="439">
        <v>6.3E-3</v>
      </c>
      <c r="E22" s="439">
        <v>5.5999999999999999E-3</v>
      </c>
      <c r="F22" s="854">
        <v>0</v>
      </c>
      <c r="G22" s="854">
        <v>0</v>
      </c>
      <c r="H22" s="854">
        <v>0</v>
      </c>
      <c r="I22" s="713" t="s">
        <v>1825</v>
      </c>
      <c r="J22" s="713" t="s">
        <v>1825</v>
      </c>
      <c r="K22" s="713" t="s">
        <v>1825</v>
      </c>
      <c r="L22" s="713" t="s">
        <v>1825</v>
      </c>
      <c r="M22" s="713" t="s">
        <v>1825</v>
      </c>
      <c r="N22" s="439">
        <v>6.3E-3</v>
      </c>
      <c r="O22" s="439">
        <v>5.5999999999999999E-3</v>
      </c>
      <c r="P22" s="854">
        <v>0</v>
      </c>
      <c r="Q22" s="854">
        <v>0</v>
      </c>
      <c r="R22" s="854">
        <v>0</v>
      </c>
      <c r="S22" s="439">
        <v>1.67E-2</v>
      </c>
      <c r="T22" s="439">
        <v>1.32E-2</v>
      </c>
      <c r="U22" s="439">
        <v>1.2E-2</v>
      </c>
      <c r="V22" s="854">
        <v>0</v>
      </c>
      <c r="W22" s="854">
        <v>0</v>
      </c>
      <c r="X22" s="439">
        <v>1.2E-2</v>
      </c>
      <c r="Y22" s="713" t="s">
        <v>1825</v>
      </c>
      <c r="Z22" s="713" t="s">
        <v>1825</v>
      </c>
      <c r="AA22" s="713" t="s">
        <v>1825</v>
      </c>
      <c r="AB22" s="713" t="s">
        <v>1825</v>
      </c>
      <c r="AC22" s="713" t="s">
        <v>1825</v>
      </c>
      <c r="AD22" s="439">
        <v>1.32E-2</v>
      </c>
      <c r="AE22" s="439">
        <v>1.2E-2</v>
      </c>
      <c r="AF22" s="854">
        <v>0</v>
      </c>
      <c r="AG22" s="854">
        <v>0</v>
      </c>
      <c r="AH22" s="439">
        <v>1.2E-2</v>
      </c>
      <c r="AI22" s="439">
        <v>0.1285</v>
      </c>
      <c r="AJ22" s="703" t="s">
        <v>1825</v>
      </c>
    </row>
    <row r="23" spans="1:36" ht="15" customHeight="1" x14ac:dyDescent="0.25">
      <c r="A23" s="703" t="s">
        <v>1825</v>
      </c>
      <c r="B23" s="772">
        <v>13</v>
      </c>
      <c r="C23" s="712" t="s">
        <v>1985</v>
      </c>
      <c r="D23" s="439">
        <v>8.5000000000000006E-3</v>
      </c>
      <c r="E23" s="854">
        <v>0</v>
      </c>
      <c r="F23" s="854">
        <v>0</v>
      </c>
      <c r="G23" s="854">
        <v>0</v>
      </c>
      <c r="H23" s="854">
        <v>0</v>
      </c>
      <c r="I23" s="713" t="s">
        <v>1825</v>
      </c>
      <c r="J23" s="713" t="s">
        <v>1825</v>
      </c>
      <c r="K23" s="713" t="s">
        <v>1825</v>
      </c>
      <c r="L23" s="713" t="s">
        <v>1825</v>
      </c>
      <c r="M23" s="713" t="s">
        <v>1825</v>
      </c>
      <c r="N23" s="439">
        <v>8.5000000000000006E-3</v>
      </c>
      <c r="O23" s="854">
        <v>0</v>
      </c>
      <c r="P23" s="854">
        <v>0</v>
      </c>
      <c r="Q23" s="854">
        <v>0</v>
      </c>
      <c r="R23" s="854">
        <v>0</v>
      </c>
      <c r="S23" s="439">
        <v>2.2499999999999999E-2</v>
      </c>
      <c r="T23" s="439">
        <v>1.9699999999999999E-2</v>
      </c>
      <c r="U23" s="854">
        <v>0</v>
      </c>
      <c r="V23" s="854">
        <v>0</v>
      </c>
      <c r="W23" s="854">
        <v>0</v>
      </c>
      <c r="X23" s="854">
        <v>0</v>
      </c>
      <c r="Y23" s="713" t="s">
        <v>1825</v>
      </c>
      <c r="Z23" s="713" t="s">
        <v>1825</v>
      </c>
      <c r="AA23" s="713" t="s">
        <v>1825</v>
      </c>
      <c r="AB23" s="713" t="s">
        <v>1825</v>
      </c>
      <c r="AC23" s="713" t="s">
        <v>1825</v>
      </c>
      <c r="AD23" s="439">
        <v>1.9699999999999999E-2</v>
      </c>
      <c r="AE23" s="854">
        <v>0</v>
      </c>
      <c r="AF23" s="854">
        <v>0</v>
      </c>
      <c r="AG23" s="854">
        <v>0</v>
      </c>
      <c r="AH23" s="854">
        <v>0</v>
      </c>
      <c r="AI23" s="439">
        <v>0.1918</v>
      </c>
      <c r="AJ23" s="703" t="s">
        <v>1825</v>
      </c>
    </row>
    <row r="24" spans="1:36" ht="15" customHeight="1" x14ac:dyDescent="0.25">
      <c r="A24" s="703" t="s">
        <v>1825</v>
      </c>
      <c r="B24" s="772">
        <v>14</v>
      </c>
      <c r="C24" s="712" t="s">
        <v>2032</v>
      </c>
      <c r="D24" s="854">
        <v>0</v>
      </c>
      <c r="E24" s="854">
        <v>0</v>
      </c>
      <c r="F24" s="854">
        <v>0</v>
      </c>
      <c r="G24" s="854">
        <v>0</v>
      </c>
      <c r="H24" s="854">
        <v>0</v>
      </c>
      <c r="I24" s="713" t="s">
        <v>1825</v>
      </c>
      <c r="J24" s="713" t="s">
        <v>1825</v>
      </c>
      <c r="K24" s="713" t="s">
        <v>1825</v>
      </c>
      <c r="L24" s="713" t="s">
        <v>1825</v>
      </c>
      <c r="M24" s="713" t="s">
        <v>1825</v>
      </c>
      <c r="N24" s="854">
        <v>0</v>
      </c>
      <c r="O24" s="854">
        <v>0</v>
      </c>
      <c r="P24" s="854">
        <v>0</v>
      </c>
      <c r="Q24" s="854">
        <v>0</v>
      </c>
      <c r="R24" s="854">
        <v>0</v>
      </c>
      <c r="S24" s="854">
        <v>0</v>
      </c>
      <c r="T24" s="439">
        <v>1.37E-2</v>
      </c>
      <c r="U24" s="854">
        <v>0</v>
      </c>
      <c r="V24" s="854">
        <v>0</v>
      </c>
      <c r="W24" s="854">
        <v>0</v>
      </c>
      <c r="X24" s="854">
        <v>0</v>
      </c>
      <c r="Y24" s="713" t="s">
        <v>1825</v>
      </c>
      <c r="Z24" s="713" t="s">
        <v>1825</v>
      </c>
      <c r="AA24" s="713" t="s">
        <v>1825</v>
      </c>
      <c r="AB24" s="713" t="s">
        <v>1825</v>
      </c>
      <c r="AC24" s="713" t="s">
        <v>1825</v>
      </c>
      <c r="AD24" s="439">
        <v>1.37E-2</v>
      </c>
      <c r="AE24" s="854">
        <v>0</v>
      </c>
      <c r="AF24" s="854">
        <v>0</v>
      </c>
      <c r="AG24" s="854">
        <v>0</v>
      </c>
      <c r="AH24" s="854">
        <v>0</v>
      </c>
      <c r="AI24" s="439">
        <v>0.13339999999999999</v>
      </c>
      <c r="AJ24" s="703" t="s">
        <v>1825</v>
      </c>
    </row>
    <row r="25" spans="1:36" ht="15" customHeight="1" x14ac:dyDescent="0.25">
      <c r="A25" s="703" t="s">
        <v>1825</v>
      </c>
      <c r="B25" s="772">
        <v>15</v>
      </c>
      <c r="C25" s="702" t="s">
        <v>1987</v>
      </c>
      <c r="D25" s="854">
        <v>0</v>
      </c>
      <c r="E25" s="854">
        <v>0</v>
      </c>
      <c r="F25" s="854">
        <v>0</v>
      </c>
      <c r="G25" s="854">
        <v>0</v>
      </c>
      <c r="H25" s="854">
        <v>0</v>
      </c>
      <c r="I25" s="713" t="s">
        <v>1825</v>
      </c>
      <c r="J25" s="713" t="s">
        <v>1825</v>
      </c>
      <c r="K25" s="713" t="s">
        <v>1825</v>
      </c>
      <c r="L25" s="713" t="s">
        <v>1825</v>
      </c>
      <c r="M25" s="713" t="s">
        <v>1825</v>
      </c>
      <c r="N25" s="854">
        <v>0</v>
      </c>
      <c r="O25" s="854">
        <v>0</v>
      </c>
      <c r="P25" s="854">
        <v>0</v>
      </c>
      <c r="Q25" s="854">
        <v>0</v>
      </c>
      <c r="R25" s="854">
        <v>0</v>
      </c>
      <c r="S25" s="854">
        <v>0</v>
      </c>
      <c r="T25" s="854">
        <v>0</v>
      </c>
      <c r="U25" s="854">
        <v>0</v>
      </c>
      <c r="V25" s="854">
        <v>0</v>
      </c>
      <c r="W25" s="854">
        <v>0</v>
      </c>
      <c r="X25" s="854">
        <v>0</v>
      </c>
      <c r="Y25" s="713" t="s">
        <v>1825</v>
      </c>
      <c r="Z25" s="713" t="s">
        <v>1825</v>
      </c>
      <c r="AA25" s="713" t="s">
        <v>1825</v>
      </c>
      <c r="AB25" s="713" t="s">
        <v>1825</v>
      </c>
      <c r="AC25" s="713" t="s">
        <v>1825</v>
      </c>
      <c r="AD25" s="854">
        <v>0</v>
      </c>
      <c r="AE25" s="854">
        <v>0</v>
      </c>
      <c r="AF25" s="854">
        <v>0</v>
      </c>
      <c r="AG25" s="854">
        <v>0</v>
      </c>
      <c r="AH25" s="854">
        <v>0</v>
      </c>
      <c r="AI25" s="854">
        <v>0</v>
      </c>
      <c r="AJ25" s="703" t="s">
        <v>1825</v>
      </c>
    </row>
    <row r="26" spans="1:36" ht="15" customHeight="1" x14ac:dyDescent="0.25">
      <c r="A26" s="703" t="s">
        <v>1825</v>
      </c>
      <c r="B26" s="772">
        <v>16</v>
      </c>
      <c r="C26" s="702" t="s">
        <v>1988</v>
      </c>
      <c r="D26" s="854">
        <v>0</v>
      </c>
      <c r="E26" s="854">
        <v>0</v>
      </c>
      <c r="F26" s="854">
        <v>0</v>
      </c>
      <c r="G26" s="854">
        <v>0</v>
      </c>
      <c r="H26" s="854">
        <v>0</v>
      </c>
      <c r="I26" s="854">
        <v>0</v>
      </c>
      <c r="J26" s="854">
        <v>0</v>
      </c>
      <c r="K26" s="854">
        <v>0</v>
      </c>
      <c r="L26" s="854">
        <v>0</v>
      </c>
      <c r="M26" s="854">
        <v>0</v>
      </c>
      <c r="N26" s="854">
        <v>0</v>
      </c>
      <c r="O26" s="854">
        <v>0</v>
      </c>
      <c r="P26" s="854">
        <v>0</v>
      </c>
      <c r="Q26" s="854">
        <v>0</v>
      </c>
      <c r="R26" s="854">
        <v>0</v>
      </c>
      <c r="S26" s="854">
        <v>0</v>
      </c>
      <c r="T26" s="854">
        <v>0</v>
      </c>
      <c r="U26" s="854">
        <v>0</v>
      </c>
      <c r="V26" s="854">
        <v>0</v>
      </c>
      <c r="W26" s="854">
        <v>0</v>
      </c>
      <c r="X26" s="854">
        <v>0</v>
      </c>
      <c r="Y26" s="854">
        <v>0</v>
      </c>
      <c r="Z26" s="854">
        <v>0</v>
      </c>
      <c r="AA26" s="854">
        <v>0</v>
      </c>
      <c r="AB26" s="854">
        <v>0</v>
      </c>
      <c r="AC26" s="854">
        <v>0</v>
      </c>
      <c r="AD26" s="439">
        <v>1.37E-2</v>
      </c>
      <c r="AE26" s="854">
        <v>0</v>
      </c>
      <c r="AF26" s="854">
        <v>0</v>
      </c>
      <c r="AG26" s="854">
        <v>0</v>
      </c>
      <c r="AH26" s="854">
        <v>0</v>
      </c>
      <c r="AI26" s="439">
        <v>0.13339999999999999</v>
      </c>
      <c r="AJ26" s="703" t="s">
        <v>1825</v>
      </c>
    </row>
    <row r="27" spans="1:36" ht="15" customHeight="1" x14ac:dyDescent="0.25">
      <c r="A27" s="703" t="s">
        <v>1825</v>
      </c>
      <c r="B27" s="772">
        <v>17</v>
      </c>
      <c r="C27" s="712" t="s">
        <v>1989</v>
      </c>
      <c r="D27" s="854">
        <v>0</v>
      </c>
      <c r="E27" s="854">
        <v>0</v>
      </c>
      <c r="F27" s="854">
        <v>0</v>
      </c>
      <c r="G27" s="854">
        <v>0</v>
      </c>
      <c r="H27" s="854">
        <v>0</v>
      </c>
      <c r="I27" s="713" t="s">
        <v>1825</v>
      </c>
      <c r="J27" s="713" t="s">
        <v>1825</v>
      </c>
      <c r="K27" s="713" t="s">
        <v>1825</v>
      </c>
      <c r="L27" s="713" t="s">
        <v>1825</v>
      </c>
      <c r="M27" s="713" t="s">
        <v>1825</v>
      </c>
      <c r="N27" s="854">
        <v>0</v>
      </c>
      <c r="O27" s="854">
        <v>0</v>
      </c>
      <c r="P27" s="854">
        <v>0</v>
      </c>
      <c r="Q27" s="854">
        <v>0</v>
      </c>
      <c r="R27" s="854">
        <v>0</v>
      </c>
      <c r="S27" s="854">
        <v>0</v>
      </c>
      <c r="T27" s="854">
        <v>0</v>
      </c>
      <c r="U27" s="854">
        <v>0</v>
      </c>
      <c r="V27" s="854">
        <v>0</v>
      </c>
      <c r="W27" s="854">
        <v>0</v>
      </c>
      <c r="X27" s="854">
        <v>0</v>
      </c>
      <c r="Y27" s="713" t="s">
        <v>1825</v>
      </c>
      <c r="Z27" s="713" t="s">
        <v>1825</v>
      </c>
      <c r="AA27" s="713" t="s">
        <v>1825</v>
      </c>
      <c r="AB27" s="713" t="s">
        <v>1825</v>
      </c>
      <c r="AC27" s="713" t="s">
        <v>1825</v>
      </c>
      <c r="AD27" s="854">
        <v>0</v>
      </c>
      <c r="AE27" s="854">
        <v>0</v>
      </c>
      <c r="AF27" s="854">
        <v>0</v>
      </c>
      <c r="AG27" s="854">
        <v>0</v>
      </c>
      <c r="AH27" s="854">
        <v>0</v>
      </c>
      <c r="AI27" s="854">
        <v>0</v>
      </c>
      <c r="AJ27" s="703" t="s">
        <v>1825</v>
      </c>
    </row>
  </sheetData>
  <mergeCells count="25">
    <mergeCell ref="B2:F2"/>
    <mergeCell ref="B5:C10"/>
    <mergeCell ref="B3:E3"/>
    <mergeCell ref="AD8:AH8"/>
    <mergeCell ref="AI8:AI10"/>
    <mergeCell ref="E9:H9"/>
    <mergeCell ref="J9:M9"/>
    <mergeCell ref="O9:R9"/>
    <mergeCell ref="U9:X9"/>
    <mergeCell ref="Z9:AC9"/>
    <mergeCell ref="AE9:AH9"/>
    <mergeCell ref="D8:H8"/>
    <mergeCell ref="I8:M8"/>
    <mergeCell ref="N8:R8"/>
    <mergeCell ref="S8:S10"/>
    <mergeCell ref="T8:X8"/>
    <mergeCell ref="Y8:AC8"/>
    <mergeCell ref="D6:S6"/>
    <mergeCell ref="T6:AI6"/>
    <mergeCell ref="D7:H7"/>
    <mergeCell ref="I7:M7"/>
    <mergeCell ref="N7:R7"/>
    <mergeCell ref="T7:X7"/>
    <mergeCell ref="Y7:AC7"/>
    <mergeCell ref="AD7:AI7"/>
  </mergeCells>
  <pageMargins left="0.7" right="0.7" top="0.75" bottom="0.75" header="0.3" footer="0.3"/>
  <pageSetup orientation="portrait" horizontalDpi="200" verticalDpi="2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DE985-FBAF-4717-98E1-9FF158FA882E}">
  <dimension ref="A1:J27"/>
  <sheetViews>
    <sheetView showGridLines="0" workbookViewId="0">
      <selection activeCell="D44" sqref="D44"/>
    </sheetView>
  </sheetViews>
  <sheetFormatPr baseColWidth="10" defaultColWidth="9.140625" defaultRowHeight="15" x14ac:dyDescent="0.25"/>
  <cols>
    <col min="1" max="1" width="5.7109375" customWidth="1"/>
    <col min="2" max="2" width="9.140625" style="682"/>
    <col min="3" max="3" width="21.140625" customWidth="1"/>
    <col min="4" max="4" width="64.7109375" customWidth="1"/>
    <col min="5" max="7" width="22.140625" customWidth="1"/>
    <col min="8" max="8" width="57.42578125" bestFit="1" customWidth="1"/>
  </cols>
  <sheetData>
    <row r="1" spans="1:10" x14ac:dyDescent="0.25">
      <c r="A1" s="690" t="s">
        <v>1825</v>
      </c>
      <c r="B1" s="705" t="s">
        <v>1825</v>
      </c>
      <c r="C1" s="690" t="s">
        <v>1825</v>
      </c>
      <c r="D1" s="690" t="s">
        <v>1825</v>
      </c>
      <c r="E1" s="690" t="s">
        <v>1825</v>
      </c>
      <c r="F1" s="690" t="s">
        <v>1825</v>
      </c>
      <c r="G1" s="690" t="s">
        <v>1825</v>
      </c>
      <c r="H1" s="690" t="s">
        <v>1825</v>
      </c>
    </row>
    <row r="2" spans="1:10" x14ac:dyDescent="0.25">
      <c r="A2" s="690" t="s">
        <v>1825</v>
      </c>
      <c r="B2" s="791" t="s">
        <v>2033</v>
      </c>
      <c r="C2" s="791"/>
      <c r="D2" s="791"/>
      <c r="E2" s="791"/>
      <c r="F2" s="791"/>
      <c r="G2" s="791"/>
      <c r="H2" s="791"/>
      <c r="I2" s="791"/>
      <c r="J2" s="791"/>
    </row>
    <row r="3" spans="1:10" x14ac:dyDescent="0.25">
      <c r="A3" s="690" t="s">
        <v>1825</v>
      </c>
      <c r="B3" s="1114" t="str">
        <f>'OV1'!B3</f>
        <v>31.12.2023 - in EUR million</v>
      </c>
      <c r="C3" s="1114"/>
      <c r="D3" s="1114"/>
      <c r="E3" s="1114"/>
      <c r="F3" s="690" t="s">
        <v>1825</v>
      </c>
      <c r="G3" s="690" t="s">
        <v>1825</v>
      </c>
      <c r="H3" s="690" t="s">
        <v>1825</v>
      </c>
    </row>
    <row r="4" spans="1:10" x14ac:dyDescent="0.25">
      <c r="A4" s="690"/>
      <c r="B4" s="705"/>
      <c r="C4" s="690"/>
      <c r="D4" s="690"/>
      <c r="E4" s="690"/>
      <c r="F4" s="690"/>
      <c r="G4" s="690"/>
      <c r="H4" s="690"/>
    </row>
    <row r="5" spans="1:10" s="5" customFormat="1" x14ac:dyDescent="0.25">
      <c r="A5" s="708" t="s">
        <v>1825</v>
      </c>
      <c r="B5" s="708" t="s">
        <v>1825</v>
      </c>
      <c r="C5" s="714" t="s">
        <v>194</v>
      </c>
      <c r="D5" s="709" t="s">
        <v>195</v>
      </c>
      <c r="E5" s="709" t="s">
        <v>196</v>
      </c>
      <c r="F5" s="709" t="s">
        <v>236</v>
      </c>
      <c r="G5" s="709" t="s">
        <v>237</v>
      </c>
      <c r="H5" s="709" t="s">
        <v>300</v>
      </c>
    </row>
    <row r="6" spans="1:10" x14ac:dyDescent="0.25">
      <c r="A6" s="690" t="s">
        <v>1825</v>
      </c>
      <c r="B6" s="705" t="s">
        <v>1825</v>
      </c>
      <c r="C6" s="1159" t="s">
        <v>2034</v>
      </c>
      <c r="D6" s="1230" t="s">
        <v>2035</v>
      </c>
      <c r="E6" s="1232" t="s">
        <v>2036</v>
      </c>
      <c r="F6" s="1234" t="s">
        <v>2037</v>
      </c>
      <c r="G6" s="1234" t="s">
        <v>2038</v>
      </c>
      <c r="H6" s="1232" t="s">
        <v>2039</v>
      </c>
    </row>
    <row r="7" spans="1:10" ht="35.25" customHeight="1" x14ac:dyDescent="0.25">
      <c r="A7" s="690" t="s">
        <v>1825</v>
      </c>
      <c r="B7" s="705" t="s">
        <v>1825</v>
      </c>
      <c r="C7" s="1229"/>
      <c r="D7" s="1231"/>
      <c r="E7" s="1233"/>
      <c r="F7" s="1235"/>
      <c r="G7" s="1235"/>
      <c r="H7" s="1236"/>
    </row>
    <row r="8" spans="1:10" x14ac:dyDescent="0.25">
      <c r="A8" s="690" t="s">
        <v>1825</v>
      </c>
      <c r="B8" s="706">
        <v>1</v>
      </c>
      <c r="C8" s="1237" t="s">
        <v>2040</v>
      </c>
      <c r="D8" s="694" t="s">
        <v>2029</v>
      </c>
      <c r="E8" s="393">
        <v>0</v>
      </c>
      <c r="F8" s="393">
        <v>0</v>
      </c>
      <c r="G8" s="393">
        <v>0</v>
      </c>
      <c r="H8" s="393">
        <v>0</v>
      </c>
    </row>
    <row r="9" spans="1:10" x14ac:dyDescent="0.25">
      <c r="A9" s="690" t="s">
        <v>1825</v>
      </c>
      <c r="B9" s="707">
        <v>2</v>
      </c>
      <c r="C9" s="1237"/>
      <c r="D9" s="694" t="s">
        <v>1104</v>
      </c>
      <c r="E9" s="393">
        <v>0</v>
      </c>
      <c r="F9" s="393">
        <v>0</v>
      </c>
      <c r="G9" s="393">
        <v>0</v>
      </c>
      <c r="H9" s="393">
        <v>0</v>
      </c>
    </row>
    <row r="10" spans="1:10" x14ac:dyDescent="0.25">
      <c r="A10" s="690" t="s">
        <v>1825</v>
      </c>
      <c r="B10" s="707">
        <v>3</v>
      </c>
      <c r="C10" s="1237"/>
      <c r="D10" s="694" t="s">
        <v>1923</v>
      </c>
      <c r="E10" s="393">
        <v>0</v>
      </c>
      <c r="F10" s="393">
        <v>0</v>
      </c>
      <c r="G10" s="393">
        <v>0</v>
      </c>
      <c r="H10" s="393">
        <v>0</v>
      </c>
    </row>
    <row r="11" spans="1:10" x14ac:dyDescent="0.25">
      <c r="A11" s="690" t="s">
        <v>1825</v>
      </c>
      <c r="B11" s="707">
        <v>4</v>
      </c>
      <c r="C11" s="1237"/>
      <c r="D11" s="694" t="s">
        <v>1108</v>
      </c>
      <c r="E11" s="393">
        <v>0</v>
      </c>
      <c r="F11" s="393">
        <v>0</v>
      </c>
      <c r="G11" s="393">
        <v>0</v>
      </c>
      <c r="H11" s="393">
        <v>0</v>
      </c>
    </row>
    <row r="12" spans="1:10" x14ac:dyDescent="0.25">
      <c r="A12" s="690" t="s">
        <v>1825</v>
      </c>
      <c r="B12" s="707">
        <v>5</v>
      </c>
      <c r="C12" s="1237"/>
      <c r="D12" s="694" t="s">
        <v>1924</v>
      </c>
      <c r="E12" s="393">
        <v>0</v>
      </c>
      <c r="F12" s="393">
        <v>0</v>
      </c>
      <c r="G12" s="393">
        <v>0</v>
      </c>
      <c r="H12" s="393">
        <v>0</v>
      </c>
    </row>
    <row r="13" spans="1:10" x14ac:dyDescent="0.25">
      <c r="A13" s="690" t="s">
        <v>1825</v>
      </c>
      <c r="B13" s="707">
        <v>6</v>
      </c>
      <c r="C13" s="1237"/>
      <c r="D13" s="694" t="s">
        <v>2041</v>
      </c>
      <c r="E13" s="393">
        <v>0</v>
      </c>
      <c r="F13" s="393">
        <v>0</v>
      </c>
      <c r="G13" s="393">
        <v>0</v>
      </c>
      <c r="H13" s="393">
        <v>0</v>
      </c>
    </row>
    <row r="14" spans="1:10" x14ac:dyDescent="0.25">
      <c r="A14" s="690" t="s">
        <v>1825</v>
      </c>
      <c r="B14" s="707">
        <v>7</v>
      </c>
      <c r="C14" s="1238"/>
      <c r="D14" s="694" t="s">
        <v>2042</v>
      </c>
      <c r="E14" s="393">
        <v>0</v>
      </c>
      <c r="F14" s="393">
        <v>0</v>
      </c>
      <c r="G14" s="393">
        <v>0</v>
      </c>
      <c r="H14" s="393">
        <v>0</v>
      </c>
    </row>
    <row r="15" spans="1:10" x14ac:dyDescent="0.25">
      <c r="A15" s="690" t="s">
        <v>1825</v>
      </c>
      <c r="B15" s="707">
        <v>8</v>
      </c>
      <c r="C15" s="1237" t="s">
        <v>2043</v>
      </c>
      <c r="D15" s="694" t="s">
        <v>2029</v>
      </c>
      <c r="E15" s="393">
        <v>0</v>
      </c>
      <c r="F15" s="393">
        <v>0</v>
      </c>
      <c r="G15" s="393">
        <v>0</v>
      </c>
      <c r="H15" s="393">
        <v>0</v>
      </c>
    </row>
    <row r="16" spans="1:10" x14ac:dyDescent="0.25">
      <c r="A16" s="690" t="s">
        <v>1825</v>
      </c>
      <c r="B16" s="707">
        <v>9</v>
      </c>
      <c r="C16" s="1237"/>
      <c r="D16" s="694" t="s">
        <v>1104</v>
      </c>
      <c r="E16" s="393">
        <v>0</v>
      </c>
      <c r="F16" s="393">
        <v>0</v>
      </c>
      <c r="G16" s="393">
        <v>0</v>
      </c>
      <c r="H16" s="393">
        <v>0</v>
      </c>
    </row>
    <row r="17" spans="1:8" x14ac:dyDescent="0.25">
      <c r="A17" s="690" t="s">
        <v>1825</v>
      </c>
      <c r="B17" s="707">
        <v>10</v>
      </c>
      <c r="C17" s="1237"/>
      <c r="D17" s="694" t="s">
        <v>1923</v>
      </c>
      <c r="E17" s="393">
        <v>0</v>
      </c>
      <c r="F17" s="393">
        <v>0</v>
      </c>
      <c r="G17" s="393">
        <v>0</v>
      </c>
      <c r="H17" s="393">
        <v>0</v>
      </c>
    </row>
    <row r="18" spans="1:8" x14ac:dyDescent="0.25">
      <c r="A18" s="690" t="s">
        <v>1825</v>
      </c>
      <c r="B18" s="707">
        <v>11</v>
      </c>
      <c r="C18" s="1237"/>
      <c r="D18" s="694" t="s">
        <v>1108</v>
      </c>
      <c r="E18" s="393">
        <v>0</v>
      </c>
      <c r="F18" s="393">
        <v>0</v>
      </c>
      <c r="G18" s="393">
        <v>0</v>
      </c>
      <c r="H18" s="393">
        <v>0</v>
      </c>
    </row>
    <row r="19" spans="1:8" x14ac:dyDescent="0.25">
      <c r="A19" s="690" t="s">
        <v>1825</v>
      </c>
      <c r="B19" s="707">
        <v>12</v>
      </c>
      <c r="C19" s="1237"/>
      <c r="D19" s="694" t="s">
        <v>1924</v>
      </c>
      <c r="E19" s="393">
        <v>0</v>
      </c>
      <c r="F19" s="393">
        <v>0</v>
      </c>
      <c r="G19" s="393">
        <v>0</v>
      </c>
      <c r="H19" s="393">
        <v>0</v>
      </c>
    </row>
    <row r="20" spans="1:8" x14ac:dyDescent="0.25">
      <c r="A20" s="690" t="s">
        <v>1825</v>
      </c>
      <c r="B20" s="707">
        <v>13</v>
      </c>
      <c r="C20" s="1237"/>
      <c r="D20" s="694" t="s">
        <v>2041</v>
      </c>
      <c r="E20" s="393">
        <v>0</v>
      </c>
      <c r="F20" s="393">
        <v>0</v>
      </c>
      <c r="G20" s="393">
        <v>0</v>
      </c>
      <c r="H20" s="393">
        <v>0</v>
      </c>
    </row>
    <row r="21" spans="1:8" x14ac:dyDescent="0.25">
      <c r="A21" s="690" t="s">
        <v>1825</v>
      </c>
      <c r="B21" s="707">
        <v>14</v>
      </c>
      <c r="C21" s="1238"/>
      <c r="D21" s="694" t="s">
        <v>2042</v>
      </c>
      <c r="E21" s="393">
        <v>0</v>
      </c>
      <c r="F21" s="393">
        <v>0</v>
      </c>
      <c r="G21" s="393">
        <v>0</v>
      </c>
      <c r="H21" s="393">
        <v>0</v>
      </c>
    </row>
    <row r="23" spans="1:8" x14ac:dyDescent="0.25">
      <c r="C23" s="48"/>
      <c r="D23" s="48"/>
      <c r="E23" s="48"/>
      <c r="F23" s="48"/>
      <c r="G23" s="48"/>
      <c r="H23" s="48"/>
    </row>
    <row r="24" spans="1:8" ht="15" customHeight="1" x14ac:dyDescent="0.25">
      <c r="C24" s="1165" t="s">
        <v>2044</v>
      </c>
      <c r="D24" s="1165"/>
      <c r="E24" s="1165"/>
      <c r="F24" s="1165"/>
      <c r="G24" s="1165"/>
      <c r="H24" s="1165"/>
    </row>
    <row r="25" spans="1:8" x14ac:dyDescent="0.25">
      <c r="C25" s="1166"/>
      <c r="D25" s="1166"/>
      <c r="E25" s="1166"/>
      <c r="F25" s="1166"/>
      <c r="G25" s="1166"/>
      <c r="H25" s="1166"/>
    </row>
    <row r="26" spans="1:8" x14ac:dyDescent="0.25">
      <c r="C26" s="1166"/>
      <c r="D26" s="1166"/>
      <c r="E26" s="1166"/>
      <c r="F26" s="1166"/>
      <c r="G26" s="1166"/>
      <c r="H26" s="1166"/>
    </row>
    <row r="27" spans="1:8" x14ac:dyDescent="0.25">
      <c r="C27" s="1167"/>
      <c r="D27" s="1167"/>
      <c r="E27" s="1167"/>
      <c r="F27" s="1167"/>
      <c r="G27" s="1167"/>
      <c r="H27" s="1167"/>
    </row>
  </sheetData>
  <mergeCells count="10">
    <mergeCell ref="C24:H27"/>
    <mergeCell ref="G6:G7"/>
    <mergeCell ref="H6:H7"/>
    <mergeCell ref="C8:C14"/>
    <mergeCell ref="C15:C21"/>
    <mergeCell ref="B3:E3"/>
    <mergeCell ref="C6:C7"/>
    <mergeCell ref="D6:D7"/>
    <mergeCell ref="E6:E7"/>
    <mergeCell ref="F6:F7"/>
  </mergeCells>
  <pageMargins left="0.7" right="0.7" top="0.75" bottom="0.75" header="0.3" footer="0.3"/>
  <pageSetup orientation="portrait" horizontalDpi="200" verticalDpi="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9D018-F5A2-4598-AD5B-A85C13D47F37}">
  <sheetPr>
    <pageSetUpPr fitToPage="1"/>
  </sheetPr>
  <dimension ref="A2:R23"/>
  <sheetViews>
    <sheetView showGridLines="0" zoomScaleNormal="100" zoomScaleSheetLayoutView="85" workbookViewId="0"/>
  </sheetViews>
  <sheetFormatPr baseColWidth="10" defaultColWidth="11.42578125" defaultRowHeight="15" x14ac:dyDescent="0.25"/>
  <cols>
    <col min="1" max="1" width="13.85546875" style="328" customWidth="1"/>
    <col min="2" max="2" width="29.7109375" style="328" customWidth="1"/>
    <col min="3" max="13" width="9.5703125" style="328" customWidth="1"/>
    <col min="14" max="14" width="9.85546875" style="328" customWidth="1"/>
    <col min="15" max="15" width="10.28515625" style="328" customWidth="1"/>
    <col min="16" max="16" width="2.28515625" style="328" bestFit="1" customWidth="1"/>
    <col min="17" max="16384" width="11.42578125" style="328"/>
  </cols>
  <sheetData>
    <row r="2" spans="1:18" ht="18.75" x14ac:dyDescent="0.3">
      <c r="B2" s="338" t="s">
        <v>2045</v>
      </c>
    </row>
    <row r="3" spans="1:18" x14ac:dyDescent="0.25">
      <c r="B3" s="328" t="s">
        <v>2046</v>
      </c>
    </row>
    <row r="4" spans="1:18" ht="20.25" customHeight="1" x14ac:dyDescent="0.25">
      <c r="B4" s="330"/>
      <c r="C4" s="331"/>
      <c r="D4" s="331"/>
      <c r="E4" s="331"/>
      <c r="F4" s="331"/>
      <c r="G4" s="331"/>
      <c r="H4" s="331"/>
      <c r="I4" s="331"/>
      <c r="J4" s="331"/>
      <c r="K4" s="331"/>
      <c r="L4" s="331"/>
      <c r="M4" s="331"/>
      <c r="N4" s="331"/>
      <c r="O4" s="331"/>
      <c r="P4" s="331"/>
      <c r="Q4" s="331"/>
    </row>
    <row r="5" spans="1:18" ht="9" customHeight="1" x14ac:dyDescent="0.25">
      <c r="B5" s="330"/>
      <c r="C5" s="331"/>
      <c r="D5" s="331"/>
      <c r="E5" s="331"/>
      <c r="F5" s="331"/>
      <c r="G5" s="331"/>
      <c r="H5" s="331"/>
      <c r="I5" s="331"/>
      <c r="J5" s="331"/>
      <c r="K5" s="331"/>
      <c r="L5" s="331"/>
      <c r="M5" s="331"/>
      <c r="N5" s="331"/>
      <c r="O5" s="331"/>
      <c r="P5" s="331"/>
      <c r="Q5" s="331"/>
    </row>
    <row r="6" spans="1:18" s="325" customFormat="1" x14ac:dyDescent="0.25">
      <c r="A6" s="323"/>
      <c r="B6" s="328"/>
      <c r="C6" s="328"/>
      <c r="D6" s="328"/>
      <c r="E6" s="328"/>
      <c r="F6" s="328"/>
      <c r="G6" s="328"/>
      <c r="H6" s="328"/>
      <c r="I6" s="328"/>
      <c r="J6" s="328"/>
      <c r="K6" s="328"/>
      <c r="L6" s="328"/>
      <c r="M6" s="328"/>
      <c r="N6" s="328"/>
      <c r="O6" s="328"/>
      <c r="P6" s="328"/>
      <c r="Q6" s="324"/>
    </row>
    <row r="7" spans="1:18" ht="6.75" customHeight="1" x14ac:dyDescent="0.25">
      <c r="A7" s="326"/>
      <c r="Q7" s="331"/>
    </row>
    <row r="8" spans="1:18" ht="39" customHeight="1" thickBot="1" x14ac:dyDescent="0.3">
      <c r="A8" s="327"/>
      <c r="B8" s="332">
        <f>'OV1'!D7</f>
        <v>45291</v>
      </c>
      <c r="C8" s="333" t="s">
        <v>2047</v>
      </c>
      <c r="D8" s="333" t="s">
        <v>2048</v>
      </c>
      <c r="E8" s="333" t="s">
        <v>2049</v>
      </c>
      <c r="F8" s="333" t="s">
        <v>2050</v>
      </c>
      <c r="G8" s="333" t="s">
        <v>2051</v>
      </c>
      <c r="H8" s="333" t="s">
        <v>2052</v>
      </c>
      <c r="I8" s="333" t="s">
        <v>2053</v>
      </c>
      <c r="J8" s="333" t="s">
        <v>2054</v>
      </c>
      <c r="K8" s="333" t="s">
        <v>2055</v>
      </c>
      <c r="L8" s="333" t="s">
        <v>2056</v>
      </c>
      <c r="M8" s="333" t="s">
        <v>2057</v>
      </c>
      <c r="N8" s="334" t="s">
        <v>2058</v>
      </c>
      <c r="Q8" s="331"/>
      <c r="R8" s="195"/>
    </row>
    <row r="9" spans="1:18" x14ac:dyDescent="0.25">
      <c r="A9" s="327"/>
      <c r="B9" s="335" t="s">
        <v>2059</v>
      </c>
      <c r="C9" s="631">
        <v>0.92</v>
      </c>
      <c r="D9" s="631">
        <v>0.93</v>
      </c>
      <c r="E9" s="631">
        <v>0.93</v>
      </c>
      <c r="F9" s="631">
        <v>0.93</v>
      </c>
      <c r="G9" s="631">
        <v>0.94</v>
      </c>
      <c r="H9" s="631">
        <v>0.94</v>
      </c>
      <c r="I9" s="631">
        <v>0.94</v>
      </c>
      <c r="J9" s="631">
        <v>0.94</v>
      </c>
      <c r="K9" s="631">
        <v>0.94</v>
      </c>
      <c r="L9" s="631">
        <v>0.94</v>
      </c>
      <c r="M9" s="631">
        <v>0.93</v>
      </c>
      <c r="N9" s="632">
        <v>0.96</v>
      </c>
      <c r="Q9" s="331"/>
    </row>
    <row r="10" spans="1:18" ht="15.75" thickBot="1" x14ac:dyDescent="0.3">
      <c r="A10" s="331"/>
      <c r="B10" s="335" t="s">
        <v>2060</v>
      </c>
      <c r="C10" s="631">
        <v>0.95</v>
      </c>
      <c r="D10" s="631">
        <v>0.95</v>
      </c>
      <c r="E10" s="631">
        <v>0.95</v>
      </c>
      <c r="F10" s="631">
        <v>0.95</v>
      </c>
      <c r="G10" s="631">
        <v>0.95</v>
      </c>
      <c r="H10" s="631">
        <v>0.95</v>
      </c>
      <c r="I10" s="631">
        <v>0.94</v>
      </c>
      <c r="J10" s="631">
        <v>0.94</v>
      </c>
      <c r="K10" s="631">
        <v>0.94</v>
      </c>
      <c r="L10" s="631">
        <v>0.94</v>
      </c>
      <c r="M10" s="631">
        <v>0.93</v>
      </c>
      <c r="N10" s="632">
        <v>1</v>
      </c>
      <c r="Q10" s="331"/>
    </row>
    <row r="11" spans="1:18" hidden="1" x14ac:dyDescent="0.25">
      <c r="A11" s="331"/>
      <c r="B11" s="335" t="s">
        <v>2061</v>
      </c>
      <c r="C11" s="336"/>
      <c r="D11" s="336"/>
      <c r="E11" s="336"/>
      <c r="F11" s="336"/>
      <c r="G11" s="336"/>
      <c r="H11" s="336"/>
      <c r="I11" s="336"/>
      <c r="J11" s="336"/>
      <c r="K11" s="336"/>
      <c r="L11" s="336"/>
      <c r="M11" s="336"/>
      <c r="N11" s="337"/>
      <c r="Q11" s="331"/>
    </row>
    <row r="14" spans="1:18" ht="45.75" customHeight="1" x14ac:dyDescent="0.25">
      <c r="B14" s="1239" t="s">
        <v>2062</v>
      </c>
      <c r="C14" s="1240"/>
      <c r="D14" s="1240"/>
      <c r="E14" s="1240"/>
      <c r="F14" s="1240"/>
      <c r="G14" s="1240"/>
      <c r="H14" s="1240"/>
      <c r="I14" s="1240"/>
      <c r="J14" s="1240"/>
      <c r="K14" s="1240"/>
      <c r="L14" s="1240"/>
      <c r="M14" s="1240"/>
      <c r="N14" s="1240"/>
      <c r="R14" s="195"/>
    </row>
    <row r="23" ht="27" customHeight="1" x14ac:dyDescent="0.25"/>
  </sheetData>
  <mergeCells count="1">
    <mergeCell ref="B14:N14"/>
  </mergeCells>
  <pageMargins left="0.70866141732283472" right="0.70866141732283472" top="0.59055118110236227" bottom="0.59055118110236227" header="0.31496062992125984" footer="0.31496062992125984"/>
  <pageSetup paperSize="9" scale="85" orientation="landscape" r:id="rId1"/>
  <headerFooter>
    <oddFooter>&amp;C&amp;A&amp;RSeite &amp;P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3215-7BA0-4418-A244-BFE461996E10}">
  <dimension ref="B1:O39"/>
  <sheetViews>
    <sheetView showGridLines="0" zoomScaleNormal="100" workbookViewId="0">
      <selection activeCell="E41" sqref="E41"/>
    </sheetView>
  </sheetViews>
  <sheetFormatPr baseColWidth="10" defaultColWidth="11.42578125" defaultRowHeight="15" x14ac:dyDescent="0.25"/>
  <cols>
    <col min="1" max="1" width="9.7109375" style="328" customWidth="1"/>
    <col min="2" max="2" width="70.7109375" style="328" customWidth="1"/>
    <col min="3" max="4" width="15.7109375" style="328" customWidth="1"/>
    <col min="5" max="5" width="39.85546875" style="328" customWidth="1"/>
    <col min="6" max="6" width="21.7109375" style="328" customWidth="1"/>
    <col min="7" max="8" width="11.42578125" style="328"/>
    <col min="9" max="9" width="57.140625" style="328" customWidth="1"/>
    <col min="10" max="16384" width="11.42578125" style="328"/>
  </cols>
  <sheetData>
    <row r="1" spans="2:15" x14ac:dyDescent="0.25">
      <c r="B1" s="195"/>
    </row>
    <row r="2" spans="2:15" ht="57" customHeight="1" x14ac:dyDescent="0.3">
      <c r="B2" s="350" t="s">
        <v>2063</v>
      </c>
      <c r="C2" s="339"/>
      <c r="D2" s="339"/>
      <c r="E2" s="339"/>
      <c r="F2" s="339"/>
      <c r="G2" s="339"/>
      <c r="H2" s="339"/>
      <c r="I2" s="339"/>
      <c r="J2" s="339"/>
      <c r="K2" s="339"/>
      <c r="L2" s="339"/>
      <c r="M2" s="339"/>
      <c r="N2" s="339"/>
      <c r="O2" s="339"/>
    </row>
    <row r="3" spans="2:15" x14ac:dyDescent="0.25">
      <c r="B3" s="328" t="s">
        <v>2064</v>
      </c>
      <c r="E3" s="340"/>
      <c r="F3" s="340"/>
      <c r="G3" s="340"/>
      <c r="H3" s="340"/>
      <c r="I3" s="340"/>
      <c r="J3" s="340"/>
      <c r="K3" s="340"/>
      <c r="L3" s="340"/>
      <c r="M3" s="340"/>
      <c r="N3" s="340"/>
      <c r="O3" s="340"/>
    </row>
    <row r="4" spans="2:15" x14ac:dyDescent="0.25">
      <c r="E4" s="340"/>
      <c r="F4" s="340"/>
      <c r="G4" s="340"/>
      <c r="H4" s="340"/>
      <c r="I4" s="340"/>
      <c r="J4" s="340"/>
      <c r="K4" s="340"/>
      <c r="L4" s="340"/>
      <c r="M4" s="340"/>
      <c r="N4" s="340"/>
      <c r="O4" s="340"/>
    </row>
    <row r="5" spans="2:15" x14ac:dyDescent="0.25">
      <c r="B5" s="194" t="s">
        <v>2065</v>
      </c>
      <c r="C5" s="195"/>
      <c r="E5" s="340"/>
      <c r="F5" s="340"/>
      <c r="G5" s="340"/>
      <c r="H5" s="340"/>
      <c r="I5" s="340"/>
      <c r="J5" s="340"/>
      <c r="K5" s="340"/>
      <c r="L5" s="340"/>
      <c r="M5" s="340"/>
      <c r="N5" s="340"/>
      <c r="O5" s="340"/>
    </row>
    <row r="6" spans="2:15" x14ac:dyDescent="0.25">
      <c r="B6" s="194" t="s">
        <v>2066</v>
      </c>
      <c r="C6" s="195"/>
      <c r="E6" s="340"/>
      <c r="F6" s="340"/>
      <c r="G6" s="340"/>
      <c r="H6" s="340"/>
      <c r="I6" s="340"/>
      <c r="J6" s="340"/>
      <c r="K6" s="340"/>
      <c r="L6" s="340"/>
      <c r="M6" s="340"/>
      <c r="N6" s="340"/>
      <c r="O6" s="340"/>
    </row>
    <row r="7" spans="2:15" x14ac:dyDescent="0.25">
      <c r="B7" s="194" t="s">
        <v>2067</v>
      </c>
      <c r="C7" s="195"/>
      <c r="E7" s="340"/>
      <c r="F7" s="340"/>
      <c r="G7" s="340"/>
      <c r="H7" s="340"/>
      <c r="I7" s="340"/>
      <c r="J7" s="340"/>
      <c r="K7" s="340"/>
      <c r="L7" s="340"/>
      <c r="M7" s="340"/>
      <c r="N7" s="340"/>
      <c r="O7" s="340"/>
    </row>
    <row r="8" spans="2:15" x14ac:dyDescent="0.25">
      <c r="B8" s="194" t="s">
        <v>2068</v>
      </c>
    </row>
    <row r="9" spans="2:15" x14ac:dyDescent="0.25">
      <c r="B9" s="194" t="s">
        <v>2069</v>
      </c>
    </row>
    <row r="10" spans="2:15" x14ac:dyDescent="0.25">
      <c r="B10" s="194"/>
    </row>
    <row r="11" spans="2:15" x14ac:dyDescent="0.25">
      <c r="B11" s="633" t="s">
        <v>2070</v>
      </c>
    </row>
    <row r="12" spans="2:15" x14ac:dyDescent="0.25">
      <c r="B12" s="194"/>
    </row>
    <row r="13" spans="2:15" x14ac:dyDescent="0.25">
      <c r="B13" s="329" t="s">
        <v>2071</v>
      </c>
      <c r="D13" s="196"/>
    </row>
    <row r="14" spans="2:15" ht="41.25" customHeight="1" x14ac:dyDescent="0.25">
      <c r="B14" s="341" t="str">
        <f>'OV1'!B3</f>
        <v>31.12.2023 - in EUR million</v>
      </c>
      <c r="C14" s="342"/>
      <c r="D14" s="343" t="s">
        <v>2070</v>
      </c>
    </row>
    <row r="15" spans="2:15" x14ac:dyDescent="0.25">
      <c r="B15" s="342" t="s">
        <v>233</v>
      </c>
      <c r="C15" s="335"/>
      <c r="D15" s="344">
        <v>682</v>
      </c>
    </row>
    <row r="16" spans="2:15" x14ac:dyDescent="0.25">
      <c r="B16" s="335" t="s">
        <v>2072</v>
      </c>
      <c r="C16" s="335"/>
      <c r="D16" s="345">
        <v>23</v>
      </c>
    </row>
    <row r="17" spans="2:5" x14ac:dyDescent="0.25">
      <c r="B17" s="335" t="s">
        <v>2073</v>
      </c>
      <c r="C17" s="335"/>
      <c r="D17" s="345">
        <v>4</v>
      </c>
    </row>
    <row r="18" spans="2:5" x14ac:dyDescent="0.25">
      <c r="B18" s="335" t="s">
        <v>2074</v>
      </c>
      <c r="C18" s="342"/>
      <c r="D18" s="345">
        <v>4</v>
      </c>
    </row>
    <row r="20" spans="2:5" x14ac:dyDescent="0.25">
      <c r="E20" s="580"/>
    </row>
    <row r="21" spans="2:5" x14ac:dyDescent="0.25">
      <c r="E21" s="580"/>
    </row>
    <row r="22" spans="2:5" x14ac:dyDescent="0.25">
      <c r="B22" s="346" t="s">
        <v>2075</v>
      </c>
    </row>
    <row r="23" spans="2:5" ht="41.25" customHeight="1" x14ac:dyDescent="0.25">
      <c r="B23" s="341" t="str">
        <f>'OV1'!B12</f>
        <v>EU 4a</v>
      </c>
      <c r="C23" s="347" t="s">
        <v>2070</v>
      </c>
      <c r="D23" s="343" t="s">
        <v>2076</v>
      </c>
    </row>
    <row r="24" spans="2:5" x14ac:dyDescent="0.25">
      <c r="B24" s="348" t="s">
        <v>2077</v>
      </c>
      <c r="C24" s="835"/>
      <c r="D24" s="836"/>
    </row>
    <row r="25" spans="2:5" x14ac:dyDescent="0.25">
      <c r="B25" s="335" t="s">
        <v>2078</v>
      </c>
      <c r="C25" s="634">
        <v>26</v>
      </c>
      <c r="D25" s="634">
        <v>26</v>
      </c>
    </row>
    <row r="26" spans="2:5" x14ac:dyDescent="0.25">
      <c r="B26" s="335" t="s">
        <v>2079</v>
      </c>
      <c r="C26" s="634">
        <v>175</v>
      </c>
      <c r="D26" s="634">
        <v>175</v>
      </c>
    </row>
    <row r="27" spans="2:5" x14ac:dyDescent="0.25">
      <c r="B27" s="335" t="s">
        <v>2080</v>
      </c>
      <c r="C27" s="634">
        <v>438</v>
      </c>
      <c r="D27" s="634">
        <v>438</v>
      </c>
    </row>
    <row r="28" spans="2:5" x14ac:dyDescent="0.25">
      <c r="B28" s="335" t="s">
        <v>2081</v>
      </c>
      <c r="C28" s="634">
        <v>38</v>
      </c>
      <c r="D28" s="634">
        <v>38</v>
      </c>
    </row>
    <row r="29" spans="2:5" x14ac:dyDescent="0.25">
      <c r="B29" s="335" t="s">
        <v>2082</v>
      </c>
      <c r="C29" s="634">
        <v>3</v>
      </c>
      <c r="D29" s="634">
        <v>3</v>
      </c>
    </row>
    <row r="30" spans="2:5" x14ac:dyDescent="0.25">
      <c r="B30" s="348" t="s">
        <v>233</v>
      </c>
      <c r="C30" s="635">
        <v>682</v>
      </c>
      <c r="D30" s="635">
        <v>682</v>
      </c>
    </row>
    <row r="31" spans="2:5" x14ac:dyDescent="0.25">
      <c r="C31" s="196"/>
      <c r="D31" s="196"/>
    </row>
    <row r="32" spans="2:5" x14ac:dyDescent="0.25">
      <c r="B32" s="346" t="s">
        <v>2083</v>
      </c>
      <c r="C32" s="196"/>
      <c r="D32" s="196"/>
    </row>
    <row r="33" spans="2:5" x14ac:dyDescent="0.25">
      <c r="B33" s="346"/>
      <c r="C33" s="196"/>
      <c r="D33" s="196"/>
    </row>
    <row r="34" spans="2:5" x14ac:dyDescent="0.25">
      <c r="B34" s="348" t="s">
        <v>2084</v>
      </c>
      <c r="C34" s="342"/>
      <c r="D34" s="349" t="s">
        <v>2085</v>
      </c>
    </row>
    <row r="35" spans="2:5" ht="15.75" thickBot="1" x14ac:dyDescent="0.3">
      <c r="B35" s="348" t="s">
        <v>2086</v>
      </c>
      <c r="C35" s="335"/>
      <c r="D35" s="334" t="s">
        <v>2087</v>
      </c>
    </row>
    <row r="36" spans="2:5" x14ac:dyDescent="0.25">
      <c r="B36" s="335" t="s">
        <v>1653</v>
      </c>
      <c r="C36" s="335"/>
      <c r="D36" s="837">
        <v>0.3</v>
      </c>
      <c r="E36" s="678"/>
    </row>
    <row r="37" spans="2:5" x14ac:dyDescent="0.25">
      <c r="B37" s="335" t="s">
        <v>2088</v>
      </c>
      <c r="C37" s="335"/>
      <c r="D37" s="837">
        <v>0.3957</v>
      </c>
      <c r="E37" s="678"/>
    </row>
    <row r="38" spans="2:5" x14ac:dyDescent="0.25">
      <c r="B38" s="335" t="s">
        <v>2089</v>
      </c>
      <c r="C38" s="335"/>
      <c r="D38" s="837">
        <v>0.14080000000000001</v>
      </c>
      <c r="E38" s="678"/>
    </row>
    <row r="39" spans="2:5" x14ac:dyDescent="0.25">
      <c r="B39" s="348" t="s">
        <v>233</v>
      </c>
      <c r="C39" s="348"/>
      <c r="D39" s="838">
        <v>0.38600000000000001</v>
      </c>
      <c r="E39" s="678"/>
    </row>
  </sheetData>
  <pageMargins left="0.7" right="0.7" top="0.78740157499999996" bottom="0.78740157499999996" header="0.3" footer="0.3"/>
  <pageSetup paperSize="9"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60A7F46C822C744ACD16FCA460D1FE0" ma:contentTypeVersion="17" ma:contentTypeDescription="Ein neues Dokument erstellen." ma:contentTypeScope="" ma:versionID="203918899727a7478b0e4bb1b2ba8deb">
  <xsd:schema xmlns:xsd="http://www.w3.org/2001/XMLSchema" xmlns:xs="http://www.w3.org/2001/XMLSchema" xmlns:p="http://schemas.microsoft.com/office/2006/metadata/properties" xmlns:ns2="42a5cfff-cc17-4c81-ae0d-0550212e12d4" xmlns:ns3="83996ac6-8e15-41d9-88bf-09b791fb875c" targetNamespace="http://schemas.microsoft.com/office/2006/metadata/properties" ma:root="true" ma:fieldsID="a8469ddf9d7280344ce0a57848938bd6" ns2:_="" ns3:_="">
    <xsd:import namespace="42a5cfff-cc17-4c81-ae0d-0550212e12d4"/>
    <xsd:import namespace="83996ac6-8e15-41d9-88bf-09b791fb87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5cfff-cc17-4c81-ae0d-0550212e1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996ac6-8e15-41d9-88bf-09b791fb875c"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59315cd7-8206-4142-a58f-2c2e8fd93fd1}" ma:internalName="TaxCatchAll" ma:showField="CatchAllData" ma:web="83996ac6-8e15-41d9-88bf-09b791fb87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3996ac6-8e15-41d9-88bf-09b791fb875c">
      <UserInfo>
        <DisplayName>Sipka, Andreas</DisplayName>
        <AccountId>32</AccountId>
        <AccountType/>
      </UserInfo>
      <UserInfo>
        <DisplayName>Bejvl, Karin</DisplayName>
        <AccountId>12</AccountId>
        <AccountType/>
      </UserInfo>
      <UserInfo>
        <DisplayName>Amirian, Tadeh</DisplayName>
        <AccountId>13</AccountId>
        <AccountType/>
      </UserInfo>
      <UserInfo>
        <DisplayName>Pranzl, Caroline</DisplayName>
        <AccountId>154</AccountId>
        <AccountType/>
      </UserInfo>
      <UserInfo>
        <DisplayName>Hain, Günther</DisplayName>
        <AccountId>92</AccountId>
        <AccountType/>
      </UserInfo>
      <UserInfo>
        <DisplayName>Feitzinger, Michael</DisplayName>
        <AccountId>80</AccountId>
        <AccountType/>
      </UserInfo>
      <UserInfo>
        <DisplayName>Freus, Tomasz</DisplayName>
        <AccountId>38</AccountId>
        <AccountType/>
      </UserInfo>
      <UserInfo>
        <DisplayName>Das, Sabyasachi</DisplayName>
        <AccountId>27</AccountId>
        <AccountType/>
      </UserInfo>
      <UserInfo>
        <DisplayName>Günkel, Stefan</DisplayName>
        <AccountId>19</AccountId>
        <AccountType/>
      </UserInfo>
      <UserInfo>
        <DisplayName>Polk, Birgit</DisplayName>
        <AccountId>43</AccountId>
        <AccountType/>
      </UserInfo>
      <UserInfo>
        <DisplayName>Pein, Michael</DisplayName>
        <AccountId>16</AccountId>
        <AccountType/>
      </UserInfo>
      <UserInfo>
        <DisplayName>Witek, Sebastian</DisplayName>
        <AccountId>28</AccountId>
        <AccountType/>
      </UserInfo>
      <UserInfo>
        <DisplayName>Guzik, Andrea</DisplayName>
        <AccountId>21</AccountId>
        <AccountType/>
      </UserInfo>
      <UserInfo>
        <DisplayName>Jungwirth, Ingo</DisplayName>
        <AccountId>88</AccountId>
        <AccountType/>
      </UserInfo>
      <UserInfo>
        <DisplayName>Divischek, Maximilian</DisplayName>
        <AccountId>14</AccountId>
        <AccountType/>
      </UserInfo>
      <UserInfo>
        <DisplayName>Vicanova, Monika</DisplayName>
        <AccountId>17</AccountId>
        <AccountType/>
      </UserInfo>
      <UserInfo>
        <DisplayName>Kaltenbrunner, Thomas</DisplayName>
        <AccountId>18</AccountId>
        <AccountType/>
      </UserInfo>
      <UserInfo>
        <DisplayName>Bozic, Blazenka</DisplayName>
        <AccountId>258</AccountId>
        <AccountType/>
      </UserInfo>
      <UserInfo>
        <DisplayName>Nüssel, Pia</DisplayName>
        <AccountId>52</AccountId>
        <AccountType/>
      </UserInfo>
      <UserInfo>
        <DisplayName>Zhan, Jun</DisplayName>
        <AccountId>31</AccountId>
        <AccountType/>
      </UserInfo>
      <UserInfo>
        <DisplayName>Paur, Bernadette</DisplayName>
        <AccountId>559</AccountId>
        <AccountType/>
      </UserInfo>
      <UserInfo>
        <DisplayName>Jakupec, Elisabeth</DisplayName>
        <AccountId>75</AccountId>
        <AccountType/>
      </UserInfo>
      <UserInfo>
        <DisplayName>Schmid, Claudia</DisplayName>
        <AccountId>589</AccountId>
        <AccountType/>
      </UserInfo>
    </SharedWithUsers>
    <lcf76f155ced4ddcb4097134ff3c332f xmlns="42a5cfff-cc17-4c81-ae0d-0550212e12d4">
      <Terms xmlns="http://schemas.microsoft.com/office/infopath/2007/PartnerControls"/>
    </lcf76f155ced4ddcb4097134ff3c332f>
    <TaxCatchAll xmlns="83996ac6-8e15-41d9-88bf-09b791fb87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A4B168-B3D5-45A8-AC2A-3331D2401B59}"/>
</file>

<file path=customXml/itemProps2.xml><?xml version="1.0" encoding="utf-8"?>
<ds:datastoreItem xmlns:ds="http://schemas.openxmlformats.org/officeDocument/2006/customXml" ds:itemID="{9760395B-4FD8-48F2-A333-874ED42B9DEC}">
  <ds:schemaRefs>
    <ds:schemaRef ds:uri="http://purl.org/dc/terms/"/>
    <ds:schemaRef ds:uri="http://schemas.microsoft.com/office/2006/documentManagement/types"/>
    <ds:schemaRef ds:uri="4ba31e6b-84cd-4dae-874e-42861196ec8b"/>
    <ds:schemaRef ds:uri="http://schemas.microsoft.com/office/infopath/2007/PartnerControls"/>
    <ds:schemaRef ds:uri="http://purl.org/dc/elements/1.1/"/>
    <ds:schemaRef ds:uri="http://schemas.openxmlformats.org/package/2006/metadata/core-properties"/>
    <ds:schemaRef ds:uri="532b91df-53a4-4fde-b987-0a1739098e9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0952263-460E-46A7-9B25-46DAC6DA03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71</vt:i4>
      </vt:variant>
      <vt:variant>
        <vt:lpstr>Benannte Bereiche</vt:lpstr>
      </vt:variant>
      <vt:variant>
        <vt:i4>25</vt:i4>
      </vt:variant>
    </vt:vector>
  </HeadingPairs>
  <TitlesOfParts>
    <vt:vector size="96" baseType="lpstr">
      <vt:lpstr>Index</vt:lpstr>
      <vt:lpstr>Disclaimer</vt:lpstr>
      <vt:lpstr>OV1</vt:lpstr>
      <vt:lpstr>KM1</vt:lpstr>
      <vt:lpstr>INS1</vt:lpstr>
      <vt:lpstr>LI1 </vt:lpstr>
      <vt:lpstr>LI2</vt:lpstr>
      <vt:lpstr>LI3</vt:lpstr>
      <vt:lpstr>CC1</vt:lpstr>
      <vt:lpstr>CC2 </vt:lpstr>
      <vt:lpstr>CCA  </vt:lpstr>
      <vt:lpstr>CCyB1</vt:lpstr>
      <vt:lpstr>CCyB2</vt:lpstr>
      <vt:lpstr>LR1</vt:lpstr>
      <vt:lpstr>LR2</vt:lpstr>
      <vt:lpstr>LR3</vt:lpstr>
      <vt:lpstr>LIQ1</vt:lpstr>
      <vt:lpstr>LIQ2</vt:lpstr>
      <vt:lpstr>CR1</vt:lpstr>
      <vt:lpstr>CR1-A</vt:lpstr>
      <vt:lpstr>CR2</vt:lpstr>
      <vt:lpstr>CQ1</vt:lpstr>
      <vt:lpstr>CQ3</vt:lpstr>
      <vt:lpstr>CQ4</vt:lpstr>
      <vt:lpstr>CQ5</vt:lpstr>
      <vt:lpstr>CQ7</vt:lpstr>
      <vt:lpstr>CR3</vt:lpstr>
      <vt:lpstr>CR4</vt:lpstr>
      <vt:lpstr>CR5</vt:lpstr>
      <vt:lpstr>CR6</vt:lpstr>
      <vt:lpstr>CR6-A</vt:lpstr>
      <vt:lpstr>CR7</vt:lpstr>
      <vt:lpstr>CR7-A</vt:lpstr>
      <vt:lpstr>CR8</vt:lpstr>
      <vt:lpstr>CR9</vt:lpstr>
      <vt:lpstr>CR10.1</vt:lpstr>
      <vt:lpstr>CR10.5</vt:lpstr>
      <vt:lpstr>CCR1</vt:lpstr>
      <vt:lpstr>CCR2</vt:lpstr>
      <vt:lpstr>CCR3</vt:lpstr>
      <vt:lpstr>CCR4</vt:lpstr>
      <vt:lpstr>CCR5</vt:lpstr>
      <vt:lpstr>CCR6</vt:lpstr>
      <vt:lpstr>CCR8</vt:lpstr>
      <vt:lpstr>SEC1</vt:lpstr>
      <vt:lpstr>SEC3</vt:lpstr>
      <vt:lpstr>SEC4</vt:lpstr>
      <vt:lpstr>SEC5</vt:lpstr>
      <vt:lpstr>OR1</vt:lpstr>
      <vt:lpstr>REM1</vt:lpstr>
      <vt:lpstr>REM2</vt:lpstr>
      <vt:lpstr>REM3</vt:lpstr>
      <vt:lpstr>REM4</vt:lpstr>
      <vt:lpstr>REM5</vt:lpstr>
      <vt:lpstr>AE1</vt:lpstr>
      <vt:lpstr>AE2</vt:lpstr>
      <vt:lpstr>AE3</vt:lpstr>
      <vt:lpstr>KM2</vt:lpstr>
      <vt:lpstr>TLAC 1</vt:lpstr>
      <vt:lpstr>TLAC3</vt:lpstr>
      <vt:lpstr>IRRBB1</vt:lpstr>
      <vt:lpstr>1.CC</vt:lpstr>
      <vt:lpstr>2.CC</vt:lpstr>
      <vt:lpstr>4.CC</vt:lpstr>
      <vt:lpstr>5.CC</vt:lpstr>
      <vt:lpstr>6.CC</vt:lpstr>
      <vt:lpstr>7.CC</vt:lpstr>
      <vt:lpstr>8.CC</vt:lpstr>
      <vt:lpstr>10.CC</vt:lpstr>
      <vt:lpstr>ZISTDER</vt:lpstr>
      <vt:lpstr>FXTT</vt:lpstr>
      <vt:lpstr>FXTT!_Toc41990782</vt:lpstr>
      <vt:lpstr>FXTT!_Toc41990783</vt:lpstr>
      <vt:lpstr>FXTT!_Toc45120852</vt:lpstr>
      <vt:lpstr>'LI1 '!_Toc483499698</vt:lpstr>
      <vt:lpstr>'CCR2'!Druckbereich</vt:lpstr>
      <vt:lpstr>'CCR5'!Druckbereich</vt:lpstr>
      <vt:lpstr>'CR4'!Druckbereich</vt:lpstr>
      <vt:lpstr>'CR5'!Druckbereich</vt:lpstr>
      <vt:lpstr>'CR6'!Druckbereich</vt:lpstr>
      <vt:lpstr>'CR6-A'!Druckbereich</vt:lpstr>
      <vt:lpstr>'CR7'!Druckbereich</vt:lpstr>
      <vt:lpstr>'CR7-A'!Druckbereich</vt:lpstr>
      <vt:lpstr>'CR8'!Druckbereich</vt:lpstr>
      <vt:lpstr>'CR9'!Druckbereich</vt:lpstr>
      <vt:lpstr>'KM2'!Druckbereich</vt:lpstr>
      <vt:lpstr>'LI1 '!Druckbereich</vt:lpstr>
      <vt:lpstr>'LIQ1'!Druckbereich</vt:lpstr>
      <vt:lpstr>'LR1'!Druckbereich</vt:lpstr>
      <vt:lpstr>'LR2'!Druckbereich</vt:lpstr>
      <vt:lpstr>'LR3'!Druckbereich</vt:lpstr>
      <vt:lpstr>'SEC5'!Druckbereich</vt:lpstr>
      <vt:lpstr>'TLAC 1'!Druckbereich</vt:lpstr>
      <vt:lpstr>TLAC3!Druckbereich</vt:lpstr>
      <vt:lpstr>ZISTDER!Druckbereich</vt:lpstr>
      <vt:lpstr>'TLAC 1'!Drucktitel</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Bejvl, Karin</cp:lastModifiedBy>
  <cp:revision/>
  <dcterms:created xsi:type="dcterms:W3CDTF">2012-12-18T10:53:22Z</dcterms:created>
  <dcterms:modified xsi:type="dcterms:W3CDTF">2025-10-20T07:29:17Z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0x010100060A7F46C822C744ACD16FCA460D1FE0</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y fmtid="{D5CDD505-2E9C-101B-9397-08002B2CF9AE}" pid="11" name="MediaServiceImageTags">
    <vt:lpwstr/>
  </property>
</Properties>
</file>