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ontap-2.bawag.com\P014475\ewpFiles\Downloads\"/>
    </mc:Choice>
  </mc:AlternateContent>
  <xr:revisionPtr revIDLastSave="0" documentId="13_ncr:1_{434D00E9-B0F9-4E79-9EAD-E6258E0AF385}" xr6:coauthVersionLast="47" xr6:coauthVersionMax="47" xr10:uidLastSave="{00000000-0000-0000-0000-000000000000}"/>
  <bookViews>
    <workbookView xWindow="0" yWindow="0" windowWidth="19200" windowHeight="21000" tabRatio="830" firstSheet="3" activeTab="8"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(share)'!$A$1:$AE$25</definedName>
    <definedName name="_xlnm.Print_Area" localSheetId="2">'BG T02 (Key financials)'!$A$1:$AI$57</definedName>
    <definedName name="_xlnm.Print_Area" localSheetId="3">'BG T03 (P&amp;L)'!$A$1:$AI$22</definedName>
    <definedName name="_xlnm.Print_Area" localSheetId="5">'BG T04 (Balance Sheet)'!$A$1:$AB$47</definedName>
    <definedName name="_xlnm.Print_Area" localSheetId="6">'BG T05 (Segments)'!$A$1:$AH$195</definedName>
    <definedName name="_xlnm.Print_Area" localSheetId="7">'BG T06 (Geo split - Assets)'!$A$1:$AB$26</definedName>
    <definedName name="_xlnm.Print_Area" localSheetId="8">'BG T07 (Product split - Assets)'!$A$1:$AB$58</definedName>
    <definedName name="_xlnm.Print_Area" localSheetId="10">'BG T09 (Disclaimer)'!$A$1:$K$19</definedName>
    <definedName name="_xlnm.Print_Titles" localSheetId="1">'BG T01 (share)'!$A:$B</definedName>
    <definedName name="_xlnm.Print_Titles" localSheetId="6">'BG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5" i="5" l="1"/>
  <c r="AJ84" i="5"/>
  <c r="AJ83" i="5"/>
  <c r="AJ82" i="5"/>
  <c r="AJ81" i="5"/>
  <c r="AJ80" i="5"/>
  <c r="AJ79" i="5"/>
  <c r="AJ78" i="5"/>
  <c r="AJ77" i="5"/>
  <c r="AJ76" i="5"/>
  <c r="AJ75" i="5"/>
  <c r="AJ74" i="5"/>
  <c r="AI85" i="5"/>
  <c r="AI84" i="5"/>
  <c r="AI83" i="5"/>
  <c r="AI82" i="5"/>
  <c r="AI81" i="5"/>
  <c r="AI80" i="5"/>
  <c r="AI79" i="5"/>
  <c r="AI78" i="5"/>
  <c r="AI77" i="5"/>
  <c r="AI76" i="5"/>
  <c r="AI75" i="5"/>
  <c r="AI74" i="5"/>
  <c r="AJ70" i="5"/>
  <c r="AI70" i="5"/>
  <c r="AJ69" i="5"/>
  <c r="AI69" i="5"/>
  <c r="AJ68" i="5"/>
  <c r="AI68" i="5"/>
  <c r="AJ67" i="5"/>
  <c r="AI67" i="5"/>
  <c r="AJ66" i="5"/>
  <c r="AI66" i="5"/>
  <c r="AJ65" i="5"/>
  <c r="AI65" i="5"/>
  <c r="AJ64" i="5"/>
  <c r="AI64" i="5"/>
  <c r="AJ60" i="5"/>
  <c r="AI60" i="5"/>
  <c r="AJ59" i="5"/>
  <c r="AI59" i="5"/>
  <c r="AJ58" i="5"/>
  <c r="AI58" i="5"/>
  <c r="AG70" i="5"/>
  <c r="AG69" i="5"/>
  <c r="Y20" i="12" l="1"/>
  <c r="Y17" i="12"/>
  <c r="X77" i="5" l="1"/>
  <c r="AG34" i="1" l="1"/>
  <c r="AF34" i="1"/>
  <c r="AE34" i="1"/>
  <c r="AD34" i="1"/>
  <c r="AF36" i="1"/>
  <c r="AE36" i="1"/>
  <c r="AD36" i="1"/>
  <c r="AF70" i="5" l="1"/>
  <c r="AE70" i="5"/>
  <c r="AD70" i="5"/>
  <c r="AF69" i="5"/>
  <c r="AE69" i="5"/>
  <c r="AD69" i="5"/>
  <c r="W37" i="1" l="1"/>
  <c r="U37" i="1"/>
  <c r="T37" i="1"/>
  <c r="S37" i="1"/>
  <c r="R37" i="1"/>
  <c r="P37" i="1"/>
  <c r="O37" i="1"/>
  <c r="N37" i="1"/>
  <c r="M37" i="1"/>
  <c r="K37" i="1"/>
  <c r="J37" i="1"/>
  <c r="I37" i="1"/>
  <c r="H37" i="1"/>
  <c r="D37" i="1"/>
  <c r="E37" i="1"/>
  <c r="F37" i="1"/>
  <c r="C37" i="1"/>
  <c r="W36" i="1"/>
  <c r="U36" i="1"/>
  <c r="AG36" i="1" s="1"/>
  <c r="AE37" i="1" l="1"/>
  <c r="AG37" i="1"/>
  <c r="AD37" i="1"/>
  <c r="AF37" i="1"/>
</calcChain>
</file>

<file path=xl/sharedStrings.xml><?xml version="1.0" encoding="utf-8"?>
<sst xmlns="http://schemas.openxmlformats.org/spreadsheetml/2006/main" count="1632" uniqueCount="236">
  <si>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</si>
  <si>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</si>
  <si>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</si>
  <si>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</si>
  <si>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</si>
  <si>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</si>
  <si>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</si>
  <si>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</si>
  <si>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</si>
  <si>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</si>
  <si>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</si>
  <si>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</si>
  <si>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</si>
  <si>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</si>
  <si>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</si>
  <si>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</si>
  <si>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</si>
  <si>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</si>
  <si>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</si>
  <si>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</si>
  <si>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</si>
  <si>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</si>
  <si>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</si>
  <si>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</si>
  <si>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</si>
  <si>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</si>
  <si>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</si>
  <si>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</si>
  <si>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</si>
  <si>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2024</t>
  </si>
  <si>
    <t>2019</t>
  </si>
  <si>
    <t>2020</t>
  </si>
  <si>
    <t>2022</t>
  </si>
  <si>
    <t>Q1</t>
  </si>
  <si>
    <t>Q2</t>
  </si>
  <si>
    <t>Q3</t>
  </si>
  <si>
    <t>Q4</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</si>
  <si>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</si>
  <si>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</si>
  <si>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</si>
  <si>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</si>
  <si>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</si>
  <si>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</si>
  <si>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</si>
  <si>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</si>
  <si>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</si>
  <si>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</si>
  <si>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</si>
  <si>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</si>
  <si>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</si>
  <si>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</si>
  <si>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</si>
  <si>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</si>
  <si>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</si>
  <si>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</si>
  <si>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</si>
  <si>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</si>
  <si>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</si>
  <si>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</si>
  <si>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</si>
  <si>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</si>
  <si>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</si>
  <si>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</si>
  <si>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</si>
  <si>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</si>
  <si>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</si>
  <si>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</si>
  <si>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</si>
  <si>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</si>
  <si>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</si>
  <si>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</si>
  <si>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</si>
  <si>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</si>
  <si>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</si>
  <si>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</si>
  <si>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</si>
  <si>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</si>
  <si>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</si>
  <si>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</si>
  <si>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</si>
  <si>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</si>
  <si>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</si>
  <si>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</si>
  <si>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</si>
  <si>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</si>
  <si>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</si>
  <si>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</si>
  <si>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</si>
  <si>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</si>
  <si>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</si>
  <si>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</si>
  <si>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</si>
  <si>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</si>
  <si>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</si>
  <si>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</si>
  <si>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</si>
  <si>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</si>
  <si>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</si>
  <si>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</si>
  <si>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</si>
  <si>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</si>
  <si>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</si>
  <si>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</si>
  <si>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</si>
  <si>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</si>
  <si>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and share buybacks</t>
  </si>
  <si>
    <t>2) CET1 2020ff: post dividend and buybacks</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</si>
  <si>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</si>
  <si>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</si>
  <si>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</si>
  <si>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</si>
  <si>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</si>
  <si>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</si>
  <si>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</si>
  <si>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</si>
  <si>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</si>
  <si>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</si>
  <si>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</si>
  <si>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</si>
  <si>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</si>
  <si>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</si>
  <si>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</si>
  <si>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</si>
  <si>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</si>
  <si>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</si>
  <si>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</si>
  <si>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</si>
  <si>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</si>
  <si>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</si>
  <si>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</si>
  <si>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</si>
  <si>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</si>
  <si>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</si>
  <si>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</si>
  <si>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</si>
  <si>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</si>
  <si>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</si>
  <si>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</si>
  <si>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</si>
  <si>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</si>
  <si>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</si>
  <si>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</si>
  <si>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</si>
  <si>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</si>
  <si>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</si>
  <si>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</si>
  <si>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</si>
  <si>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</si>
  <si>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</si>
  <si>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</si>
  <si>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</si>
  <si>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</si>
  <si>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</si>
  <si>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</si>
  <si>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</si>
  <si>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</si>
  <si>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</si>
  <si>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</si>
  <si>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</si>
  <si>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</si>
  <si>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</si>
  <si>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</si>
  <si>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</si>
  <si>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</si>
  <si>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</si>
  <si>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</si>
  <si>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</si>
  <si>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</si>
  <si>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</si>
  <si>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</si>
  <si>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</si>
  <si>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</si>
  <si>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</si>
  <si>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</si>
  <si>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</si>
  <si>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</si>
  <si>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</si>
  <si>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</si>
  <si>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</si>
  <si>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</si>
  <si>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</si>
  <si>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</si>
  <si>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</si>
  <si>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</si>
  <si>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</si>
  <si>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</si>
  <si>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</si>
  <si>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</si>
  <si>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</si>
  <si>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</si>
  <si>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</si>
  <si>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</si>
  <si>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</si>
  <si>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</si>
  <si>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deducts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</si>
  <si>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</si>
  <si>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</si>
  <si>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</si>
  <si>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</si>
  <si>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</si>
  <si>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</si>
  <si>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</si>
  <si>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</si>
  <si>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</si>
  <si>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</si>
  <si>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</si>
  <si>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</si>
  <si>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</si>
  <si>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</si>
  <si>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</si>
  <si>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</si>
  <si>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</si>
  <si>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</si>
  <si>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</si>
  <si>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NPL ratio (from Q3 2019)</t>
  </si>
  <si>
    <t>NPL exposure economic / exposure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</si>
  <si>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</si>
  <si>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</si>
  <si>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</si>
  <si>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</si>
  <si>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</si>
  <si>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</si>
  <si>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</si>
  <si>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</si>
  <si>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</si>
  <si>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</si>
  <si>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</si>
  <si>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</si>
  <si>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</si>
  <si>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</si>
  <si>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</si>
  <si>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</si>
  <si>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</si>
  <si>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</si>
  <si>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S</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</si>
  <si>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 /&gt;&lt;sqlconnections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/&gt;&lt;newwidthforscale&gt;5679.75&lt;/newwidthforscale&gt;&lt;newheightforscale&gt;1524.75&lt;/newheightforscale&gt;&lt;/sheet&gt;&lt;sheet name="BG T02 (Key financials)" protectDownload="0"&gt;&lt;requires ismanual="0" allgrids="0" alltables="0" allquerygenerators="0" allfreestylereports="0" /&gt;&lt;newwidthforscale&gt;5318.25&lt;/newwidthforscale&gt;&lt;newheightforscale&gt;1614&lt;/newheightforscale&gt;&lt;/sheet&gt;&lt;sheet name="BG T03 (P&amp;amp;L)" protectDownload="0"&gt;&lt;requires ismanual="0" allgrids="0" alltables="0" allquerygenerators="0" allfreestylereports="0" /&gt;&lt;newwidthforscale&gt;5124.75&lt;/newwidthforscale&gt;&lt;newheightforscale&gt;1533.75&lt;/newheightforscale&gt;&lt;/sheet&gt;&lt;sheet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/&gt;&lt;newwidthforscale&gt;5333.25&lt;/newwidthforscale&gt;&lt;newheightforscale&gt;1530&lt;/newheightforscale&gt;&lt;/sheet&gt;&lt;sheet name="BG T05 (Segments)" protectDownload="0"&gt;&lt;requires ismanual="0" allgrids="0" alltables="0" allquerygenerators="0" allfreestylereports="0" /&gt;&lt;newwidthforscale&gt;5277.75&lt;/newwidthforscale&gt;&lt;newheightforscale&gt;1529.25&lt;/newheightforscale&gt;&lt;/sheet&gt;&lt;sheet name="BG T06 (Geo split - Assets)" protectDownload="0"&gt;&lt;requires ismanual="0" allgrids="0" alltables="0" allquerygenerators="0" allfreestylereports="0" /&gt;&lt;newwidthforscale&gt;5234.25&lt;/newwidthforscale&gt;&lt;newheightforscale&gt;1590&lt;/newheightforscale&gt;&lt;/sheet&gt;&lt;sheet name="BG T07 (Product split - Assets)" protectDownload="0"&gt;&lt;requires ismanual="0" allgrids="0" alltables="0" allquerygenerators="0" allfreestylereports="0" /&gt;&lt;newwidthforscale&gt;5287.5&lt;/newwidthforscale&gt;&lt;newheightforscale&gt;1486.5&lt;/newheightforscale&gt;&lt;/sheet&gt;&lt;sheet name="BG T08 (Definitions)" protectDownload="0"&gt;&lt;requires ismanual="0" allgrids="0" alltables="0" allquerygenerators="0" allfreestylereports="0" /&gt;&lt;newwidthforscale&gt;6543&lt;/newwidthforscale&gt;&lt;newheightforscale&gt;1635.75&lt;/newheightforscale&gt;&lt;/sheet&gt;&lt;sheet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</si>
</sst>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0%"/>
  </numFmts>
  <fonts count="148">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
      <sz val="8"/>
      <color theme="1"/>
      <name val="Segoe UI"/>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80">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style="thin">
        <color theme="0"/>
      </left>
      <right/>
      <top style="thick">
        <color theme="0"/>
      </top>
      <bottom style="thin">
        <color indexed="9"/>
      </bottom>
      <diagonal/>
    </border>
    <border>
      <left style="thin">
        <color theme="0"/>
      </left>
      <right/>
      <top style="thin">
        <color theme="0"/>
      </top>
      <bottom style="thin">
        <color indexed="55"/>
      </bottom>
      <diagonal/>
    </border>
    <border>
      <left style="thin">
        <color theme="0"/>
      </left>
      <right/>
      <top style="thin">
        <color indexed="9"/>
      </top>
      <bottom style="thin">
        <color indexed="55"/>
      </bottom>
      <diagonal/>
    </border>
    <border>
      <left/>
      <right style="thin">
        <color theme="0"/>
      </right>
      <top style="thin">
        <color indexed="9"/>
      </top>
      <bottom/>
      <diagonal/>
    </border>
    <border>
      <left style="thick">
        <color theme="0"/>
      </left>
      <right style="thick">
        <color theme="0"/>
      </right>
      <top/>
      <bottom style="thick">
        <color theme="0"/>
      </bottom>
      <diagonal/>
    </border>
    <border>
      <left/>
      <right/>
      <top/>
      <bottom style="thick">
        <color theme="0"/>
      </bottom>
      <diagonal/>
    </border>
    <border>
      <left style="thick">
        <color theme="0"/>
      </left>
      <right/>
      <top style="thin">
        <color indexed="55"/>
      </top>
      <bottom style="thick">
        <color theme="0"/>
      </bottom>
      <diagonal/>
    </border>
    <border>
      <left/>
      <right/>
      <top style="thin">
        <color indexed="55"/>
      </top>
      <bottom style="thick">
        <color theme="0"/>
      </bottom>
      <diagonal/>
    </border>
    <border>
      <left/>
      <right style="thick">
        <color theme="0"/>
      </right>
      <top style="thin">
        <color indexed="55"/>
      </top>
      <bottom style="thick">
        <color theme="0"/>
      </bottom>
      <diagonal/>
    </border>
    <border>
      <left/>
      <right style="thin">
        <color theme="0"/>
      </right>
      <top style="thin">
        <color indexed="9"/>
      </top>
      <bottom style="thick">
        <color theme="0"/>
      </bottom>
      <diagonal/>
    </border>
  </borders>
  <cellStyleXfs count="198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25">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5" xfId="1" applyNumberFormat="1" applyFont="1" applyFill="1" applyBorder="1" applyAlignment="1">
      <alignment horizontal="right" vertical="center"/>
    </xf>
    <xf numFmtId="43" fontId="8" fillId="4" borderId="28" xfId="6" applyFont="1" applyFill="1" applyBorder="1" applyAlignment="1">
      <alignment horizontal="right" vertical="center"/>
    </xf>
    <xf numFmtId="0" fontId="12" fillId="0" borderId="27" xfId="0" applyFont="1" applyBorder="1"/>
    <xf numFmtId="177" fontId="8" fillId="0" borderId="26" xfId="1" applyNumberFormat="1" applyFont="1" applyFill="1" applyBorder="1" applyAlignment="1">
      <alignment horizontal="right" vertical="center"/>
    </xf>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173" fontId="139" fillId="0" borderId="0" xfId="0" applyNumberFormat="1" applyFont="1"/>
    <xf numFmtId="0" fontId="138" fillId="0" borderId="0" xfId="0" applyFont="1"/>
    <xf numFmtId="0" fontId="13" fillId="2" borderId="0" xfId="0" applyFont="1" applyFill="1"/>
    <xf numFmtId="0" fontId="140" fillId="0" borderId="0" xfId="0" applyFont="1"/>
    <xf numFmtId="0" fontId="13" fillId="0" borderId="0" xfId="0" applyFont="1"/>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4" xfId="0" applyNumberFormat="1" applyFont="1" applyFill="1" applyBorder="1" applyAlignment="1">
      <alignment horizontal="center" vertical="center"/>
    </xf>
    <xf numFmtId="2" fontId="8" fillId="4" borderId="83"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43" fontId="8" fillId="4" borderId="85" xfId="6" applyFont="1" applyFill="1" applyBorder="1" applyAlignment="1">
      <alignment horizontal="right" vertical="center"/>
    </xf>
    <xf numFmtId="2" fontId="8" fillId="4" borderId="84" xfId="1" applyNumberFormat="1" applyFont="1" applyFill="1" applyBorder="1" applyAlignment="1">
      <alignment horizontal="right" vertical="center"/>
    </xf>
    <xf numFmtId="3" fontId="8" fillId="4" borderId="84"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7" fontId="8" fillId="4" borderId="28" xfId="1" applyNumberFormat="1" applyFont="1" applyFill="1" applyBorder="1" applyAlignment="1">
      <alignment horizontal="right" vertical="center"/>
    </xf>
    <xf numFmtId="0" fontId="142" fillId="3" borderId="0" xfId="0" applyFont="1" applyFill="1" applyAlignment="1">
      <alignment vertical="center"/>
    </xf>
    <xf numFmtId="0" fontId="143" fillId="0" borderId="0" xfId="0" applyFont="1"/>
    <xf numFmtId="0" fontId="11" fillId="2" borderId="0" xfId="0" applyFont="1" applyFill="1"/>
    <xf numFmtId="0" fontId="6" fillId="0" borderId="80" xfId="0" applyFont="1" applyBorder="1"/>
    <xf numFmtId="0" fontId="5" fillId="0" borderId="80"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73" fontId="8" fillId="4" borderId="23"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20" fillId="0" borderId="101" xfId="0" quotePrefix="1" applyFont="1" applyBorder="1"/>
    <xf numFmtId="173" fontId="11" fillId="4" borderId="23" xfId="0"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2" fontId="8" fillId="4" borderId="106" xfId="1" applyNumberFormat="1" applyFont="1" applyFill="1" applyBorder="1" applyAlignment="1">
      <alignment horizontal="right" vertical="center"/>
    </xf>
    <xf numFmtId="173" fontId="2" fillId="0" borderId="0" xfId="0" applyNumberFormat="1" applyFont="1"/>
    <xf numFmtId="0" fontId="5" fillId="0" borderId="80" xfId="0" applyFont="1" applyBorder="1" applyAlignment="1">
      <alignment vertical="center"/>
    </xf>
    <xf numFmtId="0" fontId="6" fillId="0" borderId="80"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177" fontId="8" fillId="0" borderId="104"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0" borderId="102" xfId="1" applyNumberFormat="1" applyFont="1" applyFill="1" applyBorder="1" applyAlignment="1">
      <alignment horizontal="right" vertical="center"/>
    </xf>
    <xf numFmtId="0" fontId="8" fillId="0" borderId="104" xfId="1" applyNumberFormat="1" applyFont="1" applyFill="1" applyBorder="1" applyAlignment="1">
      <alignment horizontal="right" vertical="center"/>
    </xf>
    <xf numFmtId="2" fontId="8" fillId="0" borderId="102"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8"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1" fontId="0" fillId="0" borderId="0" xfId="0" applyNumberFormat="1"/>
    <xf numFmtId="0" fontId="8" fillId="3" borderId="1" xfId="0" applyFont="1" applyFill="1" applyBorder="1" applyAlignment="1">
      <alignment horizontal="left" vertical="center" wrapText="1" indent="4"/>
    </xf>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5" xfId="0" applyFont="1" applyFill="1" applyBorder="1" applyAlignment="1">
      <alignment vertical="center"/>
    </xf>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3" fontId="8" fillId="4" borderId="124" xfId="0" applyNumberFormat="1" applyFont="1" applyFill="1" applyBorder="1" applyAlignment="1">
      <alignment horizontal="right" vertical="center"/>
    </xf>
    <xf numFmtId="171" fontId="8" fillId="0" borderId="125"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74" fontId="8" fillId="4" borderId="124" xfId="0" applyNumberFormat="1" applyFont="1" applyFill="1" applyBorder="1" applyAlignment="1">
      <alignment horizontal="right" vertical="center"/>
    </xf>
    <xf numFmtId="174" fontId="8" fillId="0" borderId="125" xfId="0" applyNumberFormat="1" applyFont="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applyNumberFormat="1" applyFont="1" applyFill="1" applyBorder="1" applyAlignment="1">
      <alignment horizontal="center" vertical="center"/>
    </xf>
    <xf numFmtId="2" fontId="144" fillId="0" borderId="104" xfId="1" applyNumberFormat="1" applyFont="1" applyFill="1" applyBorder="1" applyAlignment="1">
      <alignment horizontal="right" vertical="center"/>
    </xf>
    <xf numFmtId="174"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0" fontId="8" fillId="3" borderId="141" xfId="0" applyFont="1" applyFill="1" applyBorder="1" applyAlignment="1">
      <alignment vertical="center"/>
    </xf>
    <xf numFmtId="174" fontId="8" fillId="4" borderId="142"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0" fontId="11" fillId="2" borderId="145" xfId="0" applyNumberFormat="1" applyFont="1" applyFill="1" applyBorder="1" applyAlignment="1">
      <alignment horizontal="center" vertical="center"/>
    </xf>
    <xf numFmtId="0" fontId="20" fillId="0" borderId="148" xfId="0" applyFont="1" applyBorder="1"/>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9" fontId="0" fillId="0" borderId="0" xfId="1" applyFont="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3"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8" fillId="0" borderId="80"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131" xfId="0" applyNumberFormat="1" applyFont="1" applyFill="1" applyBorder="1" applyAlignment="1">
      <alignment horizontal="right" vertical="center"/>
    </xf>
    <xf numFmtId="174" fontId="8" fillId="4" borderId="129" xfId="0" applyNumberFormat="1" applyFont="1" applyFill="1" applyBorder="1" applyAlignment="1">
      <alignment horizontal="right" vertical="center"/>
    </xf>
    <xf numFmtId="174" fontId="8" fillId="4" borderId="125"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11" fillId="4" borderId="11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1" fontId="8" fillId="4" borderId="127"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71" fontId="8" fillId="4" borderId="125"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83"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8" xfId="1" applyNumberFormat="1" applyFont="1" applyFill="1" applyBorder="1" applyAlignment="1">
      <alignment horizontal="right" vertical="center"/>
    </xf>
    <xf numFmtId="171" fontId="8" fillId="4" borderId="147"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7"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3"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7" xfId="1" applyNumberFormat="1" applyFont="1" applyFill="1" applyBorder="1" applyAlignment="1">
      <alignment horizontal="right" vertical="center"/>
    </xf>
    <xf numFmtId="171" fontId="20" fillId="4" borderId="0" xfId="0" quotePrefix="1" applyNumberFormat="1" applyFont="1" applyFill="1"/>
    <xf numFmtId="173" fontId="8" fillId="4" borderId="127" xfId="0" applyNumberFormat="1" applyFont="1" applyFill="1" applyBorder="1" applyAlignment="1">
      <alignment horizontal="right" vertical="center"/>
    </xf>
    <xf numFmtId="173" fontId="8" fillId="4" borderId="125"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3" xfId="0" applyNumberFormat="1" applyFont="1" applyFill="1" applyBorder="1" applyAlignment="1">
      <alignment horizontal="right" vertical="center"/>
    </xf>
    <xf numFmtId="173" fontId="8" fillId="4" borderId="147" xfId="0" applyNumberFormat="1" applyFont="1" applyFill="1" applyBorder="1" applyAlignment="1">
      <alignment horizontal="right" vertical="center"/>
    </xf>
    <xf numFmtId="173" fontId="8" fillId="4" borderId="117"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3"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17" xfId="0" applyNumberFormat="1" applyFont="1" applyFill="1" applyBorder="1" applyAlignment="1">
      <alignment horizontal="right" vertical="center"/>
    </xf>
    <xf numFmtId="0" fontId="20" fillId="4" borderId="0" xfId="0" applyFont="1" applyFill="1"/>
    <xf numFmtId="9" fontId="8" fillId="4" borderId="23" xfId="1" applyFont="1" applyFill="1" applyBorder="1" applyAlignment="1">
      <alignment horizontal="right" vertical="center"/>
    </xf>
    <xf numFmtId="9" fontId="8" fillId="4" borderId="118"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3"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11" fillId="4" borderId="151"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2" xfId="0" applyNumberFormat="1" applyFont="1" applyFill="1" applyBorder="1" applyAlignment="1">
      <alignment horizontal="right" vertical="center"/>
    </xf>
    <xf numFmtId="174" fontId="8" fillId="4" borderId="14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11" fillId="4" borderId="103" xfId="0" applyNumberFormat="1" applyFont="1" applyFill="1" applyBorder="1" applyAlignment="1">
      <alignment horizontal="right" vertical="center"/>
    </xf>
    <xf numFmtId="175" fontId="8" fillId="4" borderId="103"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5" fontId="8" fillId="4" borderId="165" xfId="1" applyNumberFormat="1" applyFont="1" applyFill="1" applyBorder="1" applyAlignment="1">
      <alignment horizontal="right" vertical="center"/>
    </xf>
    <xf numFmtId="176" fontId="8" fillId="4" borderId="165" xfId="1" applyNumberFormat="1" applyFont="1" applyFill="1" applyBorder="1" applyAlignment="1">
      <alignment horizontal="right" vertical="center"/>
    </xf>
    <xf numFmtId="173" fontId="8" fillId="4" borderId="165" xfId="0" applyNumberFormat="1" applyFont="1" applyFill="1" applyBorder="1" applyAlignment="1">
      <alignment horizontal="right" vertical="center"/>
    </xf>
    <xf numFmtId="173" fontId="11" fillId="4" borderId="165" xfId="0" applyNumberFormat="1" applyFont="1" applyFill="1" applyBorder="1" applyAlignment="1">
      <alignment horizontal="right" vertical="center"/>
    </xf>
    <xf numFmtId="222" fontId="6" fillId="4" borderId="113" xfId="6" applyNumberFormat="1" applyFont="1" applyFill="1" applyBorder="1"/>
    <xf numFmtId="222" fontId="6" fillId="4" borderId="109" xfId="6" applyNumberFormat="1" applyFont="1" applyFill="1" applyBorder="1"/>
    <xf numFmtId="222" fontId="6" fillId="4" borderId="0" xfId="6" applyNumberFormat="1" applyFont="1" applyFill="1"/>
    <xf numFmtId="222" fontId="6" fillId="4" borderId="156" xfId="1748" applyNumberFormat="1" applyFont="1" applyFill="1" applyBorder="1"/>
    <xf numFmtId="222" fontId="5" fillId="4" borderId="113" xfId="6" applyNumberFormat="1" applyFont="1" applyFill="1" applyBorder="1"/>
    <xf numFmtId="222" fontId="5" fillId="4" borderId="109" xfId="6" applyNumberFormat="1" applyFont="1" applyFill="1" applyBorder="1"/>
    <xf numFmtId="222" fontId="5" fillId="4" borderId="0" xfId="6" applyNumberFormat="1" applyFont="1" applyFill="1"/>
    <xf numFmtId="222" fontId="5" fillId="4" borderId="156" xfId="1748" applyNumberFormat="1" applyFont="1" applyFill="1" applyBorder="1"/>
    <xf numFmtId="222" fontId="6" fillId="4" borderId="156" xfId="1841" applyNumberFormat="1" applyFont="1" applyFill="1" applyBorder="1"/>
    <xf numFmtId="222" fontId="5" fillId="4" borderId="156" xfId="1841" applyNumberFormat="1" applyFont="1" applyFill="1" applyBorder="1"/>
    <xf numFmtId="222" fontId="8" fillId="4" borderId="109" xfId="6" applyNumberFormat="1" applyFont="1" applyFill="1" applyBorder="1"/>
    <xf numFmtId="222" fontId="8" fillId="4" borderId="0" xfId="6" applyNumberFormat="1" applyFont="1" applyFill="1"/>
    <xf numFmtId="222" fontId="8" fillId="4" borderId="113" xfId="6" applyNumberFormat="1" applyFont="1" applyFill="1" applyBorder="1"/>
    <xf numFmtId="222" fontId="8" fillId="4" borderId="156" xfId="1841" applyNumberFormat="1" applyFont="1" applyFill="1" applyBorder="1"/>
    <xf numFmtId="222" fontId="11" fillId="4" borderId="109" xfId="6" applyNumberFormat="1" applyFont="1" applyFill="1" applyBorder="1"/>
    <xf numFmtId="222" fontId="11" fillId="4" borderId="0" xfId="6" applyNumberFormat="1" applyFont="1" applyFill="1"/>
    <xf numFmtId="222" fontId="11" fillId="4" borderId="113" xfId="6" applyNumberFormat="1" applyFont="1" applyFill="1" applyBorder="1"/>
    <xf numFmtId="222" fontId="11" fillId="4" borderId="156" xfId="1841" applyNumberFormat="1" applyFont="1" applyFill="1" applyBorder="1"/>
    <xf numFmtId="174" fontId="8" fillId="4" borderId="89"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43" fontId="0" fillId="0" borderId="0" xfId="6" applyFont="1" applyBorder="1"/>
    <xf numFmtId="10" fontId="8" fillId="4" borderId="131" xfId="1" applyNumberFormat="1" applyFont="1" applyFill="1" applyBorder="1" applyAlignment="1">
      <alignment horizontal="right" vertical="center"/>
    </xf>
    <xf numFmtId="10" fontId="11" fillId="2" borderId="123"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5" fontId="8" fillId="4" borderId="4"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0" fontId="11" fillId="2" borderId="84" xfId="0" applyNumberFormat="1" applyFont="1" applyFill="1" applyBorder="1" applyAlignment="1">
      <alignment horizontal="center" vertical="center" wrapText="1"/>
    </xf>
    <xf numFmtId="9" fontId="139" fillId="0" borderId="0" xfId="1" applyFont="1"/>
    <xf numFmtId="173" fontId="0" fillId="0" borderId="0" xfId="0" applyNumberFormat="1"/>
    <xf numFmtId="178" fontId="0" fillId="0" borderId="0" xfId="0" applyNumberFormat="1"/>
    <xf numFmtId="10" fontId="11" fillId="2" borderId="167" xfId="0" quotePrefix="1" applyNumberFormat="1" applyFont="1" applyFill="1" applyBorder="1" applyAlignment="1">
      <alignment horizontal="center" vertical="center"/>
    </xf>
    <xf numFmtId="174" fontId="8" fillId="0" borderId="9" xfId="0" applyNumberFormat="1" applyFont="1" applyBorder="1" applyAlignment="1">
      <alignment horizontal="right" vertical="center"/>
    </xf>
    <xf numFmtId="174" fontId="8" fillId="0" borderId="5" xfId="0" applyNumberFormat="1" applyFont="1" applyBorder="1" applyAlignment="1">
      <alignment horizontal="right" vertical="center"/>
    </xf>
    <xf numFmtId="9" fontId="8" fillId="4" borderId="131" xfId="1" applyFont="1" applyFill="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174" fontId="8" fillId="0" borderId="15" xfId="0" applyNumberFormat="1" applyFont="1" applyBorder="1" applyAlignment="1">
      <alignment horizontal="right" vertical="center"/>
    </xf>
    <xf numFmtId="174" fontId="8" fillId="0" borderId="117" xfId="0" applyNumberFormat="1" applyFont="1" applyBorder="1" applyAlignment="1">
      <alignment horizontal="right" vertical="center"/>
    </xf>
    <xf numFmtId="174" fontId="8" fillId="0" borderId="10" xfId="0" applyNumberFormat="1" applyFont="1" applyBorder="1" applyAlignment="1">
      <alignment horizontal="right" vertical="center"/>
    </xf>
    <xf numFmtId="2" fontId="8" fillId="0" borderId="28" xfId="1" applyNumberFormat="1" applyFont="1" applyFill="1" applyBorder="1" applyAlignment="1">
      <alignment horizontal="right" vertical="center"/>
    </xf>
    <xf numFmtId="2" fontId="8" fillId="0" borderId="84" xfId="1" applyNumberFormat="1" applyFont="1" applyFill="1" applyBorder="1" applyAlignment="1">
      <alignment horizontal="right" vertical="center"/>
    </xf>
    <xf numFmtId="222" fontId="6" fillId="0" borderId="109" xfId="6" applyNumberFormat="1" applyFont="1" applyFill="1" applyBorder="1"/>
    <xf numFmtId="222" fontId="5" fillId="0" borderId="109" xfId="6" applyNumberFormat="1" applyFont="1" applyFill="1" applyBorder="1"/>
    <xf numFmtId="174" fontId="8" fillId="0" borderId="89" xfId="0" applyNumberFormat="1" applyFont="1" applyBorder="1" applyAlignment="1">
      <alignment horizontal="right" vertical="center"/>
    </xf>
    <xf numFmtId="174" fontId="11" fillId="0" borderId="89" xfId="0" applyNumberFormat="1" applyFont="1" applyBorder="1" applyAlignment="1">
      <alignment horizontal="right" vertical="center"/>
    </xf>
    <xf numFmtId="174" fontId="8" fillId="0" borderId="103" xfId="0" applyNumberFormat="1" applyFont="1" applyBorder="1" applyAlignment="1">
      <alignment horizontal="right" vertical="center"/>
    </xf>
    <xf numFmtId="174" fontId="11" fillId="0" borderId="103" xfId="0" applyNumberFormat="1" applyFont="1" applyBorder="1" applyAlignment="1">
      <alignment horizontal="right" vertical="center"/>
    </xf>
    <xf numFmtId="2" fontId="6" fillId="0" borderId="0" xfId="0" applyNumberFormat="1" applyFont="1"/>
    <xf numFmtId="2" fontId="0" fillId="0" borderId="0" xfId="0" applyNumberFormat="1"/>
    <xf numFmtId="174" fontId="11" fillId="0" borderId="5" xfId="0" applyNumberFormat="1" applyFont="1" applyBorder="1" applyAlignment="1">
      <alignment horizontal="right" vertical="center"/>
    </xf>
    <xf numFmtId="174" fontId="0" fillId="4" borderId="0" xfId="0" applyNumberFormat="1" applyFill="1"/>
    <xf numFmtId="224" fontId="0" fillId="4" borderId="0" xfId="0" applyNumberFormat="1" applyFill="1"/>
    <xf numFmtId="224" fontId="138" fillId="4" borderId="0" xfId="0" applyNumberFormat="1" applyFont="1" applyFill="1"/>
    <xf numFmtId="174" fontId="140" fillId="4" borderId="0" xfId="0" applyNumberFormat="1" applyFont="1" applyFill="1"/>
    <xf numFmtId="174" fontId="0" fillId="0" borderId="87" xfId="0" applyNumberFormat="1" applyBorder="1"/>
    <xf numFmtId="174" fontId="0" fillId="0" borderId="85" xfId="0" applyNumberFormat="1" applyBorder="1"/>
    <xf numFmtId="174" fontId="0" fillId="0" borderId="95" xfId="0" applyNumberFormat="1" applyBorder="1"/>
    <xf numFmtId="174" fontId="0" fillId="0" borderId="101" xfId="0" applyNumberFormat="1" applyBorder="1"/>
    <xf numFmtId="174" fontId="11" fillId="0" borderId="0" xfId="0" applyNumberFormat="1" applyFont="1" applyAlignment="1">
      <alignment horizontal="center" vertical="center" wrapText="1"/>
    </xf>
    <xf numFmtId="174" fontId="11" fillId="2" borderId="98" xfId="0" applyNumberFormat="1" applyFont="1" applyFill="1" applyBorder="1" applyAlignment="1">
      <alignment horizontal="center" vertical="center"/>
    </xf>
    <xf numFmtId="174" fontId="11" fillId="2" borderId="2" xfId="0" applyNumberFormat="1" applyFont="1" applyFill="1" applyBorder="1" applyAlignment="1">
      <alignment horizontal="center" vertical="center"/>
    </xf>
    <xf numFmtId="174" fontId="11" fillId="2" borderId="2" xfId="0" quotePrefix="1" applyNumberFormat="1" applyFont="1" applyFill="1" applyBorder="1" applyAlignment="1">
      <alignment horizontal="center" vertical="center"/>
    </xf>
    <xf numFmtId="174" fontId="11" fillId="0" borderId="0" xfId="0" applyNumberFormat="1" applyFont="1" applyAlignment="1">
      <alignment horizontal="center" vertical="center"/>
    </xf>
    <xf numFmtId="174" fontId="11" fillId="2" borderId="133" xfId="0" quotePrefix="1" applyNumberFormat="1" applyFont="1" applyFill="1" applyBorder="1" applyAlignment="1">
      <alignment horizontal="center" vertical="center"/>
    </xf>
    <xf numFmtId="174" fontId="11" fillId="2" borderId="144" xfId="0" quotePrefix="1" applyNumberFormat="1" applyFont="1" applyFill="1" applyBorder="1" applyAlignment="1">
      <alignment horizontal="center" vertical="center"/>
    </xf>
    <xf numFmtId="174" fontId="11" fillId="2" borderId="167" xfId="0" quotePrefix="1" applyNumberFormat="1" applyFont="1" applyFill="1" applyBorder="1" applyAlignment="1">
      <alignment horizontal="center" vertical="center"/>
    </xf>
    <xf numFmtId="4" fontId="8" fillId="0" borderId="0" xfId="1" applyNumberFormat="1" applyFont="1" applyFill="1" applyBorder="1" applyAlignment="1">
      <alignment horizontal="right" vertical="center"/>
    </xf>
    <xf numFmtId="43" fontId="0" fillId="0" borderId="0" xfId="6" applyFont="1"/>
    <xf numFmtId="226" fontId="8" fillId="4" borderId="10" xfId="0" applyNumberFormat="1" applyFont="1" applyFill="1" applyBorder="1" applyAlignment="1">
      <alignment horizontal="right" vertical="center"/>
    </xf>
    <xf numFmtId="227" fontId="8" fillId="4" borderId="103" xfId="1" applyNumberFormat="1" applyFont="1" applyFill="1" applyBorder="1" applyAlignment="1">
      <alignment horizontal="right" vertical="center"/>
    </xf>
    <xf numFmtId="227" fontId="8" fillId="4" borderId="4" xfId="1" applyNumberFormat="1" applyFont="1" applyFill="1" applyBorder="1" applyAlignment="1">
      <alignment horizontal="right" vertical="center"/>
    </xf>
    <xf numFmtId="227" fontId="8" fillId="4" borderId="0" xfId="1" applyNumberFormat="1" applyFont="1" applyFill="1" applyBorder="1" applyAlignment="1">
      <alignment horizontal="right" vertical="center"/>
    </xf>
    <xf numFmtId="0" fontId="0" fillId="0" borderId="0" xfId="0" applyAlignment="1">
      <alignment wrapText="1"/>
    </xf>
    <xf numFmtId="176" fontId="8" fillId="0" borderId="4" xfId="1" applyNumberFormat="1" applyFont="1" applyFill="1" applyBorder="1" applyAlignment="1">
      <alignment horizontal="right" vertical="center"/>
    </xf>
    <xf numFmtId="176" fontId="8" fillId="0" borderId="165" xfId="1" applyNumberFormat="1" applyFont="1" applyFill="1" applyBorder="1" applyAlignment="1">
      <alignment horizontal="right" vertical="center"/>
    </xf>
    <xf numFmtId="175" fontId="8" fillId="0" borderId="165" xfId="1" applyNumberFormat="1" applyFont="1" applyFill="1" applyBorder="1" applyAlignment="1">
      <alignment horizontal="right" vertical="center"/>
    </xf>
    <xf numFmtId="222" fontId="6" fillId="0" borderId="0" xfId="0" applyNumberFormat="1" applyFont="1"/>
    <xf numFmtId="43" fontId="5" fillId="0" borderId="0" xfId="6" applyFont="1" applyAlignment="1">
      <alignment vertical="center"/>
    </xf>
    <xf numFmtId="3" fontId="6" fillId="0" borderId="0" xfId="0" applyNumberFormat="1" applyFont="1"/>
    <xf numFmtId="4" fontId="6" fillId="0" borderId="0" xfId="0" applyNumberFormat="1" applyFont="1"/>
    <xf numFmtId="226" fontId="8" fillId="4" borderId="5" xfId="0" applyNumberFormat="1" applyFont="1" applyFill="1" applyBorder="1" applyAlignment="1">
      <alignment horizontal="right" vertical="center"/>
    </xf>
    <xf numFmtId="43" fontId="6" fillId="0" borderId="0" xfId="6" applyFont="1"/>
    <xf numFmtId="43" fontId="8" fillId="0" borderId="0" xfId="6" applyFont="1" applyAlignment="1">
      <alignment vertical="center"/>
    </xf>
    <xf numFmtId="222" fontId="3" fillId="4" borderId="0" xfId="6" applyNumberFormat="1" applyFont="1" applyFill="1"/>
    <xf numFmtId="9" fontId="138" fillId="0" borderId="0" xfId="1" applyFont="1"/>
    <xf numFmtId="9" fontId="6" fillId="0" borderId="0" xfId="1" applyFont="1" applyAlignment="1">
      <alignment vertical="center"/>
    </xf>
    <xf numFmtId="0" fontId="8" fillId="80" borderId="168" xfId="0" applyFont="1" applyFill="1" applyBorder="1" applyAlignment="1">
      <alignment vertical="center" wrapText="1"/>
    </xf>
    <xf numFmtId="10" fontId="11" fillId="2" borderId="0" xfId="0" applyNumberFormat="1" applyFont="1" applyFill="1" applyAlignment="1">
      <alignment horizontal="center" vertical="center"/>
    </xf>
    <xf numFmtId="174" fontId="8" fillId="0" borderId="11" xfId="0" applyNumberFormat="1" applyFont="1" applyBorder="1" applyAlignment="1">
      <alignment horizontal="right" vertical="center"/>
    </xf>
    <xf numFmtId="174" fontId="8" fillId="0" borderId="19" xfId="0" applyNumberFormat="1" applyFont="1" applyBorder="1" applyAlignment="1">
      <alignment horizontal="right" vertical="center"/>
    </xf>
    <xf numFmtId="174" fontId="8" fillId="0" borderId="7" xfId="0" applyNumberFormat="1" applyFont="1" applyBorder="1" applyAlignment="1">
      <alignment horizontal="right" vertical="center"/>
    </xf>
    <xf numFmtId="10" fontId="8" fillId="0" borderId="0" xfId="6" applyNumberFormat="1" applyFont="1" applyAlignment="1">
      <alignment vertical="center"/>
    </xf>
    <xf numFmtId="222" fontId="11" fillId="2" borderId="0" xfId="6" quotePrefix="1" applyNumberFormat="1" applyFont="1" applyFill="1" applyBorder="1" applyAlignment="1">
      <alignment horizontal="center" vertical="center"/>
    </xf>
    <xf numFmtId="10" fontId="11" fillId="2" borderId="0" xfId="0" quotePrefix="1" applyNumberFormat="1" applyFont="1" applyFill="1" applyAlignment="1">
      <alignment horizontal="center" vertical="center" wrapText="1"/>
    </xf>
    <xf numFmtId="10" fontId="11" fillId="2" borderId="114" xfId="0" quotePrefix="1" applyNumberFormat="1" applyFont="1" applyFill="1" applyBorder="1" applyAlignment="1">
      <alignment horizontal="center" vertical="center" wrapText="1"/>
    </xf>
    <xf numFmtId="174" fontId="11" fillId="2" borderId="0" xfId="0" quotePrefix="1" applyNumberFormat="1" applyFont="1" applyFill="1" applyAlignment="1">
      <alignment vertical="center" wrapText="1"/>
    </xf>
    <xf numFmtId="227" fontId="140" fillId="4" borderId="0" xfId="0" applyNumberFormat="1" applyFont="1" applyFill="1"/>
    <xf numFmtId="10" fontId="140" fillId="0" borderId="0" xfId="1" applyNumberFormat="1" applyFont="1"/>
    <xf numFmtId="175"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11" fillId="0" borderId="0" xfId="2" applyFont="1" applyFill="1" applyAlignment="1">
      <alignment vertical="center" wrapText="1"/>
    </xf>
    <xf numFmtId="0" fontId="140" fillId="0" borderId="101" xfId="0" applyFont="1" applyBorder="1"/>
    <xf numFmtId="0" fontId="13" fillId="0" borderId="27" xfId="0" applyFont="1" applyBorder="1"/>
    <xf numFmtId="0" fontId="140" fillId="0" borderId="155" xfId="0" applyFont="1" applyBorder="1"/>
    <xf numFmtId="10" fontId="11" fillId="2" borderId="160" xfId="0" quotePrefix="1" applyNumberFormat="1" applyFont="1" applyFill="1" applyBorder="1" applyAlignment="1">
      <alignment horizontal="center" vertical="center" wrapText="1"/>
    </xf>
    <xf numFmtId="0" fontId="145" fillId="0" borderId="0" xfId="0" applyFont="1"/>
    <xf numFmtId="0" fontId="145" fillId="4" borderId="110" xfId="0" quotePrefix="1" applyFont="1" applyFill="1" applyBorder="1"/>
    <xf numFmtId="0" fontId="140" fillId="4" borderId="110" xfId="0" applyFont="1" applyFill="1" applyBorder="1"/>
    <xf numFmtId="0" fontId="140" fillId="4" borderId="101" xfId="0" applyFont="1" applyFill="1" applyBorder="1"/>
    <xf numFmtId="0" fontId="140" fillId="4" borderId="87" xfId="0" applyFont="1" applyFill="1" applyBorder="1"/>
    <xf numFmtId="0" fontId="140" fillId="4" borderId="155" xfId="0" applyFont="1" applyFill="1" applyBorder="1"/>
    <xf numFmtId="0" fontId="140" fillId="4" borderId="86" xfId="0" applyFont="1" applyFill="1" applyBorder="1"/>
    <xf numFmtId="0" fontId="140" fillId="4" borderId="157" xfId="0" applyFont="1" applyFill="1" applyBorder="1"/>
    <xf numFmtId="174" fontId="8" fillId="4" borderId="31" xfId="0" applyNumberFormat="1" applyFont="1" applyFill="1" applyBorder="1" applyAlignment="1">
      <alignment horizontal="right" vertical="center"/>
    </xf>
    <xf numFmtId="174" fontId="140" fillId="0" borderId="0" xfId="0" applyNumberFormat="1" applyFont="1"/>
    <xf numFmtId="0" fontId="8" fillId="0" borderId="166" xfId="0" applyFont="1" applyBorder="1" applyAlignment="1">
      <alignment vertical="center"/>
    </xf>
    <xf numFmtId="0" fontId="0" fillId="0" borderId="0" xfId="0" quotePrefix="1"/>
    <xf numFmtId="9" fontId="140" fillId="0" borderId="0" xfId="1" applyFont="1"/>
    <xf numFmtId="0" fontId="140" fillId="0" borderId="27" xfId="0" applyFont="1" applyBorder="1"/>
    <xf numFmtId="0" fontId="145" fillId="0" borderId="27" xfId="0" applyFont="1" applyBorder="1"/>
    <xf numFmtId="0" fontId="145" fillId="0" borderId="0" xfId="0" quotePrefix="1" applyFont="1"/>
    <xf numFmtId="0" fontId="145" fillId="4" borderId="101" xfId="0" quotePrefix="1" applyFont="1" applyFill="1" applyBorder="1"/>
    <xf numFmtId="0" fontId="145" fillId="4" borderId="0" xfId="0" quotePrefix="1" applyFont="1" applyFill="1"/>
    <xf numFmtId="0" fontId="145" fillId="4" borderId="140" xfId="0" quotePrefix="1" applyFont="1" applyFill="1" applyBorder="1"/>
    <xf numFmtId="0" fontId="145" fillId="4" borderId="86" xfId="0" quotePrefix="1" applyFont="1" applyFill="1" applyBorder="1"/>
    <xf numFmtId="0" fontId="19" fillId="4" borderId="0" xfId="0" applyFont="1" applyFill="1"/>
    <xf numFmtId="0" fontId="140" fillId="4" borderId="27" xfId="0" applyFont="1" applyFill="1" applyBorder="1"/>
    <xf numFmtId="0" fontId="140" fillId="0" borderId="87" xfId="0" applyFont="1" applyBorder="1"/>
    <xf numFmtId="174" fontId="8" fillId="4" borderId="10" xfId="0" applyNumberFormat="1" applyFont="1" applyFill="1" applyBorder="1" applyAlignment="1">
      <alignment vertical="center"/>
    </xf>
    <xf numFmtId="174" fontId="8" fillId="4" borderId="0" xfId="0" applyNumberFormat="1" applyFont="1" applyFill="1" applyAlignment="1">
      <alignment vertical="center"/>
    </xf>
    <xf numFmtId="174" fontId="8" fillId="0" borderId="10" xfId="0" applyNumberFormat="1" applyFont="1" applyBorder="1" applyAlignment="1">
      <alignment vertical="center"/>
    </xf>
    <xf numFmtId="174" fontId="8" fillId="4" borderId="9" xfId="0" applyNumberFormat="1" applyFont="1" applyFill="1" applyBorder="1" applyAlignment="1">
      <alignment vertical="center"/>
    </xf>
    <xf numFmtId="43" fontId="0" fillId="0" borderId="0" xfId="6" applyFont="1" applyFill="1"/>
    <xf numFmtId="9" fontId="0" fillId="0" borderId="0" xfId="1" applyFont="1" applyFill="1"/>
    <xf numFmtId="10" fontId="0" fillId="0" borderId="0" xfId="0" applyNumberFormat="1"/>
    <xf numFmtId="171" fontId="0" fillId="0" borderId="0" xfId="0" applyNumberFormat="1"/>
    <xf numFmtId="9" fontId="140" fillId="0" borderId="0" xfId="1" applyFont="1" applyFill="1"/>
    <xf numFmtId="9" fontId="138" fillId="0" borderId="0" xfId="1" applyFont="1" applyFill="1"/>
    <xf numFmtId="171" fontId="138" fillId="0" borderId="0" xfId="0" applyNumberFormat="1" applyFont="1"/>
    <xf numFmtId="10" fontId="11" fillId="2" borderId="170" xfId="0" quotePrefix="1" applyNumberFormat="1" applyFont="1" applyFill="1" applyBorder="1" applyAlignment="1">
      <alignment horizontal="center" vertical="center" wrapText="1"/>
    </xf>
    <xf numFmtId="10" fontId="11" fillId="2" borderId="144" xfId="0" applyNumberFormat="1" applyFont="1" applyFill="1" applyBorder="1" applyAlignment="1">
      <alignment horizontal="center" vertical="center" wrapText="1"/>
    </xf>
    <xf numFmtId="0" fontId="20" fillId="0" borderId="27" xfId="0" applyFont="1" applyBorder="1"/>
    <xf numFmtId="10" fontId="8" fillId="4" borderId="171" xfId="1" applyNumberFormat="1" applyFont="1" applyFill="1" applyBorder="1" applyAlignment="1">
      <alignment horizontal="right" vertical="center"/>
    </xf>
    <xf numFmtId="174" fontId="8" fillId="4" borderId="172" xfId="0" applyNumberFormat="1" applyFont="1" applyFill="1" applyBorder="1" applyAlignment="1">
      <alignment horizontal="right" vertical="center"/>
    </xf>
    <xf numFmtId="174" fontId="8" fillId="0" borderId="31" xfId="0" applyNumberFormat="1" applyFont="1" applyBorder="1" applyAlignment="1">
      <alignment horizontal="right" vertical="center"/>
    </xf>
    <xf numFmtId="226" fontId="8" fillId="4" borderId="172" xfId="0" applyNumberFormat="1" applyFont="1" applyFill="1" applyBorder="1" applyAlignment="1">
      <alignment horizontal="right" vertical="center"/>
    </xf>
    <xf numFmtId="174" fontId="11" fillId="4" borderId="172" xfId="0" applyNumberFormat="1" applyFont="1" applyFill="1" applyBorder="1" applyAlignment="1">
      <alignment horizontal="right" vertical="center"/>
    </xf>
    <xf numFmtId="10" fontId="11" fillId="0" borderId="0" xfId="0" quotePrefix="1" applyNumberFormat="1" applyFont="1" applyAlignment="1">
      <alignment horizontal="center" vertical="center" wrapText="1"/>
    </xf>
    <xf numFmtId="9" fontId="0" fillId="0" borderId="0" xfId="6" applyNumberFormat="1" applyFont="1" applyFill="1"/>
    <xf numFmtId="9" fontId="8" fillId="0" borderId="0" xfId="1" applyFont="1" applyAlignment="1">
      <alignment vertical="center"/>
    </xf>
    <xf numFmtId="222" fontId="0" fillId="0" borderId="0" xfId="6" applyNumberFormat="1" applyFont="1"/>
    <xf numFmtId="228" fontId="0" fillId="0" borderId="0" xfId="0" applyNumberFormat="1"/>
    <xf numFmtId="43" fontId="11" fillId="0" borderId="0" xfId="6" applyFont="1" applyAlignment="1">
      <alignment horizontal="right" vertical="center"/>
    </xf>
    <xf numFmtId="43" fontId="140" fillId="0" borderId="0" xfId="6" applyFont="1"/>
    <xf numFmtId="14" fontId="6" fillId="0" borderId="0" xfId="0" applyNumberFormat="1" applyFont="1"/>
    <xf numFmtId="9" fontId="11" fillId="0" borderId="0" xfId="1" applyFont="1" applyAlignment="1">
      <alignment horizontal="right" vertical="center"/>
    </xf>
    <xf numFmtId="171" fontId="11" fillId="0" borderId="0" xfId="6" applyNumberFormat="1" applyFont="1" applyAlignment="1">
      <alignment horizontal="right" vertical="center"/>
    </xf>
    <xf numFmtId="171" fontId="140" fillId="0" borderId="0" xfId="1" applyNumberFormat="1" applyFont="1"/>
    <xf numFmtId="175" fontId="8" fillId="4" borderId="173" xfId="1" applyNumberFormat="1" applyFont="1" applyFill="1" applyBorder="1" applyAlignment="1">
      <alignment horizontal="right" vertical="center"/>
    </xf>
    <xf numFmtId="10" fontId="11" fillId="2" borderId="153" xfId="0" quotePrefix="1" applyNumberFormat="1" applyFont="1" applyFill="1" applyBorder="1" applyAlignment="1">
      <alignment horizontal="center" vertical="center" wrapText="1"/>
    </xf>
    <xf numFmtId="0" fontId="140" fillId="4" borderId="174" xfId="0" applyFont="1" applyFill="1" applyBorder="1"/>
    <xf numFmtId="0" fontId="140" fillId="4" borderId="175" xfId="0" applyFont="1" applyFill="1" applyBorder="1"/>
    <xf numFmtId="0" fontId="8" fillId="4" borderId="175" xfId="0" applyFont="1" applyFill="1" applyBorder="1"/>
    <xf numFmtId="0" fontId="140" fillId="4" borderId="176" xfId="0" applyFont="1" applyFill="1" applyBorder="1"/>
    <xf numFmtId="0" fontId="140" fillId="4" borderId="177" xfId="0" applyFont="1" applyFill="1" applyBorder="1"/>
    <xf numFmtId="0" fontId="140" fillId="4" borderId="178" xfId="0" applyFont="1" applyFill="1" applyBorder="1"/>
    <xf numFmtId="176" fontId="8" fillId="4" borderId="179" xfId="1" applyNumberFormat="1" applyFont="1" applyFill="1" applyBorder="1" applyAlignment="1">
      <alignment horizontal="right" vertical="center"/>
    </xf>
    <xf numFmtId="0" fontId="140" fillId="0" borderId="175" xfId="0" applyFont="1" applyBorder="1"/>
    <xf numFmtId="0" fontId="147" fillId="0" borderId="0" xfId="0" applyFont="1"/>
    <xf numFmtId="171" fontId="0" fillId="0" borderId="0" xfId="6" applyNumberFormat="1" applyFont="1" applyFill="1"/>
    <xf numFmtId="10" fontId="11" fillId="0" borderId="0" xfId="6" applyNumberFormat="1" applyFont="1" applyAlignment="1">
      <alignment horizontal="right" vertical="center"/>
    </xf>
    <xf numFmtId="10" fontId="0" fillId="0" borderId="0" xfId="6" applyNumberFormat="1" applyFont="1" applyFill="1"/>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222" fontId="11" fillId="2" borderId="85" xfId="6" quotePrefix="1" applyNumberFormat="1" applyFont="1" applyFill="1" applyBorder="1" applyAlignment="1">
      <alignment horizontal="center" vertical="center"/>
    </xf>
    <xf numFmtId="222" fontId="11" fillId="2" borderId="0" xfId="6" quotePrefix="1" applyNumberFormat="1" applyFont="1" applyFill="1" applyBorder="1" applyAlignment="1">
      <alignment horizontal="center" vertical="center"/>
    </xf>
    <xf numFmtId="10" fontId="11" fillId="2" borderId="107"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xf>
    <xf numFmtId="174"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wrapText="1"/>
    </xf>
    <xf numFmtId="174" fontId="11" fillId="2" borderId="78" xfId="0" quotePrefix="1" applyNumberFormat="1" applyFont="1" applyFill="1" applyBorder="1" applyAlignment="1">
      <alignment horizontal="center" vertical="center" wrapText="1"/>
    </xf>
    <xf numFmtId="10" fontId="11" fillId="2" borderId="77" xfId="0" quotePrefix="1" applyNumberFormat="1" applyFont="1" applyFill="1" applyBorder="1" applyAlignment="1">
      <alignment horizontal="center" vertical="center" wrapText="1"/>
    </xf>
    <xf numFmtId="10" fontId="11" fillId="2" borderId="169"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0" fontId="6" fillId="0" borderId="0" xfId="0" applyFont="1" applyAlignment="1">
      <alignment horizontal="center" vertical="center" wrapText="1"/>
    </xf>
  </cellXfs>
  <cellStyles count="198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13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29</xdr:col>
      <xdr:colOff>444846</xdr:colOff>
      <xdr:row>0</xdr:row>
      <xdr:rowOff>34348</xdr:rowOff>
    </xdr:from>
    <xdr:to>
      <xdr:col>30</xdr:col>
      <xdr:colOff>458382</xdr:colOff>
      <xdr:row>2</xdr:row>
      <xdr:rowOff>19668</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37005" y="34348"/>
          <a:ext cx="654309" cy="392297"/>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323215</xdr:colOff>
      <xdr:row>0</xdr:row>
      <xdr:rowOff>9525</xdr:rowOff>
    </xdr:from>
    <xdr:to>
      <xdr:col>34</xdr:col>
      <xdr:colOff>474123</xdr:colOff>
      <xdr:row>2</xdr:row>
      <xdr:rowOff>3100</xdr:rowOff>
    </xdr:to>
    <xdr:pic>
      <xdr:nvPicPr>
        <xdr:cNvPr id="4"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34765" y="9525"/>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145069</xdr:colOff>
      <xdr:row>0</xdr:row>
      <xdr:rowOff>58881</xdr:rowOff>
    </xdr:from>
    <xdr:to>
      <xdr:col>34</xdr:col>
      <xdr:colOff>384878</xdr:colOff>
      <xdr:row>2</xdr:row>
      <xdr:rowOff>74681</xdr:rowOff>
    </xdr:to>
    <xdr:pic>
      <xdr:nvPicPr>
        <xdr:cNvPr id="3"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9244" y="58881"/>
          <a:ext cx="677959"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97848</xdr:colOff>
      <xdr:row>0</xdr:row>
      <xdr:rowOff>93518</xdr:rowOff>
    </xdr:from>
    <xdr:to>
      <xdr:col>25</xdr:col>
      <xdr:colOff>337657</xdr:colOff>
      <xdr:row>2</xdr:row>
      <xdr:rowOff>109318</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3053" y="93518"/>
          <a:ext cx="681422" cy="4141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32</xdr:col>
      <xdr:colOff>302716</xdr:colOff>
      <xdr:row>0</xdr:row>
      <xdr:rowOff>19050</xdr:rowOff>
    </xdr:from>
    <xdr:to>
      <xdr:col>33</xdr:col>
      <xdr:colOff>469499</xdr:colOff>
      <xdr:row>2</xdr:row>
      <xdr:rowOff>12625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6416" y="19050"/>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25</xdr:col>
      <xdr:colOff>271725</xdr:colOff>
      <xdr:row>0</xdr:row>
      <xdr:rowOff>16565</xdr:rowOff>
    </xdr:from>
    <xdr:to>
      <xdr:col>27</xdr:col>
      <xdr:colOff>455211</xdr:colOff>
      <xdr:row>2</xdr:row>
      <xdr:rowOff>14695</xdr:rowOff>
    </xdr:to>
    <xdr:pic>
      <xdr:nvPicPr>
        <xdr:cNvPr id="3"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2877" y="16565"/>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25</xdr:col>
      <xdr:colOff>238644</xdr:colOff>
      <xdr:row>0</xdr:row>
      <xdr:rowOff>45029</xdr:rowOff>
    </xdr:from>
    <xdr:ext cx="653193" cy="415850"/>
    <xdr:pic>
      <xdr:nvPicPr>
        <xdr:cNvPr id="2"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303" y="45029"/>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view="pageBreakPreview" zoomScale="85" zoomScaleNormal="100" zoomScaleSheetLayoutView="85" workbookViewId="0"/>
  </sheetViews>
  <sheetFormatPr baseColWidth="10" defaultColWidth="11.42578125" defaultRowHeight="15"/>
  <cols>
    <col min="1" max="1" width="12.7109375" customWidth="1"/>
  </cols>
  <sheetData>
    <row r="1" spans="1:6" ht="16.5">
      <c r="A1" s="2" t="s">
        <v>0</v>
      </c>
    </row>
    <row r="4" spans="1:6" ht="16.5">
      <c r="A4" s="46"/>
    </row>
    <row r="5" spans="1:6" ht="16.5">
      <c r="A5" s="45" t="s">
        <v>1</v>
      </c>
      <c r="F5" s="9" t="s">
        <v>2</v>
      </c>
    </row>
    <row r="6" spans="1:6" ht="16.5">
      <c r="A6" s="46"/>
    </row>
    <row r="7" spans="1:6" ht="16.5">
      <c r="A7" s="45" t="s">
        <v>3</v>
      </c>
    </row>
    <row r="8" spans="1:6">
      <c r="A8" s="47" t="s">
        <v>4</v>
      </c>
      <c r="F8" s="9" t="s">
        <v>5</v>
      </c>
    </row>
    <row r="9" spans="1:6">
      <c r="A9" s="47" t="s">
        <v>6</v>
      </c>
      <c r="F9" s="9" t="s">
        <v>5</v>
      </c>
    </row>
    <row r="10" spans="1:6">
      <c r="A10" s="47" t="s">
        <v>7</v>
      </c>
      <c r="F10" s="9" t="s">
        <v>5</v>
      </c>
    </row>
    <row r="11" spans="1:6">
      <c r="A11" s="47" t="s">
        <v>8</v>
      </c>
      <c r="F11" s="9" t="s">
        <v>5</v>
      </c>
    </row>
    <row r="12" spans="1:6" ht="16.5">
      <c r="A12" s="46"/>
      <c r="F12" s="8"/>
    </row>
    <row r="13" spans="1:6" ht="16.5">
      <c r="A13" s="45" t="s">
        <v>9</v>
      </c>
      <c r="F13" s="9" t="s">
        <v>10</v>
      </c>
    </row>
    <row r="14" spans="1:6" ht="16.5">
      <c r="A14" s="46"/>
      <c r="F14" s="9"/>
    </row>
    <row r="15" spans="1:6" ht="16.5">
      <c r="A15" s="45" t="s">
        <v>11</v>
      </c>
      <c r="F15" s="9" t="s">
        <v>12</v>
      </c>
    </row>
    <row r="16" spans="1:6" ht="16.5">
      <c r="A16" s="46"/>
      <c r="F16" s="9"/>
    </row>
    <row r="17" spans="1:7" ht="16.5">
      <c r="A17" s="45" t="s">
        <v>13</v>
      </c>
      <c r="F17" s="9" t="s">
        <v>14</v>
      </c>
    </row>
    <row r="18" spans="1:7" ht="16.5">
      <c r="A18" s="46"/>
      <c r="G18" s="9"/>
    </row>
    <row r="19" spans="1:7" ht="16.5">
      <c r="A19" s="45" t="s">
        <v>15</v>
      </c>
      <c r="F19" s="9" t="s">
        <v>16</v>
      </c>
    </row>
    <row r="20" spans="1:7" ht="16.5">
      <c r="A20" s="46"/>
      <c r="G20" s="9"/>
    </row>
    <row r="21" spans="1:7" ht="16.5">
      <c r="A21" s="45" t="s">
        <v>17</v>
      </c>
      <c r="F21" s="9" t="s">
        <v>18</v>
      </c>
    </row>
    <row r="22" spans="1:7" ht="16.5">
      <c r="A22" s="46"/>
      <c r="G22" s="9"/>
    </row>
    <row r="23" spans="1:7" ht="16.5">
      <c r="A23" s="45" t="s">
        <v>19</v>
      </c>
      <c r="F23" s="9" t="s">
        <v>20</v>
      </c>
      <c r="G23" s="9"/>
    </row>
    <row r="24" spans="1:7">
      <c r="G24" s="9"/>
    </row>
    <row r="25" spans="1:7" ht="16.5">
      <c r="A25" s="45" t="s">
        <v>21</v>
      </c>
      <c r="F25" s="9" t="s">
        <v>22</v>
      </c>
      <c r="G25" s="9"/>
    </row>
    <row r="34" spans="1:2">
      <c r="A34" s="4" t="s">
        <v>23</v>
      </c>
      <c r="B34" s="482">
        <v>45411</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zoomScaleNormal="100" zoomScaleSheetLayoutView="100" workbookViewId="0">
      <selection activeCell="A33" sqref="A33"/>
    </sheetView>
  </sheetViews>
  <sheetFormatPr baseColWidth="10" defaultColWidth="11.42578125" defaultRowHeight="15"/>
  <cols>
    <col min="1" max="1" width="38.5703125" bestFit="1" customWidth="1"/>
    <col min="2" max="2" width="76.28515625" customWidth="1"/>
  </cols>
  <sheetData>
    <row r="1" spans="1:8" ht="16.5">
      <c r="A1" s="2" t="s">
        <v>185</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10" t="s">
        <v>186</v>
      </c>
      <c r="B4" s="129" t="s">
        <v>187</v>
      </c>
    </row>
    <row r="5" spans="1:8">
      <c r="A5" s="10" t="s">
        <v>186</v>
      </c>
      <c r="B5" s="129" t="s">
        <v>188</v>
      </c>
    </row>
    <row r="6" spans="1:8">
      <c r="A6" s="10" t="s">
        <v>189</v>
      </c>
      <c r="B6" s="129" t="s">
        <v>190</v>
      </c>
    </row>
    <row r="7" spans="1:8" ht="21">
      <c r="A7" s="10" t="s">
        <v>191</v>
      </c>
      <c r="B7" s="129" t="s">
        <v>192</v>
      </c>
    </row>
    <row r="8" spans="1:8" ht="21">
      <c r="A8" s="10" t="s">
        <v>193</v>
      </c>
      <c r="B8" s="129" t="s">
        <v>194</v>
      </c>
    </row>
    <row r="9" spans="1:8">
      <c r="A9" s="10" t="s">
        <v>99</v>
      </c>
      <c r="B9" s="129" t="s">
        <v>195</v>
      </c>
    </row>
    <row r="10" spans="1:8">
      <c r="A10" s="10" t="s">
        <v>75</v>
      </c>
      <c r="B10" s="129" t="s">
        <v>196</v>
      </c>
    </row>
    <row r="11" spans="1:8">
      <c r="A11" s="10" t="s">
        <v>62</v>
      </c>
      <c r="B11" s="129" t="s">
        <v>197</v>
      </c>
    </row>
    <row r="12" spans="1:8" ht="21">
      <c r="A12" s="10" t="s">
        <v>153</v>
      </c>
      <c r="B12" s="129" t="s">
        <v>198</v>
      </c>
    </row>
    <row r="13" spans="1:8" ht="21">
      <c r="A13" s="222" t="s">
        <v>160</v>
      </c>
      <c r="B13" s="129" t="s">
        <v>199</v>
      </c>
    </row>
    <row r="14" spans="1:8" ht="21">
      <c r="A14" s="10" t="s">
        <v>155</v>
      </c>
      <c r="B14" s="129" t="s">
        <v>200</v>
      </c>
    </row>
    <row r="15" spans="1:8" ht="21">
      <c r="A15" s="222" t="s">
        <v>89</v>
      </c>
      <c r="B15" s="129" t="s">
        <v>201</v>
      </c>
    </row>
    <row r="16" spans="1:8" ht="21">
      <c r="A16" s="10" t="s">
        <v>85</v>
      </c>
      <c r="B16" s="129" t="s">
        <v>202</v>
      </c>
    </row>
    <row r="17" spans="1:2">
      <c r="A17" s="10" t="s">
        <v>203</v>
      </c>
      <c r="B17" s="129" t="s">
        <v>204</v>
      </c>
    </row>
    <row r="18" spans="1:2">
      <c r="A18" s="10" t="s">
        <v>83</v>
      </c>
      <c r="B18" s="129" t="s">
        <v>205</v>
      </c>
    </row>
    <row r="19" spans="1:2" ht="23.65" customHeight="1">
      <c r="A19" s="10" t="s">
        <v>101</v>
      </c>
      <c r="B19" s="129" t="s">
        <v>206</v>
      </c>
    </row>
    <row r="20" spans="1:2">
      <c r="A20" s="10" t="s">
        <v>207</v>
      </c>
      <c r="B20" s="129" t="s">
        <v>208</v>
      </c>
    </row>
    <row r="21" spans="1:2">
      <c r="A21" s="10" t="s">
        <v>209</v>
      </c>
      <c r="B21" s="129" t="s">
        <v>210</v>
      </c>
    </row>
    <row r="22" spans="1:2">
      <c r="A22" s="10" t="s">
        <v>211</v>
      </c>
      <c r="B22" s="129" t="s">
        <v>212</v>
      </c>
    </row>
    <row r="23" spans="1:2" ht="31.5">
      <c r="A23" s="10" t="s">
        <v>103</v>
      </c>
      <c r="B23" s="414" t="s">
        <v>213</v>
      </c>
    </row>
    <row r="24" spans="1:2">
      <c r="A24" s="10" t="s">
        <v>214</v>
      </c>
      <c r="B24" s="129" t="s">
        <v>215</v>
      </c>
    </row>
    <row r="25" spans="1:2" ht="21">
      <c r="A25" s="10" t="s">
        <v>104</v>
      </c>
      <c r="B25" s="414" t="s">
        <v>216</v>
      </c>
    </row>
    <row r="26" spans="1:2">
      <c r="A26" s="10" t="s">
        <v>66</v>
      </c>
      <c r="B26" s="129" t="s">
        <v>217</v>
      </c>
    </row>
    <row r="27" spans="1:2" ht="22.9" customHeight="1">
      <c r="A27" s="10" t="s">
        <v>218</v>
      </c>
      <c r="B27" s="129" t="s">
        <v>219</v>
      </c>
    </row>
    <row r="28" spans="1:2">
      <c r="A28" s="10" t="s">
        <v>218</v>
      </c>
      <c r="B28" s="129" t="s">
        <v>220</v>
      </c>
    </row>
    <row r="29" spans="1:2" ht="21">
      <c r="A29" s="10" t="s">
        <v>49</v>
      </c>
      <c r="B29" s="129" t="s">
        <v>221</v>
      </c>
    </row>
    <row r="30" spans="1:2" ht="21">
      <c r="A30" s="10" t="s">
        <v>50</v>
      </c>
      <c r="B30" s="129" t="s">
        <v>222</v>
      </c>
    </row>
    <row r="31" spans="1:2" ht="21">
      <c r="A31" s="10" t="s">
        <v>223</v>
      </c>
      <c r="B31" s="129" t="s">
        <v>224</v>
      </c>
    </row>
    <row r="32" spans="1:2" ht="21">
      <c r="A32" s="10" t="s">
        <v>225</v>
      </c>
      <c r="B32" s="129" t="s">
        <v>226</v>
      </c>
    </row>
    <row r="33" spans="1:2" ht="21">
      <c r="A33" s="10" t="s">
        <v>227</v>
      </c>
      <c r="B33" s="129" t="s">
        <v>228</v>
      </c>
    </row>
    <row r="34" spans="1:2">
      <c r="A34" s="10" t="s">
        <v>229</v>
      </c>
      <c r="B34" s="129" t="s">
        <v>230</v>
      </c>
    </row>
    <row r="35" spans="1:2">
      <c r="A35" s="10" t="s">
        <v>77</v>
      </c>
      <c r="B35" s="129" t="s">
        <v>231</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view="pageBreakPreview" zoomScale="60" zoomScaleNormal="100" workbookViewId="0">
      <selection activeCell="M44" sqref="M44"/>
    </sheetView>
  </sheetViews>
  <sheetFormatPr baseColWidth="10" defaultColWidth="11.42578125" defaultRowHeight="15"/>
  <cols>
    <col min="10" max="10" width="6" customWidth="1"/>
  </cols>
  <sheetData>
    <row r="1" spans="1:11" ht="17.25">
      <c r="A1" s="42" t="s">
        <v>232</v>
      </c>
      <c r="B1" s="43"/>
      <c r="C1" s="43"/>
      <c r="D1" s="43"/>
      <c r="E1" s="43"/>
      <c r="F1" s="43"/>
      <c r="G1" s="43"/>
      <c r="H1" s="50"/>
      <c r="I1" s="38"/>
      <c r="J1" s="38"/>
    </row>
    <row r="2" spans="1:11">
      <c r="A2" s="43"/>
      <c r="B2" s="43"/>
      <c r="C2" s="43"/>
      <c r="D2" s="43"/>
      <c r="E2" s="43"/>
      <c r="F2" s="43"/>
      <c r="G2" s="43"/>
      <c r="H2" s="50"/>
      <c r="I2" s="38"/>
      <c r="J2" s="38"/>
    </row>
    <row r="3" spans="1:11">
      <c r="A3" s="43"/>
      <c r="B3" s="43"/>
      <c r="C3" s="43"/>
      <c r="D3" s="43"/>
      <c r="E3" s="43"/>
      <c r="F3" s="43"/>
      <c r="G3" s="43"/>
      <c r="H3" s="50"/>
      <c r="I3" s="38"/>
      <c r="J3" s="38"/>
    </row>
    <row r="6" spans="1:11" ht="15" customHeight="1">
      <c r="A6" s="524" t="s">
        <v>233</v>
      </c>
      <c r="B6" s="524"/>
      <c r="C6" s="524"/>
      <c r="D6" s="524"/>
      <c r="E6" s="524"/>
      <c r="F6" s="524"/>
      <c r="G6" s="524"/>
      <c r="H6" s="524"/>
      <c r="I6" s="524"/>
      <c r="J6" s="524"/>
      <c r="K6" s="524"/>
    </row>
    <row r="7" spans="1:11">
      <c r="A7" s="524"/>
      <c r="B7" s="524"/>
      <c r="C7" s="524"/>
      <c r="D7" s="524"/>
      <c r="E7" s="524"/>
      <c r="F7" s="524"/>
      <c r="G7" s="524"/>
      <c r="H7" s="524"/>
      <c r="I7" s="524"/>
      <c r="J7" s="524"/>
      <c r="K7" s="524"/>
    </row>
    <row r="8" spans="1:11">
      <c r="A8" s="524"/>
      <c r="B8" s="524"/>
      <c r="C8" s="524"/>
      <c r="D8" s="524"/>
      <c r="E8" s="524"/>
      <c r="F8" s="524"/>
      <c r="G8" s="524"/>
      <c r="H8" s="524"/>
      <c r="I8" s="524"/>
      <c r="J8" s="524"/>
      <c r="K8" s="524"/>
    </row>
    <row r="9" spans="1:11">
      <c r="A9" s="524"/>
      <c r="B9" s="524"/>
      <c r="C9" s="524"/>
      <c r="D9" s="524"/>
      <c r="E9" s="524"/>
      <c r="F9" s="524"/>
      <c r="G9" s="524"/>
      <c r="H9" s="524"/>
      <c r="I9" s="524"/>
      <c r="J9" s="524"/>
      <c r="K9" s="524"/>
    </row>
    <row r="10" spans="1:11">
      <c r="A10" s="524"/>
      <c r="B10" s="524"/>
      <c r="C10" s="524"/>
      <c r="D10" s="524"/>
      <c r="E10" s="524"/>
      <c r="F10" s="524"/>
      <c r="G10" s="524"/>
      <c r="H10" s="524"/>
      <c r="I10" s="524"/>
      <c r="J10" s="524"/>
      <c r="K10" s="524"/>
    </row>
    <row r="11" spans="1:11">
      <c r="A11" s="524"/>
      <c r="B11" s="524"/>
      <c r="C11" s="524"/>
      <c r="D11" s="524"/>
      <c r="E11" s="524"/>
      <c r="F11" s="524"/>
      <c r="G11" s="524"/>
      <c r="H11" s="524"/>
      <c r="I11" s="524"/>
      <c r="J11" s="524"/>
      <c r="K11" s="524"/>
    </row>
    <row r="12" spans="1:11">
      <c r="A12" s="524"/>
      <c r="B12" s="524"/>
      <c r="C12" s="524"/>
      <c r="D12" s="524"/>
      <c r="E12" s="524"/>
      <c r="F12" s="524"/>
      <c r="G12" s="524"/>
      <c r="H12" s="524"/>
      <c r="I12" s="524"/>
      <c r="J12" s="524"/>
      <c r="K12" s="524"/>
    </row>
    <row r="13" spans="1:11">
      <c r="A13" s="524"/>
      <c r="B13" s="524"/>
      <c r="C13" s="524"/>
      <c r="D13" s="524"/>
      <c r="E13" s="524"/>
      <c r="F13" s="524"/>
      <c r="G13" s="524"/>
      <c r="H13" s="524"/>
      <c r="I13" s="524"/>
      <c r="J13" s="524"/>
      <c r="K13" s="524"/>
    </row>
    <row r="14" spans="1:11">
      <c r="A14" s="524"/>
      <c r="B14" s="524"/>
      <c r="C14" s="524"/>
      <c r="D14" s="524"/>
      <c r="E14" s="524"/>
      <c r="F14" s="524"/>
      <c r="G14" s="524"/>
      <c r="H14" s="524"/>
      <c r="I14" s="524"/>
      <c r="J14" s="524"/>
      <c r="K14" s="524"/>
    </row>
    <row r="15" spans="1:11">
      <c r="A15" s="524"/>
      <c r="B15" s="524"/>
      <c r="C15" s="524"/>
      <c r="D15" s="524"/>
      <c r="E15" s="524"/>
      <c r="F15" s="524"/>
      <c r="G15" s="524"/>
      <c r="H15" s="524"/>
      <c r="I15" s="524"/>
      <c r="J15" s="524"/>
      <c r="K15" s="524"/>
    </row>
    <row r="16" spans="1:11">
      <c r="A16" s="524"/>
      <c r="B16" s="524"/>
      <c r="C16" s="524"/>
      <c r="D16" s="524"/>
      <c r="E16" s="524"/>
      <c r="F16" s="524"/>
      <c r="G16" s="524"/>
      <c r="H16" s="524"/>
      <c r="I16" s="524"/>
      <c r="J16" s="524"/>
      <c r="K16" s="524"/>
    </row>
    <row r="17" spans="1:11">
      <c r="A17" s="524"/>
      <c r="B17" s="524"/>
      <c r="C17" s="524"/>
      <c r="D17" s="524"/>
      <c r="E17" s="524"/>
      <c r="F17" s="524"/>
      <c r="G17" s="524"/>
      <c r="H17" s="524"/>
      <c r="I17" s="524"/>
      <c r="J17" s="524"/>
      <c r="K17" s="524"/>
    </row>
    <row r="18" spans="1:11">
      <c r="A18" s="524"/>
      <c r="B18" s="524"/>
      <c r="C18" s="524"/>
      <c r="D18" s="524"/>
      <c r="E18" s="524"/>
      <c r="F18" s="524"/>
      <c r="G18" s="524"/>
      <c r="H18" s="524"/>
      <c r="I18" s="524"/>
      <c r="J18" s="524"/>
      <c r="K18" s="524"/>
    </row>
    <row r="19" spans="1:11">
      <c r="A19" s="524"/>
      <c r="B19" s="524"/>
      <c r="C19" s="524"/>
      <c r="D19" s="524"/>
      <c r="E19" s="524"/>
      <c r="F19" s="524"/>
      <c r="G19" s="524"/>
      <c r="H19" s="524"/>
      <c r="I19" s="524"/>
      <c r="J19" s="524"/>
      <c r="K19" s="524"/>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6"/>
  <sheetViews>
    <sheetView showGridLines="0" view="pageBreakPreview" zoomScale="90" zoomScaleNormal="100" zoomScaleSheetLayoutView="90" workbookViewId="0">
      <pane xSplit="1" ySplit="5" topLeftCell="T6" activePane="bottomRight" state="frozen"/>
      <selection pane="topRight" activeCell="M75" sqref="M75"/>
      <selection pane="bottomLeft" activeCell="M75" sqref="M75"/>
      <selection pane="bottomRight" activeCell="AH10" sqref="AH10"/>
    </sheetView>
  </sheetViews>
  <sheetFormatPr baseColWidth="10" defaultColWidth="11.42578125" defaultRowHeight="15"/>
  <cols>
    <col min="1" max="1" width="43.85546875" customWidth="1"/>
    <col min="2" max="2" width="0.85546875" customWidth="1"/>
    <col min="3" max="21" width="8.7109375" customWidth="1"/>
    <col min="22" max="22" width="8.42578125" customWidth="1"/>
    <col min="23" max="23" width="0.5703125" customWidth="1"/>
    <col min="24" max="24" width="8.7109375" customWidth="1"/>
    <col min="25" max="25" width="0.5703125" customWidth="1"/>
    <col min="26" max="28" width="8.7109375" style="50" customWidth="1"/>
    <col min="29" max="29" width="9.5703125" style="50" customWidth="1"/>
    <col min="30" max="30" width="9.5703125" style="38" customWidth="1"/>
    <col min="31" max="31" width="8" customWidth="1"/>
  </cols>
  <sheetData>
    <row r="1" spans="1:39" ht="17.25">
      <c r="A1" s="42" t="s">
        <v>26</v>
      </c>
      <c r="B1" s="43"/>
      <c r="C1" s="43"/>
      <c r="D1" s="43"/>
      <c r="E1" s="43"/>
      <c r="F1" s="43"/>
      <c r="G1" s="43"/>
      <c r="H1" s="43"/>
      <c r="I1" s="43"/>
      <c r="J1" s="43"/>
      <c r="K1" s="43"/>
      <c r="L1" s="43"/>
      <c r="M1" s="43"/>
      <c r="N1" s="43"/>
      <c r="O1" s="43"/>
      <c r="P1" s="43"/>
      <c r="Q1" s="43"/>
      <c r="R1" s="43"/>
      <c r="S1" s="43"/>
      <c r="T1" s="43"/>
      <c r="U1" s="43"/>
      <c r="V1" s="43"/>
      <c r="X1" s="43"/>
    </row>
    <row r="2" spans="1:39">
      <c r="A2" s="43"/>
      <c r="B2" s="43"/>
      <c r="C2" s="43"/>
      <c r="D2" s="43"/>
      <c r="E2" s="43"/>
      <c r="F2" s="43"/>
      <c r="G2" s="43"/>
      <c r="H2" s="43"/>
      <c r="I2" s="43"/>
      <c r="J2" s="43"/>
      <c r="K2" s="43"/>
      <c r="L2" s="43"/>
      <c r="M2" s="43"/>
      <c r="N2" s="43"/>
      <c r="O2" s="43"/>
      <c r="P2" s="43"/>
      <c r="Q2" s="43"/>
      <c r="R2" s="43"/>
      <c r="S2" s="43"/>
      <c r="T2" s="43"/>
      <c r="U2" s="43"/>
      <c r="V2" s="43"/>
      <c r="W2" s="43"/>
      <c r="X2" s="43"/>
      <c r="Y2" s="43"/>
    </row>
    <row r="3" spans="1:39" ht="15.75" thickBot="1">
      <c r="A3" s="43"/>
      <c r="B3" s="43"/>
      <c r="C3" s="43"/>
      <c r="D3" s="43"/>
      <c r="E3" s="43"/>
      <c r="F3" s="43"/>
      <c r="G3" s="43"/>
      <c r="H3" s="43"/>
      <c r="I3" s="43"/>
      <c r="J3" s="43"/>
      <c r="K3" s="43"/>
      <c r="L3" s="43"/>
      <c r="M3" s="43"/>
      <c r="N3" s="43"/>
      <c r="O3" s="43"/>
      <c r="P3" s="43"/>
      <c r="Q3" s="43"/>
      <c r="R3" s="43"/>
      <c r="S3" s="43"/>
      <c r="T3" s="43"/>
      <c r="U3" s="43"/>
      <c r="V3" s="43"/>
      <c r="X3" s="43"/>
    </row>
    <row r="4" spans="1:39" ht="18" thickTop="1">
      <c r="A4" s="42"/>
      <c r="B4" s="128"/>
      <c r="C4" s="500">
        <v>2019</v>
      </c>
      <c r="D4" s="501"/>
      <c r="E4" s="501"/>
      <c r="F4" s="502"/>
      <c r="G4" s="503">
        <v>2020</v>
      </c>
      <c r="H4" s="501"/>
      <c r="I4" s="501"/>
      <c r="J4" s="501"/>
      <c r="K4" s="503" t="s">
        <v>27</v>
      </c>
      <c r="L4" s="501"/>
      <c r="M4" s="501"/>
      <c r="N4" s="501"/>
      <c r="O4" s="503">
        <v>2022</v>
      </c>
      <c r="P4" s="501"/>
      <c r="Q4" s="501"/>
      <c r="R4" s="501"/>
      <c r="S4" s="504" t="s">
        <v>28</v>
      </c>
      <c r="T4" s="505"/>
      <c r="U4" s="505"/>
      <c r="V4" s="505"/>
      <c r="X4" s="420" t="s">
        <v>29</v>
      </c>
      <c r="Z4" s="140" t="s">
        <v>30</v>
      </c>
      <c r="AA4" s="140" t="s">
        <v>31</v>
      </c>
      <c r="AB4" s="140" t="s">
        <v>27</v>
      </c>
      <c r="AC4" s="140" t="s">
        <v>32</v>
      </c>
      <c r="AD4" s="140" t="s">
        <v>32</v>
      </c>
      <c r="AE4" s="140" t="s">
        <v>28</v>
      </c>
    </row>
    <row r="5" spans="1:39" ht="18.75">
      <c r="A5" s="41"/>
      <c r="B5" s="40"/>
      <c r="C5" s="20" t="s">
        <v>33</v>
      </c>
      <c r="D5" s="167" t="s">
        <v>34</v>
      </c>
      <c r="E5" s="167" t="s">
        <v>35</v>
      </c>
      <c r="F5" s="118" t="s">
        <v>36</v>
      </c>
      <c r="G5" s="168" t="s">
        <v>33</v>
      </c>
      <c r="H5" s="161" t="s">
        <v>34</v>
      </c>
      <c r="I5" s="161" t="s">
        <v>35</v>
      </c>
      <c r="J5" s="161" t="s">
        <v>36</v>
      </c>
      <c r="K5" s="168" t="s">
        <v>33</v>
      </c>
      <c r="L5" s="161" t="s">
        <v>34</v>
      </c>
      <c r="M5" s="161" t="s">
        <v>35</v>
      </c>
      <c r="N5" s="161" t="s">
        <v>36</v>
      </c>
      <c r="O5" s="168" t="s">
        <v>33</v>
      </c>
      <c r="P5" s="168" t="s">
        <v>34</v>
      </c>
      <c r="Q5" s="168" t="s">
        <v>35</v>
      </c>
      <c r="R5" s="168" t="s">
        <v>36</v>
      </c>
      <c r="S5" s="168" t="s">
        <v>33</v>
      </c>
      <c r="T5" s="168" t="s">
        <v>34</v>
      </c>
      <c r="U5" s="168" t="s">
        <v>35</v>
      </c>
      <c r="V5" s="168" t="s">
        <v>36</v>
      </c>
      <c r="X5" s="168" t="s">
        <v>33</v>
      </c>
      <c r="Z5" s="75" t="s">
        <v>37</v>
      </c>
      <c r="AA5" s="75" t="s">
        <v>37</v>
      </c>
      <c r="AB5" s="75" t="s">
        <v>37</v>
      </c>
      <c r="AC5" s="75" t="s">
        <v>37</v>
      </c>
      <c r="AD5" s="354" t="s">
        <v>38</v>
      </c>
      <c r="AE5" s="354" t="s">
        <v>37</v>
      </c>
    </row>
    <row r="6" spans="1:39">
      <c r="A6" s="10" t="s">
        <v>39</v>
      </c>
      <c r="C6" s="130">
        <v>1.28</v>
      </c>
      <c r="D6" s="130">
        <v>1.62</v>
      </c>
      <c r="E6" s="130">
        <v>1.65</v>
      </c>
      <c r="F6" s="130">
        <v>1.57</v>
      </c>
      <c r="G6" s="127">
        <v>0.93</v>
      </c>
      <c r="H6" s="127">
        <v>0.92</v>
      </c>
      <c r="I6" s="130">
        <v>1.1499999999999999</v>
      </c>
      <c r="J6" s="127">
        <v>1.2</v>
      </c>
      <c r="K6" s="127">
        <v>1.0900000000000001</v>
      </c>
      <c r="L6" s="127">
        <v>1.75</v>
      </c>
      <c r="M6" s="130">
        <v>1.81</v>
      </c>
      <c r="N6" s="127">
        <v>2.09</v>
      </c>
      <c r="O6" s="127">
        <v>1.64</v>
      </c>
      <c r="P6" s="127">
        <v>1.98</v>
      </c>
      <c r="Q6" s="130">
        <v>-0.83</v>
      </c>
      <c r="R6" s="127">
        <v>2.0299999999999998</v>
      </c>
      <c r="S6" s="127">
        <v>2.2599999999999998</v>
      </c>
      <c r="T6" s="127">
        <v>2.97</v>
      </c>
      <c r="U6" s="127">
        <v>2.94</v>
      </c>
      <c r="V6" s="127">
        <v>2.88</v>
      </c>
      <c r="W6" s="65"/>
      <c r="X6" s="127">
        <v>2.82</v>
      </c>
      <c r="Y6" s="65"/>
      <c r="Z6" s="76">
        <v>6.17</v>
      </c>
      <c r="AA6" s="76">
        <v>4.17</v>
      </c>
      <c r="AB6" s="48">
        <v>6.74</v>
      </c>
      <c r="AC6" s="48">
        <v>4.88</v>
      </c>
      <c r="AD6" s="48">
        <v>7.78</v>
      </c>
      <c r="AE6" s="48">
        <v>11.09</v>
      </c>
      <c r="AF6" s="395"/>
      <c r="AG6" s="395"/>
      <c r="AH6" s="395"/>
      <c r="AI6" s="196"/>
      <c r="AJ6" s="196"/>
      <c r="AL6" s="376"/>
      <c r="AM6" s="376"/>
    </row>
    <row r="7" spans="1:39">
      <c r="A7" s="11" t="s">
        <v>40</v>
      </c>
      <c r="C7" s="130">
        <v>0.98</v>
      </c>
      <c r="D7" s="130">
        <v>1.23</v>
      </c>
      <c r="E7" s="130">
        <v>1.26</v>
      </c>
      <c r="F7" s="130">
        <v>1.19</v>
      </c>
      <c r="G7" s="127">
        <v>0.71</v>
      </c>
      <c r="H7" s="127">
        <v>0.7</v>
      </c>
      <c r="I7" s="130">
        <v>0.89</v>
      </c>
      <c r="J7" s="127">
        <v>0.93</v>
      </c>
      <c r="K7" s="127">
        <v>0.83</v>
      </c>
      <c r="L7" s="127">
        <v>1.34</v>
      </c>
      <c r="M7" s="130">
        <v>1.38</v>
      </c>
      <c r="N7" s="127">
        <v>1.84</v>
      </c>
      <c r="O7" s="127">
        <v>1.24</v>
      </c>
      <c r="P7" s="127">
        <v>1.5</v>
      </c>
      <c r="Q7" s="130">
        <v>-0.66</v>
      </c>
      <c r="R7" s="127">
        <v>1.51</v>
      </c>
      <c r="S7" s="127">
        <v>1.69</v>
      </c>
      <c r="T7" s="127">
        <v>2.19</v>
      </c>
      <c r="U7" s="127">
        <v>2.25</v>
      </c>
      <c r="V7" s="127">
        <v>2.15</v>
      </c>
      <c r="W7" s="65"/>
      <c r="X7" s="127">
        <v>2.11</v>
      </c>
      <c r="Y7" s="65"/>
      <c r="Z7" s="76">
        <v>4.6900000000000004</v>
      </c>
      <c r="AA7" s="76">
        <v>3.2</v>
      </c>
      <c r="AB7" s="48">
        <v>5.39</v>
      </c>
      <c r="AC7" s="48">
        <v>3.64</v>
      </c>
      <c r="AD7" s="48">
        <v>5.81</v>
      </c>
      <c r="AE7" s="48">
        <v>8.31</v>
      </c>
      <c r="AF7" s="395"/>
      <c r="AG7" s="395"/>
      <c r="AH7" s="395"/>
      <c r="AI7" s="196"/>
      <c r="AJ7" s="196"/>
      <c r="AK7" s="196"/>
      <c r="AL7" s="376"/>
      <c r="AM7" s="376"/>
    </row>
    <row r="8" spans="1:39" s="68" customFormat="1">
      <c r="A8" s="10" t="s">
        <v>41</v>
      </c>
      <c r="C8" s="107">
        <v>1.28</v>
      </c>
      <c r="D8" s="107">
        <v>1.54</v>
      </c>
      <c r="E8" s="107">
        <v>1.65</v>
      </c>
      <c r="F8" s="107">
        <v>1.49</v>
      </c>
      <c r="G8" s="126">
        <v>0.93</v>
      </c>
      <c r="H8" s="126">
        <v>0.83</v>
      </c>
      <c r="I8" s="107">
        <v>1.1499999999999999</v>
      </c>
      <c r="J8" s="126">
        <v>1.1200000000000001</v>
      </c>
      <c r="K8" s="126">
        <v>1.0900000000000001</v>
      </c>
      <c r="L8" s="126">
        <v>1.61</v>
      </c>
      <c r="M8" s="107">
        <v>1.81</v>
      </c>
      <c r="N8" s="126">
        <v>1.96</v>
      </c>
      <c r="O8" s="126">
        <v>1.64</v>
      </c>
      <c r="P8" s="126">
        <v>1.84</v>
      </c>
      <c r="Q8" s="107">
        <v>-0.83</v>
      </c>
      <c r="R8" s="126">
        <v>1.89</v>
      </c>
      <c r="S8" s="126">
        <v>2.2599999999999998</v>
      </c>
      <c r="T8" s="126">
        <v>2.83</v>
      </c>
      <c r="U8" s="126">
        <v>2.94</v>
      </c>
      <c r="V8" s="126">
        <v>2.73</v>
      </c>
      <c r="W8" s="109"/>
      <c r="X8" s="126">
        <v>2.82</v>
      </c>
      <c r="Y8" s="109"/>
      <c r="Z8" s="108">
        <v>6.02</v>
      </c>
      <c r="AA8" s="108">
        <v>4</v>
      </c>
      <c r="AB8" s="48">
        <v>6.47</v>
      </c>
      <c r="AC8" s="48">
        <v>4.5999999999999996</v>
      </c>
      <c r="AD8" s="48">
        <v>7.51</v>
      </c>
      <c r="AE8" s="48">
        <v>10.79</v>
      </c>
      <c r="AF8" s="395"/>
      <c r="AG8" s="395"/>
      <c r="AH8" s="395"/>
      <c r="AI8" s="196"/>
      <c r="AJ8" s="196"/>
    </row>
    <row r="9" spans="1:39" s="68" customFormat="1">
      <c r="A9" s="11" t="s">
        <v>42</v>
      </c>
      <c r="C9" s="107">
        <v>0.98</v>
      </c>
      <c r="D9" s="107">
        <v>1.1599999999999999</v>
      </c>
      <c r="E9" s="107">
        <v>1.26</v>
      </c>
      <c r="F9" s="107">
        <v>1.1100000000000001</v>
      </c>
      <c r="G9" s="126">
        <v>0.71</v>
      </c>
      <c r="H9" s="126">
        <v>0.61</v>
      </c>
      <c r="I9" s="107">
        <v>0.89</v>
      </c>
      <c r="J9" s="126">
        <v>0.85</v>
      </c>
      <c r="K9" s="126">
        <v>0.83</v>
      </c>
      <c r="L9" s="126">
        <v>1.2</v>
      </c>
      <c r="M9" s="107">
        <v>1.38</v>
      </c>
      <c r="N9" s="126">
        <v>1.71</v>
      </c>
      <c r="O9" s="126">
        <v>1.25</v>
      </c>
      <c r="P9" s="126">
        <v>1.36</v>
      </c>
      <c r="Q9" s="107">
        <v>-0.66</v>
      </c>
      <c r="R9" s="126">
        <v>1.37</v>
      </c>
      <c r="S9" s="126">
        <v>1.69</v>
      </c>
      <c r="T9" s="126">
        <v>2.0499999999999998</v>
      </c>
      <c r="U9" s="126">
        <v>2.25</v>
      </c>
      <c r="V9" s="126">
        <v>2</v>
      </c>
      <c r="W9" s="109"/>
      <c r="X9" s="126">
        <v>2.11</v>
      </c>
      <c r="Y9" s="109"/>
      <c r="Z9" s="108">
        <v>4.53</v>
      </c>
      <c r="AA9" s="108">
        <v>3.03</v>
      </c>
      <c r="AB9" s="48">
        <v>5.1100000000000003</v>
      </c>
      <c r="AC9" s="48">
        <v>3.36</v>
      </c>
      <c r="AD9" s="48">
        <v>5.54</v>
      </c>
      <c r="AE9" s="48">
        <v>8.02</v>
      </c>
      <c r="AF9" s="395"/>
      <c r="AG9" s="395"/>
      <c r="AH9" s="395"/>
      <c r="AI9" s="196"/>
      <c r="AJ9" s="196"/>
    </row>
    <row r="10" spans="1:39">
      <c r="A10" s="10" t="s">
        <v>43</v>
      </c>
      <c r="C10" s="133">
        <v>35.86</v>
      </c>
      <c r="D10" s="125">
        <v>36.229999999999997</v>
      </c>
      <c r="E10" s="125">
        <v>36.76</v>
      </c>
      <c r="F10" s="125">
        <v>37.36</v>
      </c>
      <c r="G10" s="125">
        <v>36.74</v>
      </c>
      <c r="H10" s="125">
        <v>38.22</v>
      </c>
      <c r="I10" s="125">
        <v>39.01</v>
      </c>
      <c r="J10" s="125">
        <v>38.880000000000003</v>
      </c>
      <c r="K10" s="125">
        <v>38.659999999999997</v>
      </c>
      <c r="L10" s="125">
        <v>39.43</v>
      </c>
      <c r="M10" s="125">
        <v>40.46</v>
      </c>
      <c r="N10" s="367">
        <v>40.92</v>
      </c>
      <c r="O10" s="367">
        <v>37.53</v>
      </c>
      <c r="P10" s="367">
        <v>37.65</v>
      </c>
      <c r="Q10" s="125">
        <v>37.57</v>
      </c>
      <c r="R10" s="77">
        <v>39.14</v>
      </c>
      <c r="S10" s="77">
        <v>37.71</v>
      </c>
      <c r="T10" s="77">
        <v>38.5</v>
      </c>
      <c r="U10" s="77">
        <v>39.44</v>
      </c>
      <c r="V10" s="77">
        <v>42.12</v>
      </c>
      <c r="W10" s="355"/>
      <c r="X10" s="77">
        <v>43.04</v>
      </c>
      <c r="Y10" s="355"/>
      <c r="Z10" s="77">
        <v>37.36</v>
      </c>
      <c r="AA10" s="77">
        <v>38.880000000000003</v>
      </c>
      <c r="AB10" s="77">
        <v>40.92</v>
      </c>
      <c r="AC10" s="48">
        <v>39.14</v>
      </c>
      <c r="AD10" s="48">
        <v>39.14</v>
      </c>
      <c r="AE10" s="48">
        <v>42.12</v>
      </c>
      <c r="AF10" s="395"/>
      <c r="AG10" s="395"/>
      <c r="AH10" s="395"/>
      <c r="AI10" s="196"/>
      <c r="AJ10" s="196"/>
    </row>
    <row r="11" spans="1:39">
      <c r="A11" s="10" t="s">
        <v>44</v>
      </c>
      <c r="C11" s="133">
        <v>30.39</v>
      </c>
      <c r="D11" s="133">
        <v>30.45</v>
      </c>
      <c r="E11" s="133">
        <v>31.13</v>
      </c>
      <c r="F11" s="133">
        <v>30.89</v>
      </c>
      <c r="G11" s="125">
        <v>30.31</v>
      </c>
      <c r="H11" s="125">
        <v>31.91</v>
      </c>
      <c r="I11" s="133">
        <v>32.72</v>
      </c>
      <c r="J11" s="125">
        <v>32.6</v>
      </c>
      <c r="K11" s="125">
        <v>32.58</v>
      </c>
      <c r="L11" s="125">
        <v>33.380000000000003</v>
      </c>
      <c r="M11" s="133">
        <v>34.43</v>
      </c>
      <c r="N11" s="367">
        <v>34.9</v>
      </c>
      <c r="O11" s="367">
        <v>31.55</v>
      </c>
      <c r="P11" s="367">
        <v>31.68</v>
      </c>
      <c r="Q11" s="133">
        <v>31.38</v>
      </c>
      <c r="R11" s="77">
        <v>32.78</v>
      </c>
      <c r="S11" s="77">
        <v>31.42</v>
      </c>
      <c r="T11" s="77">
        <v>32.24</v>
      </c>
      <c r="U11" s="77">
        <v>33.229999999999997</v>
      </c>
      <c r="V11" s="77">
        <v>35.35</v>
      </c>
      <c r="W11" s="355"/>
      <c r="X11" s="77">
        <v>36.33</v>
      </c>
      <c r="Y11" s="355"/>
      <c r="Z11" s="77">
        <v>30.89</v>
      </c>
      <c r="AA11" s="77">
        <v>32.6</v>
      </c>
      <c r="AB11" s="77">
        <v>34.9</v>
      </c>
      <c r="AC11" s="48">
        <v>32.78</v>
      </c>
      <c r="AD11" s="48">
        <v>32.78</v>
      </c>
      <c r="AE11" s="48">
        <v>35.35</v>
      </c>
      <c r="AF11" s="395"/>
      <c r="AG11" s="395"/>
      <c r="AH11" s="395"/>
      <c r="AI11" s="196"/>
      <c r="AJ11" s="196"/>
      <c r="AK11" s="196"/>
    </row>
    <row r="12" spans="1:39">
      <c r="A12" s="10" t="s">
        <v>45</v>
      </c>
      <c r="C12" s="134"/>
      <c r="D12" s="134"/>
      <c r="E12" s="134"/>
      <c r="F12" s="133">
        <v>2.59</v>
      </c>
      <c r="G12" s="162"/>
      <c r="H12" s="162"/>
      <c r="I12" s="134"/>
      <c r="J12" s="133">
        <v>2.59</v>
      </c>
      <c r="K12" s="162"/>
      <c r="L12" s="162"/>
      <c r="M12" s="134"/>
      <c r="N12" s="125">
        <v>3</v>
      </c>
      <c r="O12" s="125"/>
      <c r="P12" s="125"/>
      <c r="Q12" s="134"/>
      <c r="R12" s="125">
        <v>3.7</v>
      </c>
      <c r="S12" s="125"/>
      <c r="T12" s="125"/>
      <c r="U12" s="125"/>
      <c r="V12" s="125">
        <v>5</v>
      </c>
      <c r="W12" s="65"/>
      <c r="X12" s="125"/>
      <c r="Y12" s="65"/>
      <c r="Z12" s="77">
        <v>2.59</v>
      </c>
      <c r="AA12" s="77">
        <v>2.59</v>
      </c>
      <c r="AB12" s="77">
        <v>3</v>
      </c>
      <c r="AC12" s="48">
        <v>3.7</v>
      </c>
      <c r="AD12" s="48">
        <v>3.7</v>
      </c>
      <c r="AE12" s="48">
        <v>5</v>
      </c>
      <c r="AF12" s="395"/>
      <c r="AG12" s="395"/>
      <c r="AH12" s="395"/>
      <c r="AI12" s="196"/>
      <c r="AJ12" s="196"/>
    </row>
    <row r="13" spans="1:39">
      <c r="A13" s="10" t="s">
        <v>46</v>
      </c>
      <c r="C13" s="133">
        <v>42.06</v>
      </c>
      <c r="D13" s="133">
        <v>44.88</v>
      </c>
      <c r="E13" s="133">
        <v>38.54</v>
      </c>
      <c r="F13" s="133">
        <v>40.659999999999997</v>
      </c>
      <c r="G13" s="125">
        <v>44.22</v>
      </c>
      <c r="H13" s="125">
        <v>33.04</v>
      </c>
      <c r="I13" s="133">
        <v>33.200000000000003</v>
      </c>
      <c r="J13" s="125">
        <v>39.42</v>
      </c>
      <c r="K13" s="125">
        <v>45</v>
      </c>
      <c r="L13" s="125">
        <v>46.94</v>
      </c>
      <c r="M13" s="133">
        <v>55.05</v>
      </c>
      <c r="N13" s="125">
        <v>58.05</v>
      </c>
      <c r="O13" s="125">
        <v>57.3</v>
      </c>
      <c r="P13" s="125">
        <v>48.8</v>
      </c>
      <c r="Q13" s="133">
        <v>48.6</v>
      </c>
      <c r="R13" s="125">
        <v>51.3</v>
      </c>
      <c r="S13" s="125">
        <v>58.95</v>
      </c>
      <c r="T13" s="125">
        <v>46.24</v>
      </c>
      <c r="U13" s="125">
        <v>44.7</v>
      </c>
      <c r="V13" s="125">
        <v>48.64</v>
      </c>
      <c r="W13" s="65"/>
      <c r="X13" s="125">
        <v>58.7</v>
      </c>
      <c r="Y13" s="65"/>
      <c r="Z13" s="49">
        <v>44.88</v>
      </c>
      <c r="AA13" s="49">
        <v>44.22</v>
      </c>
      <c r="AB13" s="49">
        <v>58.05</v>
      </c>
      <c r="AC13" s="48">
        <v>57.3</v>
      </c>
      <c r="AD13" s="48">
        <v>57.3</v>
      </c>
      <c r="AE13" s="48">
        <v>58.95</v>
      </c>
      <c r="AF13" s="395"/>
      <c r="AG13" s="395"/>
      <c r="AH13" s="395"/>
      <c r="AI13" s="196"/>
      <c r="AJ13" s="196"/>
    </row>
    <row r="14" spans="1:39">
      <c r="A14" s="11" t="s">
        <v>47</v>
      </c>
      <c r="C14" s="135">
        <v>36.1</v>
      </c>
      <c r="D14" s="135">
        <v>36.54</v>
      </c>
      <c r="E14" s="135">
        <v>32.5</v>
      </c>
      <c r="F14" s="135">
        <v>34.619999999999997</v>
      </c>
      <c r="G14" s="124">
        <v>20.34</v>
      </c>
      <c r="H14" s="124">
        <v>22.66</v>
      </c>
      <c r="I14" s="135">
        <v>29.5</v>
      </c>
      <c r="J14" s="124">
        <v>30</v>
      </c>
      <c r="K14" s="124">
        <v>35.94</v>
      </c>
      <c r="L14" s="124">
        <v>41.62</v>
      </c>
      <c r="M14" s="135">
        <v>42.88</v>
      </c>
      <c r="N14" s="124">
        <v>49.48</v>
      </c>
      <c r="O14" s="124">
        <v>41.26</v>
      </c>
      <c r="P14" s="124">
        <v>40.159999999999997</v>
      </c>
      <c r="Q14" s="135">
        <v>37.86</v>
      </c>
      <c r="R14" s="124">
        <v>44.16</v>
      </c>
      <c r="S14" s="124">
        <v>40.659999999999997</v>
      </c>
      <c r="T14" s="124">
        <v>40.46</v>
      </c>
      <c r="U14" s="124">
        <v>40.6</v>
      </c>
      <c r="V14" s="124">
        <v>40.5</v>
      </c>
      <c r="W14" s="65"/>
      <c r="X14" s="124">
        <v>45.64</v>
      </c>
      <c r="Y14" s="65"/>
      <c r="Z14" s="78">
        <v>32.5</v>
      </c>
      <c r="AA14" s="78">
        <v>20.34</v>
      </c>
      <c r="AB14" s="49">
        <v>35.94</v>
      </c>
      <c r="AC14" s="48">
        <v>37.86</v>
      </c>
      <c r="AD14" s="48">
        <v>37.86</v>
      </c>
      <c r="AE14" s="48">
        <v>40.46</v>
      </c>
      <c r="AF14" s="395"/>
      <c r="AG14" s="395"/>
      <c r="AH14" s="395"/>
      <c r="AI14" s="196"/>
      <c r="AJ14" s="196"/>
    </row>
    <row r="15" spans="1:39">
      <c r="A15" s="10" t="s">
        <v>48</v>
      </c>
      <c r="C15" s="136">
        <v>39.340000000000003</v>
      </c>
      <c r="D15" s="136">
        <v>36.86</v>
      </c>
      <c r="E15" s="136">
        <v>36.119999999999997</v>
      </c>
      <c r="F15" s="136">
        <v>40.6</v>
      </c>
      <c r="G15" s="123">
        <v>25.58</v>
      </c>
      <c r="H15" s="123">
        <v>30.74</v>
      </c>
      <c r="I15" s="136">
        <v>30.8</v>
      </c>
      <c r="J15" s="125">
        <v>38</v>
      </c>
      <c r="K15" s="123">
        <v>44.04</v>
      </c>
      <c r="L15" s="123">
        <v>44.88</v>
      </c>
      <c r="M15" s="136">
        <v>55.05</v>
      </c>
      <c r="N15" s="123">
        <v>54.2</v>
      </c>
      <c r="O15" s="123">
        <v>45.96</v>
      </c>
      <c r="P15" s="123">
        <v>40.159999999999997</v>
      </c>
      <c r="Q15" s="136">
        <v>44.46</v>
      </c>
      <c r="R15" s="123">
        <v>49.8</v>
      </c>
      <c r="S15" s="125">
        <v>44.66</v>
      </c>
      <c r="T15" s="125">
        <v>42.22</v>
      </c>
      <c r="U15" s="125">
        <v>43.46</v>
      </c>
      <c r="V15" s="125">
        <v>47.98</v>
      </c>
      <c r="W15" s="65"/>
      <c r="X15" s="125">
        <v>58.7</v>
      </c>
      <c r="Y15" s="65"/>
      <c r="Z15" s="49">
        <v>40.6</v>
      </c>
      <c r="AA15" s="49">
        <v>38</v>
      </c>
      <c r="AB15" s="49">
        <v>54.2</v>
      </c>
      <c r="AC15" s="48">
        <v>49.8</v>
      </c>
      <c r="AD15" s="48">
        <v>49.8</v>
      </c>
      <c r="AE15" s="48">
        <v>47.98</v>
      </c>
      <c r="AF15" s="395"/>
      <c r="AG15" s="395"/>
      <c r="AH15" s="395"/>
      <c r="AI15" s="196"/>
      <c r="AJ15" s="196"/>
    </row>
    <row r="16" spans="1:39">
      <c r="A16" s="11" t="s">
        <v>49</v>
      </c>
      <c r="C16" s="135">
        <v>1.1000000000000001</v>
      </c>
      <c r="D16" s="135">
        <v>1.02</v>
      </c>
      <c r="E16" s="135">
        <v>0.98</v>
      </c>
      <c r="F16" s="135">
        <v>1.0900000000000001</v>
      </c>
      <c r="G16" s="124">
        <v>0.7</v>
      </c>
      <c r="H16" s="124">
        <v>0.8</v>
      </c>
      <c r="I16" s="135">
        <v>0.79</v>
      </c>
      <c r="J16" s="124">
        <v>0.98</v>
      </c>
      <c r="K16" s="124">
        <v>1.1399999999999999</v>
      </c>
      <c r="L16" s="124">
        <v>1.1399999999999999</v>
      </c>
      <c r="M16" s="135">
        <v>1.36</v>
      </c>
      <c r="N16" s="368">
        <v>1.32</v>
      </c>
      <c r="O16" s="368">
        <v>1.22</v>
      </c>
      <c r="P16" s="368">
        <v>1.07</v>
      </c>
      <c r="Q16" s="135">
        <v>1.18</v>
      </c>
      <c r="R16" s="79">
        <v>1.27</v>
      </c>
      <c r="S16" s="79">
        <v>1.18</v>
      </c>
      <c r="T16" s="79">
        <v>1.1000000000000001</v>
      </c>
      <c r="U16" s="79">
        <v>1.1000000000000001</v>
      </c>
      <c r="V16" s="79">
        <v>1.1399999999999999</v>
      </c>
      <c r="W16" s="65"/>
      <c r="X16" s="79">
        <v>1.36</v>
      </c>
      <c r="Y16" s="65"/>
      <c r="Z16" s="79">
        <v>1.0900000000000001</v>
      </c>
      <c r="AA16" s="79">
        <v>0.98</v>
      </c>
      <c r="AB16" s="79">
        <v>1.32</v>
      </c>
      <c r="AC16" s="48">
        <v>1.27</v>
      </c>
      <c r="AD16" s="48">
        <v>1.27</v>
      </c>
      <c r="AE16" s="48">
        <v>1.1399999999999999</v>
      </c>
      <c r="AF16" s="395"/>
      <c r="AG16" s="395"/>
      <c r="AH16" s="395"/>
      <c r="AI16" s="196"/>
      <c r="AJ16" s="196"/>
    </row>
    <row r="17" spans="1:36">
      <c r="A17" s="10" t="s">
        <v>50</v>
      </c>
      <c r="C17" s="133">
        <v>1.29</v>
      </c>
      <c r="D17" s="133">
        <v>1.21</v>
      </c>
      <c r="E17" s="133">
        <v>1.1599999999999999</v>
      </c>
      <c r="F17" s="133">
        <v>1.31</v>
      </c>
      <c r="G17" s="125">
        <v>0.84</v>
      </c>
      <c r="H17" s="125">
        <v>0.96</v>
      </c>
      <c r="I17" s="133">
        <v>0.94</v>
      </c>
      <c r="J17" s="125">
        <v>1.17</v>
      </c>
      <c r="K17" s="125">
        <v>1.35</v>
      </c>
      <c r="L17" s="125">
        <v>1.34</v>
      </c>
      <c r="M17" s="133">
        <v>1.6</v>
      </c>
      <c r="N17" s="367">
        <v>1.55</v>
      </c>
      <c r="O17" s="367">
        <v>1.46</v>
      </c>
      <c r="P17" s="367">
        <v>1.27</v>
      </c>
      <c r="Q17" s="133">
        <v>1.42</v>
      </c>
      <c r="R17" s="77">
        <v>1.52</v>
      </c>
      <c r="S17" s="77">
        <v>1.42</v>
      </c>
      <c r="T17" s="77">
        <v>1.31</v>
      </c>
      <c r="U17" s="77">
        <v>1.3078000000000001</v>
      </c>
      <c r="V17" s="77">
        <v>1.3573</v>
      </c>
      <c r="W17" s="66"/>
      <c r="X17" s="77">
        <v>1.6156999999999999</v>
      </c>
      <c r="Y17" s="66"/>
      <c r="Z17" s="77">
        <v>1.31</v>
      </c>
      <c r="AA17" s="77">
        <v>1.17</v>
      </c>
      <c r="AB17" s="77">
        <v>1.55</v>
      </c>
      <c r="AC17" s="48">
        <v>1.52</v>
      </c>
      <c r="AD17" s="48">
        <v>1.52</v>
      </c>
      <c r="AE17" s="48">
        <v>1.3573</v>
      </c>
      <c r="AF17" s="395"/>
      <c r="AG17" s="395"/>
      <c r="AH17" s="395"/>
      <c r="AI17" s="196"/>
      <c r="AJ17" s="196"/>
    </row>
    <row r="18" spans="1:36">
      <c r="A18" s="11" t="s">
        <v>51</v>
      </c>
      <c r="C18" s="131">
        <v>98794893</v>
      </c>
      <c r="D18" s="131">
        <v>98794893</v>
      </c>
      <c r="E18" s="131">
        <v>98794893</v>
      </c>
      <c r="F18" s="131">
        <v>87937130</v>
      </c>
      <c r="G18" s="122">
        <v>87937130</v>
      </c>
      <c r="H18" s="122">
        <v>87937130</v>
      </c>
      <c r="I18" s="131">
        <v>87937130</v>
      </c>
      <c r="J18" s="122">
        <v>87937130</v>
      </c>
      <c r="K18" s="122">
        <v>88855047</v>
      </c>
      <c r="L18" s="122">
        <v>88855047</v>
      </c>
      <c r="M18" s="131">
        <v>88855047</v>
      </c>
      <c r="N18" s="121">
        <v>88855047</v>
      </c>
      <c r="O18" s="121">
        <v>89004800</v>
      </c>
      <c r="P18" s="121">
        <v>89004800</v>
      </c>
      <c r="Q18" s="131">
        <v>85341623</v>
      </c>
      <c r="R18" s="121">
        <v>82147160</v>
      </c>
      <c r="S18" s="121">
        <v>82298278</v>
      </c>
      <c r="T18" s="121">
        <v>82298278</v>
      </c>
      <c r="U18" s="121">
        <v>82298278</v>
      </c>
      <c r="V18" s="121">
        <v>78507604</v>
      </c>
      <c r="W18" s="355"/>
      <c r="X18" s="121">
        <v>78507604</v>
      </c>
      <c r="Y18" s="355"/>
      <c r="Z18" s="80">
        <v>87937130</v>
      </c>
      <c r="AA18" s="80">
        <v>87937130</v>
      </c>
      <c r="AB18" s="80">
        <v>88855047</v>
      </c>
      <c r="AC18" s="80">
        <v>82147160</v>
      </c>
      <c r="AD18" s="80">
        <v>82147160</v>
      </c>
      <c r="AE18" s="80">
        <v>78507604</v>
      </c>
      <c r="AF18" s="395"/>
      <c r="AG18" s="395"/>
      <c r="AH18" s="395"/>
      <c r="AI18" s="196"/>
      <c r="AJ18" s="196"/>
    </row>
    <row r="19" spans="1:36">
      <c r="A19" s="10" t="s">
        <v>52</v>
      </c>
      <c r="C19" s="132">
        <v>98836486.309332296</v>
      </c>
      <c r="D19" s="132">
        <v>98860852.370000005</v>
      </c>
      <c r="E19" s="132">
        <v>98875071.449999988</v>
      </c>
      <c r="F19" s="132">
        <v>97942999</v>
      </c>
      <c r="G19" s="121">
        <v>88135873</v>
      </c>
      <c r="H19" s="121">
        <v>88155251.489999995</v>
      </c>
      <c r="I19" s="132">
        <v>88191054</v>
      </c>
      <c r="J19" s="121">
        <v>89121117</v>
      </c>
      <c r="K19" s="121">
        <v>88844852.588888898</v>
      </c>
      <c r="L19" s="121">
        <v>89003812</v>
      </c>
      <c r="M19" s="132">
        <v>89056792</v>
      </c>
      <c r="N19" s="122">
        <v>89077957.926027402</v>
      </c>
      <c r="O19" s="122">
        <v>89155918</v>
      </c>
      <c r="P19" s="122">
        <v>89200630</v>
      </c>
      <c r="Q19" s="132">
        <v>88803605</v>
      </c>
      <c r="R19" s="122">
        <v>87500804</v>
      </c>
      <c r="S19" s="122">
        <v>82469750</v>
      </c>
      <c r="T19" s="122">
        <v>82500068.525628299</v>
      </c>
      <c r="U19" s="122">
        <v>82542936.518667594</v>
      </c>
      <c r="V19" s="122">
        <v>82120244.913942695</v>
      </c>
      <c r="W19" s="65"/>
      <c r="X19" s="122">
        <v>78938680.203510493</v>
      </c>
      <c r="Y19" s="65"/>
      <c r="Z19" s="81">
        <v>97942999</v>
      </c>
      <c r="AA19" s="81">
        <v>89121117</v>
      </c>
      <c r="AB19" s="81">
        <v>89077957.926027402</v>
      </c>
      <c r="AC19" s="81">
        <v>87500804</v>
      </c>
      <c r="AD19" s="81">
        <v>87500804</v>
      </c>
      <c r="AE19" s="81">
        <v>82120244.913942695</v>
      </c>
      <c r="AF19" s="395"/>
      <c r="AG19" s="395"/>
      <c r="AH19" s="395"/>
      <c r="AI19" s="196"/>
      <c r="AJ19" s="196"/>
    </row>
    <row r="20" spans="1:36">
      <c r="A20" s="10" t="s">
        <v>53</v>
      </c>
      <c r="C20" s="137">
        <v>3.89</v>
      </c>
      <c r="D20" s="137">
        <v>3.64</v>
      </c>
      <c r="E20" s="137">
        <v>3.57</v>
      </c>
      <c r="F20" s="137">
        <v>3.57</v>
      </c>
      <c r="G20" s="120">
        <v>2.25</v>
      </c>
      <c r="H20" s="120">
        <v>2.7</v>
      </c>
      <c r="I20" s="137">
        <v>2.71</v>
      </c>
      <c r="J20" s="120">
        <v>3.34</v>
      </c>
      <c r="K20" s="120">
        <v>3.91</v>
      </c>
      <c r="L20" s="120">
        <v>3.99</v>
      </c>
      <c r="M20" s="137">
        <v>4.8899999999999997</v>
      </c>
      <c r="N20" s="120">
        <v>4.82</v>
      </c>
      <c r="O20" s="120">
        <v>4.0906606080000003</v>
      </c>
      <c r="P20" s="120">
        <v>3.5744327679999994</v>
      </c>
      <c r="Q20" s="137">
        <v>3.7942885585799999</v>
      </c>
      <c r="R20" s="120">
        <v>4.0909285679999998</v>
      </c>
      <c r="S20" s="120">
        <v>3.6754410954799996</v>
      </c>
      <c r="T20" s="120">
        <v>3.47463329716</v>
      </c>
      <c r="U20" s="120">
        <v>3.5766831618800001</v>
      </c>
      <c r="V20" s="120">
        <v>3.7667948399199997</v>
      </c>
      <c r="W20" s="66"/>
      <c r="X20" s="120">
        <v>4.6083963548</v>
      </c>
      <c r="Y20" s="66"/>
      <c r="Z20" s="82">
        <v>3.57</v>
      </c>
      <c r="AA20" s="82">
        <v>3.34</v>
      </c>
      <c r="AB20" s="51">
        <v>4.82</v>
      </c>
      <c r="AC20" s="353">
        <v>4.09</v>
      </c>
      <c r="AD20" s="353">
        <v>4.09</v>
      </c>
      <c r="AE20" s="353">
        <v>3.7667948399199997</v>
      </c>
      <c r="AF20" s="395"/>
      <c r="AG20" s="395"/>
      <c r="AH20" s="395"/>
      <c r="AI20" s="196"/>
      <c r="AJ20" s="196"/>
    </row>
    <row r="21" spans="1:36">
      <c r="C21" s="348"/>
      <c r="D21" s="348"/>
      <c r="E21" s="348"/>
      <c r="F21" s="348"/>
      <c r="G21" s="348"/>
      <c r="H21" s="348"/>
      <c r="I21" s="348"/>
      <c r="J21" s="348"/>
      <c r="K21" s="348"/>
      <c r="L21" s="348"/>
      <c r="M21" s="348"/>
      <c r="N21" s="348"/>
      <c r="O21" s="348"/>
      <c r="P21" s="348"/>
      <c r="Q21" s="348"/>
      <c r="R21" s="348"/>
      <c r="S21" s="348"/>
      <c r="T21" s="348"/>
      <c r="U21" s="348"/>
      <c r="V21" s="348"/>
      <c r="X21" s="348"/>
    </row>
    <row r="22" spans="1:36">
      <c r="A22" s="83" t="s">
        <v>54</v>
      </c>
      <c r="C22" s="39"/>
      <c r="D22" s="39"/>
      <c r="E22" s="39"/>
      <c r="F22" s="39"/>
      <c r="G22" s="39"/>
      <c r="H22" s="39"/>
      <c r="I22" s="39"/>
      <c r="J22" s="39"/>
      <c r="K22" s="39"/>
      <c r="L22" s="39"/>
      <c r="M22" s="122"/>
      <c r="N22" s="122"/>
      <c r="O22" s="394"/>
      <c r="P22" s="394"/>
      <c r="Q22" s="394"/>
      <c r="R22" s="394"/>
      <c r="S22" s="394"/>
      <c r="T22" s="394"/>
      <c r="U22" s="347"/>
      <c r="V22" s="347"/>
      <c r="X22" s="394"/>
      <c r="AE22" s="347"/>
      <c r="AF22" s="395"/>
    </row>
    <row r="23" spans="1:36">
      <c r="A23" s="83" t="s">
        <v>55</v>
      </c>
      <c r="C23" s="4"/>
      <c r="D23" s="4"/>
      <c r="E23" s="4"/>
      <c r="F23" s="4"/>
      <c r="G23" s="4"/>
      <c r="H23" s="4"/>
      <c r="I23" s="4"/>
      <c r="J23" s="4"/>
      <c r="K23" s="4"/>
      <c r="L23" s="4"/>
      <c r="M23" s="4"/>
      <c r="N23" s="4"/>
      <c r="O23" s="4"/>
      <c r="P23" s="4"/>
      <c r="Q23" s="4"/>
      <c r="R23" s="4"/>
      <c r="S23" s="4"/>
      <c r="T23" s="4"/>
      <c r="U23" s="4"/>
      <c r="V23" s="4"/>
      <c r="X23" s="4"/>
      <c r="AE23" s="4"/>
    </row>
    <row r="24" spans="1:36">
      <c r="A24" s="83" t="s">
        <v>56</v>
      </c>
      <c r="C24" s="4"/>
      <c r="D24" s="4"/>
      <c r="E24" s="4"/>
      <c r="F24" s="4"/>
      <c r="G24" s="4"/>
      <c r="H24" s="4"/>
      <c r="I24" s="4"/>
      <c r="J24" s="4"/>
      <c r="K24" s="4"/>
      <c r="L24" s="4"/>
      <c r="M24" s="4"/>
      <c r="N24" s="4"/>
      <c r="O24" s="4"/>
      <c r="P24" s="4"/>
      <c r="Q24" s="4"/>
      <c r="R24" s="4"/>
      <c r="S24" s="4"/>
      <c r="T24" s="4"/>
      <c r="U24" s="4"/>
      <c r="V24" s="407"/>
      <c r="X24" s="4"/>
      <c r="AE24" s="406"/>
    </row>
    <row r="25" spans="1:36">
      <c r="A25" s="83" t="s">
        <v>57</v>
      </c>
      <c r="C25" s="4"/>
      <c r="D25" s="4"/>
      <c r="E25" s="4"/>
      <c r="F25" s="4"/>
      <c r="G25" s="4"/>
      <c r="H25" s="4"/>
      <c r="I25" s="4"/>
      <c r="J25" s="4"/>
      <c r="K25" s="4"/>
      <c r="L25" s="4"/>
      <c r="M25" s="4"/>
      <c r="N25" s="4"/>
      <c r="O25" s="4"/>
      <c r="P25" s="4"/>
      <c r="Q25" s="4"/>
      <c r="R25" s="4"/>
      <c r="S25" s="4"/>
      <c r="T25" s="4"/>
      <c r="U25" s="4"/>
      <c r="V25" s="406"/>
      <c r="X25" s="4"/>
      <c r="AE25" s="406"/>
    </row>
    <row r="26" spans="1:36">
      <c r="B26" s="4"/>
      <c r="C26" s="4"/>
      <c r="D26" s="4"/>
      <c r="E26" s="4"/>
      <c r="F26" s="4"/>
      <c r="G26" s="4"/>
      <c r="H26" s="4"/>
      <c r="I26" s="4"/>
      <c r="J26" s="4"/>
      <c r="K26" s="4"/>
      <c r="L26" s="4"/>
      <c r="M26" s="4"/>
      <c r="N26" s="4"/>
      <c r="O26" s="4"/>
      <c r="P26" s="4"/>
      <c r="Q26" s="4"/>
      <c r="R26" s="4"/>
      <c r="S26" s="375"/>
      <c r="T26" s="375"/>
      <c r="U26" s="375"/>
      <c r="V26" s="375"/>
      <c r="X26" s="375"/>
      <c r="AE26" s="375"/>
    </row>
    <row r="27" spans="1:36">
      <c r="B27" s="4"/>
      <c r="C27" s="4"/>
      <c r="D27" s="4"/>
      <c r="E27" s="4"/>
      <c r="F27" s="4"/>
      <c r="G27" s="4"/>
      <c r="H27" s="4"/>
      <c r="I27" s="4"/>
      <c r="K27" s="4"/>
      <c r="L27" s="4"/>
      <c r="M27" s="4"/>
      <c r="N27" s="4"/>
      <c r="O27" s="4"/>
      <c r="P27" s="4"/>
      <c r="Q27" s="4"/>
      <c r="R27" s="4"/>
      <c r="S27" s="375"/>
      <c r="T27" s="375"/>
      <c r="U27" s="375"/>
      <c r="V27" s="375"/>
      <c r="X27" s="375"/>
      <c r="AE27" s="375"/>
    </row>
    <row r="28" spans="1:36">
      <c r="B28" s="4"/>
      <c r="C28" s="4"/>
      <c r="D28" s="4"/>
      <c r="E28" s="4"/>
      <c r="F28" s="4"/>
      <c r="G28" s="4"/>
      <c r="H28" s="4"/>
      <c r="I28" s="4"/>
      <c r="J28" s="4"/>
      <c r="K28" s="4"/>
      <c r="L28" s="4"/>
      <c r="M28" s="4"/>
      <c r="N28" s="4"/>
      <c r="O28" s="4"/>
      <c r="P28" s="4"/>
      <c r="Q28" s="4"/>
      <c r="R28" s="4"/>
      <c r="S28" s="4"/>
      <c r="T28" s="4"/>
      <c r="U28" s="375"/>
      <c r="V28" s="375"/>
      <c r="X28" s="4"/>
      <c r="AE28" s="409"/>
    </row>
    <row r="29" spans="1:36">
      <c r="B29" s="4"/>
      <c r="C29" s="4"/>
      <c r="D29" s="4"/>
      <c r="E29" s="4"/>
      <c r="F29" s="4"/>
      <c r="G29" s="4"/>
      <c r="H29" s="4"/>
      <c r="I29" s="4"/>
      <c r="K29" s="4"/>
      <c r="L29" s="4"/>
      <c r="M29" s="4"/>
      <c r="N29" s="4"/>
      <c r="O29" s="4"/>
      <c r="P29" s="4"/>
      <c r="Q29" s="4"/>
      <c r="R29" s="4"/>
      <c r="S29" s="4"/>
      <c r="T29" s="4"/>
      <c r="U29" s="375"/>
      <c r="V29" s="375"/>
      <c r="X29" s="4"/>
      <c r="AE29" s="375"/>
    </row>
    <row r="32" spans="1:36">
      <c r="U32" s="376"/>
      <c r="V32" s="376"/>
    </row>
    <row r="33" spans="2:22">
      <c r="U33" s="376"/>
      <c r="V33" s="376"/>
    </row>
    <row r="34" spans="2:22">
      <c r="B34" s="5"/>
    </row>
    <row r="35" spans="2:22">
      <c r="U35" s="376"/>
      <c r="V35" s="376"/>
    </row>
    <row r="36" spans="2:22">
      <c r="U36" s="376"/>
      <c r="V36" s="376"/>
    </row>
  </sheetData>
  <mergeCells count="5">
    <mergeCell ref="C4:F4"/>
    <mergeCell ref="G4:J4"/>
    <mergeCell ref="K4:N4"/>
    <mergeCell ref="O4:R4"/>
    <mergeCell ref="S4:V4"/>
  </mergeCells>
  <conditionalFormatting sqref="C5:R5 Z4:AD4">
    <cfRule type="containsErrors" dxfId="2136" priority="24">
      <formula>ISERROR(C4)</formula>
    </cfRule>
  </conditionalFormatting>
  <conditionalFormatting sqref="S4:S5">
    <cfRule type="containsErrors" dxfId="2135" priority="14">
      <formula>ISERROR(S4)</formula>
    </cfRule>
  </conditionalFormatting>
  <conditionalFormatting sqref="U5:V5">
    <cfRule type="containsErrors" dxfId="2134" priority="13">
      <formula>ISERROR(U5)</formula>
    </cfRule>
  </conditionalFormatting>
  <conditionalFormatting sqref="T5">
    <cfRule type="containsErrors" dxfId="2133" priority="8">
      <formula>ISERROR(T5)</formula>
    </cfRule>
  </conditionalFormatting>
  <conditionalFormatting sqref="AE4">
    <cfRule type="containsErrors" dxfId="2132" priority="2">
      <formula>ISERROR(AE4)</formula>
    </cfRule>
  </conditionalFormatting>
  <conditionalFormatting sqref="X4:X5">
    <cfRule type="containsErrors" dxfId="2131" priority="1">
      <formula>ISERROR(X4)</formula>
    </cfRule>
  </conditionalFormatting>
  <pageMargins left="7.874015748031496E-2" right="7.874015748031496E-2" top="0.19685039370078741" bottom="0.19685039370078741" header="0.11811023622047245" footer="0.11811023622047245"/>
  <pageSetup paperSize="9" scale="41" orientation="landscape" r:id="rId1"/>
  <headerFooter>
    <oddFooter>&amp;L&amp;"Segoe UI,Standard"&amp;8&amp;K00-049BAWAG Group AG&amp;R&amp;"Segoe UI,Standard"&amp;8&amp;K00-049&amp;D</oddFooter>
  </headerFooter>
  <ignoredErrors>
    <ignoredError sqref="C23:C27 C5 Z4:Z5 AA4 K4 AB4:A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75"/>
  <sheetViews>
    <sheetView showGridLines="0" view="pageBreakPreview" zoomScale="80" zoomScaleNormal="100" zoomScaleSheetLayoutView="80" workbookViewId="0">
      <pane xSplit="1" ySplit="2" topLeftCell="N3" activePane="bottomRight" state="frozen"/>
      <selection pane="topRight" activeCell="M75" sqref="M75"/>
      <selection pane="bottomLeft" activeCell="M75" sqref="M75"/>
      <selection pane="bottomRight" activeCell="AL10" sqref="AL10"/>
    </sheetView>
  </sheetViews>
  <sheetFormatPr baseColWidth="10" defaultColWidth="11.42578125" defaultRowHeight="16.5"/>
  <cols>
    <col min="1" max="1" width="33.5703125" style="1" customWidth="1"/>
    <col min="2" max="2" width="0.85546875" style="1" customWidth="1"/>
    <col min="3" max="6" width="7.85546875" customWidth="1"/>
    <col min="7" max="7" width="1.85546875" style="1" customWidth="1"/>
    <col min="8" max="11" width="7.85546875" customWidth="1"/>
    <col min="12" max="12" width="1.85546875" style="1" customWidth="1"/>
    <col min="13" max="16" width="7.85546875" customWidth="1"/>
    <col min="17" max="17" width="1.85546875" style="1" customWidth="1"/>
    <col min="18" max="21" width="7.85546875" customWidth="1"/>
    <col min="22" max="22" width="1.85546875" style="1" customWidth="1"/>
    <col min="23" max="25" width="7.85546875" customWidth="1"/>
    <col min="26" max="26" width="8.42578125" customWidth="1"/>
    <col min="27" max="27" width="1.85546875" style="1" customWidth="1"/>
    <col min="28" max="28" width="8.42578125" customWidth="1"/>
    <col min="29" max="29" width="1.85546875" style="1" customWidth="1"/>
    <col min="30" max="35" width="7.85546875" customWidth="1"/>
    <col min="36" max="36" width="11.28515625" customWidth="1"/>
    <col min="37" max="42" width="11.42578125" customWidth="1"/>
  </cols>
  <sheetData>
    <row r="1" spans="1:43">
      <c r="A1" s="2" t="s">
        <v>58</v>
      </c>
    </row>
    <row r="2" spans="1:43">
      <c r="A2" s="6" t="s">
        <v>59</v>
      </c>
      <c r="AA2"/>
      <c r="AC2"/>
    </row>
    <row r="3" spans="1:43" ht="17.25" thickBot="1">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43" ht="15">
      <c r="A4" s="7" t="s">
        <v>4</v>
      </c>
      <c r="B4" s="145"/>
      <c r="C4" s="508" t="s">
        <v>30</v>
      </c>
      <c r="D4" s="507"/>
      <c r="E4" s="507"/>
      <c r="F4" s="509"/>
      <c r="G4" s="145"/>
      <c r="H4" s="506" t="s">
        <v>31</v>
      </c>
      <c r="I4" s="507"/>
      <c r="J4" s="507"/>
      <c r="K4" s="507"/>
      <c r="L4" s="145"/>
      <c r="M4" s="506" t="s">
        <v>27</v>
      </c>
      <c r="N4" s="507"/>
      <c r="O4" s="507"/>
      <c r="P4" s="507"/>
      <c r="Q4" s="145"/>
      <c r="R4" s="506" t="s">
        <v>32</v>
      </c>
      <c r="S4" s="507"/>
      <c r="T4" s="507"/>
      <c r="U4" s="507"/>
      <c r="V4" s="145"/>
      <c r="W4" s="506" t="s">
        <v>28</v>
      </c>
      <c r="X4" s="507"/>
      <c r="Y4" s="507"/>
      <c r="Z4" s="507"/>
      <c r="AA4" s="145"/>
      <c r="AB4" s="422" t="s">
        <v>29</v>
      </c>
      <c r="AC4" s="145"/>
      <c r="AD4" s="362" t="s">
        <v>30</v>
      </c>
      <c r="AE4" s="146" t="s">
        <v>31</v>
      </c>
      <c r="AF4" s="146" t="s">
        <v>27</v>
      </c>
      <c r="AG4" s="146" t="s">
        <v>32</v>
      </c>
      <c r="AH4" s="146" t="s">
        <v>32</v>
      </c>
      <c r="AI4" s="467" t="s">
        <v>28</v>
      </c>
      <c r="AJ4" s="475"/>
    </row>
    <row r="5" spans="1:43" ht="18.75">
      <c r="A5" s="3"/>
      <c r="B5" s="56"/>
      <c r="C5" s="147" t="s">
        <v>33</v>
      </c>
      <c r="D5" s="148" t="s">
        <v>34</v>
      </c>
      <c r="E5" s="150" t="s">
        <v>35</v>
      </c>
      <c r="F5" s="149" t="s">
        <v>36</v>
      </c>
      <c r="G5" s="56"/>
      <c r="H5" s="164" t="s">
        <v>33</v>
      </c>
      <c r="I5" s="172" t="s">
        <v>34</v>
      </c>
      <c r="J5" s="172" t="s">
        <v>35</v>
      </c>
      <c r="K5" s="172" t="s">
        <v>36</v>
      </c>
      <c r="L5" s="56"/>
      <c r="M5" s="164" t="s">
        <v>33</v>
      </c>
      <c r="N5" s="172" t="s">
        <v>34</v>
      </c>
      <c r="O5" s="172" t="s">
        <v>35</v>
      </c>
      <c r="P5" s="172" t="s">
        <v>36</v>
      </c>
      <c r="Q5" s="56"/>
      <c r="R5" s="164" t="s">
        <v>33</v>
      </c>
      <c r="S5" s="172" t="s">
        <v>34</v>
      </c>
      <c r="T5" s="172" t="s">
        <v>35</v>
      </c>
      <c r="U5" s="172" t="s">
        <v>36</v>
      </c>
      <c r="V5" s="56"/>
      <c r="W5" s="164" t="s">
        <v>33</v>
      </c>
      <c r="X5" s="172" t="s">
        <v>34</v>
      </c>
      <c r="Y5" s="172" t="s">
        <v>35</v>
      </c>
      <c r="Z5" s="172" t="s">
        <v>36</v>
      </c>
      <c r="AA5" s="56"/>
      <c r="AB5" s="172" t="s">
        <v>33</v>
      </c>
      <c r="AC5" s="56"/>
      <c r="AD5" s="175" t="s">
        <v>37</v>
      </c>
      <c r="AE5" s="151" t="s">
        <v>37</v>
      </c>
      <c r="AF5" s="151" t="s">
        <v>37</v>
      </c>
      <c r="AG5" s="151" t="s">
        <v>37</v>
      </c>
      <c r="AH5" s="350" t="s">
        <v>38</v>
      </c>
      <c r="AI5" s="468" t="s">
        <v>37</v>
      </c>
      <c r="AJ5" s="483"/>
      <c r="AK5" s="460"/>
    </row>
    <row r="6" spans="1:43" ht="15">
      <c r="A6" s="10" t="s">
        <v>60</v>
      </c>
      <c r="B6" s="152"/>
      <c r="C6" s="255">
        <v>214.5</v>
      </c>
      <c r="D6" s="153">
        <v>220.6</v>
      </c>
      <c r="E6" s="153">
        <v>220</v>
      </c>
      <c r="F6" s="153">
        <v>223.9</v>
      </c>
      <c r="G6" s="256"/>
      <c r="H6" s="257">
        <v>219.8</v>
      </c>
      <c r="I6" s="258">
        <v>227.5</v>
      </c>
      <c r="J6" s="258">
        <v>234.6</v>
      </c>
      <c r="K6" s="258">
        <v>233.6</v>
      </c>
      <c r="L6" s="256"/>
      <c r="M6" s="257">
        <v>229.6</v>
      </c>
      <c r="N6" s="258">
        <v>231.6</v>
      </c>
      <c r="O6" s="258">
        <v>233.8</v>
      </c>
      <c r="P6" s="258">
        <v>243.3</v>
      </c>
      <c r="Q6" s="256"/>
      <c r="R6" s="258">
        <v>242</v>
      </c>
      <c r="S6" s="258">
        <v>249.5</v>
      </c>
      <c r="T6" s="258">
        <v>260</v>
      </c>
      <c r="U6" s="258">
        <v>269.7</v>
      </c>
      <c r="V6" s="256"/>
      <c r="W6" s="258">
        <v>290</v>
      </c>
      <c r="X6" s="258">
        <v>310.2</v>
      </c>
      <c r="Y6" s="258">
        <v>313.7</v>
      </c>
      <c r="Z6" s="258">
        <v>316.3</v>
      </c>
      <c r="AA6" s="256"/>
      <c r="AB6" s="258">
        <v>311.8</v>
      </c>
      <c r="AC6" s="256"/>
      <c r="AD6" s="259">
        <v>879</v>
      </c>
      <c r="AE6" s="260">
        <v>915.4</v>
      </c>
      <c r="AF6" s="217">
        <v>938.3</v>
      </c>
      <c r="AG6" s="217">
        <v>1021.1</v>
      </c>
      <c r="AH6" s="217">
        <v>1021.1</v>
      </c>
      <c r="AI6" s="263">
        <v>1230.2</v>
      </c>
      <c r="AJ6" s="483"/>
      <c r="AK6" s="460"/>
      <c r="AL6" s="483"/>
      <c r="AM6" s="461"/>
      <c r="AO6" s="460"/>
      <c r="AP6" s="460"/>
      <c r="AQ6" s="461"/>
    </row>
    <row r="7" spans="1:43" ht="15">
      <c r="A7" s="10" t="s">
        <v>61</v>
      </c>
      <c r="B7" s="57"/>
      <c r="C7" s="98">
        <v>72.5</v>
      </c>
      <c r="D7" s="62">
        <v>70</v>
      </c>
      <c r="E7" s="62">
        <v>70.8</v>
      </c>
      <c r="F7" s="62">
        <v>70</v>
      </c>
      <c r="G7" s="261"/>
      <c r="H7" s="262">
        <v>71.900000000000006</v>
      </c>
      <c r="I7" s="179">
        <v>55.8</v>
      </c>
      <c r="J7" s="179">
        <v>62.8</v>
      </c>
      <c r="K7" s="179">
        <v>64.3</v>
      </c>
      <c r="L7" s="261"/>
      <c r="M7" s="262">
        <v>67.7</v>
      </c>
      <c r="N7" s="179">
        <v>70.099999999999994</v>
      </c>
      <c r="O7" s="179">
        <v>71.7</v>
      </c>
      <c r="P7" s="179">
        <v>72.5</v>
      </c>
      <c r="Q7" s="261"/>
      <c r="R7" s="179">
        <v>81.400000000000006</v>
      </c>
      <c r="S7" s="179">
        <v>77.8</v>
      </c>
      <c r="T7" s="179">
        <v>75</v>
      </c>
      <c r="U7" s="179">
        <v>75</v>
      </c>
      <c r="V7" s="261"/>
      <c r="W7" s="179">
        <v>76.2</v>
      </c>
      <c r="X7" s="179">
        <v>76.7</v>
      </c>
      <c r="Y7" s="179">
        <v>76.599999999999994</v>
      </c>
      <c r="Z7" s="179">
        <v>77.7</v>
      </c>
      <c r="AA7" s="261"/>
      <c r="AB7" s="179">
        <v>81</v>
      </c>
      <c r="AC7" s="261"/>
      <c r="AD7" s="263">
        <v>283.5</v>
      </c>
      <c r="AE7" s="264">
        <v>254.8</v>
      </c>
      <c r="AF7" s="217">
        <v>282.10000000000002</v>
      </c>
      <c r="AG7" s="217">
        <v>309.3</v>
      </c>
      <c r="AH7" s="217">
        <v>309.3</v>
      </c>
      <c r="AI7" s="263">
        <v>307.2</v>
      </c>
      <c r="AJ7" s="483"/>
      <c r="AK7" s="460"/>
      <c r="AL7" s="483"/>
      <c r="AM7" s="461"/>
      <c r="AO7" s="460"/>
      <c r="AP7" s="460"/>
      <c r="AQ7" s="461"/>
    </row>
    <row r="8" spans="1:43" ht="15">
      <c r="A8" s="13" t="s">
        <v>62</v>
      </c>
      <c r="B8" s="58"/>
      <c r="C8" s="106">
        <v>287.10000000000002</v>
      </c>
      <c r="D8" s="63">
        <v>290.59999999999997</v>
      </c>
      <c r="E8" s="63">
        <v>290.8</v>
      </c>
      <c r="F8" s="63">
        <v>293.89999999999998</v>
      </c>
      <c r="G8" s="265"/>
      <c r="H8" s="266">
        <v>291.7</v>
      </c>
      <c r="I8" s="267">
        <v>283.3</v>
      </c>
      <c r="J8" s="267">
        <v>297.3</v>
      </c>
      <c r="K8" s="267">
        <v>297.89999999999998</v>
      </c>
      <c r="L8" s="265"/>
      <c r="M8" s="266">
        <v>297.3</v>
      </c>
      <c r="N8" s="267">
        <v>301.7</v>
      </c>
      <c r="O8" s="267">
        <v>305.5</v>
      </c>
      <c r="P8" s="267">
        <v>315.8</v>
      </c>
      <c r="Q8" s="265"/>
      <c r="R8" s="267">
        <v>323.39999999999998</v>
      </c>
      <c r="S8" s="267">
        <v>327.3</v>
      </c>
      <c r="T8" s="267">
        <v>335</v>
      </c>
      <c r="U8" s="267">
        <v>344.7</v>
      </c>
      <c r="V8" s="265"/>
      <c r="W8" s="267">
        <v>366.3</v>
      </c>
      <c r="X8" s="267">
        <v>386.8</v>
      </c>
      <c r="Y8" s="267">
        <v>390.3</v>
      </c>
      <c r="Z8" s="267">
        <v>394</v>
      </c>
      <c r="AA8" s="265"/>
      <c r="AB8" s="267">
        <v>392.8</v>
      </c>
      <c r="AC8" s="265"/>
      <c r="AD8" s="268">
        <v>1162.5</v>
      </c>
      <c r="AE8" s="269">
        <v>1170.3</v>
      </c>
      <c r="AF8" s="218">
        <v>1220.3999999999999</v>
      </c>
      <c r="AG8" s="218">
        <v>1330.3999999999999</v>
      </c>
      <c r="AH8" s="218">
        <v>1330.3999999999999</v>
      </c>
      <c r="AI8" s="268">
        <v>1537.3999999999999</v>
      </c>
      <c r="AJ8" s="483"/>
      <c r="AK8" s="460"/>
      <c r="AL8" s="483"/>
      <c r="AM8" s="461"/>
      <c r="AO8" s="460"/>
      <c r="AP8" s="460"/>
    </row>
    <row r="9" spans="1:43" ht="21">
      <c r="A9" s="14" t="s">
        <v>63</v>
      </c>
      <c r="B9" s="57"/>
      <c r="C9" s="98">
        <v>11.2</v>
      </c>
      <c r="D9" s="62">
        <v>22.4</v>
      </c>
      <c r="E9" s="62">
        <v>24.1</v>
      </c>
      <c r="F9" s="62">
        <v>20.399999999999999</v>
      </c>
      <c r="G9" s="261"/>
      <c r="H9" s="262">
        <v>5.2</v>
      </c>
      <c r="I9" s="179">
        <v>1.1000000000000001</v>
      </c>
      <c r="J9" s="179">
        <v>-7.4</v>
      </c>
      <c r="K9" s="179">
        <v>4.4000000000000004</v>
      </c>
      <c r="L9" s="261"/>
      <c r="M9" s="262">
        <v>3.8</v>
      </c>
      <c r="N9" s="179">
        <v>0.8</v>
      </c>
      <c r="O9" s="179">
        <v>1.7</v>
      </c>
      <c r="P9" s="179">
        <v>1.9</v>
      </c>
      <c r="Q9" s="261"/>
      <c r="R9" s="179">
        <v>2.1</v>
      </c>
      <c r="S9" s="179">
        <v>4.0999999999999996</v>
      </c>
      <c r="T9" s="179">
        <v>1.3</v>
      </c>
      <c r="U9" s="179">
        <v>-13.8</v>
      </c>
      <c r="V9" s="261"/>
      <c r="W9" s="179">
        <v>0.6</v>
      </c>
      <c r="X9" s="179">
        <v>-3.8</v>
      </c>
      <c r="Y9" s="179">
        <v>-0.6</v>
      </c>
      <c r="Z9" s="179">
        <v>-8.3000000000000007</v>
      </c>
      <c r="AA9" s="261"/>
      <c r="AB9" s="179">
        <v>-9.1</v>
      </c>
      <c r="AC9" s="261"/>
      <c r="AD9" s="263">
        <v>78</v>
      </c>
      <c r="AE9" s="264">
        <v>3.4</v>
      </c>
      <c r="AF9" s="217">
        <v>8.1</v>
      </c>
      <c r="AG9" s="217">
        <v>-6.4</v>
      </c>
      <c r="AH9" s="217">
        <v>-6.4</v>
      </c>
      <c r="AI9" s="263">
        <v>-12</v>
      </c>
      <c r="AJ9" s="483"/>
      <c r="AK9" s="460"/>
      <c r="AL9" s="483"/>
      <c r="AM9" s="461"/>
      <c r="AO9" s="460"/>
      <c r="AP9" s="460"/>
    </row>
    <row r="10" spans="1:43" ht="15">
      <c r="A10" s="13" t="s">
        <v>64</v>
      </c>
      <c r="B10" s="58"/>
      <c r="C10" s="106">
        <v>298.3</v>
      </c>
      <c r="D10" s="63">
        <v>313</v>
      </c>
      <c r="E10" s="63">
        <v>314.89999999999998</v>
      </c>
      <c r="F10" s="63">
        <v>314.3</v>
      </c>
      <c r="G10" s="265"/>
      <c r="H10" s="266">
        <v>296.89999999999998</v>
      </c>
      <c r="I10" s="267">
        <v>284.39999999999998</v>
      </c>
      <c r="J10" s="267">
        <v>290</v>
      </c>
      <c r="K10" s="267">
        <v>302.3</v>
      </c>
      <c r="L10" s="265"/>
      <c r="M10" s="266">
        <v>301.10000000000002</v>
      </c>
      <c r="N10" s="267">
        <v>302.5</v>
      </c>
      <c r="O10" s="267">
        <v>307.2</v>
      </c>
      <c r="P10" s="267">
        <v>317.7</v>
      </c>
      <c r="Q10" s="265"/>
      <c r="R10" s="267">
        <v>325.39999999999998</v>
      </c>
      <c r="S10" s="267">
        <v>331.4</v>
      </c>
      <c r="T10" s="267">
        <v>336.3</v>
      </c>
      <c r="U10" s="267">
        <v>330.9</v>
      </c>
      <c r="V10" s="265"/>
      <c r="W10" s="267">
        <v>366.9</v>
      </c>
      <c r="X10" s="267">
        <v>383.1</v>
      </c>
      <c r="Y10" s="267">
        <v>389.7</v>
      </c>
      <c r="Z10" s="267">
        <v>385.7</v>
      </c>
      <c r="AA10" s="265"/>
      <c r="AB10" s="267">
        <v>383.8</v>
      </c>
      <c r="AC10" s="265"/>
      <c r="AD10" s="268">
        <v>1240.5</v>
      </c>
      <c r="AE10" s="269">
        <v>1173.6999999999998</v>
      </c>
      <c r="AF10" s="218">
        <v>1228.5</v>
      </c>
      <c r="AG10" s="218">
        <v>1324</v>
      </c>
      <c r="AH10" s="218">
        <v>1324</v>
      </c>
      <c r="AI10" s="268">
        <v>1525.4</v>
      </c>
      <c r="AJ10" s="483"/>
      <c r="AK10" s="460"/>
      <c r="AL10" s="483"/>
      <c r="AM10" s="461"/>
      <c r="AO10" s="460"/>
      <c r="AP10" s="460"/>
    </row>
    <row r="11" spans="1:43" ht="15">
      <c r="A11" s="13" t="s">
        <v>65</v>
      </c>
      <c r="B11" s="58"/>
      <c r="C11" s="106">
        <v>-126.4</v>
      </c>
      <c r="D11" s="63">
        <v>-136</v>
      </c>
      <c r="E11" s="63">
        <v>-133.4</v>
      </c>
      <c r="F11" s="63">
        <v>-133.9</v>
      </c>
      <c r="G11" s="265"/>
      <c r="H11" s="266">
        <v>-125</v>
      </c>
      <c r="I11" s="267">
        <v>-124.7</v>
      </c>
      <c r="J11" s="267">
        <v>-125.3</v>
      </c>
      <c r="K11" s="267">
        <v>-144.69999999999999</v>
      </c>
      <c r="L11" s="265"/>
      <c r="M11" s="266">
        <v>-121.8</v>
      </c>
      <c r="N11" s="267">
        <v>-121.2</v>
      </c>
      <c r="O11" s="267">
        <v>-120.4</v>
      </c>
      <c r="P11" s="267">
        <v>-121.8</v>
      </c>
      <c r="Q11" s="265"/>
      <c r="R11" s="267">
        <v>-120.4</v>
      </c>
      <c r="S11" s="267">
        <v>-118.2</v>
      </c>
      <c r="T11" s="267">
        <v>-118</v>
      </c>
      <c r="U11" s="267">
        <v>-118.1</v>
      </c>
      <c r="V11" s="265"/>
      <c r="W11" s="267">
        <v>-119.4</v>
      </c>
      <c r="X11" s="267">
        <v>-120.7</v>
      </c>
      <c r="Y11" s="267">
        <v>-121.9</v>
      </c>
      <c r="Z11" s="267">
        <v>-123.4</v>
      </c>
      <c r="AA11" s="265"/>
      <c r="AB11" s="267">
        <v>-126.2</v>
      </c>
      <c r="AC11" s="265"/>
      <c r="AD11" s="268">
        <v>-529.70000000000005</v>
      </c>
      <c r="AE11" s="269">
        <v>-519.70000000000005</v>
      </c>
      <c r="AF11" s="218">
        <v>-485.3</v>
      </c>
      <c r="AG11" s="218">
        <v>-474.8</v>
      </c>
      <c r="AH11" s="218">
        <v>-474.8</v>
      </c>
      <c r="AI11" s="268">
        <v>-485.3</v>
      </c>
      <c r="AJ11" s="483"/>
      <c r="AK11" s="460"/>
      <c r="AL11" s="483"/>
      <c r="AM11" s="461"/>
      <c r="AO11" s="460"/>
      <c r="AP11" s="460"/>
    </row>
    <row r="12" spans="1:43" ht="15">
      <c r="A12" s="13" t="s">
        <v>66</v>
      </c>
      <c r="B12" s="58"/>
      <c r="C12" s="106">
        <v>171.9</v>
      </c>
      <c r="D12" s="63">
        <v>177</v>
      </c>
      <c r="E12" s="63">
        <v>181.49999999999997</v>
      </c>
      <c r="F12" s="63">
        <v>180.4</v>
      </c>
      <c r="G12" s="265"/>
      <c r="H12" s="266">
        <v>171.9</v>
      </c>
      <c r="I12" s="267">
        <v>159.69999999999999</v>
      </c>
      <c r="J12" s="267">
        <v>164.6</v>
      </c>
      <c r="K12" s="267">
        <v>157.6</v>
      </c>
      <c r="L12" s="265"/>
      <c r="M12" s="266">
        <v>179.2</v>
      </c>
      <c r="N12" s="267">
        <v>181.3</v>
      </c>
      <c r="O12" s="267">
        <v>186.8</v>
      </c>
      <c r="P12" s="267">
        <v>195.9</v>
      </c>
      <c r="Q12" s="265"/>
      <c r="R12" s="267">
        <v>204.99999999999997</v>
      </c>
      <c r="S12" s="267">
        <v>213.2</v>
      </c>
      <c r="T12" s="267">
        <v>218.3</v>
      </c>
      <c r="U12" s="267">
        <v>212.79999999999998</v>
      </c>
      <c r="V12" s="261"/>
      <c r="W12" s="267">
        <v>247.49999999999997</v>
      </c>
      <c r="X12" s="267">
        <v>262.40000000000003</v>
      </c>
      <c r="Y12" s="267">
        <v>267.79999999999995</v>
      </c>
      <c r="Z12" s="267">
        <v>262.29999999999995</v>
      </c>
      <c r="AA12" s="261"/>
      <c r="AB12" s="267">
        <v>257.60000000000002</v>
      </c>
      <c r="AC12" s="261"/>
      <c r="AD12" s="268">
        <v>710.8</v>
      </c>
      <c r="AE12" s="269">
        <v>653.9</v>
      </c>
      <c r="AF12" s="218">
        <v>743.2</v>
      </c>
      <c r="AG12" s="218">
        <v>849.2</v>
      </c>
      <c r="AH12" s="218">
        <v>849.2</v>
      </c>
      <c r="AI12" s="268">
        <v>1040.0999999999999</v>
      </c>
      <c r="AJ12" s="483"/>
      <c r="AK12" s="460"/>
      <c r="AL12" s="483"/>
      <c r="AM12" s="461"/>
      <c r="AO12" s="460"/>
      <c r="AP12" s="460"/>
    </row>
    <row r="13" spans="1:43" ht="15.6" customHeight="1">
      <c r="A13" s="10" t="s">
        <v>67</v>
      </c>
      <c r="B13" s="57"/>
      <c r="C13" s="98">
        <v>-34.200000000000003</v>
      </c>
      <c r="D13" s="62">
        <v>-2.9</v>
      </c>
      <c r="E13" s="62">
        <v>-2.1</v>
      </c>
      <c r="F13" s="62">
        <v>-3.2</v>
      </c>
      <c r="G13" s="261"/>
      <c r="H13" s="262">
        <v>-36.4</v>
      </c>
      <c r="I13" s="179">
        <v>-2.5</v>
      </c>
      <c r="J13" s="179">
        <v>-14.2</v>
      </c>
      <c r="K13" s="179">
        <v>-6.1</v>
      </c>
      <c r="L13" s="261"/>
      <c r="M13" s="262">
        <v>-54.2</v>
      </c>
      <c r="N13" s="179">
        <v>-2</v>
      </c>
      <c r="O13" s="179">
        <v>-4.3</v>
      </c>
      <c r="P13" s="179">
        <v>8.9</v>
      </c>
      <c r="Q13" s="261"/>
      <c r="R13" s="179">
        <v>-38.4</v>
      </c>
      <c r="S13" s="179">
        <v>-7.3</v>
      </c>
      <c r="T13" s="179">
        <v>-3.4</v>
      </c>
      <c r="U13" s="179">
        <v>0.1</v>
      </c>
      <c r="V13" s="261"/>
      <c r="W13" s="179">
        <v>-41</v>
      </c>
      <c r="X13" s="179">
        <v>2.6</v>
      </c>
      <c r="Y13" s="179">
        <v>-3.3</v>
      </c>
      <c r="Z13" s="179">
        <v>2.7</v>
      </c>
      <c r="AA13" s="261"/>
      <c r="AB13" s="179">
        <v>-5.2</v>
      </c>
      <c r="AC13" s="261"/>
      <c r="AD13" s="263">
        <v>-42.4</v>
      </c>
      <c r="AE13" s="264">
        <v>-59.2</v>
      </c>
      <c r="AF13" s="217">
        <v>-51.6</v>
      </c>
      <c r="AG13" s="217">
        <v>-48.8</v>
      </c>
      <c r="AH13" s="217">
        <v>-48.8</v>
      </c>
      <c r="AI13" s="263">
        <v>-39</v>
      </c>
      <c r="AJ13" s="483"/>
      <c r="AK13" s="460"/>
      <c r="AL13" s="483"/>
      <c r="AM13" s="461"/>
      <c r="AO13" s="460"/>
      <c r="AP13" s="460"/>
    </row>
    <row r="14" spans="1:43" ht="15">
      <c r="A14" s="10" t="s">
        <v>68</v>
      </c>
      <c r="B14" s="57"/>
      <c r="C14" s="98">
        <v>-11.9</v>
      </c>
      <c r="D14" s="62">
        <v>-15.3</v>
      </c>
      <c r="E14" s="62">
        <v>-17.099999999999998</v>
      </c>
      <c r="F14" s="62">
        <v>-25</v>
      </c>
      <c r="G14" s="261"/>
      <c r="H14" s="262">
        <v>-55</v>
      </c>
      <c r="I14" s="179">
        <v>-74.599999999999994</v>
      </c>
      <c r="J14" s="179">
        <v>-49.699999999999996</v>
      </c>
      <c r="K14" s="179">
        <v>-45.3</v>
      </c>
      <c r="L14" s="261"/>
      <c r="M14" s="262">
        <v>-29.299999999999997</v>
      </c>
      <c r="N14" s="179">
        <v>-23.8</v>
      </c>
      <c r="O14" s="179">
        <v>-21.499999999999996</v>
      </c>
      <c r="P14" s="179">
        <v>-20.3</v>
      </c>
      <c r="Q14" s="261"/>
      <c r="R14" s="179">
        <v>-20.3</v>
      </c>
      <c r="S14" s="179">
        <v>-30.3</v>
      </c>
      <c r="T14" s="179">
        <v>-289.5</v>
      </c>
      <c r="U14" s="179">
        <v>-36.200000000000003</v>
      </c>
      <c r="V14" s="265"/>
      <c r="W14" s="179">
        <v>-20.6</v>
      </c>
      <c r="X14" s="179">
        <v>-20.5</v>
      </c>
      <c r="Y14" s="179">
        <v>-21.9</v>
      </c>
      <c r="Z14" s="179">
        <v>-30.2</v>
      </c>
      <c r="AA14" s="265"/>
      <c r="AB14" s="179">
        <v>-29.9</v>
      </c>
      <c r="AC14" s="265"/>
      <c r="AD14" s="263">
        <v>-69.3</v>
      </c>
      <c r="AE14" s="264">
        <v>-224.6</v>
      </c>
      <c r="AF14" s="217">
        <v>-95.000000000000014</v>
      </c>
      <c r="AG14" s="217">
        <v>-376.3</v>
      </c>
      <c r="AH14" s="217">
        <v>-122</v>
      </c>
      <c r="AI14" s="263">
        <v>-93.199999999999989</v>
      </c>
      <c r="AJ14" s="483"/>
      <c r="AK14" s="460"/>
      <c r="AL14" s="483"/>
      <c r="AM14" s="461"/>
      <c r="AN14" s="357"/>
      <c r="AO14" s="460"/>
      <c r="AP14" s="460"/>
    </row>
    <row r="15" spans="1:43" ht="15">
      <c r="A15" s="13" t="s">
        <v>69</v>
      </c>
      <c r="B15" s="58"/>
      <c r="C15" s="106">
        <v>127</v>
      </c>
      <c r="D15" s="63">
        <v>160</v>
      </c>
      <c r="E15" s="63">
        <v>163.5</v>
      </c>
      <c r="F15" s="63">
        <v>153.80000000000001</v>
      </c>
      <c r="G15" s="265"/>
      <c r="H15" s="266">
        <v>81.8</v>
      </c>
      <c r="I15" s="267">
        <v>81</v>
      </c>
      <c r="J15" s="267">
        <v>101.1</v>
      </c>
      <c r="K15" s="267">
        <v>107.30000000000001</v>
      </c>
      <c r="L15" s="265"/>
      <c r="M15" s="266">
        <v>96.5</v>
      </c>
      <c r="N15" s="267">
        <v>156.19999999999999</v>
      </c>
      <c r="O15" s="267">
        <v>161.6</v>
      </c>
      <c r="P15" s="267">
        <v>186.2</v>
      </c>
      <c r="Q15" s="265"/>
      <c r="R15" s="267">
        <v>146.30000000000001</v>
      </c>
      <c r="S15" s="267">
        <v>176.5</v>
      </c>
      <c r="T15" s="267">
        <v>-73.400000000000006</v>
      </c>
      <c r="U15" s="267">
        <v>177.3</v>
      </c>
      <c r="V15" s="261"/>
      <c r="W15" s="267">
        <v>186.4</v>
      </c>
      <c r="X15" s="267">
        <v>245.1</v>
      </c>
      <c r="Y15" s="267">
        <v>242.6</v>
      </c>
      <c r="Z15" s="267">
        <v>236.4</v>
      </c>
      <c r="AA15" s="261"/>
      <c r="AB15" s="267">
        <v>222.8</v>
      </c>
      <c r="AC15" s="261"/>
      <c r="AD15" s="268">
        <v>604.29999999999995</v>
      </c>
      <c r="AE15" s="269">
        <v>371.2</v>
      </c>
      <c r="AF15" s="218">
        <v>600.4</v>
      </c>
      <c r="AG15" s="218">
        <v>426.8</v>
      </c>
      <c r="AH15" s="218">
        <v>681</v>
      </c>
      <c r="AI15" s="268">
        <v>910.4</v>
      </c>
      <c r="AJ15" s="483"/>
      <c r="AK15" s="460"/>
      <c r="AL15" s="483"/>
      <c r="AM15" s="461"/>
      <c r="AN15" s="357"/>
      <c r="AO15" s="460"/>
      <c r="AP15" s="460"/>
    </row>
    <row r="16" spans="1:43" ht="15">
      <c r="A16" s="10" t="s">
        <v>70</v>
      </c>
      <c r="B16" s="57"/>
      <c r="C16" s="98">
        <v>-30.2</v>
      </c>
      <c r="D16" s="62">
        <v>-38.299999999999997</v>
      </c>
      <c r="E16" s="62">
        <v>-39.1</v>
      </c>
      <c r="F16" s="62">
        <v>-37.4</v>
      </c>
      <c r="G16" s="261"/>
      <c r="H16" s="262">
        <v>-19.7</v>
      </c>
      <c r="I16" s="179">
        <v>-19.399999999999999</v>
      </c>
      <c r="J16" s="179">
        <v>-22.2</v>
      </c>
      <c r="K16" s="179">
        <v>-24.5</v>
      </c>
      <c r="L16" s="261"/>
      <c r="M16" s="262">
        <v>-23</v>
      </c>
      <c r="N16" s="179">
        <v>-37</v>
      </c>
      <c r="O16" s="179">
        <v>-38.1</v>
      </c>
      <c r="P16" s="179">
        <v>-22.3</v>
      </c>
      <c r="Q16" s="261"/>
      <c r="R16" s="179">
        <v>-35.299999999999997</v>
      </c>
      <c r="S16" s="179">
        <v>-42.8</v>
      </c>
      <c r="T16" s="179">
        <v>15.3</v>
      </c>
      <c r="U16" s="179">
        <v>-45.4</v>
      </c>
      <c r="V16" s="265"/>
      <c r="W16" s="179">
        <v>-46.8</v>
      </c>
      <c r="X16" s="179">
        <v>-64.3</v>
      </c>
      <c r="Y16" s="179">
        <v>-56.9</v>
      </c>
      <c r="Z16" s="179">
        <v>-59.7</v>
      </c>
      <c r="AA16" s="265"/>
      <c r="AB16" s="179">
        <v>-55.9</v>
      </c>
      <c r="AC16" s="265"/>
      <c r="AD16" s="263">
        <v>-145</v>
      </c>
      <c r="AE16" s="264">
        <v>-85.7</v>
      </c>
      <c r="AF16" s="217">
        <v>-120.4</v>
      </c>
      <c r="AG16" s="217">
        <v>-108.2</v>
      </c>
      <c r="AH16" s="217">
        <v>-171.9</v>
      </c>
      <c r="AI16" s="263">
        <v>-227.8</v>
      </c>
      <c r="AJ16" s="483"/>
      <c r="AK16" s="460"/>
      <c r="AL16" s="483"/>
      <c r="AM16" s="461"/>
      <c r="AN16" s="357"/>
      <c r="AO16" s="460"/>
      <c r="AP16" s="460"/>
    </row>
    <row r="17" spans="1:45" ht="15.75" thickBot="1">
      <c r="A17" s="13" t="s">
        <v>71</v>
      </c>
      <c r="B17" s="58"/>
      <c r="C17" s="106">
        <v>96.8</v>
      </c>
      <c r="D17" s="63">
        <v>121.7</v>
      </c>
      <c r="E17" s="63">
        <v>124.4</v>
      </c>
      <c r="F17" s="63">
        <v>116.1</v>
      </c>
      <c r="G17" s="265"/>
      <c r="H17" s="266">
        <v>62.2</v>
      </c>
      <c r="I17" s="267">
        <v>61.3</v>
      </c>
      <c r="J17" s="267">
        <v>78.599999999999994</v>
      </c>
      <c r="K17" s="267">
        <v>83.1</v>
      </c>
      <c r="L17" s="265"/>
      <c r="M17" s="266">
        <v>73.7</v>
      </c>
      <c r="N17" s="267">
        <v>119.1</v>
      </c>
      <c r="O17" s="267">
        <v>123.2</v>
      </c>
      <c r="P17" s="267">
        <v>163.9</v>
      </c>
      <c r="Q17" s="265"/>
      <c r="R17" s="267">
        <v>110.9</v>
      </c>
      <c r="S17" s="267">
        <v>133.69999999999999</v>
      </c>
      <c r="T17" s="267">
        <v>-58.2</v>
      </c>
      <c r="U17" s="267">
        <v>131.9</v>
      </c>
      <c r="V17" s="270"/>
      <c r="W17" s="267">
        <v>139.6</v>
      </c>
      <c r="X17" s="267">
        <v>180.8</v>
      </c>
      <c r="Y17" s="267">
        <v>185.7</v>
      </c>
      <c r="Z17" s="267">
        <v>176.7</v>
      </c>
      <c r="AA17" s="270"/>
      <c r="AB17" s="267">
        <v>166.9</v>
      </c>
      <c r="AC17" s="270"/>
      <c r="AD17" s="268">
        <v>459.1</v>
      </c>
      <c r="AE17" s="269">
        <v>285.2</v>
      </c>
      <c r="AF17" s="218">
        <v>479.9</v>
      </c>
      <c r="AG17" s="218">
        <v>318.3</v>
      </c>
      <c r="AH17" s="218">
        <v>508.8</v>
      </c>
      <c r="AI17" s="268">
        <v>682.6</v>
      </c>
      <c r="AJ17" s="483"/>
      <c r="AK17" s="460"/>
      <c r="AL17" s="483"/>
      <c r="AM17" s="461"/>
      <c r="AN17" s="357"/>
      <c r="AO17" s="460"/>
      <c r="AP17" s="460"/>
    </row>
    <row r="18" spans="1:45" thickTop="1" thickBot="1">
      <c r="A18" s="4"/>
      <c r="B18" s="52"/>
      <c r="C18" s="95"/>
      <c r="D18" s="52"/>
      <c r="E18" s="52"/>
      <c r="F18" s="95"/>
      <c r="G18" s="52"/>
      <c r="H18" s="95"/>
      <c r="I18" s="95"/>
      <c r="J18" s="95"/>
      <c r="K18" s="95"/>
      <c r="L18" s="52"/>
      <c r="M18" s="95"/>
      <c r="N18" s="95"/>
      <c r="O18" s="95"/>
      <c r="P18" s="95"/>
      <c r="Q18" s="52"/>
      <c r="R18" s="52"/>
      <c r="S18" s="52"/>
      <c r="T18" s="52"/>
      <c r="U18" s="52"/>
      <c r="V18" s="145"/>
      <c r="W18" s="52"/>
      <c r="X18" s="52"/>
      <c r="Y18" s="52"/>
      <c r="Z18" s="52"/>
      <c r="AA18" s="55"/>
      <c r="AB18" s="52"/>
      <c r="AC18" s="55"/>
      <c r="AD18" s="52"/>
      <c r="AE18" s="176"/>
      <c r="AF18" s="176"/>
      <c r="AG18" s="176"/>
      <c r="AH18" s="176"/>
      <c r="AI18" s="469"/>
      <c r="AJ18" s="480"/>
      <c r="AK18" s="476"/>
      <c r="AL18" s="483"/>
      <c r="AO18" s="460"/>
      <c r="AP18" s="460"/>
    </row>
    <row r="19" spans="1:45" ht="15">
      <c r="A19" s="7" t="s">
        <v>6</v>
      </c>
      <c r="B19" s="145"/>
      <c r="C19" s="508" t="s">
        <v>30</v>
      </c>
      <c r="D19" s="507"/>
      <c r="E19" s="507"/>
      <c r="F19" s="509"/>
      <c r="G19" s="145"/>
      <c r="H19" s="506" t="s">
        <v>31</v>
      </c>
      <c r="I19" s="507"/>
      <c r="J19" s="507"/>
      <c r="K19" s="507"/>
      <c r="L19" s="145"/>
      <c r="M19" s="506" t="s">
        <v>27</v>
      </c>
      <c r="N19" s="507"/>
      <c r="O19" s="507"/>
      <c r="P19" s="507"/>
      <c r="Q19" s="145"/>
      <c r="R19" s="506" t="s">
        <v>32</v>
      </c>
      <c r="S19" s="507"/>
      <c r="T19" s="507"/>
      <c r="U19" s="507"/>
      <c r="V19" s="56"/>
      <c r="W19" s="510" t="s">
        <v>28</v>
      </c>
      <c r="X19" s="511"/>
      <c r="Y19" s="511"/>
      <c r="Z19" s="511"/>
      <c r="AA19" s="56"/>
      <c r="AB19" s="421" t="s">
        <v>29</v>
      </c>
      <c r="AC19" s="56"/>
      <c r="AD19" s="362" t="s">
        <v>30</v>
      </c>
      <c r="AE19" s="146" t="s">
        <v>31</v>
      </c>
      <c r="AF19" s="146" t="s">
        <v>27</v>
      </c>
      <c r="AG19" s="146" t="s">
        <v>32</v>
      </c>
      <c r="AH19" s="146" t="s">
        <v>32</v>
      </c>
      <c r="AI19" s="467" t="s">
        <v>28</v>
      </c>
      <c r="AJ19" s="480"/>
      <c r="AK19" s="476"/>
      <c r="AL19" s="480"/>
      <c r="AO19" s="460"/>
      <c r="AP19" s="460"/>
    </row>
    <row r="20" spans="1:45" ht="18.75">
      <c r="A20" s="4"/>
      <c r="B20" s="56"/>
      <c r="C20" s="147" t="s">
        <v>33</v>
      </c>
      <c r="D20" s="148" t="s">
        <v>34</v>
      </c>
      <c r="E20" s="150" t="s">
        <v>35</v>
      </c>
      <c r="F20" s="149" t="s">
        <v>36</v>
      </c>
      <c r="G20" s="56"/>
      <c r="H20" s="164" t="s">
        <v>33</v>
      </c>
      <c r="I20" s="172" t="s">
        <v>34</v>
      </c>
      <c r="J20" s="172" t="s">
        <v>35</v>
      </c>
      <c r="K20" s="172" t="s">
        <v>36</v>
      </c>
      <c r="L20" s="56"/>
      <c r="M20" s="164" t="s">
        <v>33</v>
      </c>
      <c r="N20" s="172" t="s">
        <v>34</v>
      </c>
      <c r="O20" s="172" t="s">
        <v>35</v>
      </c>
      <c r="P20" s="172" t="s">
        <v>36</v>
      </c>
      <c r="Q20" s="56"/>
      <c r="R20" s="164" t="s">
        <v>33</v>
      </c>
      <c r="S20" s="172" t="s">
        <v>34</v>
      </c>
      <c r="T20" s="172" t="s">
        <v>35</v>
      </c>
      <c r="U20" s="172" t="s">
        <v>36</v>
      </c>
      <c r="V20" s="154"/>
      <c r="W20" s="164" t="s">
        <v>33</v>
      </c>
      <c r="X20" s="172" t="s">
        <v>34</v>
      </c>
      <c r="Y20" s="172" t="s">
        <v>35</v>
      </c>
      <c r="Z20" s="172" t="s">
        <v>36</v>
      </c>
      <c r="AA20" s="59"/>
      <c r="AB20" s="172" t="s">
        <v>33</v>
      </c>
      <c r="AC20" s="59"/>
      <c r="AD20" s="175" t="s">
        <v>37</v>
      </c>
      <c r="AE20" s="151" t="s">
        <v>37</v>
      </c>
      <c r="AF20" s="151" t="s">
        <v>37</v>
      </c>
      <c r="AG20" s="151" t="s">
        <v>37</v>
      </c>
      <c r="AH20" s="350" t="s">
        <v>38</v>
      </c>
      <c r="AI20" s="468" t="s">
        <v>37</v>
      </c>
      <c r="AJ20" s="480"/>
      <c r="AK20" s="476"/>
      <c r="AL20" s="480"/>
      <c r="AO20" s="460"/>
      <c r="AP20" s="460"/>
    </row>
    <row r="21" spans="1:45" ht="15">
      <c r="A21" s="10" t="s">
        <v>72</v>
      </c>
      <c r="B21" s="154"/>
      <c r="C21" s="234">
        <v>0.11</v>
      </c>
      <c r="D21" s="155">
        <v>0.13700000000000001</v>
      </c>
      <c r="E21" s="235">
        <v>0.13800000000000001</v>
      </c>
      <c r="F21" s="155">
        <v>0.13400000000000001</v>
      </c>
      <c r="G21" s="236"/>
      <c r="H21" s="237">
        <v>7.5999999999999998E-2</v>
      </c>
      <c r="I21" s="238">
        <v>7.3999999999999996E-2</v>
      </c>
      <c r="J21" s="238">
        <v>9.2999999999999999E-2</v>
      </c>
      <c r="K21" s="238">
        <v>9.7000000000000003E-2</v>
      </c>
      <c r="L21" s="236"/>
      <c r="M21" s="237">
        <v>8.5999999999999993E-2</v>
      </c>
      <c r="N21" s="238">
        <v>0.13700000000000001</v>
      </c>
      <c r="O21" s="238">
        <v>0.13900000000000001</v>
      </c>
      <c r="P21" s="238">
        <v>0.18099999999999999</v>
      </c>
      <c r="Q21" s="236"/>
      <c r="R21" s="238">
        <v>0.13300000000000001</v>
      </c>
      <c r="S21" s="238">
        <v>0.16</v>
      </c>
      <c r="T21" s="238">
        <v>-7.0999999999999994E-2</v>
      </c>
      <c r="U21" s="238">
        <v>0.16400000000000001</v>
      </c>
      <c r="V21" s="239"/>
      <c r="W21" s="238">
        <v>0.17699999999999999</v>
      </c>
      <c r="X21" s="238">
        <v>0.23100000000000001</v>
      </c>
      <c r="Y21" s="238">
        <v>0.23200000000000001</v>
      </c>
      <c r="Z21" s="238">
        <v>0.216</v>
      </c>
      <c r="AA21" s="239"/>
      <c r="AB21" s="238">
        <v>0.2</v>
      </c>
      <c r="AC21" s="239"/>
      <c r="AD21" s="241">
        <v>0.13500000000000001</v>
      </c>
      <c r="AE21" s="235">
        <v>8.5000000000000006E-2</v>
      </c>
      <c r="AF21" s="219">
        <v>0.13600000000000001</v>
      </c>
      <c r="AG21" s="219">
        <v>9.8000000000000004E-2</v>
      </c>
      <c r="AH21" s="219">
        <v>0.156</v>
      </c>
      <c r="AI21" s="247">
        <v>0.20899999999999999</v>
      </c>
      <c r="AJ21" s="484"/>
      <c r="AK21" s="497"/>
      <c r="AL21" s="480"/>
      <c r="AO21" s="460"/>
      <c r="AP21" s="460"/>
      <c r="AQ21" s="462"/>
      <c r="AR21" s="463"/>
      <c r="AS21" s="463"/>
    </row>
    <row r="22" spans="1:45" ht="15">
      <c r="A22" s="10" t="s">
        <v>73</v>
      </c>
      <c r="B22" s="59"/>
      <c r="C22" s="242">
        <v>0.129</v>
      </c>
      <c r="D22" s="64">
        <v>0.16200000000000001</v>
      </c>
      <c r="E22" s="243">
        <v>0.16400000000000001</v>
      </c>
      <c r="F22" s="64">
        <v>0.16</v>
      </c>
      <c r="G22" s="239"/>
      <c r="H22" s="244">
        <v>9.1999999999999998E-2</v>
      </c>
      <c r="I22" s="245">
        <v>0.09</v>
      </c>
      <c r="J22" s="245">
        <v>0.111</v>
      </c>
      <c r="K22" s="245">
        <v>0.11600000000000001</v>
      </c>
      <c r="L22" s="239"/>
      <c r="M22" s="244">
        <v>0.10199999999999999</v>
      </c>
      <c r="N22" s="245">
        <v>0.16300000000000001</v>
      </c>
      <c r="O22" s="245">
        <v>0.16400000000000001</v>
      </c>
      <c r="P22" s="245">
        <v>0.21299999999999999</v>
      </c>
      <c r="Q22" s="239"/>
      <c r="R22" s="245">
        <v>0.159</v>
      </c>
      <c r="S22" s="245">
        <v>0.19</v>
      </c>
      <c r="T22" s="238">
        <v>-8.5000000000000006E-2</v>
      </c>
      <c r="U22" s="238">
        <v>0.19600000000000001</v>
      </c>
      <c r="V22" s="239"/>
      <c r="W22" s="238">
        <v>0.21199999999999999</v>
      </c>
      <c r="X22" s="238">
        <v>0.27600000000000002</v>
      </c>
      <c r="Y22" s="238">
        <v>0.27600000000000002</v>
      </c>
      <c r="Z22" s="238">
        <v>0.25700000000000001</v>
      </c>
      <c r="AA22" s="239"/>
      <c r="AB22" s="238">
        <v>0.23699999999999999</v>
      </c>
      <c r="AC22" s="239"/>
      <c r="AD22" s="247">
        <v>0.161</v>
      </c>
      <c r="AE22" s="243">
        <v>0.10199999999999999</v>
      </c>
      <c r="AF22" s="219">
        <v>0.161</v>
      </c>
      <c r="AG22" s="219">
        <v>0.11600000000000001</v>
      </c>
      <c r="AH22" s="219">
        <v>0.186</v>
      </c>
      <c r="AI22" s="247">
        <v>0.25</v>
      </c>
      <c r="AJ22" s="484"/>
      <c r="AK22" s="497"/>
      <c r="AL22" s="480"/>
      <c r="AO22" s="460"/>
      <c r="AP22" s="460"/>
      <c r="AQ22" s="462"/>
      <c r="AR22" s="463"/>
      <c r="AS22" s="463"/>
    </row>
    <row r="23" spans="1:45" ht="15">
      <c r="A23" s="10" t="s">
        <v>74</v>
      </c>
      <c r="B23" s="215"/>
      <c r="C23" s="248">
        <v>2.2599999999999999E-2</v>
      </c>
      <c r="D23" s="214">
        <v>2.3E-2</v>
      </c>
      <c r="E23" s="249">
        <v>2.2800000000000001E-2</v>
      </c>
      <c r="F23" s="214">
        <v>2.3599999999999999E-2</v>
      </c>
      <c r="G23" s="250"/>
      <c r="H23" s="251">
        <v>2.3199999999999998E-2</v>
      </c>
      <c r="I23" s="252">
        <v>2.2599999999999999E-2</v>
      </c>
      <c r="J23" s="252">
        <v>2.3099999999999999E-2</v>
      </c>
      <c r="K23" s="252">
        <v>2.2700000000000001E-2</v>
      </c>
      <c r="L23" s="250"/>
      <c r="M23" s="251">
        <v>2.2800000000000001E-2</v>
      </c>
      <c r="N23" s="252">
        <v>2.2800000000000001E-2</v>
      </c>
      <c r="O23" s="252">
        <v>2.24E-2</v>
      </c>
      <c r="P23" s="252">
        <v>2.2599999999999999E-2</v>
      </c>
      <c r="Q23" s="250"/>
      <c r="R23" s="252">
        <v>2.3300000000000001E-2</v>
      </c>
      <c r="S23" s="252">
        <v>2.2499999999999999E-2</v>
      </c>
      <c r="T23" s="349">
        <v>2.3099999999999999E-2</v>
      </c>
      <c r="U23" s="349">
        <v>2.4299999999999999E-2</v>
      </c>
      <c r="V23" s="250"/>
      <c r="W23" s="349">
        <v>2.7199999999999998E-2</v>
      </c>
      <c r="X23" s="349">
        <v>2.9100000000000001E-2</v>
      </c>
      <c r="Y23" s="349">
        <v>2.9700000000000001E-2</v>
      </c>
      <c r="Z23" s="349">
        <v>0.03</v>
      </c>
      <c r="AA23" s="250"/>
      <c r="AB23" s="349">
        <v>2.9600000000000001E-2</v>
      </c>
      <c r="AC23" s="250"/>
      <c r="AD23" s="253">
        <v>2.3E-2</v>
      </c>
      <c r="AE23" s="249">
        <v>2.29E-2</v>
      </c>
      <c r="AF23" s="220">
        <v>2.2700000000000001E-2</v>
      </c>
      <c r="AG23" s="220">
        <v>2.3300000000000001E-2</v>
      </c>
      <c r="AH23" s="220">
        <v>2.3300000000000001E-2</v>
      </c>
      <c r="AI23" s="253">
        <v>2.9000000000000001E-2</v>
      </c>
      <c r="AJ23" s="484"/>
      <c r="AK23" s="497"/>
      <c r="AL23" s="480"/>
      <c r="AO23" s="460"/>
      <c r="AP23" s="460"/>
      <c r="AQ23" s="462"/>
      <c r="AR23" s="463"/>
      <c r="AS23" s="462"/>
    </row>
    <row r="24" spans="1:45" ht="15">
      <c r="A24" s="10" t="s">
        <v>75</v>
      </c>
      <c r="B24" s="59"/>
      <c r="C24" s="242">
        <v>0.42399999999999999</v>
      </c>
      <c r="D24" s="64">
        <v>0.435</v>
      </c>
      <c r="E24" s="243">
        <v>0.42399999999999999</v>
      </c>
      <c r="F24" s="64">
        <v>0.42599999999999999</v>
      </c>
      <c r="G24" s="239"/>
      <c r="H24" s="244">
        <v>0.42099999999999999</v>
      </c>
      <c r="I24" s="245">
        <v>0.438</v>
      </c>
      <c r="J24" s="245">
        <v>0.432</v>
      </c>
      <c r="K24" s="245">
        <v>0.47899999999999998</v>
      </c>
      <c r="L24" s="239"/>
      <c r="M24" s="244">
        <v>0.40500000000000003</v>
      </c>
      <c r="N24" s="245">
        <v>0.40100000000000002</v>
      </c>
      <c r="O24" s="245">
        <v>0.39200000000000002</v>
      </c>
      <c r="P24" s="245">
        <v>0.38300000000000001</v>
      </c>
      <c r="Q24" s="239"/>
      <c r="R24" s="245">
        <v>0.37</v>
      </c>
      <c r="S24" s="245">
        <v>0.35699999999999998</v>
      </c>
      <c r="T24" s="238">
        <v>0.35099999999999998</v>
      </c>
      <c r="U24" s="238">
        <v>0.35699999999999998</v>
      </c>
      <c r="V24" s="239"/>
      <c r="W24" s="238">
        <v>0.32500000000000001</v>
      </c>
      <c r="X24" s="238">
        <v>0.315</v>
      </c>
      <c r="Y24" s="238">
        <v>0.313</v>
      </c>
      <c r="Z24" s="238">
        <v>0.32</v>
      </c>
      <c r="AA24" s="239"/>
      <c r="AB24" s="238">
        <v>0.32900000000000001</v>
      </c>
      <c r="AC24" s="239"/>
      <c r="AD24" s="247">
        <v>0.42699999999999999</v>
      </c>
      <c r="AE24" s="243">
        <v>0.443</v>
      </c>
      <c r="AF24" s="219">
        <v>0.39500000000000002</v>
      </c>
      <c r="AG24" s="219">
        <v>0.35899999999999999</v>
      </c>
      <c r="AH24" s="219">
        <v>0.35899999999999999</v>
      </c>
      <c r="AI24" s="247">
        <v>0.318</v>
      </c>
      <c r="AJ24" s="484"/>
      <c r="AK24" s="497"/>
      <c r="AL24" s="480"/>
      <c r="AO24" s="460"/>
      <c r="AP24" s="460"/>
      <c r="AQ24" s="462"/>
      <c r="AR24" s="463"/>
      <c r="AS24" s="463"/>
    </row>
    <row r="25" spans="1:45" ht="15">
      <c r="A25" s="10" t="s">
        <v>76</v>
      </c>
      <c r="B25" s="215"/>
      <c r="C25" s="248">
        <v>1.2999999999999999E-3</v>
      </c>
      <c r="D25" s="214">
        <v>1.6000000000000001E-3</v>
      </c>
      <c r="E25" s="249">
        <v>1.8E-3</v>
      </c>
      <c r="F25" s="214">
        <v>2.7000000000000001E-3</v>
      </c>
      <c r="G25" s="250"/>
      <c r="H25" s="251">
        <v>5.7999999999999996E-3</v>
      </c>
      <c r="I25" s="252">
        <v>7.4000000000000003E-3</v>
      </c>
      <c r="J25" s="252">
        <v>4.8999999999999998E-3</v>
      </c>
      <c r="K25" s="252">
        <v>4.4000000000000003E-3</v>
      </c>
      <c r="L25" s="250"/>
      <c r="M25" s="251">
        <v>2.8999999999999998E-3</v>
      </c>
      <c r="N25" s="252">
        <v>2.3E-3</v>
      </c>
      <c r="O25" s="252">
        <v>2.0999999999999999E-3</v>
      </c>
      <c r="P25" s="252">
        <v>1.9E-3</v>
      </c>
      <c r="Q25" s="250"/>
      <c r="R25" s="252">
        <v>1.9E-3</v>
      </c>
      <c r="S25" s="252">
        <v>2.7000000000000001E-3</v>
      </c>
      <c r="T25" s="349">
        <v>2.5899999999999999E-2</v>
      </c>
      <c r="U25" s="349">
        <v>3.3E-3</v>
      </c>
      <c r="V25" s="250"/>
      <c r="W25" s="349">
        <v>1.9E-3</v>
      </c>
      <c r="X25" s="349">
        <v>1.9E-3</v>
      </c>
      <c r="Y25" s="349">
        <v>2.0999999999999999E-3</v>
      </c>
      <c r="Z25" s="349">
        <v>2.8999999999999998E-3</v>
      </c>
      <c r="AA25" s="250"/>
      <c r="AB25" s="349">
        <v>2.8E-3</v>
      </c>
      <c r="AC25" s="250"/>
      <c r="AD25" s="253">
        <v>1.8E-3</v>
      </c>
      <c r="AE25" s="249">
        <v>5.5999999999999999E-3</v>
      </c>
      <c r="AF25" s="220">
        <v>2.3E-3</v>
      </c>
      <c r="AG25" s="220">
        <v>8.6E-3</v>
      </c>
      <c r="AH25" s="220">
        <v>2.8E-3</v>
      </c>
      <c r="AI25" s="253">
        <v>2.2000000000000001E-3</v>
      </c>
      <c r="AJ25" s="498"/>
      <c r="AK25" s="499"/>
      <c r="AL25" s="480"/>
      <c r="AO25" s="460"/>
      <c r="AP25" s="460"/>
      <c r="AQ25" s="462"/>
      <c r="AR25" s="463"/>
      <c r="AS25" s="462"/>
    </row>
    <row r="26" spans="1:45" ht="15">
      <c r="A26" s="10" t="s">
        <v>77</v>
      </c>
      <c r="B26" s="59"/>
      <c r="C26" s="242">
        <v>0.23799999999999999</v>
      </c>
      <c r="D26" s="64">
        <v>0.23899999999999999</v>
      </c>
      <c r="E26" s="243">
        <v>0.23899999999999999</v>
      </c>
      <c r="F26" s="64">
        <v>0.24299999999999999</v>
      </c>
      <c r="G26" s="239"/>
      <c r="H26" s="244">
        <v>0.24099999999999999</v>
      </c>
      <c r="I26" s="245">
        <v>0.24</v>
      </c>
      <c r="J26" s="245">
        <v>0.22</v>
      </c>
      <c r="K26" s="245">
        <v>0.22800000000000001</v>
      </c>
      <c r="L26" s="239"/>
      <c r="M26" s="244">
        <v>0.23799999999999999</v>
      </c>
      <c r="N26" s="245">
        <v>0.23699999999999999</v>
      </c>
      <c r="O26" s="245">
        <v>0.23599999999999999</v>
      </c>
      <c r="P26" s="245">
        <v>0.12</v>
      </c>
      <c r="Q26" s="239"/>
      <c r="R26" s="245">
        <v>0.24099999999999999</v>
      </c>
      <c r="S26" s="245">
        <v>0.24199999999999999</v>
      </c>
      <c r="T26" s="238">
        <v>0.20799999999999999</v>
      </c>
      <c r="U26" s="238">
        <v>0.25600000000000001</v>
      </c>
      <c r="V26" s="254"/>
      <c r="W26" s="238">
        <v>0.251</v>
      </c>
      <c r="X26" s="238">
        <v>0.26200000000000001</v>
      </c>
      <c r="Y26" s="238">
        <v>0.23499999999999999</v>
      </c>
      <c r="Z26" s="238">
        <v>0.253</v>
      </c>
      <c r="AA26" s="254"/>
      <c r="AB26" s="238">
        <v>0.251</v>
      </c>
      <c r="AC26" s="254"/>
      <c r="AD26" s="247">
        <v>0.24</v>
      </c>
      <c r="AE26" s="243">
        <v>0.23100000000000001</v>
      </c>
      <c r="AF26" s="221">
        <v>0.20100000000000001</v>
      </c>
      <c r="AG26" s="219">
        <v>0.254</v>
      </c>
      <c r="AH26" s="219">
        <v>0.252</v>
      </c>
      <c r="AI26" s="247">
        <v>0.25</v>
      </c>
      <c r="AJ26" s="484"/>
      <c r="AK26" s="497"/>
      <c r="AL26" s="480"/>
      <c r="AO26" s="460"/>
      <c r="AP26" s="460"/>
      <c r="AQ26" s="462"/>
      <c r="AR26" s="463"/>
      <c r="AS26" s="463"/>
    </row>
    <row r="27" spans="1:45" ht="15.75" thickBot="1">
      <c r="A27" s="4"/>
      <c r="B27" s="53"/>
      <c r="C27" s="96"/>
      <c r="D27" s="53"/>
      <c r="E27" s="53"/>
      <c r="F27" s="96"/>
      <c r="G27" s="53"/>
      <c r="H27" s="105"/>
      <c r="I27" s="105"/>
      <c r="J27" s="105"/>
      <c r="K27" s="105"/>
      <c r="L27" s="53"/>
      <c r="M27" s="105"/>
      <c r="N27" s="105"/>
      <c r="O27" s="105"/>
      <c r="P27" s="105"/>
      <c r="Q27" s="53"/>
      <c r="R27" s="53"/>
      <c r="S27" s="53"/>
      <c r="T27" s="53"/>
      <c r="U27" s="53"/>
      <c r="V27" s="55"/>
      <c r="W27" s="53"/>
      <c r="X27" s="53"/>
      <c r="Y27" s="53"/>
      <c r="Z27" s="349"/>
      <c r="AA27" s="55"/>
      <c r="AB27" s="349"/>
      <c r="AC27" s="55"/>
      <c r="AD27" s="53"/>
      <c r="AE27" s="53"/>
      <c r="AF27" s="53"/>
      <c r="AG27" s="53"/>
      <c r="AH27" s="53"/>
      <c r="AI27" s="470"/>
      <c r="AJ27" s="480"/>
      <c r="AK27" s="476"/>
      <c r="AL27" s="480"/>
      <c r="AO27" s="460"/>
      <c r="AP27" s="460"/>
    </row>
    <row r="28" spans="1:45" ht="15">
      <c r="A28" s="7" t="s">
        <v>7</v>
      </c>
      <c r="B28" s="145"/>
      <c r="C28" s="508" t="s">
        <v>30</v>
      </c>
      <c r="D28" s="507"/>
      <c r="E28" s="507"/>
      <c r="F28" s="509"/>
      <c r="G28" s="145"/>
      <c r="H28" s="506" t="s">
        <v>31</v>
      </c>
      <c r="I28" s="507"/>
      <c r="J28" s="507"/>
      <c r="K28" s="507"/>
      <c r="L28" s="145"/>
      <c r="M28" s="506" t="s">
        <v>27</v>
      </c>
      <c r="N28" s="507"/>
      <c r="O28" s="507"/>
      <c r="P28" s="507"/>
      <c r="Q28" s="145"/>
      <c r="R28" s="506" t="s">
        <v>32</v>
      </c>
      <c r="S28" s="507"/>
      <c r="T28" s="507"/>
      <c r="U28" s="507"/>
      <c r="V28" s="56"/>
      <c r="W28" s="510" t="s">
        <v>28</v>
      </c>
      <c r="X28" s="511"/>
      <c r="Y28" s="511"/>
      <c r="Z28" s="511"/>
      <c r="AA28" s="56"/>
      <c r="AB28" s="421" t="s">
        <v>29</v>
      </c>
      <c r="AC28" s="56"/>
      <c r="AD28" s="362" t="s">
        <v>30</v>
      </c>
      <c r="AE28" s="146" t="s">
        <v>31</v>
      </c>
      <c r="AF28" s="146" t="s">
        <v>27</v>
      </c>
      <c r="AG28" s="146" t="s">
        <v>32</v>
      </c>
      <c r="AH28" s="43"/>
      <c r="AI28" s="467" t="s">
        <v>28</v>
      </c>
      <c r="AJ28" s="480"/>
      <c r="AK28" s="476"/>
      <c r="AL28" s="480"/>
      <c r="AO28" s="460"/>
      <c r="AP28" s="460"/>
    </row>
    <row r="29" spans="1:45" ht="15.75" thickTop="1">
      <c r="A29" s="4"/>
      <c r="B29" s="56"/>
      <c r="C29" s="147" t="s">
        <v>78</v>
      </c>
      <c r="D29" s="148" t="s">
        <v>79</v>
      </c>
      <c r="E29" s="156" t="s">
        <v>80</v>
      </c>
      <c r="F29" s="157" t="s">
        <v>81</v>
      </c>
      <c r="G29" s="56"/>
      <c r="H29" s="173" t="s">
        <v>78</v>
      </c>
      <c r="I29" s="174" t="s">
        <v>79</v>
      </c>
      <c r="J29" s="174" t="s">
        <v>80</v>
      </c>
      <c r="K29" s="174" t="s">
        <v>81</v>
      </c>
      <c r="L29" s="56"/>
      <c r="M29" s="173" t="s">
        <v>78</v>
      </c>
      <c r="N29" s="174" t="s">
        <v>79</v>
      </c>
      <c r="O29" s="174" t="s">
        <v>80</v>
      </c>
      <c r="P29" s="174" t="s">
        <v>81</v>
      </c>
      <c r="Q29" s="56"/>
      <c r="R29" s="173" t="s">
        <v>78</v>
      </c>
      <c r="S29" s="174" t="s">
        <v>79</v>
      </c>
      <c r="T29" s="174" t="s">
        <v>80</v>
      </c>
      <c r="U29" s="174" t="s">
        <v>81</v>
      </c>
      <c r="V29" s="60"/>
      <c r="W29" s="164" t="s">
        <v>33</v>
      </c>
      <c r="X29" s="172" t="s">
        <v>34</v>
      </c>
      <c r="Y29" s="172" t="s">
        <v>35</v>
      </c>
      <c r="Z29" s="172" t="s">
        <v>36</v>
      </c>
      <c r="AA29" s="60"/>
      <c r="AB29" s="172" t="s">
        <v>33</v>
      </c>
      <c r="AC29" s="60"/>
      <c r="AD29" s="175" t="s">
        <v>37</v>
      </c>
      <c r="AE29" s="151" t="s">
        <v>37</v>
      </c>
      <c r="AF29" s="151" t="s">
        <v>37</v>
      </c>
      <c r="AG29" s="151" t="s">
        <v>37</v>
      </c>
      <c r="AH29" s="43"/>
      <c r="AI29" s="467" t="s">
        <v>37</v>
      </c>
      <c r="AJ29" s="480"/>
      <c r="AK29" s="476"/>
      <c r="AL29" s="480"/>
      <c r="AO29" s="460"/>
      <c r="AP29" s="460"/>
    </row>
    <row r="30" spans="1:45" ht="15">
      <c r="A30" s="10" t="s">
        <v>82</v>
      </c>
      <c r="B30" s="159"/>
      <c r="C30" s="223">
        <v>46588</v>
      </c>
      <c r="D30" s="158">
        <v>44463</v>
      </c>
      <c r="E30" s="224">
        <v>45970</v>
      </c>
      <c r="F30" s="158">
        <v>45648</v>
      </c>
      <c r="G30" s="225"/>
      <c r="H30" s="223">
        <v>46498</v>
      </c>
      <c r="I30" s="158">
        <v>51271</v>
      </c>
      <c r="J30" s="224">
        <v>51231</v>
      </c>
      <c r="K30" s="158">
        <v>53122</v>
      </c>
      <c r="L30" s="225"/>
      <c r="M30" s="223">
        <v>52970</v>
      </c>
      <c r="N30" s="158">
        <v>54132</v>
      </c>
      <c r="O30" s="224">
        <v>54370</v>
      </c>
      <c r="P30" s="158">
        <v>56325</v>
      </c>
      <c r="Q30" s="225"/>
      <c r="R30" s="158">
        <v>54475</v>
      </c>
      <c r="S30" s="158">
        <v>55029</v>
      </c>
      <c r="T30" s="158">
        <v>55997</v>
      </c>
      <c r="U30" s="158">
        <v>56523</v>
      </c>
      <c r="V30" s="226"/>
      <c r="W30" s="158">
        <v>54513</v>
      </c>
      <c r="X30" s="158">
        <v>53127</v>
      </c>
      <c r="Y30" s="158">
        <v>52857</v>
      </c>
      <c r="Z30" s="158">
        <v>55448</v>
      </c>
      <c r="AA30" s="226"/>
      <c r="AB30" s="158">
        <v>54239</v>
      </c>
      <c r="AC30" s="226"/>
      <c r="AD30" s="113">
        <v>45648</v>
      </c>
      <c r="AE30" s="113">
        <v>53122</v>
      </c>
      <c r="AF30" s="113">
        <v>56325</v>
      </c>
      <c r="AG30" s="113">
        <v>56523</v>
      </c>
      <c r="AH30" s="379"/>
      <c r="AI30" s="471">
        <v>55448</v>
      </c>
      <c r="AJ30" s="483"/>
      <c r="AK30" s="476"/>
      <c r="AL30" s="480"/>
      <c r="AO30" s="460"/>
      <c r="AP30" s="460"/>
      <c r="AQ30" s="461"/>
      <c r="AR30" s="461"/>
      <c r="AS30" s="461"/>
    </row>
    <row r="31" spans="1:45" ht="15">
      <c r="A31" s="10" t="s">
        <v>83</v>
      </c>
      <c r="B31" s="159"/>
      <c r="C31" s="223">
        <v>37538</v>
      </c>
      <c r="D31" s="158">
        <v>38226</v>
      </c>
      <c r="E31" s="224">
        <v>38478</v>
      </c>
      <c r="F31" s="158">
        <v>36827</v>
      </c>
      <c r="G31" s="225"/>
      <c r="H31" s="223">
        <v>39051</v>
      </c>
      <c r="I31" s="158">
        <v>40498</v>
      </c>
      <c r="J31" s="224">
        <v>40267</v>
      </c>
      <c r="K31" s="158">
        <v>40404</v>
      </c>
      <c r="L31" s="225"/>
      <c r="M31" s="223">
        <v>41255</v>
      </c>
      <c r="N31" s="158">
        <v>40815</v>
      </c>
      <c r="O31" s="224">
        <v>41260</v>
      </c>
      <c r="P31" s="158">
        <v>42412</v>
      </c>
      <c r="Q31" s="225"/>
      <c r="R31" s="158">
        <v>42135</v>
      </c>
      <c r="S31" s="158">
        <v>45382</v>
      </c>
      <c r="T31" s="158">
        <v>44617</v>
      </c>
      <c r="U31" s="158">
        <v>43330</v>
      </c>
      <c r="V31" s="226"/>
      <c r="W31" s="158">
        <v>43180</v>
      </c>
      <c r="X31" s="158">
        <v>42144</v>
      </c>
      <c r="Y31" s="158">
        <v>42205</v>
      </c>
      <c r="Z31" s="113">
        <v>41732</v>
      </c>
      <c r="AA31" s="226"/>
      <c r="AB31" s="158">
        <v>42421.8</v>
      </c>
      <c r="AC31" s="226"/>
      <c r="AD31" s="113">
        <v>36827</v>
      </c>
      <c r="AE31" s="113">
        <v>40404</v>
      </c>
      <c r="AF31" s="113">
        <v>42412</v>
      </c>
      <c r="AG31" s="113">
        <v>43330</v>
      </c>
      <c r="AH31" s="379"/>
      <c r="AI31" s="471">
        <v>41732</v>
      </c>
      <c r="AJ31" s="483"/>
      <c r="AK31" s="476"/>
      <c r="AL31" s="480"/>
      <c r="AO31" s="460"/>
      <c r="AP31" s="460"/>
      <c r="AQ31" s="461"/>
      <c r="AR31" s="461"/>
      <c r="AS31" s="461"/>
    </row>
    <row r="32" spans="1:45" ht="15">
      <c r="A32" s="10" t="s">
        <v>84</v>
      </c>
      <c r="B32" s="159"/>
      <c r="C32" s="223">
        <v>37983</v>
      </c>
      <c r="D32" s="158">
        <v>38392</v>
      </c>
      <c r="E32" s="224">
        <v>38610</v>
      </c>
      <c r="F32" s="158">
        <v>37621</v>
      </c>
      <c r="G32" s="225"/>
      <c r="H32" s="223">
        <v>38095</v>
      </c>
      <c r="I32" s="158">
        <v>40414</v>
      </c>
      <c r="J32" s="224">
        <v>40367</v>
      </c>
      <c r="K32" s="158">
        <v>40850</v>
      </c>
      <c r="L32" s="225"/>
      <c r="M32" s="223">
        <v>40824</v>
      </c>
      <c r="N32" s="158">
        <v>40701</v>
      </c>
      <c r="O32" s="224">
        <v>41337</v>
      </c>
      <c r="P32" s="158">
        <v>42629</v>
      </c>
      <c r="Q32" s="225"/>
      <c r="R32" s="158">
        <v>42099</v>
      </c>
      <c r="S32" s="158">
        <v>44530</v>
      </c>
      <c r="T32" s="158">
        <v>44733</v>
      </c>
      <c r="U32" s="158">
        <v>44046</v>
      </c>
      <c r="V32" s="226"/>
      <c r="W32" s="158">
        <v>43290</v>
      </c>
      <c r="X32" s="158">
        <v>42800</v>
      </c>
      <c r="Y32" s="158">
        <v>41902</v>
      </c>
      <c r="Z32" s="158">
        <v>41864</v>
      </c>
      <c r="AA32" s="226"/>
      <c r="AB32" s="158">
        <v>42349</v>
      </c>
      <c r="AC32" s="226"/>
      <c r="AD32" s="113">
        <v>38152</v>
      </c>
      <c r="AE32" s="113">
        <v>39931</v>
      </c>
      <c r="AF32" s="113">
        <v>41373</v>
      </c>
      <c r="AG32" s="113">
        <v>43852</v>
      </c>
      <c r="AH32" s="379"/>
      <c r="AI32" s="471">
        <v>42464</v>
      </c>
      <c r="AJ32" s="483"/>
      <c r="AK32" s="476"/>
      <c r="AL32" s="480"/>
      <c r="AO32" s="460"/>
      <c r="AP32" s="460"/>
      <c r="AQ32" s="461"/>
      <c r="AR32" s="464"/>
      <c r="AS32" s="461"/>
    </row>
    <row r="33" spans="1:45" ht="15">
      <c r="A33" s="10" t="s">
        <v>85</v>
      </c>
      <c r="B33" s="60"/>
      <c r="C33" s="113">
        <v>30279</v>
      </c>
      <c r="D33" s="113">
        <v>31152</v>
      </c>
      <c r="E33" s="113">
        <v>30830</v>
      </c>
      <c r="F33" s="113">
        <v>30568</v>
      </c>
      <c r="G33" s="226"/>
      <c r="H33" s="113">
        <v>31204</v>
      </c>
      <c r="I33" s="113">
        <v>31497</v>
      </c>
      <c r="J33" s="113">
        <v>31657</v>
      </c>
      <c r="K33" s="113">
        <v>32129</v>
      </c>
      <c r="L33" s="226"/>
      <c r="M33" s="113">
        <v>33124</v>
      </c>
      <c r="N33" s="113">
        <v>32487</v>
      </c>
      <c r="O33" s="113">
        <v>34004</v>
      </c>
      <c r="P33" s="113">
        <v>34963</v>
      </c>
      <c r="Q33" s="226"/>
      <c r="R33" s="113">
        <v>35132</v>
      </c>
      <c r="S33" s="113">
        <v>37176</v>
      </c>
      <c r="T33" s="113">
        <v>36705</v>
      </c>
      <c r="U33" s="113">
        <v>35763</v>
      </c>
      <c r="V33" s="226"/>
      <c r="W33" s="113">
        <v>35255</v>
      </c>
      <c r="X33" s="113">
        <v>34295</v>
      </c>
      <c r="Y33" s="113">
        <v>33783</v>
      </c>
      <c r="Z33" s="113">
        <v>33593</v>
      </c>
      <c r="AA33" s="226"/>
      <c r="AB33" s="113">
        <v>34110</v>
      </c>
      <c r="AC33" s="226"/>
      <c r="AD33" s="113">
        <v>30568</v>
      </c>
      <c r="AE33" s="113">
        <v>32129</v>
      </c>
      <c r="AF33" s="113">
        <v>34963</v>
      </c>
      <c r="AG33" s="113">
        <v>35763</v>
      </c>
      <c r="AH33" s="379"/>
      <c r="AI33" s="471">
        <v>33593</v>
      </c>
      <c r="AJ33" s="483"/>
      <c r="AK33" s="476"/>
      <c r="AL33" s="480"/>
      <c r="AO33" s="460"/>
      <c r="AP33" s="460"/>
      <c r="AQ33" s="461"/>
      <c r="AR33" s="461"/>
      <c r="AS33" s="461"/>
    </row>
    <row r="34" spans="1:45" ht="15">
      <c r="A34" s="10" t="s">
        <v>86</v>
      </c>
      <c r="B34" s="60"/>
      <c r="C34" s="113">
        <v>30470</v>
      </c>
      <c r="D34" s="113">
        <v>31124</v>
      </c>
      <c r="E34" s="113">
        <v>30789</v>
      </c>
      <c r="F34" s="113">
        <v>30948</v>
      </c>
      <c r="G34" s="226"/>
      <c r="H34" s="113">
        <v>31008</v>
      </c>
      <c r="I34" s="113">
        <v>31467</v>
      </c>
      <c r="J34" s="113">
        <v>31529</v>
      </c>
      <c r="K34" s="113">
        <v>32257</v>
      </c>
      <c r="L34" s="226"/>
      <c r="M34" s="113">
        <v>32494</v>
      </c>
      <c r="N34" s="113">
        <v>32480</v>
      </c>
      <c r="O34" s="113">
        <v>33652</v>
      </c>
      <c r="P34" s="113">
        <v>35019.333333333336</v>
      </c>
      <c r="Q34" s="226"/>
      <c r="R34" s="113">
        <v>34981.9</v>
      </c>
      <c r="S34" s="113">
        <v>36764</v>
      </c>
      <c r="T34" s="113">
        <v>36804</v>
      </c>
      <c r="U34" s="113">
        <v>36417</v>
      </c>
      <c r="V34" s="226"/>
      <c r="W34" s="113">
        <v>35481</v>
      </c>
      <c r="X34" s="113">
        <v>35029</v>
      </c>
      <c r="Y34" s="113">
        <v>33874</v>
      </c>
      <c r="Z34" s="113">
        <v>33874</v>
      </c>
      <c r="AA34" s="226"/>
      <c r="AB34" s="113">
        <v>33909</v>
      </c>
      <c r="AC34" s="226"/>
      <c r="AD34" s="312">
        <f>ROUND(AVERAGE(C34:F34),0)</f>
        <v>30833</v>
      </c>
      <c r="AE34" s="312">
        <f>ROUND(AVERAGE(H34:L34),0)</f>
        <v>31565</v>
      </c>
      <c r="AF34" s="312">
        <f>ROUND(AVERAGE(M34:P34),0)</f>
        <v>33411</v>
      </c>
      <c r="AG34" s="312">
        <f>ROUND(AVERAGE(R34:U34),0)</f>
        <v>36242</v>
      </c>
      <c r="AH34" s="379"/>
      <c r="AI34" s="472">
        <v>34565</v>
      </c>
      <c r="AJ34" s="483"/>
      <c r="AK34" s="476"/>
      <c r="AL34" s="480"/>
      <c r="AO34" s="460"/>
      <c r="AP34" s="460"/>
      <c r="AQ34" s="461"/>
      <c r="AR34" s="464"/>
      <c r="AS34" s="461"/>
    </row>
    <row r="35" spans="1:45" ht="15">
      <c r="A35" s="10" t="s">
        <v>87</v>
      </c>
      <c r="B35" s="60"/>
      <c r="C35" s="227">
        <v>35282</v>
      </c>
      <c r="D35" s="113">
        <v>35286</v>
      </c>
      <c r="E35" s="228">
        <v>35408</v>
      </c>
      <c r="F35" s="113">
        <v>35828</v>
      </c>
      <c r="G35" s="226"/>
      <c r="H35" s="227">
        <v>35383</v>
      </c>
      <c r="I35" s="113">
        <v>35857</v>
      </c>
      <c r="J35" s="228">
        <v>36960</v>
      </c>
      <c r="K35" s="113">
        <v>38890</v>
      </c>
      <c r="L35" s="226"/>
      <c r="M35" s="227">
        <v>38760</v>
      </c>
      <c r="N35" s="113">
        <v>40183</v>
      </c>
      <c r="O35" s="228">
        <v>40298</v>
      </c>
      <c r="P35" s="113">
        <v>42539</v>
      </c>
      <c r="Q35" s="226"/>
      <c r="R35" s="113">
        <v>40948</v>
      </c>
      <c r="S35" s="113">
        <v>41482</v>
      </c>
      <c r="T35" s="113">
        <v>42809</v>
      </c>
      <c r="U35" s="113">
        <v>44529</v>
      </c>
      <c r="V35" s="226"/>
      <c r="W35" s="113">
        <v>44303</v>
      </c>
      <c r="X35" s="113">
        <v>45664</v>
      </c>
      <c r="Y35" s="113">
        <v>45078</v>
      </c>
      <c r="Z35" s="113">
        <v>47451</v>
      </c>
      <c r="AA35" s="226"/>
      <c r="AB35" s="113">
        <v>46913</v>
      </c>
      <c r="AC35" s="226"/>
      <c r="AD35" s="113">
        <v>35828</v>
      </c>
      <c r="AE35" s="113">
        <v>38890</v>
      </c>
      <c r="AF35" s="113">
        <v>42539</v>
      </c>
      <c r="AG35" s="113">
        <v>44529</v>
      </c>
      <c r="AH35" s="379"/>
      <c r="AI35" s="471">
        <v>47451</v>
      </c>
      <c r="AJ35" s="483"/>
      <c r="AK35" s="476"/>
      <c r="AL35" s="480"/>
      <c r="AO35" s="460"/>
      <c r="AP35" s="460"/>
      <c r="AQ35" s="461"/>
      <c r="AR35" s="465"/>
      <c r="AS35" s="461"/>
    </row>
    <row r="36" spans="1:45" s="66" customFormat="1" ht="15">
      <c r="A36" s="10" t="s">
        <v>88</v>
      </c>
      <c r="B36" s="60"/>
      <c r="C36" s="227">
        <v>30593</v>
      </c>
      <c r="D36" s="113">
        <v>30036</v>
      </c>
      <c r="E36" s="228">
        <v>30502</v>
      </c>
      <c r="F36" s="113">
        <v>30312</v>
      </c>
      <c r="G36" s="226"/>
      <c r="H36" s="227">
        <v>30079</v>
      </c>
      <c r="I36" s="113">
        <v>30676</v>
      </c>
      <c r="J36" s="228">
        <v>30854</v>
      </c>
      <c r="K36" s="113">
        <v>31779</v>
      </c>
      <c r="L36" s="226"/>
      <c r="M36" s="227">
        <v>32544</v>
      </c>
      <c r="N36" s="113">
        <v>32851</v>
      </c>
      <c r="O36" s="228">
        <v>33729</v>
      </c>
      <c r="P36" s="113">
        <v>33548</v>
      </c>
      <c r="Q36" s="226"/>
      <c r="R36" s="113">
        <v>34339</v>
      </c>
      <c r="S36" s="113">
        <v>33643</v>
      </c>
      <c r="T36" s="113">
        <v>33985</v>
      </c>
      <c r="U36" s="360">
        <f>'BG T05 (Segments)'!U194</f>
        <v>32883</v>
      </c>
      <c r="V36" s="226"/>
      <c r="W36" s="360">
        <f>'BG T05 (Segments)'!W194</f>
        <v>32249</v>
      </c>
      <c r="X36" s="360">
        <v>32012</v>
      </c>
      <c r="Y36" s="360">
        <v>32212</v>
      </c>
      <c r="Z36" s="360">
        <v>32985</v>
      </c>
      <c r="AA36" s="226"/>
      <c r="AB36" s="360">
        <v>33188</v>
      </c>
      <c r="AC36" s="226"/>
      <c r="AD36" s="312">
        <f>ROUND(AVERAGE(C36:F36),0)</f>
        <v>30361</v>
      </c>
      <c r="AE36" s="312">
        <f>ROUND(AVERAGE(H36:L36),0)</f>
        <v>30847</v>
      </c>
      <c r="AF36" s="312">
        <f>ROUND(AVERAGE(M36:P36),0)</f>
        <v>33168</v>
      </c>
      <c r="AG36" s="312">
        <f>ROUND(AVERAGE(R36:U36),0)</f>
        <v>33713</v>
      </c>
      <c r="AH36" s="380"/>
      <c r="AI36" s="472">
        <v>32365</v>
      </c>
      <c r="AJ36" s="483"/>
      <c r="AK36" s="476"/>
      <c r="AL36" s="480"/>
      <c r="AM36"/>
      <c r="AO36" s="460"/>
      <c r="AP36" s="460"/>
      <c r="AQ36" s="461"/>
      <c r="AR36" s="464"/>
      <c r="AS36" s="461"/>
    </row>
    <row r="37" spans="1:45" s="66" customFormat="1" ht="15">
      <c r="A37" s="10" t="s">
        <v>89</v>
      </c>
      <c r="B37" s="60"/>
      <c r="C37" s="227">
        <f>'BG T05 (Segments)'!C195</f>
        <v>34978</v>
      </c>
      <c r="D37" s="227">
        <f>'BG T05 (Segments)'!D195</f>
        <v>34403</v>
      </c>
      <c r="E37" s="227">
        <f>'BG T05 (Segments)'!E195</f>
        <v>34780</v>
      </c>
      <c r="F37" s="227">
        <f>'BG T05 (Segments)'!F195</f>
        <v>34874</v>
      </c>
      <c r="G37" s="226"/>
      <c r="H37" s="227">
        <f>'BG T05 (Segments)'!H195</f>
        <v>34553</v>
      </c>
      <c r="I37" s="227">
        <f>'BG T05 (Segments)'!I195</f>
        <v>35141</v>
      </c>
      <c r="J37" s="227">
        <f>'BG T05 (Segments)'!J195</f>
        <v>35587</v>
      </c>
      <c r="K37" s="227">
        <f>'BG T05 (Segments)'!K195</f>
        <v>36886</v>
      </c>
      <c r="L37" s="226"/>
      <c r="M37" s="227">
        <f>'BG T05 (Segments)'!M195</f>
        <v>37829</v>
      </c>
      <c r="N37" s="227">
        <f>'BG T05 (Segments)'!N195</f>
        <v>38763</v>
      </c>
      <c r="O37" s="227">
        <f>'BG T05 (Segments)'!O195</f>
        <v>39978</v>
      </c>
      <c r="P37" s="227">
        <f>'BG T05 (Segments)'!P195</f>
        <v>40055</v>
      </c>
      <c r="Q37" s="226"/>
      <c r="R37" s="227">
        <f>'BG T05 (Segments)'!R195</f>
        <v>41126</v>
      </c>
      <c r="S37" s="227">
        <f>'BG T05 (Segments)'!S195</f>
        <v>41010</v>
      </c>
      <c r="T37" s="227">
        <f>'BG T05 (Segments)'!T195</f>
        <v>42514</v>
      </c>
      <c r="U37" s="227">
        <f>'BG T05 (Segments)'!U195</f>
        <v>42802</v>
      </c>
      <c r="V37" s="226"/>
      <c r="W37" s="227">
        <f>'BG T05 (Segments)'!W195</f>
        <v>43565</v>
      </c>
      <c r="X37" s="227">
        <v>44255.5</v>
      </c>
      <c r="Y37" s="227">
        <v>44721</v>
      </c>
      <c r="Z37" s="227">
        <v>45435</v>
      </c>
      <c r="AA37" s="226"/>
      <c r="AB37" s="227">
        <v>45783</v>
      </c>
      <c r="AC37" s="226"/>
      <c r="AD37" s="312">
        <f>ROUND(AVERAGE(C37:F37),0)</f>
        <v>34759</v>
      </c>
      <c r="AE37" s="312">
        <f>ROUND(AVERAGE(H37:L37),0)</f>
        <v>35542</v>
      </c>
      <c r="AF37" s="312">
        <f>ROUND(AVERAGE(M37:P37),0)</f>
        <v>39156</v>
      </c>
      <c r="AG37" s="312">
        <f>ROUND(AVERAGE(R37:U37),0)</f>
        <v>41863</v>
      </c>
      <c r="AH37" s="380"/>
      <c r="AI37" s="472">
        <v>44494</v>
      </c>
      <c r="AJ37" s="483"/>
      <c r="AK37" s="476"/>
      <c r="AL37" s="480"/>
      <c r="AM37"/>
      <c r="AO37" s="460"/>
      <c r="AP37" s="460"/>
      <c r="AQ37" s="461"/>
      <c r="AR37" s="461"/>
      <c r="AS37" s="461"/>
    </row>
    <row r="38" spans="1:45" ht="15">
      <c r="A38" s="44" t="s">
        <v>90</v>
      </c>
      <c r="B38" s="60"/>
      <c r="C38" s="227">
        <v>3542.4</v>
      </c>
      <c r="D38" s="113">
        <v>3579.1</v>
      </c>
      <c r="E38" s="228">
        <v>3631.7</v>
      </c>
      <c r="F38" s="113">
        <v>3285.5</v>
      </c>
      <c r="G38" s="226"/>
      <c r="H38" s="227">
        <v>3230.7</v>
      </c>
      <c r="I38" s="113">
        <v>3361.2</v>
      </c>
      <c r="J38" s="228">
        <v>3430.1</v>
      </c>
      <c r="K38" s="113">
        <v>3419</v>
      </c>
      <c r="L38" s="226"/>
      <c r="M38" s="227">
        <v>3434.7</v>
      </c>
      <c r="N38" s="113">
        <v>3503.5</v>
      </c>
      <c r="O38" s="228">
        <v>3595.2</v>
      </c>
      <c r="P38" s="113">
        <v>3635.7</v>
      </c>
      <c r="Q38" s="226"/>
      <c r="R38" s="113">
        <v>3340</v>
      </c>
      <c r="S38" s="113">
        <v>3351</v>
      </c>
      <c r="T38" s="113">
        <v>3206.5</v>
      </c>
      <c r="U38" s="113">
        <v>3215.3</v>
      </c>
      <c r="V38" s="226"/>
      <c r="W38" s="227">
        <v>3103.7</v>
      </c>
      <c r="X38" s="227">
        <v>3168.1</v>
      </c>
      <c r="Y38" s="227">
        <v>3245.7</v>
      </c>
      <c r="Z38" s="227">
        <v>3306.5</v>
      </c>
      <c r="AA38" s="226"/>
      <c r="AB38" s="227">
        <v>3378.6</v>
      </c>
      <c r="AC38" s="226"/>
      <c r="AD38" s="113">
        <v>3285.5</v>
      </c>
      <c r="AE38" s="113">
        <v>3419</v>
      </c>
      <c r="AF38" s="113">
        <v>3635.7</v>
      </c>
      <c r="AG38" s="113">
        <v>3215.3</v>
      </c>
      <c r="AH38" s="379"/>
      <c r="AI38" s="471">
        <v>3306.5</v>
      </c>
      <c r="AJ38" s="483"/>
      <c r="AK38" s="476"/>
      <c r="AL38" s="480"/>
      <c r="AO38" s="460"/>
      <c r="AP38" s="460"/>
      <c r="AQ38" s="461"/>
      <c r="AR38" s="461"/>
      <c r="AS38" s="461"/>
    </row>
    <row r="39" spans="1:45" ht="15">
      <c r="A39" s="44" t="s">
        <v>91</v>
      </c>
      <c r="B39" s="60"/>
      <c r="C39" s="227">
        <v>3002.6</v>
      </c>
      <c r="D39" s="113">
        <v>3008.7</v>
      </c>
      <c r="E39" s="228">
        <v>3075.7</v>
      </c>
      <c r="F39" s="113">
        <v>2716.6</v>
      </c>
      <c r="G39" s="226"/>
      <c r="H39" s="227">
        <v>2665.3</v>
      </c>
      <c r="I39" s="113">
        <v>2805.9</v>
      </c>
      <c r="J39" s="228">
        <v>2877.2</v>
      </c>
      <c r="K39" s="113">
        <v>2866.9</v>
      </c>
      <c r="L39" s="226"/>
      <c r="M39" s="227">
        <v>2894.8</v>
      </c>
      <c r="N39" s="113">
        <v>2965.6</v>
      </c>
      <c r="O39" s="228">
        <v>3059.4</v>
      </c>
      <c r="P39" s="113">
        <v>3100.8</v>
      </c>
      <c r="Q39" s="226"/>
      <c r="R39" s="113">
        <v>2808</v>
      </c>
      <c r="S39" s="113">
        <v>2820</v>
      </c>
      <c r="T39" s="113">
        <v>2677.7</v>
      </c>
      <c r="U39" s="113">
        <v>2693</v>
      </c>
      <c r="V39" s="226"/>
      <c r="W39" s="227">
        <v>2586.1999999999998</v>
      </c>
      <c r="X39" s="227">
        <v>2653.1</v>
      </c>
      <c r="Y39" s="227">
        <v>2734.8</v>
      </c>
      <c r="Z39" s="227">
        <v>2775.3</v>
      </c>
      <c r="AA39" s="226"/>
      <c r="AB39" s="227">
        <v>2852.2</v>
      </c>
      <c r="AC39" s="226"/>
      <c r="AD39" s="113">
        <v>2716.6</v>
      </c>
      <c r="AE39" s="113">
        <v>2866.9</v>
      </c>
      <c r="AF39" s="113">
        <v>3100.8</v>
      </c>
      <c r="AG39" s="113">
        <v>2693</v>
      </c>
      <c r="AH39" s="379"/>
      <c r="AI39" s="471">
        <v>2775.3</v>
      </c>
      <c r="AJ39" s="483"/>
      <c r="AK39" s="476"/>
      <c r="AL39" s="480"/>
      <c r="AO39" s="460"/>
      <c r="AP39" s="460"/>
      <c r="AQ39" s="461"/>
      <c r="AR39" s="461"/>
      <c r="AS39" s="461"/>
    </row>
    <row r="40" spans="1:45" ht="15">
      <c r="A40" s="10" t="s">
        <v>92</v>
      </c>
      <c r="B40" s="60"/>
      <c r="C40" s="227">
        <v>3542.4</v>
      </c>
      <c r="D40" s="113">
        <v>3579.1</v>
      </c>
      <c r="E40" s="228">
        <v>3631.7</v>
      </c>
      <c r="F40" s="113">
        <v>2694</v>
      </c>
      <c r="G40" s="226"/>
      <c r="H40" s="227">
        <v>2639</v>
      </c>
      <c r="I40" s="113">
        <v>2772</v>
      </c>
      <c r="J40" s="228">
        <v>2827</v>
      </c>
      <c r="K40" s="113">
        <v>2802</v>
      </c>
      <c r="L40" s="226"/>
      <c r="M40" s="227">
        <v>2835</v>
      </c>
      <c r="N40" s="113">
        <v>2903</v>
      </c>
      <c r="O40" s="228">
        <v>2979</v>
      </c>
      <c r="P40" s="113">
        <v>3012</v>
      </c>
      <c r="Q40" s="226"/>
      <c r="R40" s="113">
        <v>2695</v>
      </c>
      <c r="S40" s="113">
        <v>2699</v>
      </c>
      <c r="T40" s="113">
        <v>2764</v>
      </c>
      <c r="U40" s="113">
        <v>2793</v>
      </c>
      <c r="V40" s="226"/>
      <c r="W40" s="227">
        <v>2670</v>
      </c>
      <c r="X40" s="227">
        <v>2734</v>
      </c>
      <c r="Y40" s="227">
        <v>2799</v>
      </c>
      <c r="Z40" s="227">
        <v>2841</v>
      </c>
      <c r="AA40" s="226"/>
      <c r="AB40" s="227">
        <v>2902</v>
      </c>
      <c r="AC40" s="226"/>
      <c r="AD40" s="113">
        <v>2694</v>
      </c>
      <c r="AE40" s="113">
        <v>2802</v>
      </c>
      <c r="AF40" s="113">
        <v>3012</v>
      </c>
      <c r="AG40" s="113">
        <v>2793</v>
      </c>
      <c r="AH40" s="379"/>
      <c r="AI40" s="471">
        <v>2841</v>
      </c>
      <c r="AJ40" s="483"/>
      <c r="AK40" s="476"/>
      <c r="AL40" s="480"/>
      <c r="AO40" s="460"/>
      <c r="AP40" s="460"/>
      <c r="AQ40" s="461"/>
      <c r="AR40" s="461"/>
      <c r="AS40" s="461"/>
    </row>
    <row r="41" spans="1:45" s="68" customFormat="1" ht="15">
      <c r="A41" s="10" t="s">
        <v>93</v>
      </c>
      <c r="B41" s="60"/>
      <c r="C41" s="113">
        <v>3823</v>
      </c>
      <c r="D41" s="113">
        <v>3915</v>
      </c>
      <c r="E41" s="228">
        <v>4015</v>
      </c>
      <c r="F41" s="113">
        <v>3456</v>
      </c>
      <c r="G41" s="226"/>
      <c r="H41" s="113">
        <v>3399</v>
      </c>
      <c r="I41" s="113">
        <v>3523</v>
      </c>
      <c r="J41" s="228">
        <v>3966</v>
      </c>
      <c r="K41" s="113">
        <v>3928</v>
      </c>
      <c r="L41" s="226"/>
      <c r="M41" s="113">
        <v>3965</v>
      </c>
      <c r="N41" s="113">
        <v>4019</v>
      </c>
      <c r="O41" s="228">
        <v>4097</v>
      </c>
      <c r="P41" s="113">
        <v>4110</v>
      </c>
      <c r="Q41" s="226"/>
      <c r="R41" s="113">
        <v>4101</v>
      </c>
      <c r="S41" s="113">
        <v>4103</v>
      </c>
      <c r="T41" s="113">
        <v>3993</v>
      </c>
      <c r="U41" s="113">
        <v>3819</v>
      </c>
      <c r="V41" s="226"/>
      <c r="W41" s="113">
        <v>3865</v>
      </c>
      <c r="X41" s="113">
        <v>3924</v>
      </c>
      <c r="Y41" s="113">
        <v>3961</v>
      </c>
      <c r="Z41" s="113">
        <v>3842</v>
      </c>
      <c r="AA41" s="226"/>
      <c r="AB41" s="113">
        <v>3901</v>
      </c>
      <c r="AC41" s="226"/>
      <c r="AD41" s="113">
        <v>3456</v>
      </c>
      <c r="AE41" s="113">
        <v>3928</v>
      </c>
      <c r="AF41" s="113">
        <v>4110</v>
      </c>
      <c r="AG41" s="113">
        <v>3819</v>
      </c>
      <c r="AH41" s="379"/>
      <c r="AI41" s="471">
        <v>3842</v>
      </c>
      <c r="AJ41" s="483"/>
      <c r="AK41" s="476"/>
      <c r="AL41" s="480"/>
      <c r="AO41" s="460"/>
      <c r="AP41" s="460"/>
      <c r="AQ41" s="461"/>
      <c r="AR41" s="461"/>
      <c r="AS41" s="461"/>
    </row>
    <row r="42" spans="1:45" s="68" customFormat="1" ht="15">
      <c r="A42" s="112" t="s">
        <v>94</v>
      </c>
      <c r="B42" s="60"/>
      <c r="C42" s="113">
        <v>18560</v>
      </c>
      <c r="D42" s="113">
        <v>18796</v>
      </c>
      <c r="E42" s="228">
        <v>18734</v>
      </c>
      <c r="F42" s="113">
        <v>18402</v>
      </c>
      <c r="G42" s="226"/>
      <c r="H42" s="113">
        <v>18856.826134999901</v>
      </c>
      <c r="I42" s="113">
        <v>18726.099136000012</v>
      </c>
      <c r="J42" s="228">
        <v>18222.087503000028</v>
      </c>
      <c r="K42" s="113">
        <v>18048</v>
      </c>
      <c r="L42" s="226"/>
      <c r="M42" s="113">
        <v>18035</v>
      </c>
      <c r="N42" s="113">
        <v>18124</v>
      </c>
      <c r="O42" s="228">
        <v>18297</v>
      </c>
      <c r="P42" s="113">
        <v>18117</v>
      </c>
      <c r="Q42" s="226"/>
      <c r="R42" s="113">
        <v>18505</v>
      </c>
      <c r="S42" s="113">
        <v>19304</v>
      </c>
      <c r="T42" s="113">
        <v>19321</v>
      </c>
      <c r="U42" s="113">
        <v>18642</v>
      </c>
      <c r="V42" s="226"/>
      <c r="W42" s="113">
        <v>18147</v>
      </c>
      <c r="X42" s="113">
        <v>17523</v>
      </c>
      <c r="Y42" s="360">
        <v>17599</v>
      </c>
      <c r="Z42" s="360">
        <v>17204</v>
      </c>
      <c r="AA42" s="226"/>
      <c r="AB42" s="360">
        <v>16306</v>
      </c>
      <c r="AC42" s="226"/>
      <c r="AD42" s="113">
        <v>18401.989950000003</v>
      </c>
      <c r="AE42" s="113">
        <v>18048</v>
      </c>
      <c r="AF42" s="113">
        <v>18117</v>
      </c>
      <c r="AG42" s="113">
        <v>18642</v>
      </c>
      <c r="AH42" s="379"/>
      <c r="AI42" s="471">
        <v>17204</v>
      </c>
      <c r="AJ42" s="483"/>
      <c r="AK42" s="476"/>
      <c r="AL42" s="480"/>
      <c r="AO42" s="460"/>
      <c r="AP42" s="460"/>
      <c r="AQ42" s="461"/>
      <c r="AR42" s="461"/>
      <c r="AS42" s="461"/>
    </row>
    <row r="43" spans="1:45" s="68" customFormat="1" ht="15">
      <c r="A43" s="112" t="s">
        <v>95</v>
      </c>
      <c r="B43" s="60"/>
      <c r="C43" s="113">
        <v>48</v>
      </c>
      <c r="D43" s="113">
        <v>53</v>
      </c>
      <c r="E43" s="113" t="s">
        <v>96</v>
      </c>
      <c r="F43" s="113" t="s">
        <v>96</v>
      </c>
      <c r="G43" s="226"/>
      <c r="H43" s="113" t="s">
        <v>96</v>
      </c>
      <c r="I43" s="113" t="s">
        <v>96</v>
      </c>
      <c r="J43" s="228" t="s">
        <v>96</v>
      </c>
      <c r="K43" s="113" t="s">
        <v>96</v>
      </c>
      <c r="L43" s="226"/>
      <c r="M43" s="113" t="s">
        <v>96</v>
      </c>
      <c r="N43" s="113" t="s">
        <v>96</v>
      </c>
      <c r="O43" s="228" t="s">
        <v>96</v>
      </c>
      <c r="P43" s="113" t="s">
        <v>96</v>
      </c>
      <c r="Q43" s="226"/>
      <c r="R43" s="113" t="s">
        <v>96</v>
      </c>
      <c r="S43" s="113" t="s">
        <v>96</v>
      </c>
      <c r="T43" s="113" t="s">
        <v>96</v>
      </c>
      <c r="U43" s="113" t="s">
        <v>96</v>
      </c>
      <c r="V43" s="226"/>
      <c r="W43" s="113" t="s">
        <v>96</v>
      </c>
      <c r="X43" s="113" t="s">
        <v>96</v>
      </c>
      <c r="Y43" s="113" t="s">
        <v>96</v>
      </c>
      <c r="Z43" s="408">
        <v>0</v>
      </c>
      <c r="AA43" s="226"/>
      <c r="AB43" s="408">
        <v>0</v>
      </c>
      <c r="AC43" s="226"/>
      <c r="AD43" s="113" t="s">
        <v>96</v>
      </c>
      <c r="AE43" s="113" t="s">
        <v>96</v>
      </c>
      <c r="AF43" s="113" t="s">
        <v>96</v>
      </c>
      <c r="AG43" s="113" t="s">
        <v>96</v>
      </c>
      <c r="AH43" s="379"/>
      <c r="AI43" s="473">
        <v>0</v>
      </c>
      <c r="AJ43" s="483"/>
      <c r="AK43" s="476"/>
      <c r="AL43" s="480"/>
      <c r="AO43" s="460"/>
      <c r="AP43" s="460"/>
      <c r="AQ43" s="461"/>
      <c r="AR43" s="461"/>
      <c r="AS43" s="461"/>
    </row>
    <row r="44" spans="1:45" s="68" customFormat="1" ht="15">
      <c r="A44" s="112" t="s">
        <v>97</v>
      </c>
      <c r="B44" s="60"/>
      <c r="C44" s="113">
        <v>1849</v>
      </c>
      <c r="D44" s="113">
        <v>1878</v>
      </c>
      <c r="E44" s="228">
        <v>1878</v>
      </c>
      <c r="F44" s="113">
        <v>1983</v>
      </c>
      <c r="G44" s="226"/>
      <c r="H44" s="113">
        <v>2024</v>
      </c>
      <c r="I44" s="113">
        <v>2024</v>
      </c>
      <c r="J44" s="228">
        <v>2024</v>
      </c>
      <c r="K44" s="113">
        <v>2024</v>
      </c>
      <c r="L44" s="226"/>
      <c r="M44" s="113">
        <v>2018</v>
      </c>
      <c r="N44" s="113">
        <v>2018</v>
      </c>
      <c r="O44" s="228">
        <v>2018</v>
      </c>
      <c r="P44" s="113">
        <v>2018</v>
      </c>
      <c r="Q44" s="226"/>
      <c r="R44" s="113">
        <v>2022</v>
      </c>
      <c r="S44" s="113">
        <v>2022</v>
      </c>
      <c r="T44" s="113">
        <v>2022</v>
      </c>
      <c r="U44" s="113">
        <v>2022</v>
      </c>
      <c r="V44" s="378"/>
      <c r="W44" s="113">
        <v>2100</v>
      </c>
      <c r="X44" s="113">
        <v>2100</v>
      </c>
      <c r="Y44" s="113">
        <v>2100</v>
      </c>
      <c r="Z44" s="113">
        <v>2114</v>
      </c>
      <c r="AA44" s="378"/>
      <c r="AB44" s="113">
        <v>2300</v>
      </c>
      <c r="AC44" s="378"/>
      <c r="AD44" s="113">
        <v>1982.5352146199998</v>
      </c>
      <c r="AE44" s="113">
        <v>2023.7031224300003</v>
      </c>
      <c r="AF44" s="113">
        <v>2018</v>
      </c>
      <c r="AG44" s="113">
        <v>2022</v>
      </c>
      <c r="AH44" s="379"/>
      <c r="AI44" s="471">
        <v>2114</v>
      </c>
      <c r="AJ44" s="483"/>
      <c r="AK44" s="476"/>
      <c r="AL44" s="480"/>
      <c r="AO44" s="460"/>
      <c r="AP44" s="460"/>
      <c r="AQ44" s="461"/>
      <c r="AR44" s="461"/>
    </row>
    <row r="45" spans="1:45" s="68" customFormat="1" ht="15">
      <c r="A45" s="13" t="s">
        <v>98</v>
      </c>
      <c r="B45" s="61"/>
      <c r="C45" s="114">
        <v>20458</v>
      </c>
      <c r="D45" s="114">
        <v>20727</v>
      </c>
      <c r="E45" s="229">
        <v>20612</v>
      </c>
      <c r="F45" s="114">
        <v>20391</v>
      </c>
      <c r="G45" s="230"/>
      <c r="H45" s="114">
        <v>20881</v>
      </c>
      <c r="I45" s="114">
        <v>20751</v>
      </c>
      <c r="J45" s="229">
        <v>20247</v>
      </c>
      <c r="K45" s="114">
        <v>20073</v>
      </c>
      <c r="L45" s="230"/>
      <c r="M45" s="114">
        <v>20054</v>
      </c>
      <c r="N45" s="114">
        <v>20142</v>
      </c>
      <c r="O45" s="229">
        <v>20297</v>
      </c>
      <c r="P45" s="114">
        <v>20135</v>
      </c>
      <c r="Q45" s="230"/>
      <c r="R45" s="114">
        <v>20527</v>
      </c>
      <c r="S45" s="114">
        <v>21326</v>
      </c>
      <c r="T45" s="114">
        <v>21343</v>
      </c>
      <c r="U45" s="114">
        <v>20664</v>
      </c>
      <c r="V45" s="378"/>
      <c r="W45" s="114">
        <v>20247</v>
      </c>
      <c r="X45" s="114">
        <v>19622</v>
      </c>
      <c r="Y45" s="377">
        <v>19699</v>
      </c>
      <c r="Z45" s="377">
        <v>19317</v>
      </c>
      <c r="AA45" s="378"/>
      <c r="AB45" s="377">
        <v>18606</v>
      </c>
      <c r="AC45" s="378"/>
      <c r="AD45" s="114">
        <v>20391</v>
      </c>
      <c r="AE45" s="114">
        <v>20073</v>
      </c>
      <c r="AF45" s="114">
        <v>20135</v>
      </c>
      <c r="AG45" s="114">
        <v>20664</v>
      </c>
      <c r="AH45" s="379"/>
      <c r="AI45" s="474">
        <v>19317</v>
      </c>
      <c r="AJ45" s="483"/>
      <c r="AK45" s="476"/>
      <c r="AL45" s="480"/>
      <c r="AO45" s="460"/>
      <c r="AP45" s="460"/>
      <c r="AQ45" s="461"/>
      <c r="AR45" s="461"/>
      <c r="AS45" s="461"/>
    </row>
    <row r="46" spans="1:45" ht="17.25" thickBot="1">
      <c r="B46" s="53"/>
      <c r="C46" s="231"/>
      <c r="D46" s="232"/>
      <c r="E46" s="232"/>
      <c r="F46" s="231"/>
      <c r="G46" s="232"/>
      <c r="H46" s="233"/>
      <c r="I46" s="233"/>
      <c r="J46" s="233"/>
      <c r="K46" s="233"/>
      <c r="L46" s="232"/>
      <c r="M46" s="233"/>
      <c r="N46" s="233"/>
      <c r="O46" s="233"/>
      <c r="P46" s="233"/>
      <c r="Q46" s="232"/>
      <c r="R46" s="232"/>
      <c r="S46" s="232"/>
      <c r="T46" s="232"/>
      <c r="U46" s="232"/>
      <c r="V46" s="43"/>
      <c r="W46" s="232"/>
      <c r="X46" s="232"/>
      <c r="Y46" s="232"/>
      <c r="Z46" s="232"/>
      <c r="AA46" s="43"/>
      <c r="AB46" s="232"/>
      <c r="AC46" s="43"/>
      <c r="AD46" s="43"/>
      <c r="AE46" s="43"/>
      <c r="AF46" s="43"/>
      <c r="AG46" s="43"/>
      <c r="AH46" s="43"/>
      <c r="AI46" s="43"/>
      <c r="AJ46" s="480"/>
      <c r="AK46" s="476"/>
      <c r="AL46" s="480"/>
      <c r="AO46" s="460"/>
      <c r="AP46" s="460"/>
      <c r="AQ46" s="461"/>
      <c r="AR46" s="461"/>
    </row>
    <row r="47" spans="1:45" ht="17.25" thickTop="1">
      <c r="A47" s="2" t="s">
        <v>8</v>
      </c>
      <c r="B47" s="145"/>
      <c r="C47" s="508" t="s">
        <v>30</v>
      </c>
      <c r="D47" s="507"/>
      <c r="E47" s="507"/>
      <c r="F47" s="509"/>
      <c r="G47" s="145"/>
      <c r="H47" s="506" t="s">
        <v>31</v>
      </c>
      <c r="I47" s="507"/>
      <c r="J47" s="507"/>
      <c r="K47" s="507"/>
      <c r="L47" s="145"/>
      <c r="M47" s="506" t="s">
        <v>27</v>
      </c>
      <c r="N47" s="507"/>
      <c r="O47" s="507"/>
      <c r="P47" s="507"/>
      <c r="Q47" s="145"/>
      <c r="R47" s="506" t="s">
        <v>32</v>
      </c>
      <c r="S47" s="507"/>
      <c r="T47" s="507"/>
      <c r="U47" s="507"/>
      <c r="V47"/>
      <c r="W47" s="510" t="s">
        <v>28</v>
      </c>
      <c r="X47" s="511"/>
      <c r="Y47" s="511"/>
      <c r="Z47" s="511"/>
      <c r="AA47"/>
      <c r="AB47" s="421" t="s">
        <v>29</v>
      </c>
      <c r="AC47"/>
      <c r="AJ47" s="480"/>
      <c r="AK47" s="476"/>
      <c r="AL47" s="480"/>
      <c r="AO47" s="460"/>
      <c r="AP47" s="460"/>
      <c r="AQ47" s="461"/>
    </row>
    <row r="48" spans="1:45">
      <c r="B48" s="56"/>
      <c r="C48" s="147" t="s">
        <v>33</v>
      </c>
      <c r="D48" s="148" t="s">
        <v>34</v>
      </c>
      <c r="E48" s="150" t="s">
        <v>35</v>
      </c>
      <c r="F48" s="149" t="s">
        <v>36</v>
      </c>
      <c r="G48" s="56"/>
      <c r="H48" s="164" t="s">
        <v>33</v>
      </c>
      <c r="I48" s="172" t="s">
        <v>34</v>
      </c>
      <c r="J48" s="172" t="s">
        <v>35</v>
      </c>
      <c r="K48" s="172" t="s">
        <v>36</v>
      </c>
      <c r="L48" s="56"/>
      <c r="M48" s="164" t="s">
        <v>33</v>
      </c>
      <c r="N48" s="172" t="s">
        <v>34</v>
      </c>
      <c r="O48" s="172" t="s">
        <v>35</v>
      </c>
      <c r="P48" s="172" t="s">
        <v>36</v>
      </c>
      <c r="Q48" s="56"/>
      <c r="R48" s="164" t="s">
        <v>33</v>
      </c>
      <c r="S48" s="172" t="s">
        <v>34</v>
      </c>
      <c r="T48" s="172" t="s">
        <v>35</v>
      </c>
      <c r="U48" s="172" t="s">
        <v>36</v>
      </c>
      <c r="V48"/>
      <c r="W48" s="164" t="s">
        <v>33</v>
      </c>
      <c r="X48" s="172" t="s">
        <v>34</v>
      </c>
      <c r="Y48" s="172" t="s">
        <v>35</v>
      </c>
      <c r="Z48" s="172" t="s">
        <v>36</v>
      </c>
      <c r="AA48"/>
      <c r="AB48" s="172" t="s">
        <v>33</v>
      </c>
      <c r="AC48"/>
      <c r="AJ48" s="480"/>
      <c r="AK48" s="476"/>
      <c r="AL48" s="480"/>
      <c r="AO48" s="460"/>
      <c r="AP48" s="460"/>
      <c r="AQ48" s="461"/>
    </row>
    <row r="49" spans="1:44" ht="15">
      <c r="A49" s="10" t="s">
        <v>99</v>
      </c>
      <c r="B49" s="154"/>
      <c r="C49" s="234">
        <v>0.14899999999999999</v>
      </c>
      <c r="D49" s="160">
        <v>0.151</v>
      </c>
      <c r="E49" s="240">
        <v>0.157</v>
      </c>
      <c r="F49" s="160">
        <v>0.13200000000000001</v>
      </c>
      <c r="G49" s="236"/>
      <c r="H49" s="237">
        <v>0.126</v>
      </c>
      <c r="I49" s="238">
        <v>0.13400000000000001</v>
      </c>
      <c r="J49" s="238">
        <v>0.14000000000000001</v>
      </c>
      <c r="K49" s="238">
        <v>0.14000000000000001</v>
      </c>
      <c r="L49" s="236"/>
      <c r="M49" s="237">
        <v>0.14099999999999999</v>
      </c>
      <c r="N49" s="238">
        <v>0.14399999999999999</v>
      </c>
      <c r="O49" s="238">
        <v>0.14699999999999999</v>
      </c>
      <c r="P49" s="238">
        <v>0.15</v>
      </c>
      <c r="Q49" s="236"/>
      <c r="R49" s="238">
        <v>0.13100000000000001</v>
      </c>
      <c r="S49" s="238">
        <v>0.127</v>
      </c>
      <c r="T49" s="238">
        <v>0.13</v>
      </c>
      <c r="U49" s="238">
        <v>0.13500000000000001</v>
      </c>
      <c r="V49" s="43"/>
      <c r="W49" s="238">
        <v>0.13200000000000001</v>
      </c>
      <c r="X49" s="238">
        <v>0.13900000000000001</v>
      </c>
      <c r="Y49" s="238">
        <v>0.14199999999999999</v>
      </c>
      <c r="Z49" s="238">
        <v>0.14699999999999999</v>
      </c>
      <c r="AA49" s="43"/>
      <c r="AB49" s="238">
        <v>0.156</v>
      </c>
      <c r="AC49" s="43"/>
      <c r="AD49" s="43"/>
      <c r="AE49" s="43"/>
      <c r="AJ49" s="484"/>
      <c r="AK49" s="497"/>
      <c r="AL49" s="480"/>
      <c r="AO49" s="460"/>
      <c r="AP49" s="460"/>
      <c r="AQ49" s="463"/>
      <c r="AR49" s="463"/>
    </row>
    <row r="50" spans="1:44" ht="15">
      <c r="A50" s="10" t="s">
        <v>100</v>
      </c>
      <c r="B50" s="59"/>
      <c r="C50" s="115">
        <v>0.187</v>
      </c>
      <c r="D50" s="115">
        <v>0.189</v>
      </c>
      <c r="E50" s="246">
        <v>0.19500000000000001</v>
      </c>
      <c r="F50" s="115">
        <v>0.16900000000000001</v>
      </c>
      <c r="G50" s="239"/>
      <c r="H50" s="244">
        <v>0.16300000000000001</v>
      </c>
      <c r="I50" s="245">
        <v>0.17</v>
      </c>
      <c r="J50" s="245">
        <v>0.19600000000000001</v>
      </c>
      <c r="K50" s="245">
        <v>0.19600000000000001</v>
      </c>
      <c r="L50" s="239"/>
      <c r="M50" s="244">
        <v>0.19800000000000001</v>
      </c>
      <c r="N50" s="245">
        <v>0.2</v>
      </c>
      <c r="O50" s="245">
        <v>0.20200000000000001</v>
      </c>
      <c r="P50" s="245">
        <v>0.20399999999999999</v>
      </c>
      <c r="Q50" s="239"/>
      <c r="R50" s="245">
        <v>0.184</v>
      </c>
      <c r="S50" s="245">
        <v>0.17699999999999999</v>
      </c>
      <c r="T50" s="245">
        <v>0.18</v>
      </c>
      <c r="U50" s="245">
        <v>0.185</v>
      </c>
      <c r="V50" s="43"/>
      <c r="W50" s="245">
        <v>0.182</v>
      </c>
      <c r="X50" s="245">
        <v>0.191</v>
      </c>
      <c r="Y50" s="245">
        <v>0.192</v>
      </c>
      <c r="Z50" s="245">
        <v>0.19900000000000001</v>
      </c>
      <c r="AA50" s="43"/>
      <c r="AB50" s="245">
        <v>0.21</v>
      </c>
      <c r="AC50" s="43"/>
      <c r="AD50" s="43"/>
      <c r="AE50" s="43"/>
      <c r="AJ50" s="484"/>
      <c r="AK50" s="497"/>
      <c r="AL50" s="480"/>
      <c r="AO50" s="460"/>
      <c r="AP50" s="460"/>
      <c r="AQ50" s="463"/>
      <c r="AR50" s="463"/>
    </row>
    <row r="51" spans="1:44" ht="15">
      <c r="A51" s="10" t="s">
        <v>101</v>
      </c>
      <c r="B51" s="59"/>
      <c r="C51" s="242">
        <v>7.0000000000000007E-2</v>
      </c>
      <c r="D51" s="115">
        <v>7.3999999999999996E-2</v>
      </c>
      <c r="E51" s="246">
        <v>7.1999999999999995E-2</v>
      </c>
      <c r="F51" s="115">
        <v>6.5000000000000002E-2</v>
      </c>
      <c r="G51" s="239"/>
      <c r="H51" s="244">
        <v>6.3E-2</v>
      </c>
      <c r="I51" s="245">
        <v>5.8999999999999997E-2</v>
      </c>
      <c r="J51" s="245">
        <v>6.4000000000000001E-2</v>
      </c>
      <c r="K51" s="245">
        <v>0.06</v>
      </c>
      <c r="L51" s="239"/>
      <c r="M51" s="244">
        <v>6.0999999999999999E-2</v>
      </c>
      <c r="N51" s="245">
        <v>6.0999999999999999E-2</v>
      </c>
      <c r="O51" s="245">
        <v>6.2E-2</v>
      </c>
      <c r="P51" s="245">
        <v>0.06</v>
      </c>
      <c r="Q51" s="239"/>
      <c r="R51" s="245">
        <v>5.6000000000000001E-2</v>
      </c>
      <c r="S51" s="245">
        <v>5.6000000000000001E-2</v>
      </c>
      <c r="T51" s="245">
        <v>5.7000000000000002E-2</v>
      </c>
      <c r="U51" s="245">
        <v>5.6000000000000001E-2</v>
      </c>
      <c r="V51" s="43"/>
      <c r="W51" s="245">
        <v>5.5E-2</v>
      </c>
      <c r="X51" s="245">
        <v>5.8000000000000003E-2</v>
      </c>
      <c r="Y51" s="245">
        <v>0.06</v>
      </c>
      <c r="Z51" s="245">
        <v>5.7000000000000002E-2</v>
      </c>
      <c r="AA51" s="43"/>
      <c r="AB51" s="245">
        <v>0.06</v>
      </c>
      <c r="AC51" s="43"/>
      <c r="AD51" s="43"/>
      <c r="AE51" s="43"/>
      <c r="AJ51" s="484"/>
      <c r="AK51" s="497"/>
      <c r="AL51" s="480"/>
      <c r="AO51" s="460"/>
      <c r="AP51" s="460"/>
      <c r="AQ51" s="466"/>
      <c r="AR51" s="463"/>
    </row>
    <row r="52" spans="1:44" ht="15">
      <c r="A52" s="10" t="s">
        <v>102</v>
      </c>
      <c r="B52" s="73"/>
      <c r="C52" s="271">
        <v>2.09</v>
      </c>
      <c r="D52" s="74">
        <v>1.48</v>
      </c>
      <c r="E52" s="272">
        <v>1.43</v>
      </c>
      <c r="F52" s="74">
        <v>1.46</v>
      </c>
      <c r="G52" s="273"/>
      <c r="H52" s="274">
        <v>1.35</v>
      </c>
      <c r="I52" s="275">
        <v>2.09</v>
      </c>
      <c r="J52" s="275">
        <v>1.9</v>
      </c>
      <c r="K52" s="275">
        <v>2.31</v>
      </c>
      <c r="L52" s="273"/>
      <c r="M52" s="274">
        <v>2.29</v>
      </c>
      <c r="N52" s="275">
        <v>2.65</v>
      </c>
      <c r="O52" s="275">
        <v>2.14</v>
      </c>
      <c r="P52" s="275">
        <v>2.39</v>
      </c>
      <c r="Q52" s="273"/>
      <c r="R52" s="275">
        <v>1.92</v>
      </c>
      <c r="S52" s="275">
        <v>1.84</v>
      </c>
      <c r="T52" s="275">
        <v>2.02</v>
      </c>
      <c r="U52" s="275">
        <v>2.25</v>
      </c>
      <c r="V52" s="43"/>
      <c r="W52" s="361">
        <v>2.15</v>
      </c>
      <c r="X52" s="361">
        <v>2.0699999999999998</v>
      </c>
      <c r="Y52" s="361">
        <v>2.1800000000000002</v>
      </c>
      <c r="Z52" s="361">
        <v>2.1469</v>
      </c>
      <c r="AA52" s="43"/>
      <c r="AB52" s="361">
        <v>2.1654</v>
      </c>
      <c r="AC52" s="43"/>
      <c r="AD52" s="43"/>
      <c r="AE52" s="43"/>
      <c r="AJ52" s="484"/>
      <c r="AK52" s="497"/>
      <c r="AL52" s="480"/>
      <c r="AO52" s="460"/>
      <c r="AP52" s="460"/>
      <c r="AQ52" s="466"/>
      <c r="AR52" s="463"/>
    </row>
    <row r="53" spans="1:44" ht="15">
      <c r="A53" s="10" t="s">
        <v>103</v>
      </c>
      <c r="B53" s="59"/>
      <c r="C53" s="242">
        <v>1.7999999999999999E-2</v>
      </c>
      <c r="D53" s="115">
        <v>1.7999999999999999E-2</v>
      </c>
      <c r="E53" s="246">
        <v>1.7999999999999999E-2</v>
      </c>
      <c r="F53" s="115">
        <v>1.7000000000000001E-2</v>
      </c>
      <c r="G53" s="239"/>
      <c r="H53" s="244">
        <v>1.6E-2</v>
      </c>
      <c r="I53" s="245">
        <v>1.4999999999999999E-2</v>
      </c>
      <c r="J53" s="245">
        <v>1.4999999999999999E-2</v>
      </c>
      <c r="K53" s="245">
        <v>1.4999999999999999E-2</v>
      </c>
      <c r="L53" s="239"/>
      <c r="M53" s="244">
        <v>1.4999999999999999E-2</v>
      </c>
      <c r="N53" s="245">
        <v>1.4999999999999999E-2</v>
      </c>
      <c r="O53" s="245">
        <v>1.4999999999999999E-2</v>
      </c>
      <c r="P53" s="245">
        <v>1.4E-2</v>
      </c>
      <c r="Q53" s="239"/>
      <c r="R53" s="245">
        <v>1.4999999999999999E-2</v>
      </c>
      <c r="S53" s="245">
        <v>1.4E-2</v>
      </c>
      <c r="T53" s="245">
        <v>0.01</v>
      </c>
      <c r="U53" s="245">
        <v>8.9999999999999993E-3</v>
      </c>
      <c r="V53" s="43"/>
      <c r="W53" s="238">
        <v>8.9999999999999993E-3</v>
      </c>
      <c r="X53" s="238">
        <v>8.9999999999999993E-3</v>
      </c>
      <c r="Y53" s="238">
        <v>0.01</v>
      </c>
      <c r="Z53" s="238">
        <v>0.01</v>
      </c>
      <c r="AA53" s="43"/>
      <c r="AB53" s="238">
        <v>0.01</v>
      </c>
      <c r="AC53" s="43"/>
      <c r="AD53" s="43"/>
      <c r="AE53" s="43"/>
      <c r="AJ53" s="484"/>
      <c r="AK53" s="497"/>
      <c r="AL53" s="480"/>
      <c r="AO53" s="460"/>
      <c r="AP53" s="460"/>
      <c r="AQ53" s="463"/>
      <c r="AR53" s="463"/>
    </row>
    <row r="54" spans="1:44" ht="15">
      <c r="A54" s="10" t="s">
        <v>104</v>
      </c>
      <c r="B54" s="59"/>
      <c r="C54" s="242">
        <v>1.9E-2</v>
      </c>
      <c r="D54" s="115">
        <v>1.9E-2</v>
      </c>
      <c r="E54" s="246">
        <v>0.02</v>
      </c>
      <c r="F54" s="115">
        <v>0.02</v>
      </c>
      <c r="G54" s="239"/>
      <c r="H54" s="244">
        <v>1.7999999999999999E-2</v>
      </c>
      <c r="I54" s="245">
        <v>1.7000000000000001E-2</v>
      </c>
      <c r="J54" s="245">
        <v>1.9E-2</v>
      </c>
      <c r="K54" s="245">
        <v>1.6E-2</v>
      </c>
      <c r="L54" s="239"/>
      <c r="M54" s="244">
        <v>1.6E-2</v>
      </c>
      <c r="N54" s="245">
        <v>1.6E-2</v>
      </c>
      <c r="O54" s="245">
        <v>1.4999999999999999E-2</v>
      </c>
      <c r="P54" s="245">
        <v>1.6E-2</v>
      </c>
      <c r="Q54" s="239"/>
      <c r="R54" s="245">
        <v>1.6E-2</v>
      </c>
      <c r="S54" s="245">
        <v>1.6E-2</v>
      </c>
      <c r="T54" s="245">
        <v>1.2E-2</v>
      </c>
      <c r="U54" s="245">
        <v>0.01</v>
      </c>
      <c r="V54" s="43"/>
      <c r="W54" s="238">
        <v>1.0999999999999999E-2</v>
      </c>
      <c r="X54" s="238">
        <v>1.0999999999999999E-2</v>
      </c>
      <c r="Y54" s="238">
        <v>1.0999999999999999E-2</v>
      </c>
      <c r="Z54" s="238">
        <v>1.0999999999999999E-2</v>
      </c>
      <c r="AA54" s="43"/>
      <c r="AB54" s="238">
        <v>1.2E-2</v>
      </c>
      <c r="AC54" s="43"/>
      <c r="AD54" s="43"/>
      <c r="AE54" s="43"/>
      <c r="AJ54" s="484"/>
      <c r="AK54" s="497"/>
      <c r="AL54" s="480"/>
      <c r="AO54" s="460"/>
      <c r="AP54" s="460"/>
      <c r="AQ54" s="463"/>
      <c r="AR54" s="463"/>
    </row>
    <row r="55" spans="1:44">
      <c r="C55" s="43"/>
      <c r="D55" s="43"/>
      <c r="E55" s="43"/>
      <c r="F55" s="43"/>
      <c r="G55" s="276"/>
      <c r="H55" s="43"/>
      <c r="I55" s="43"/>
      <c r="J55" s="43"/>
      <c r="K55" s="43"/>
      <c r="L55" s="276"/>
      <c r="M55" s="43"/>
      <c r="N55" s="43"/>
      <c r="O55" s="43"/>
      <c r="P55" s="43"/>
      <c r="Q55" s="276"/>
      <c r="R55" s="43"/>
      <c r="S55" s="43"/>
      <c r="T55" s="43"/>
      <c r="U55" s="43"/>
      <c r="V55" s="43"/>
      <c r="W55" s="43"/>
      <c r="X55" s="43"/>
      <c r="Y55" s="43"/>
      <c r="Z55" s="43"/>
      <c r="AA55" s="43"/>
      <c r="AB55" s="43"/>
      <c r="AC55" s="43"/>
      <c r="AD55" s="43"/>
      <c r="AE55" s="43"/>
      <c r="AJ55" s="484"/>
      <c r="AK55" s="497"/>
      <c r="AL55" s="480"/>
    </row>
    <row r="56" spans="1:44">
      <c r="A56" s="83" t="s">
        <v>105</v>
      </c>
      <c r="B56" s="91"/>
      <c r="C56" s="277"/>
      <c r="D56" s="277"/>
      <c r="E56" s="277"/>
      <c r="F56" s="277"/>
      <c r="G56" s="277"/>
      <c r="H56" s="277"/>
      <c r="I56" s="277"/>
      <c r="J56" s="277"/>
      <c r="K56" s="277"/>
      <c r="L56" s="277"/>
      <c r="M56" s="277"/>
      <c r="N56" s="277"/>
      <c r="O56" s="277"/>
      <c r="P56" s="277"/>
      <c r="Q56" s="277"/>
      <c r="R56" s="277"/>
      <c r="S56" s="411"/>
      <c r="T56" s="277"/>
      <c r="U56" s="277"/>
      <c r="V56" s="277"/>
      <c r="W56" s="277"/>
      <c r="X56" s="277"/>
      <c r="Y56" s="277"/>
      <c r="Z56" s="277"/>
      <c r="AA56" s="277"/>
      <c r="AB56" s="277"/>
      <c r="AC56" s="277"/>
      <c r="AD56" s="43"/>
      <c r="AE56" s="43"/>
      <c r="AJ56" s="480"/>
      <c r="AK56" s="476"/>
      <c r="AL56" s="480"/>
    </row>
    <row r="57" spans="1:44">
      <c r="A57" s="83" t="s">
        <v>106</v>
      </c>
      <c r="B57" s="91"/>
      <c r="C57" s="277"/>
      <c r="D57" s="277"/>
      <c r="E57" s="278"/>
      <c r="F57" s="278"/>
      <c r="G57" s="276"/>
      <c r="H57" s="278"/>
      <c r="I57" s="278"/>
      <c r="J57" s="278"/>
      <c r="K57" s="278"/>
      <c r="L57" s="276"/>
      <c r="M57" s="278"/>
      <c r="N57" s="278"/>
      <c r="O57" s="278"/>
      <c r="P57" s="278"/>
      <c r="Q57" s="276"/>
      <c r="R57" s="278"/>
      <c r="S57" s="411"/>
      <c r="T57" s="278"/>
      <c r="U57" s="278"/>
      <c r="V57" s="278"/>
      <c r="W57" s="278"/>
      <c r="X57" s="278"/>
      <c r="Y57" s="278"/>
      <c r="Z57" s="278"/>
      <c r="AA57" s="278"/>
      <c r="AB57" s="278"/>
      <c r="AC57" s="278"/>
      <c r="AD57" s="43"/>
      <c r="AE57" s="43"/>
      <c r="AJ57" s="480"/>
      <c r="AK57" s="476"/>
      <c r="AL57" s="480"/>
    </row>
    <row r="58" spans="1:44">
      <c r="A58" s="83"/>
      <c r="C58" s="43"/>
      <c r="D58" s="43"/>
      <c r="E58" s="43"/>
      <c r="F58" s="43"/>
      <c r="G58" s="276"/>
      <c r="H58" s="43"/>
      <c r="I58" s="43"/>
      <c r="J58" s="43"/>
      <c r="K58" s="43"/>
      <c r="L58" s="276"/>
      <c r="M58" s="43"/>
      <c r="N58" s="43"/>
      <c r="O58" s="43"/>
      <c r="P58" s="43"/>
      <c r="Q58" s="276"/>
      <c r="R58" s="43"/>
      <c r="S58" s="43"/>
      <c r="T58" s="43"/>
      <c r="U58" s="43"/>
      <c r="V58" s="43"/>
      <c r="W58" s="43"/>
      <c r="X58" s="43"/>
      <c r="Y58" s="43"/>
      <c r="Z58" s="43"/>
      <c r="AA58" s="43"/>
      <c r="AB58" s="43"/>
      <c r="AC58" s="43"/>
      <c r="AD58" s="43"/>
      <c r="AE58" s="43"/>
    </row>
    <row r="59" spans="1:44">
      <c r="C59" s="356"/>
      <c r="D59" s="356"/>
      <c r="E59" s="356"/>
      <c r="F59" s="356"/>
      <c r="H59" s="356"/>
      <c r="I59" s="356"/>
      <c r="J59" s="356"/>
      <c r="K59" s="356"/>
      <c r="M59" s="356"/>
      <c r="N59" s="356"/>
      <c r="O59" s="356"/>
      <c r="P59" s="356"/>
      <c r="R59" s="356"/>
      <c r="S59" s="356"/>
      <c r="T59" s="356"/>
      <c r="U59" s="356"/>
      <c r="V59"/>
      <c r="W59" s="356"/>
      <c r="X59" s="356"/>
      <c r="Y59" s="356"/>
      <c r="Z59" s="356"/>
      <c r="AA59"/>
      <c r="AB59" s="356"/>
      <c r="AC59"/>
      <c r="AD59" s="356"/>
      <c r="AE59" s="356"/>
      <c r="AF59" s="356"/>
      <c r="AG59" s="356"/>
      <c r="AH59" s="356"/>
      <c r="AI59" s="356"/>
      <c r="AJ59" s="356"/>
    </row>
    <row r="60" spans="1:44">
      <c r="C60" s="356"/>
      <c r="D60" s="356"/>
      <c r="E60" s="356"/>
      <c r="F60" s="356"/>
      <c r="H60" s="356"/>
      <c r="I60" s="356"/>
      <c r="J60" s="356"/>
      <c r="K60" s="356"/>
      <c r="M60" s="356"/>
      <c r="N60" s="356"/>
      <c r="O60" s="356"/>
      <c r="P60" s="356"/>
      <c r="R60" s="356"/>
      <c r="S60" s="356"/>
      <c r="T60" s="356"/>
      <c r="U60" s="356"/>
      <c r="V60"/>
      <c r="W60" s="356"/>
      <c r="X60" s="356"/>
      <c r="Y60" s="356"/>
      <c r="Z60" s="356"/>
      <c r="AA60"/>
      <c r="AB60" s="356"/>
      <c r="AC60"/>
      <c r="AD60" s="356"/>
      <c r="AE60" s="356"/>
      <c r="AF60" s="356"/>
      <c r="AG60" s="356"/>
    </row>
    <row r="61" spans="1:44">
      <c r="C61" s="356"/>
      <c r="D61" s="356"/>
      <c r="E61" s="356"/>
      <c r="F61" s="356"/>
      <c r="H61" s="356"/>
      <c r="I61" s="356"/>
      <c r="J61" s="356"/>
      <c r="K61" s="356"/>
      <c r="M61" s="356"/>
      <c r="N61" s="356"/>
      <c r="O61" s="356"/>
      <c r="P61" s="356"/>
      <c r="R61" s="356"/>
      <c r="S61" s="356"/>
      <c r="T61" s="356"/>
      <c r="U61" s="356"/>
      <c r="V61"/>
      <c r="W61" s="356"/>
      <c r="X61" s="356"/>
      <c r="Y61" s="356"/>
      <c r="Z61" s="356"/>
      <c r="AA61"/>
      <c r="AB61" s="356"/>
      <c r="AC61"/>
      <c r="AD61" s="356"/>
      <c r="AE61" s="356"/>
      <c r="AF61" s="356"/>
      <c r="AG61" s="356"/>
    </row>
    <row r="62" spans="1:44">
      <c r="C62" s="356"/>
      <c r="D62" s="356"/>
      <c r="E62" s="356"/>
      <c r="F62" s="356"/>
      <c r="H62" s="356"/>
      <c r="I62" s="356"/>
      <c r="J62" s="356"/>
      <c r="K62" s="356"/>
      <c r="M62" s="356"/>
      <c r="N62" s="356"/>
      <c r="O62" s="356"/>
      <c r="P62" s="356"/>
      <c r="R62" s="356"/>
      <c r="S62" s="356"/>
      <c r="T62" s="356"/>
      <c r="U62" s="356"/>
      <c r="V62"/>
      <c r="W62" s="356"/>
      <c r="X62" s="356"/>
      <c r="Y62" s="356"/>
      <c r="Z62" s="356"/>
      <c r="AA62"/>
      <c r="AB62" s="356"/>
      <c r="AC62"/>
      <c r="AD62" s="356"/>
      <c r="AE62" s="356"/>
      <c r="AF62" s="356"/>
      <c r="AG62" s="356"/>
    </row>
    <row r="63" spans="1:44">
      <c r="C63" s="356"/>
      <c r="D63" s="356"/>
      <c r="E63" s="356"/>
      <c r="F63" s="356"/>
      <c r="H63" s="356"/>
      <c r="I63" s="356"/>
      <c r="J63" s="356"/>
      <c r="K63" s="356"/>
      <c r="M63" s="356"/>
      <c r="N63" s="356"/>
      <c r="O63" s="356"/>
      <c r="P63" s="356"/>
      <c r="R63" s="356"/>
      <c r="S63" s="356"/>
      <c r="T63" s="356"/>
      <c r="U63" s="356"/>
      <c r="V63"/>
      <c r="W63" s="356"/>
      <c r="X63" s="356"/>
      <c r="Y63" s="356"/>
      <c r="Z63" s="356"/>
      <c r="AA63"/>
      <c r="AB63" s="356"/>
      <c r="AC63"/>
      <c r="AD63" s="356"/>
      <c r="AE63" s="356"/>
      <c r="AF63" s="356"/>
      <c r="AG63" s="356"/>
    </row>
    <row r="64" spans="1:44">
      <c r="C64" s="356"/>
      <c r="D64" s="356"/>
      <c r="E64" s="356"/>
      <c r="F64" s="356"/>
      <c r="H64" s="356"/>
      <c r="I64" s="356"/>
      <c r="J64" s="356"/>
      <c r="K64" s="356"/>
      <c r="M64" s="356"/>
      <c r="N64" s="356"/>
      <c r="O64" s="356"/>
      <c r="P64" s="356"/>
      <c r="R64" s="356"/>
      <c r="S64" s="356"/>
      <c r="T64" s="356"/>
      <c r="U64" s="356"/>
      <c r="V64"/>
      <c r="W64" s="356"/>
      <c r="X64" s="356"/>
      <c r="Y64" s="356"/>
      <c r="Z64" s="356"/>
      <c r="AA64"/>
      <c r="AB64" s="356"/>
      <c r="AC64"/>
      <c r="AD64" s="356"/>
      <c r="AE64" s="356"/>
      <c r="AF64" s="356"/>
      <c r="AG64" s="356"/>
    </row>
    <row r="65" spans="3:33">
      <c r="C65" s="356"/>
      <c r="D65" s="356"/>
      <c r="E65" s="356"/>
      <c r="F65" s="356"/>
      <c r="H65" s="356"/>
      <c r="I65" s="356"/>
      <c r="J65" s="356"/>
      <c r="K65" s="356"/>
      <c r="M65" s="356"/>
      <c r="N65" s="356"/>
      <c r="O65" s="356"/>
      <c r="P65" s="356"/>
      <c r="R65" s="356"/>
      <c r="S65" s="356"/>
      <c r="T65" s="356"/>
      <c r="U65" s="356"/>
      <c r="V65"/>
      <c r="W65" s="356"/>
      <c r="X65" s="356"/>
      <c r="Y65" s="356"/>
      <c r="Z65" s="356"/>
      <c r="AA65"/>
      <c r="AB65" s="356"/>
      <c r="AC65"/>
      <c r="AD65" s="356"/>
      <c r="AE65" s="356"/>
      <c r="AF65" s="356"/>
      <c r="AG65" s="356"/>
    </row>
    <row r="66" spans="3:33">
      <c r="C66" s="356"/>
      <c r="D66" s="356"/>
      <c r="E66" s="356"/>
      <c r="F66" s="356"/>
      <c r="H66" s="356"/>
      <c r="I66" s="356"/>
      <c r="J66" s="356"/>
      <c r="K66" s="356"/>
      <c r="M66" s="356"/>
      <c r="N66" s="356"/>
      <c r="O66" s="356"/>
      <c r="P66" s="356"/>
      <c r="R66" s="356"/>
      <c r="S66" s="356"/>
      <c r="T66" s="356"/>
      <c r="U66" s="356"/>
      <c r="V66"/>
      <c r="W66" s="356"/>
      <c r="X66" s="356"/>
      <c r="Y66" s="356"/>
      <c r="Z66" s="356"/>
      <c r="AA66"/>
      <c r="AB66" s="356"/>
      <c r="AC66"/>
      <c r="AD66" s="356"/>
      <c r="AE66" s="356"/>
      <c r="AF66" s="356"/>
      <c r="AG66" s="356"/>
    </row>
    <row r="67" spans="3:33">
      <c r="C67" s="356"/>
      <c r="D67" s="356"/>
      <c r="E67" s="356"/>
      <c r="F67" s="356"/>
      <c r="H67" s="356"/>
      <c r="I67" s="356"/>
      <c r="J67" s="356"/>
      <c r="K67" s="356"/>
      <c r="M67" s="356"/>
      <c r="N67" s="356"/>
      <c r="O67" s="356"/>
      <c r="P67" s="356"/>
      <c r="R67" s="356"/>
      <c r="S67" s="356"/>
      <c r="T67" s="356"/>
      <c r="U67" s="356"/>
      <c r="V67"/>
      <c r="W67" s="356"/>
      <c r="X67" s="356"/>
      <c r="Y67" s="356"/>
      <c r="Z67" s="356"/>
      <c r="AA67"/>
      <c r="AB67" s="356"/>
      <c r="AC67"/>
      <c r="AD67" s="356"/>
      <c r="AE67" s="356"/>
      <c r="AF67" s="356"/>
      <c r="AG67" s="356"/>
    </row>
    <row r="75" spans="3:33">
      <c r="M75" t="s">
        <v>234</v>
      </c>
    </row>
  </sheetData>
  <mergeCells count="20">
    <mergeCell ref="R4:U4"/>
    <mergeCell ref="R19:U19"/>
    <mergeCell ref="R28:U28"/>
    <mergeCell ref="R47:U47"/>
    <mergeCell ref="W4:Z4"/>
    <mergeCell ref="W47:Z47"/>
    <mergeCell ref="W28:Z28"/>
    <mergeCell ref="W19:Z19"/>
    <mergeCell ref="M4:P4"/>
    <mergeCell ref="M28:P28"/>
    <mergeCell ref="M47:P47"/>
    <mergeCell ref="M19:P19"/>
    <mergeCell ref="C4:F4"/>
    <mergeCell ref="C19:F19"/>
    <mergeCell ref="C28:F28"/>
    <mergeCell ref="C47:F47"/>
    <mergeCell ref="H4:K4"/>
    <mergeCell ref="H19:K19"/>
    <mergeCell ref="H28:K28"/>
    <mergeCell ref="H47:K47"/>
  </mergeCells>
  <conditionalFormatting sqref="B5:B17">
    <cfRule type="containsErrors" dxfId="2130" priority="97">
      <formula>ISERROR(B5)</formula>
    </cfRule>
  </conditionalFormatting>
  <conditionalFormatting sqref="B20:B26">
    <cfRule type="containsErrors" dxfId="2129" priority="183">
      <formula>ISERROR(B20)</formula>
    </cfRule>
  </conditionalFormatting>
  <conditionalFormatting sqref="B29">
    <cfRule type="containsErrors" dxfId="2128" priority="187">
      <formula>ISERROR(B29)</formula>
    </cfRule>
  </conditionalFormatting>
  <conditionalFormatting sqref="B48:B54">
    <cfRule type="containsErrors" dxfId="2127" priority="136">
      <formula>ISERROR(B48)</formula>
    </cfRule>
  </conditionalFormatting>
  <conditionalFormatting sqref="D5:F5">
    <cfRule type="containsErrors" dxfId="2126" priority="149">
      <formula>ISERROR(D5)</formula>
    </cfRule>
  </conditionalFormatting>
  <conditionalFormatting sqref="D20:F20">
    <cfRule type="containsErrors" dxfId="2125" priority="143">
      <formula>ISERROR(D20)</formula>
    </cfRule>
  </conditionalFormatting>
  <conditionalFormatting sqref="D48:F48">
    <cfRule type="containsErrors" dxfId="2124" priority="140">
      <formula>ISERROR(D48)</formula>
    </cfRule>
  </conditionalFormatting>
  <conditionalFormatting sqref="D29:G29">
    <cfRule type="containsErrors" dxfId="2123" priority="131">
      <formula>ISERROR(D29)</formula>
    </cfRule>
  </conditionalFormatting>
  <conditionalFormatting sqref="G5:G17">
    <cfRule type="containsErrors" dxfId="2122" priority="95">
      <formula>ISERROR(G5)</formula>
    </cfRule>
  </conditionalFormatting>
  <conditionalFormatting sqref="G20:G26">
    <cfRule type="containsErrors" dxfId="2121" priority="128">
      <formula>ISERROR(G20)</formula>
    </cfRule>
  </conditionalFormatting>
  <conditionalFormatting sqref="G48:G54">
    <cfRule type="containsErrors" dxfId="2120" priority="122">
      <formula>ISERROR(G48)</formula>
    </cfRule>
  </conditionalFormatting>
  <conditionalFormatting sqref="L5:L17">
    <cfRule type="containsErrors" dxfId="2119" priority="80">
      <formula>ISERROR(L5)</formula>
    </cfRule>
  </conditionalFormatting>
  <conditionalFormatting sqref="L20:L26">
    <cfRule type="containsErrors" dxfId="2118" priority="87">
      <formula>ISERROR(L20)</formula>
    </cfRule>
  </conditionalFormatting>
  <conditionalFormatting sqref="L29">
    <cfRule type="containsErrors" dxfId="2117" priority="90">
      <formula>ISERROR(L29)</formula>
    </cfRule>
  </conditionalFormatting>
  <conditionalFormatting sqref="L48:L54">
    <cfRule type="containsErrors" dxfId="2116" priority="81">
      <formula>ISERROR(L48)</formula>
    </cfRule>
  </conditionalFormatting>
  <conditionalFormatting sqref="Q5:Q17">
    <cfRule type="containsErrors" dxfId="2115" priority="42">
      <formula>ISERROR(Q5)</formula>
    </cfRule>
  </conditionalFormatting>
  <conditionalFormatting sqref="Q20:Q26">
    <cfRule type="containsErrors" dxfId="2114" priority="49">
      <formula>ISERROR(Q20)</formula>
    </cfRule>
  </conditionalFormatting>
  <conditionalFormatting sqref="Q29">
    <cfRule type="containsErrors" dxfId="2113" priority="52">
      <formula>ISERROR(Q29)</formula>
    </cfRule>
  </conditionalFormatting>
  <conditionalFormatting sqref="Q48:Q54">
    <cfRule type="containsErrors" dxfId="2112" priority="43">
      <formula>ISERROR(Q48)</formula>
    </cfRule>
  </conditionalFormatting>
  <conditionalFormatting sqref="V5:V16">
    <cfRule type="containsErrors" dxfId="2111" priority="35">
      <formula>ISERROR(V5)</formula>
    </cfRule>
  </conditionalFormatting>
  <conditionalFormatting sqref="V19:V25">
    <cfRule type="containsErrors" dxfId="2110" priority="36">
      <formula>ISERROR(V19)</formula>
    </cfRule>
  </conditionalFormatting>
  <conditionalFormatting sqref="V28">
    <cfRule type="containsErrors" dxfId="2109" priority="38">
      <formula>ISERROR(V28)</formula>
    </cfRule>
  </conditionalFormatting>
  <conditionalFormatting sqref="AC5:AC16 AC19:AC25 AC28">
    <cfRule type="containsErrors" dxfId="2108" priority="350">
      <formula>ISERROR(AC5)</formula>
    </cfRule>
  </conditionalFormatting>
  <conditionalFormatting sqref="AD36">
    <cfRule type="containsErrors" dxfId="2107" priority="22">
      <formula>ISERROR(AD36)</formula>
    </cfRule>
  </conditionalFormatting>
  <conditionalFormatting sqref="AE36">
    <cfRule type="containsErrors" dxfId="2106" priority="21">
      <formula>ISERROR(AE36)</formula>
    </cfRule>
  </conditionalFormatting>
  <conditionalFormatting sqref="AF36">
    <cfRule type="containsErrors" dxfId="2105" priority="20">
      <formula>ISERROR(AF36)</formula>
    </cfRule>
  </conditionalFormatting>
  <conditionalFormatting sqref="AG36">
    <cfRule type="containsErrors" dxfId="2104" priority="19">
      <formula>ISERROR(AG36)</formula>
    </cfRule>
  </conditionalFormatting>
  <conditionalFormatting sqref="AD37">
    <cfRule type="containsErrors" dxfId="2103" priority="18">
      <formula>ISERROR(AD37)</formula>
    </cfRule>
  </conditionalFormatting>
  <conditionalFormatting sqref="AE37">
    <cfRule type="containsErrors" dxfId="2102" priority="17">
      <formula>ISERROR(AE37)</formula>
    </cfRule>
  </conditionalFormatting>
  <conditionalFormatting sqref="AF37">
    <cfRule type="containsErrors" dxfId="2101" priority="16">
      <formula>ISERROR(AF37)</formula>
    </cfRule>
  </conditionalFormatting>
  <conditionalFormatting sqref="AG37">
    <cfRule type="containsErrors" dxfId="2100" priority="15">
      <formula>ISERROR(AG37)</formula>
    </cfRule>
  </conditionalFormatting>
  <conditionalFormatting sqref="AD34">
    <cfRule type="containsErrors" dxfId="2099" priority="14">
      <formula>ISERROR(AD34)</formula>
    </cfRule>
  </conditionalFormatting>
  <conditionalFormatting sqref="AE34">
    <cfRule type="containsErrors" dxfId="2098" priority="13">
      <formula>ISERROR(AE34)</formula>
    </cfRule>
  </conditionalFormatting>
  <conditionalFormatting sqref="AF34">
    <cfRule type="containsErrors" dxfId="2097" priority="12">
      <formula>ISERROR(AF34)</formula>
    </cfRule>
  </conditionalFormatting>
  <conditionalFormatting sqref="AG34">
    <cfRule type="containsErrors" dxfId="2096" priority="11">
      <formula>ISERROR(AG34)</formula>
    </cfRule>
  </conditionalFormatting>
  <conditionalFormatting sqref="AI36">
    <cfRule type="containsErrors" dxfId="2095" priority="7">
      <formula>ISERROR(AI36)</formula>
    </cfRule>
  </conditionalFormatting>
  <conditionalFormatting sqref="AI34">
    <cfRule type="containsErrors" dxfId="2094" priority="6">
      <formula>ISERROR(AI34)</formula>
    </cfRule>
  </conditionalFormatting>
  <conditionalFormatting sqref="AI37">
    <cfRule type="containsErrors" dxfId="2093" priority="2">
      <formula>ISERROR(AI37)</formula>
    </cfRule>
  </conditionalFormatting>
  <conditionalFormatting sqref="AA5:AA16 AA19:AA25 AA28">
    <cfRule type="containsErrors" dxfId="2092" priority="1">
      <formula>ISERROR(AA5)</formula>
    </cfRule>
  </conditionalFormatting>
  <pageMargins left="7.874015748031496E-2" right="7.874015748031496E-2" top="0.19685039370078741" bottom="0.19685039370078741" header="0.11811023622047245" footer="0.11811023622047245"/>
  <pageSetup paperSize="9" scale="52" orientation="landscape" r:id="rId1"/>
  <headerFooter>
    <oddFooter>&amp;L&amp;"Segoe UI,Standard"&amp;8&amp;K00-049BAWAG Group AG&amp;R&amp;"Segoe UI,Standard"&amp;8&amp;K00-049&amp;D</oddFooter>
  </headerFooter>
  <ignoredErrors>
    <ignoredError sqref="B47:B48 B4 B28 B5:D5 C4 B57:C57 C28 B29:E29 B46:E46 B27:E27 B19:B20 C19:F20 C47:F48 B18:D18 B55:F56 H4 AH55:AH57 H29:J29 H27:J27 H46:J46 H55:J56 H28 H19 H47 M4 M18 M27 M46 AD51:AE57 AG46:AG57 AD4:AH27 AD48:AF50 AH38:AH50 R48:U50 R21:U27 R47:U47 R39:U46 R28:U29 R6:U17 R18:U20 R4:U5 R33:U33 AH32:AH36 AH30 R30:U30 R35:U35 R34 R38:T38 AE47:AF47 AB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3"/>
  <sheetViews>
    <sheetView showGridLines="0" view="pageBreakPreview" topLeftCell="I1" zoomScaleNormal="100" zoomScaleSheetLayoutView="100" workbookViewId="0">
      <selection activeCell="AB6" sqref="AB6"/>
    </sheetView>
  </sheetViews>
  <sheetFormatPr baseColWidth="10"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6" width="6.5703125" customWidth="1"/>
    <col min="27" max="27" width="0.85546875" customWidth="1"/>
    <col min="28" max="28" width="6.5703125" customWidth="1"/>
    <col min="29" max="29" width="0.85546875" customWidth="1"/>
    <col min="30" max="35" width="6.5703125" customWidth="1"/>
  </cols>
  <sheetData>
    <row r="1" spans="1:40" ht="16.5">
      <c r="A1" s="2" t="s">
        <v>107</v>
      </c>
    </row>
    <row r="2" spans="1:40">
      <c r="A2" s="6" t="s">
        <v>59</v>
      </c>
    </row>
    <row r="3" spans="1:40" ht="15.75" thickBot="1">
      <c r="A3" s="6"/>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40" ht="15.75" thickTop="1">
      <c r="B4" s="55"/>
      <c r="C4" s="511" t="s">
        <v>30</v>
      </c>
      <c r="D4" s="511"/>
      <c r="E4" s="511"/>
      <c r="F4" s="512"/>
      <c r="G4" s="55"/>
      <c r="H4" s="510" t="s">
        <v>31</v>
      </c>
      <c r="I4" s="511"/>
      <c r="J4" s="511"/>
      <c r="K4" s="511"/>
      <c r="L4" s="55"/>
      <c r="M4" s="510" t="s">
        <v>27</v>
      </c>
      <c r="N4" s="511"/>
      <c r="O4" s="511"/>
      <c r="P4" s="511"/>
      <c r="Q4" s="55"/>
      <c r="R4" s="510" t="s">
        <v>32</v>
      </c>
      <c r="S4" s="511"/>
      <c r="T4" s="511"/>
      <c r="U4" s="511"/>
      <c r="V4" s="55"/>
      <c r="W4" s="513" t="s">
        <v>28</v>
      </c>
      <c r="X4" s="513"/>
      <c r="Y4" s="513"/>
      <c r="Z4" s="513"/>
      <c r="AA4" s="55"/>
      <c r="AB4" s="421" t="s">
        <v>29</v>
      </c>
      <c r="AC4" s="55"/>
      <c r="AD4" s="54" t="s">
        <v>30</v>
      </c>
      <c r="AE4" s="216" t="s">
        <v>31</v>
      </c>
      <c r="AF4" s="216" t="s">
        <v>27</v>
      </c>
      <c r="AG4" s="216" t="s">
        <v>32</v>
      </c>
      <c r="AH4" s="146" t="s">
        <v>32</v>
      </c>
      <c r="AI4" s="216" t="s">
        <v>28</v>
      </c>
    </row>
    <row r="5" spans="1:40" ht="18.75">
      <c r="B5" s="56"/>
      <c r="C5" s="22" t="s">
        <v>33</v>
      </c>
      <c r="D5" s="116" t="s">
        <v>34</v>
      </c>
      <c r="E5" s="144" t="s">
        <v>35</v>
      </c>
      <c r="F5" s="97" t="s">
        <v>36</v>
      </c>
      <c r="G5" s="56"/>
      <c r="H5" s="75" t="s">
        <v>33</v>
      </c>
      <c r="I5" s="161" t="s">
        <v>34</v>
      </c>
      <c r="J5" s="161" t="s">
        <v>35</v>
      </c>
      <c r="K5" s="161" t="s">
        <v>36</v>
      </c>
      <c r="L5" s="56"/>
      <c r="M5" s="75" t="s">
        <v>33</v>
      </c>
      <c r="N5" s="161" t="s">
        <v>34</v>
      </c>
      <c r="O5" s="161" t="s">
        <v>35</v>
      </c>
      <c r="P5" s="161" t="s">
        <v>36</v>
      </c>
      <c r="Q5" s="56"/>
      <c r="R5" s="75" t="s">
        <v>33</v>
      </c>
      <c r="S5" s="161" t="s">
        <v>34</v>
      </c>
      <c r="T5" s="161" t="s">
        <v>35</v>
      </c>
      <c r="U5" s="161" t="s">
        <v>36</v>
      </c>
      <c r="V5" s="56"/>
      <c r="W5" s="161" t="s">
        <v>33</v>
      </c>
      <c r="X5" s="161" t="s">
        <v>34</v>
      </c>
      <c r="Y5" s="161" t="s">
        <v>35</v>
      </c>
      <c r="Z5" s="161" t="s">
        <v>36</v>
      </c>
      <c r="AA5" s="56"/>
      <c r="AB5" s="161" t="s">
        <v>33</v>
      </c>
      <c r="AC5" s="56"/>
      <c r="AD5" s="161" t="s">
        <v>37</v>
      </c>
      <c r="AE5" s="21" t="s">
        <v>37</v>
      </c>
      <c r="AF5" s="21" t="s">
        <v>37</v>
      </c>
      <c r="AG5" s="21" t="s">
        <v>37</v>
      </c>
      <c r="AH5" s="350" t="s">
        <v>38</v>
      </c>
      <c r="AI5" s="21" t="s">
        <v>37</v>
      </c>
    </row>
    <row r="6" spans="1:40">
      <c r="A6" s="12" t="s">
        <v>60</v>
      </c>
      <c r="B6" s="58"/>
      <c r="C6" s="285">
        <v>214.5</v>
      </c>
      <c r="D6" s="189">
        <v>220.6</v>
      </c>
      <c r="E6" s="189">
        <v>220</v>
      </c>
      <c r="F6" s="182">
        <v>223.9</v>
      </c>
      <c r="G6" s="265"/>
      <c r="H6" s="286">
        <v>219.8</v>
      </c>
      <c r="I6" s="189">
        <v>227.5</v>
      </c>
      <c r="J6" s="189">
        <v>234.6</v>
      </c>
      <c r="K6" s="189">
        <v>233.6</v>
      </c>
      <c r="L6" s="265"/>
      <c r="M6" s="286">
        <v>229.6</v>
      </c>
      <c r="N6" s="189">
        <v>231.6</v>
      </c>
      <c r="O6" s="189">
        <v>233.8</v>
      </c>
      <c r="P6" s="189">
        <v>243.3</v>
      </c>
      <c r="Q6" s="265"/>
      <c r="R6" s="189">
        <v>242</v>
      </c>
      <c r="S6" s="189">
        <v>249.5</v>
      </c>
      <c r="T6" s="189">
        <v>260</v>
      </c>
      <c r="U6" s="189">
        <v>269.7</v>
      </c>
      <c r="V6" s="265"/>
      <c r="W6" s="189">
        <v>290</v>
      </c>
      <c r="X6" s="189">
        <v>310.2</v>
      </c>
      <c r="Y6" s="189">
        <v>313.7</v>
      </c>
      <c r="Z6" s="189">
        <v>316.3</v>
      </c>
      <c r="AA6" s="265"/>
      <c r="AB6" s="189">
        <v>311.8</v>
      </c>
      <c r="AC6" s="265"/>
      <c r="AD6" s="287">
        <v>879</v>
      </c>
      <c r="AE6" s="287">
        <v>915.4</v>
      </c>
      <c r="AF6" s="287">
        <v>938.3</v>
      </c>
      <c r="AG6" s="287">
        <v>1021.1</v>
      </c>
      <c r="AH6" s="287">
        <v>1021.1</v>
      </c>
      <c r="AI6" s="287">
        <v>1230.2</v>
      </c>
      <c r="AJ6" s="357"/>
      <c r="AK6" s="395"/>
      <c r="AL6" s="395"/>
      <c r="AM6" s="395"/>
      <c r="AN6" s="395"/>
    </row>
    <row r="7" spans="1:40">
      <c r="A7" s="13" t="s">
        <v>61</v>
      </c>
      <c r="B7" s="58"/>
      <c r="C7" s="288">
        <v>72.5</v>
      </c>
      <c r="D7" s="190">
        <v>70</v>
      </c>
      <c r="E7" s="190">
        <v>70.8</v>
      </c>
      <c r="F7" s="183">
        <v>70</v>
      </c>
      <c r="G7" s="265"/>
      <c r="H7" s="289">
        <v>71.900000000000006</v>
      </c>
      <c r="I7" s="190">
        <v>55.8</v>
      </c>
      <c r="J7" s="190">
        <v>62.8</v>
      </c>
      <c r="K7" s="190">
        <v>64.3</v>
      </c>
      <c r="L7" s="265"/>
      <c r="M7" s="289">
        <v>67.7</v>
      </c>
      <c r="N7" s="190">
        <v>70.099999999999994</v>
      </c>
      <c r="O7" s="190">
        <v>71.7</v>
      </c>
      <c r="P7" s="190">
        <v>72.5</v>
      </c>
      <c r="Q7" s="265"/>
      <c r="R7" s="190">
        <v>81.400000000000006</v>
      </c>
      <c r="S7" s="190">
        <v>77.8</v>
      </c>
      <c r="T7" s="190">
        <v>75</v>
      </c>
      <c r="U7" s="190">
        <v>75</v>
      </c>
      <c r="V7" s="265"/>
      <c r="W7" s="190">
        <v>76.2</v>
      </c>
      <c r="X7" s="190">
        <v>76.7</v>
      </c>
      <c r="Y7" s="190">
        <v>76.599999999999994</v>
      </c>
      <c r="Z7" s="190">
        <v>77.7</v>
      </c>
      <c r="AA7" s="265"/>
      <c r="AB7" s="190">
        <v>81</v>
      </c>
      <c r="AC7" s="265"/>
      <c r="AD7" s="290">
        <v>283.5</v>
      </c>
      <c r="AE7" s="290">
        <v>254.8</v>
      </c>
      <c r="AF7" s="290">
        <v>282.10000000000002</v>
      </c>
      <c r="AG7" s="290">
        <v>309.3</v>
      </c>
      <c r="AH7" s="290">
        <v>309.3</v>
      </c>
      <c r="AI7" s="290">
        <v>307.2</v>
      </c>
      <c r="AJ7" s="357"/>
      <c r="AK7" s="395"/>
      <c r="AL7" s="395"/>
      <c r="AM7" s="395"/>
      <c r="AN7" s="395"/>
    </row>
    <row r="8" spans="1:40">
      <c r="A8" s="12" t="s">
        <v>62</v>
      </c>
      <c r="B8" s="58"/>
      <c r="C8" s="291">
        <v>287.10000000000002</v>
      </c>
      <c r="D8" s="191">
        <v>290.59999999999997</v>
      </c>
      <c r="E8" s="191">
        <v>290.8</v>
      </c>
      <c r="F8" s="184">
        <v>293.89999999999998</v>
      </c>
      <c r="G8" s="265"/>
      <c r="H8" s="292">
        <v>291.7</v>
      </c>
      <c r="I8" s="191">
        <v>283.3</v>
      </c>
      <c r="J8" s="191">
        <v>297.3</v>
      </c>
      <c r="K8" s="191">
        <v>297.89999999999998</v>
      </c>
      <c r="L8" s="265"/>
      <c r="M8" s="292">
        <v>297.3</v>
      </c>
      <c r="N8" s="191">
        <v>301.7</v>
      </c>
      <c r="O8" s="191">
        <v>305.5</v>
      </c>
      <c r="P8" s="191">
        <v>315.8</v>
      </c>
      <c r="Q8" s="265"/>
      <c r="R8" s="191">
        <v>323.39999999999998</v>
      </c>
      <c r="S8" s="191">
        <v>327.3</v>
      </c>
      <c r="T8" s="191">
        <v>335</v>
      </c>
      <c r="U8" s="191">
        <v>344.7</v>
      </c>
      <c r="V8" s="265"/>
      <c r="W8" s="191">
        <v>366.3</v>
      </c>
      <c r="X8" s="191">
        <v>386.8</v>
      </c>
      <c r="Y8" s="191">
        <v>390.3</v>
      </c>
      <c r="Z8" s="191">
        <v>394</v>
      </c>
      <c r="AA8" s="265"/>
      <c r="AB8" s="191">
        <v>392.8</v>
      </c>
      <c r="AC8" s="265"/>
      <c r="AD8" s="293">
        <v>1162.5</v>
      </c>
      <c r="AE8" s="293">
        <v>1170.3</v>
      </c>
      <c r="AF8" s="293">
        <v>1220.3999999999999</v>
      </c>
      <c r="AG8" s="293">
        <v>1330.3999999999999</v>
      </c>
      <c r="AH8" s="293">
        <v>1330.3999999999999</v>
      </c>
      <c r="AI8" s="293">
        <v>1537.3999999999999</v>
      </c>
      <c r="AJ8" s="357"/>
      <c r="AK8" s="395"/>
      <c r="AL8" s="395"/>
      <c r="AM8" s="395"/>
      <c r="AN8" s="395"/>
    </row>
    <row r="9" spans="1:40" ht="21">
      <c r="A9" s="14" t="s">
        <v>63</v>
      </c>
      <c r="B9" s="57"/>
      <c r="C9" s="294">
        <v>11.2</v>
      </c>
      <c r="D9" s="192">
        <v>22.4</v>
      </c>
      <c r="E9" s="192">
        <v>24.1</v>
      </c>
      <c r="F9" s="185">
        <v>20.399999999999999</v>
      </c>
      <c r="G9" s="261"/>
      <c r="H9" s="295">
        <v>5.2</v>
      </c>
      <c r="I9" s="192">
        <v>1.1000000000000001</v>
      </c>
      <c r="J9" s="192">
        <v>-7.4</v>
      </c>
      <c r="K9" s="192">
        <v>4.4000000000000004</v>
      </c>
      <c r="L9" s="261"/>
      <c r="M9" s="295">
        <v>3.8</v>
      </c>
      <c r="N9" s="192">
        <v>0.8</v>
      </c>
      <c r="O9" s="192">
        <v>1.7</v>
      </c>
      <c r="P9" s="192">
        <v>1.9</v>
      </c>
      <c r="Q9" s="261"/>
      <c r="R9" s="192">
        <v>2.1</v>
      </c>
      <c r="S9" s="192">
        <v>4.0999999999999996</v>
      </c>
      <c r="T9" s="192">
        <v>1.3</v>
      </c>
      <c r="U9" s="192">
        <v>-13.8</v>
      </c>
      <c r="V9" s="261"/>
      <c r="W9" s="192">
        <v>0.6</v>
      </c>
      <c r="X9" s="192">
        <v>-3.8</v>
      </c>
      <c r="Y9" s="192">
        <v>-0.6</v>
      </c>
      <c r="Z9" s="192">
        <v>-8.3000000000000007</v>
      </c>
      <c r="AA9" s="261"/>
      <c r="AB9" s="192">
        <v>-9.1</v>
      </c>
      <c r="AC9" s="261"/>
      <c r="AD9" s="296">
        <v>78</v>
      </c>
      <c r="AE9" s="296">
        <v>3.4</v>
      </c>
      <c r="AF9" s="296">
        <v>8.1</v>
      </c>
      <c r="AG9" s="296">
        <v>-6.4</v>
      </c>
      <c r="AH9" s="296">
        <v>-6.4</v>
      </c>
      <c r="AI9" s="296">
        <v>-12</v>
      </c>
      <c r="AJ9" s="357"/>
      <c r="AK9" s="395"/>
      <c r="AL9" s="395"/>
      <c r="AM9" s="395"/>
      <c r="AN9" s="395"/>
    </row>
    <row r="10" spans="1:40">
      <c r="A10" s="12" t="s">
        <v>64</v>
      </c>
      <c r="B10" s="58"/>
      <c r="C10" s="297">
        <v>298.3</v>
      </c>
      <c r="D10" s="193">
        <v>313</v>
      </c>
      <c r="E10" s="193">
        <v>314.89999999999998</v>
      </c>
      <c r="F10" s="186">
        <v>314.3</v>
      </c>
      <c r="G10" s="265"/>
      <c r="H10" s="298">
        <v>296.89999999999998</v>
      </c>
      <c r="I10" s="193">
        <v>284.39999999999998</v>
      </c>
      <c r="J10" s="193">
        <v>290</v>
      </c>
      <c r="K10" s="193">
        <v>302.3</v>
      </c>
      <c r="L10" s="265"/>
      <c r="M10" s="298">
        <v>301.10000000000002</v>
      </c>
      <c r="N10" s="193">
        <v>302.5</v>
      </c>
      <c r="O10" s="193">
        <v>307.2</v>
      </c>
      <c r="P10" s="193">
        <v>317.7</v>
      </c>
      <c r="Q10" s="265"/>
      <c r="R10" s="193">
        <v>325.39999999999998</v>
      </c>
      <c r="S10" s="193">
        <v>331.4</v>
      </c>
      <c r="T10" s="193">
        <v>336.3</v>
      </c>
      <c r="U10" s="193">
        <v>330.9</v>
      </c>
      <c r="V10" s="265"/>
      <c r="W10" s="193">
        <v>366.9</v>
      </c>
      <c r="X10" s="193">
        <v>383.1</v>
      </c>
      <c r="Y10" s="193">
        <v>389.7</v>
      </c>
      <c r="Z10" s="193">
        <v>385.7</v>
      </c>
      <c r="AA10" s="265"/>
      <c r="AB10" s="193">
        <v>383.8</v>
      </c>
      <c r="AC10" s="265"/>
      <c r="AD10" s="299">
        <v>1240.5</v>
      </c>
      <c r="AE10" s="299">
        <v>1173.6999999999998</v>
      </c>
      <c r="AF10" s="299">
        <v>1228.5</v>
      </c>
      <c r="AG10" s="299">
        <v>1324</v>
      </c>
      <c r="AH10" s="299">
        <v>1324</v>
      </c>
      <c r="AI10" s="299">
        <v>1525.4</v>
      </c>
      <c r="AJ10" s="357"/>
      <c r="AK10" s="395"/>
      <c r="AL10" s="395"/>
      <c r="AM10" s="395"/>
      <c r="AN10" s="395"/>
    </row>
    <row r="11" spans="1:40">
      <c r="A11" s="13" t="s">
        <v>65</v>
      </c>
      <c r="B11" s="58"/>
      <c r="C11" s="288">
        <v>-126.4</v>
      </c>
      <c r="D11" s="190">
        <v>-136</v>
      </c>
      <c r="E11" s="190">
        <v>-133.4</v>
      </c>
      <c r="F11" s="183">
        <v>-133.9</v>
      </c>
      <c r="G11" s="265"/>
      <c r="H11" s="289">
        <v>-125</v>
      </c>
      <c r="I11" s="190">
        <v>-124.7</v>
      </c>
      <c r="J11" s="190">
        <v>-125.3</v>
      </c>
      <c r="K11" s="190">
        <v>-144.69999999999999</v>
      </c>
      <c r="L11" s="265"/>
      <c r="M11" s="289">
        <v>-121.8</v>
      </c>
      <c r="N11" s="190">
        <v>-121.2</v>
      </c>
      <c r="O11" s="190">
        <v>-120.4</v>
      </c>
      <c r="P11" s="190">
        <v>-121.8</v>
      </c>
      <c r="Q11" s="265"/>
      <c r="R11" s="190">
        <v>-120.4</v>
      </c>
      <c r="S11" s="190">
        <v>-118.2</v>
      </c>
      <c r="T11" s="190">
        <v>-118</v>
      </c>
      <c r="U11" s="190">
        <v>-118.1</v>
      </c>
      <c r="V11" s="265"/>
      <c r="W11" s="190">
        <v>-119.4</v>
      </c>
      <c r="X11" s="190">
        <v>-120.7</v>
      </c>
      <c r="Y11" s="190">
        <v>-121.9</v>
      </c>
      <c r="Z11" s="190">
        <v>-123.4</v>
      </c>
      <c r="AA11" s="265"/>
      <c r="AB11" s="190">
        <v>-126.2</v>
      </c>
      <c r="AC11" s="265"/>
      <c r="AD11" s="290">
        <v>-529.70000000000005</v>
      </c>
      <c r="AE11" s="290">
        <v>-519.70000000000005</v>
      </c>
      <c r="AF11" s="290">
        <v>-485.3</v>
      </c>
      <c r="AG11" s="290">
        <v>-474.8</v>
      </c>
      <c r="AH11" s="290">
        <v>-474.8</v>
      </c>
      <c r="AI11" s="290">
        <v>-485.3</v>
      </c>
      <c r="AJ11" s="357"/>
      <c r="AK11" s="395"/>
      <c r="AL11" s="395"/>
      <c r="AM11" s="395"/>
      <c r="AN11" s="395"/>
    </row>
    <row r="12" spans="1:40">
      <c r="A12" s="13" t="s">
        <v>66</v>
      </c>
      <c r="B12" s="58"/>
      <c r="C12" s="288">
        <v>171.9</v>
      </c>
      <c r="D12" s="190">
        <v>177</v>
      </c>
      <c r="E12" s="190">
        <v>181.49999999999997</v>
      </c>
      <c r="F12" s="183">
        <v>180.4</v>
      </c>
      <c r="G12" s="265"/>
      <c r="H12" s="289">
        <v>171.9</v>
      </c>
      <c r="I12" s="190">
        <v>159.69999999999999</v>
      </c>
      <c r="J12" s="190">
        <v>164.6</v>
      </c>
      <c r="K12" s="190">
        <v>157.6</v>
      </c>
      <c r="L12" s="265"/>
      <c r="M12" s="289">
        <v>179.2</v>
      </c>
      <c r="N12" s="190">
        <v>181.3</v>
      </c>
      <c r="O12" s="190">
        <v>186.8</v>
      </c>
      <c r="P12" s="190">
        <v>195.9</v>
      </c>
      <c r="Q12" s="265"/>
      <c r="R12" s="190">
        <v>204.99999999999997</v>
      </c>
      <c r="S12" s="190">
        <v>213.2</v>
      </c>
      <c r="T12" s="190">
        <v>218.3</v>
      </c>
      <c r="U12" s="190">
        <v>212.79999999999998</v>
      </c>
      <c r="V12" s="265"/>
      <c r="W12" s="190">
        <v>247.49999999999997</v>
      </c>
      <c r="X12" s="190">
        <v>262.40000000000003</v>
      </c>
      <c r="Y12" s="190">
        <v>267.79999999999995</v>
      </c>
      <c r="Z12" s="190">
        <v>262.29999999999995</v>
      </c>
      <c r="AA12" s="265"/>
      <c r="AB12" s="190">
        <v>257.60000000000002</v>
      </c>
      <c r="AC12" s="265"/>
      <c r="AD12" s="290">
        <v>710.8</v>
      </c>
      <c r="AE12" s="290">
        <v>653.9</v>
      </c>
      <c r="AF12" s="290">
        <v>743.2</v>
      </c>
      <c r="AG12" s="290">
        <v>849.2</v>
      </c>
      <c r="AH12" s="290">
        <v>849.2</v>
      </c>
      <c r="AI12" s="290">
        <v>1040.0999999999999</v>
      </c>
      <c r="AJ12" s="357"/>
      <c r="AK12" s="395"/>
      <c r="AL12" s="395"/>
      <c r="AM12" s="395"/>
      <c r="AN12" s="395"/>
    </row>
    <row r="13" spans="1:40">
      <c r="A13" s="10" t="s">
        <v>67</v>
      </c>
      <c r="B13" s="57"/>
      <c r="C13" s="282">
        <v>-34.200000000000003</v>
      </c>
      <c r="D13" s="188">
        <v>-2.9</v>
      </c>
      <c r="E13" s="188">
        <v>-2.1</v>
      </c>
      <c r="F13" s="181">
        <v>-3.2</v>
      </c>
      <c r="G13" s="261"/>
      <c r="H13" s="283">
        <v>-36.4</v>
      </c>
      <c r="I13" s="188">
        <v>-2.5</v>
      </c>
      <c r="J13" s="188">
        <v>-14.2</v>
      </c>
      <c r="K13" s="188">
        <v>-6.1</v>
      </c>
      <c r="L13" s="261"/>
      <c r="M13" s="283">
        <v>-54.2</v>
      </c>
      <c r="N13" s="188">
        <v>-2</v>
      </c>
      <c r="O13" s="188">
        <v>-4.3</v>
      </c>
      <c r="P13" s="188">
        <v>8.9</v>
      </c>
      <c r="Q13" s="261"/>
      <c r="R13" s="188">
        <v>-38.4</v>
      </c>
      <c r="S13" s="188">
        <v>-7.3</v>
      </c>
      <c r="T13" s="188">
        <v>-3.4</v>
      </c>
      <c r="U13" s="188">
        <v>0.1</v>
      </c>
      <c r="V13" s="261"/>
      <c r="W13" s="188">
        <v>-41</v>
      </c>
      <c r="X13" s="188">
        <v>2.6</v>
      </c>
      <c r="Y13" s="188">
        <v>-3.3</v>
      </c>
      <c r="Z13" s="188">
        <v>2.7</v>
      </c>
      <c r="AA13" s="261"/>
      <c r="AB13" s="188">
        <v>-5.2</v>
      </c>
      <c r="AC13" s="261"/>
      <c r="AD13" s="284">
        <v>-42.4</v>
      </c>
      <c r="AE13" s="284">
        <v>-59.2</v>
      </c>
      <c r="AF13" s="284">
        <v>-51.6</v>
      </c>
      <c r="AG13" s="284">
        <v>-48.8</v>
      </c>
      <c r="AH13" s="284">
        <v>-48.8</v>
      </c>
      <c r="AI13" s="284">
        <v>-39</v>
      </c>
      <c r="AJ13" s="357"/>
      <c r="AK13" s="395"/>
      <c r="AL13" s="395"/>
      <c r="AM13" s="395"/>
      <c r="AN13" s="395"/>
    </row>
    <row r="14" spans="1:40">
      <c r="A14" s="12" t="s">
        <v>108</v>
      </c>
      <c r="B14" s="58"/>
      <c r="C14" s="285">
        <v>137.69999999999999</v>
      </c>
      <c r="D14" s="189">
        <v>174.1</v>
      </c>
      <c r="E14" s="189">
        <v>179.4</v>
      </c>
      <c r="F14" s="182">
        <v>177.2</v>
      </c>
      <c r="G14" s="265"/>
      <c r="H14" s="286">
        <v>135.5</v>
      </c>
      <c r="I14" s="189">
        <v>157.20000000000002</v>
      </c>
      <c r="J14" s="189">
        <v>150.5</v>
      </c>
      <c r="K14" s="189">
        <v>151.6</v>
      </c>
      <c r="L14" s="265"/>
      <c r="M14" s="286">
        <v>125</v>
      </c>
      <c r="N14" s="189">
        <v>179.3</v>
      </c>
      <c r="O14" s="189">
        <v>182.5</v>
      </c>
      <c r="P14" s="189">
        <v>204.8</v>
      </c>
      <c r="Q14" s="265"/>
      <c r="R14" s="189">
        <v>166.59999999999997</v>
      </c>
      <c r="S14" s="189">
        <v>205.89999999999998</v>
      </c>
      <c r="T14" s="189">
        <v>214.9</v>
      </c>
      <c r="U14" s="189">
        <v>212.89999999999998</v>
      </c>
      <c r="V14" s="265"/>
      <c r="W14" s="189">
        <v>206.49999999999997</v>
      </c>
      <c r="X14" s="189">
        <v>265.00000000000006</v>
      </c>
      <c r="Y14" s="189">
        <v>264.49999999999994</v>
      </c>
      <c r="Z14" s="189">
        <v>264.99999999999994</v>
      </c>
      <c r="AA14" s="265"/>
      <c r="AB14" s="189">
        <v>252.30000000000004</v>
      </c>
      <c r="AC14" s="265"/>
      <c r="AD14" s="287">
        <v>668.4</v>
      </c>
      <c r="AE14" s="287">
        <v>594.79999999999995</v>
      </c>
      <c r="AF14" s="287">
        <v>691.6</v>
      </c>
      <c r="AG14" s="287">
        <v>800.4</v>
      </c>
      <c r="AH14" s="287">
        <v>800.4</v>
      </c>
      <c r="AI14" s="287">
        <v>1001.1</v>
      </c>
      <c r="AJ14" s="357"/>
      <c r="AK14" s="395"/>
      <c r="AL14" s="395"/>
      <c r="AM14" s="395"/>
      <c r="AN14" s="395"/>
    </row>
    <row r="15" spans="1:40">
      <c r="A15" s="14" t="s">
        <v>68</v>
      </c>
      <c r="B15" s="57"/>
      <c r="C15" s="282">
        <v>-11.9</v>
      </c>
      <c r="D15" s="188">
        <v>-15.3</v>
      </c>
      <c r="E15" s="188">
        <v>-17.099999999999998</v>
      </c>
      <c r="F15" s="181">
        <v>-25</v>
      </c>
      <c r="G15" s="261"/>
      <c r="H15" s="283">
        <v>-55</v>
      </c>
      <c r="I15" s="188">
        <v>-74.599999999999994</v>
      </c>
      <c r="J15" s="188">
        <v>-49.699999999999996</v>
      </c>
      <c r="K15" s="188">
        <v>-45.3</v>
      </c>
      <c r="L15" s="261"/>
      <c r="M15" s="283">
        <v>-29.299999999999997</v>
      </c>
      <c r="N15" s="188">
        <v>-23.8</v>
      </c>
      <c r="O15" s="188">
        <v>-21.499999999999996</v>
      </c>
      <c r="P15" s="188">
        <v>-20.3</v>
      </c>
      <c r="Q15" s="261"/>
      <c r="R15" s="188">
        <v>-20.3</v>
      </c>
      <c r="S15" s="188">
        <v>-30.3</v>
      </c>
      <c r="T15" s="188">
        <v>-289.5</v>
      </c>
      <c r="U15" s="188">
        <v>-36.200000000000003</v>
      </c>
      <c r="V15" s="261"/>
      <c r="W15" s="188">
        <v>-20.6</v>
      </c>
      <c r="X15" s="188">
        <v>-20.5</v>
      </c>
      <c r="Y15" s="188">
        <v>-21.9</v>
      </c>
      <c r="Z15" s="188">
        <v>-30.2</v>
      </c>
      <c r="AA15" s="261"/>
      <c r="AB15" s="188">
        <v>-29.9</v>
      </c>
      <c r="AC15" s="261"/>
      <c r="AD15" s="284">
        <v>-69.3</v>
      </c>
      <c r="AE15" s="284">
        <v>-224.6</v>
      </c>
      <c r="AF15" s="284">
        <v>-95.000000000000014</v>
      </c>
      <c r="AG15" s="284">
        <v>-376.3</v>
      </c>
      <c r="AH15" s="284">
        <v>-122</v>
      </c>
      <c r="AI15" s="284">
        <v>-93.199999999999989</v>
      </c>
      <c r="AJ15" s="357"/>
      <c r="AK15" s="395"/>
      <c r="AL15" s="395"/>
      <c r="AM15" s="395"/>
      <c r="AN15" s="395"/>
    </row>
    <row r="16" spans="1:40" ht="21">
      <c r="A16" s="15" t="s">
        <v>109</v>
      </c>
      <c r="B16" s="57"/>
      <c r="C16" s="279">
        <v>1.2</v>
      </c>
      <c r="D16" s="187">
        <v>1.2</v>
      </c>
      <c r="E16" s="187">
        <v>1.2</v>
      </c>
      <c r="F16" s="180">
        <v>1.6</v>
      </c>
      <c r="G16" s="261"/>
      <c r="H16" s="280">
        <v>1.3</v>
      </c>
      <c r="I16" s="187">
        <v>-1.6</v>
      </c>
      <c r="J16" s="187">
        <v>0.3</v>
      </c>
      <c r="K16" s="187">
        <v>1.1000000000000001</v>
      </c>
      <c r="L16" s="261"/>
      <c r="M16" s="280">
        <v>0.70000000000000007</v>
      </c>
      <c r="N16" s="187">
        <v>0.7</v>
      </c>
      <c r="O16" s="187">
        <v>0.6</v>
      </c>
      <c r="P16" s="187">
        <v>1.7</v>
      </c>
      <c r="Q16" s="261"/>
      <c r="R16" s="187">
        <v>0</v>
      </c>
      <c r="S16" s="187">
        <v>0.9</v>
      </c>
      <c r="T16" s="187">
        <v>1.2</v>
      </c>
      <c r="U16" s="187">
        <v>0.6</v>
      </c>
      <c r="V16" s="261"/>
      <c r="W16" s="187">
        <v>0.4</v>
      </c>
      <c r="X16" s="187">
        <v>0.5</v>
      </c>
      <c r="Y16" s="187">
        <v>0</v>
      </c>
      <c r="Z16" s="187">
        <v>1.6</v>
      </c>
      <c r="AA16" s="261"/>
      <c r="AB16" s="187">
        <v>0.4</v>
      </c>
      <c r="AC16" s="261"/>
      <c r="AD16" s="281">
        <v>5.2</v>
      </c>
      <c r="AE16" s="281">
        <v>1.1000000000000001</v>
      </c>
      <c r="AF16" s="281">
        <v>3.8</v>
      </c>
      <c r="AG16" s="281">
        <v>2.7</v>
      </c>
      <c r="AH16" s="281">
        <v>2.7</v>
      </c>
      <c r="AI16" s="281">
        <v>2.5</v>
      </c>
      <c r="AJ16" s="357"/>
      <c r="AK16" s="395"/>
      <c r="AL16" s="395"/>
      <c r="AM16" s="395"/>
      <c r="AN16" s="395"/>
    </row>
    <row r="17" spans="1:40">
      <c r="A17" s="16" t="s">
        <v>69</v>
      </c>
      <c r="B17" s="58"/>
      <c r="C17" s="177">
        <v>127</v>
      </c>
      <c r="D17" s="194">
        <v>160</v>
      </c>
      <c r="E17" s="194">
        <v>163.5</v>
      </c>
      <c r="F17" s="165">
        <v>153.80000000000001</v>
      </c>
      <c r="G17" s="58"/>
      <c r="H17" s="199">
        <v>81.8</v>
      </c>
      <c r="I17" s="194">
        <v>81</v>
      </c>
      <c r="J17" s="194">
        <v>101.1</v>
      </c>
      <c r="K17" s="194">
        <v>107.30000000000001</v>
      </c>
      <c r="L17" s="58"/>
      <c r="M17" s="199">
        <v>96.5</v>
      </c>
      <c r="N17" s="194">
        <v>156.19999999999999</v>
      </c>
      <c r="O17" s="194">
        <v>161.6</v>
      </c>
      <c r="P17" s="194">
        <v>186.2</v>
      </c>
      <c r="Q17" s="58"/>
      <c r="R17" s="194">
        <v>146.30000000000001</v>
      </c>
      <c r="S17" s="194">
        <v>176.5</v>
      </c>
      <c r="T17" s="194">
        <v>-73.400000000000006</v>
      </c>
      <c r="U17" s="194">
        <v>177.3</v>
      </c>
      <c r="V17" s="58"/>
      <c r="W17" s="194">
        <v>186.4</v>
      </c>
      <c r="X17" s="194">
        <v>245.1</v>
      </c>
      <c r="Y17" s="194">
        <v>242.6</v>
      </c>
      <c r="Z17" s="194">
        <v>236.4</v>
      </c>
      <c r="AA17" s="58"/>
      <c r="AB17" s="194">
        <v>222.8</v>
      </c>
      <c r="AC17" s="58"/>
      <c r="AD17" s="18">
        <v>604.29999999999995</v>
      </c>
      <c r="AE17" s="18">
        <v>371.2</v>
      </c>
      <c r="AF17" s="18">
        <v>600.4</v>
      </c>
      <c r="AG17" s="18">
        <v>426.8</v>
      </c>
      <c r="AH17" s="18">
        <v>681</v>
      </c>
      <c r="AI17" s="18">
        <v>910.4</v>
      </c>
      <c r="AJ17" s="357"/>
      <c r="AK17" s="395"/>
      <c r="AL17" s="395"/>
      <c r="AM17" s="395"/>
      <c r="AN17" s="395"/>
    </row>
    <row r="18" spans="1:40">
      <c r="A18" s="10" t="s">
        <v>70</v>
      </c>
      <c r="B18" s="57"/>
      <c r="C18" s="282">
        <v>-30.2</v>
      </c>
      <c r="D18" s="188">
        <v>-38.299999999999997</v>
      </c>
      <c r="E18" s="188">
        <v>-39.1</v>
      </c>
      <c r="F18" s="181">
        <v>-37.4</v>
      </c>
      <c r="G18" s="261"/>
      <c r="H18" s="283">
        <v>-19.7</v>
      </c>
      <c r="I18" s="188">
        <v>-19.399999999999999</v>
      </c>
      <c r="J18" s="188">
        <v>-22.2</v>
      </c>
      <c r="K18" s="188">
        <v>-24.5</v>
      </c>
      <c r="L18" s="261"/>
      <c r="M18" s="283">
        <v>-23</v>
      </c>
      <c r="N18" s="188">
        <v>-37</v>
      </c>
      <c r="O18" s="188">
        <v>-38.1</v>
      </c>
      <c r="P18" s="188">
        <v>-22.3</v>
      </c>
      <c r="Q18" s="261"/>
      <c r="R18" s="188">
        <v>-35.299999999999997</v>
      </c>
      <c r="S18" s="188">
        <v>-42.8</v>
      </c>
      <c r="T18" s="188">
        <v>15.3</v>
      </c>
      <c r="U18" s="188">
        <v>-45.4</v>
      </c>
      <c r="V18" s="261"/>
      <c r="W18" s="188">
        <v>-46.8</v>
      </c>
      <c r="X18" s="188">
        <v>-64.3</v>
      </c>
      <c r="Y18" s="188">
        <v>-56.9</v>
      </c>
      <c r="Z18" s="188">
        <v>-59.7</v>
      </c>
      <c r="AA18" s="261"/>
      <c r="AB18" s="188">
        <v>-55.9</v>
      </c>
      <c r="AC18" s="261"/>
      <c r="AD18" s="284">
        <v>-145</v>
      </c>
      <c r="AE18" s="284">
        <v>-85.7</v>
      </c>
      <c r="AF18" s="284">
        <v>-120.4</v>
      </c>
      <c r="AG18" s="284">
        <v>-108.2</v>
      </c>
      <c r="AH18" s="284">
        <v>-171.9</v>
      </c>
      <c r="AI18" s="284">
        <v>-227.8</v>
      </c>
      <c r="AJ18" s="357"/>
      <c r="AK18" s="395"/>
      <c r="AL18" s="395"/>
      <c r="AM18" s="395"/>
      <c r="AN18" s="395"/>
    </row>
    <row r="19" spans="1:40">
      <c r="A19" s="17" t="s">
        <v>110</v>
      </c>
      <c r="B19" s="58"/>
      <c r="C19" s="178">
        <v>96.8</v>
      </c>
      <c r="D19" s="195">
        <v>121.7</v>
      </c>
      <c r="E19" s="195">
        <v>124.4</v>
      </c>
      <c r="F19" s="166">
        <v>116.3</v>
      </c>
      <c r="G19" s="58"/>
      <c r="H19" s="200">
        <v>62.2</v>
      </c>
      <c r="I19" s="195">
        <v>61.6</v>
      </c>
      <c r="J19" s="195">
        <v>78.8</v>
      </c>
      <c r="K19" s="195">
        <v>82.9</v>
      </c>
      <c r="L19" s="58"/>
      <c r="M19" s="200">
        <v>73.400000000000006</v>
      </c>
      <c r="N19" s="195">
        <v>119.2</v>
      </c>
      <c r="O19" s="195">
        <v>123.39999999999999</v>
      </c>
      <c r="P19" s="195">
        <v>163.9</v>
      </c>
      <c r="Q19" s="58"/>
      <c r="R19" s="195">
        <v>111</v>
      </c>
      <c r="S19" s="195">
        <v>133.69999999999999</v>
      </c>
      <c r="T19" s="195">
        <v>-58.1</v>
      </c>
      <c r="U19" s="195">
        <v>132</v>
      </c>
      <c r="V19" s="58"/>
      <c r="W19" s="195">
        <v>139.6</v>
      </c>
      <c r="X19" s="195">
        <v>180.7</v>
      </c>
      <c r="Y19" s="195">
        <v>185.7</v>
      </c>
      <c r="Z19" s="195">
        <v>176.7</v>
      </c>
      <c r="AA19" s="58"/>
      <c r="AB19" s="195">
        <v>166.9</v>
      </c>
      <c r="AC19" s="58"/>
      <c r="AD19" s="19">
        <v>459.3</v>
      </c>
      <c r="AE19" s="19">
        <v>285.5</v>
      </c>
      <c r="AF19" s="19">
        <v>480</v>
      </c>
      <c r="AG19" s="19">
        <v>318.59999999999997</v>
      </c>
      <c r="AH19" s="19">
        <v>509.1</v>
      </c>
      <c r="AI19" s="19">
        <v>682.6</v>
      </c>
      <c r="AJ19" s="357"/>
      <c r="AK19" s="395"/>
      <c r="AL19" s="395"/>
      <c r="AM19" s="395"/>
      <c r="AN19" s="395"/>
    </row>
    <row r="20" spans="1:40">
      <c r="A20" s="10" t="s">
        <v>111</v>
      </c>
      <c r="B20" s="57"/>
      <c r="C20" s="282">
        <v>0</v>
      </c>
      <c r="D20" s="188">
        <v>0</v>
      </c>
      <c r="E20" s="188">
        <v>0</v>
      </c>
      <c r="F20" s="181">
        <v>-0.2</v>
      </c>
      <c r="G20" s="261"/>
      <c r="H20" s="283">
        <v>0</v>
      </c>
      <c r="I20" s="188">
        <v>-0.3</v>
      </c>
      <c r="J20" s="188">
        <v>-0.2</v>
      </c>
      <c r="K20" s="188">
        <v>0.2</v>
      </c>
      <c r="L20" s="261"/>
      <c r="M20" s="283">
        <v>0.2</v>
      </c>
      <c r="N20" s="188">
        <v>-0.2</v>
      </c>
      <c r="O20" s="188">
        <v>-0.2</v>
      </c>
      <c r="P20" s="188">
        <v>0</v>
      </c>
      <c r="Q20" s="261"/>
      <c r="R20" s="188">
        <v>-0.1</v>
      </c>
      <c r="S20" s="188">
        <v>0</v>
      </c>
      <c r="T20" s="188">
        <v>-0.1</v>
      </c>
      <c r="U20" s="188">
        <v>-0.1</v>
      </c>
      <c r="V20" s="261"/>
      <c r="W20" s="188">
        <v>0</v>
      </c>
      <c r="X20" s="188">
        <v>0</v>
      </c>
      <c r="Y20" s="188">
        <v>0</v>
      </c>
      <c r="Z20" s="188">
        <v>0</v>
      </c>
      <c r="AA20" s="261"/>
      <c r="AB20" s="188">
        <v>0</v>
      </c>
      <c r="AC20" s="261"/>
      <c r="AD20" s="284">
        <v>-0.2</v>
      </c>
      <c r="AE20" s="284">
        <v>-0.3</v>
      </c>
      <c r="AF20" s="284">
        <v>-0.1</v>
      </c>
      <c r="AG20" s="284">
        <v>-0.3</v>
      </c>
      <c r="AH20" s="284">
        <v>-0.3</v>
      </c>
      <c r="AI20" s="284">
        <v>0</v>
      </c>
      <c r="AJ20" s="357"/>
      <c r="AK20" s="395"/>
      <c r="AL20" s="395"/>
      <c r="AM20" s="395"/>
      <c r="AN20" s="395"/>
    </row>
    <row r="21" spans="1:40">
      <c r="A21" s="16" t="s">
        <v>71</v>
      </c>
      <c r="B21" s="58"/>
      <c r="C21" s="177">
        <v>96.8</v>
      </c>
      <c r="D21" s="194">
        <v>121.7</v>
      </c>
      <c r="E21" s="194">
        <v>124.4</v>
      </c>
      <c r="F21" s="165">
        <v>116.1</v>
      </c>
      <c r="G21" s="58"/>
      <c r="H21" s="199">
        <v>62.2</v>
      </c>
      <c r="I21" s="194">
        <v>61.3</v>
      </c>
      <c r="J21" s="194">
        <v>78.599999999999994</v>
      </c>
      <c r="K21" s="194">
        <v>83.1</v>
      </c>
      <c r="L21" s="58"/>
      <c r="M21" s="199">
        <v>73.7</v>
      </c>
      <c r="N21" s="194">
        <v>119.1</v>
      </c>
      <c r="O21" s="194">
        <v>123.2</v>
      </c>
      <c r="P21" s="194">
        <v>163.9</v>
      </c>
      <c r="Q21" s="58"/>
      <c r="R21" s="194">
        <v>110.9</v>
      </c>
      <c r="S21" s="194">
        <v>133.69999999999999</v>
      </c>
      <c r="T21" s="194">
        <v>-58.2</v>
      </c>
      <c r="U21" s="194">
        <v>131.9</v>
      </c>
      <c r="V21" s="58"/>
      <c r="W21" s="194">
        <v>139.6</v>
      </c>
      <c r="X21" s="194">
        <v>180.8</v>
      </c>
      <c r="Y21" s="194">
        <v>185.7</v>
      </c>
      <c r="Z21" s="194">
        <v>176.7</v>
      </c>
      <c r="AA21" s="58"/>
      <c r="AB21" s="194">
        <v>166.9</v>
      </c>
      <c r="AC21" s="58"/>
      <c r="AD21" s="18">
        <v>459.1</v>
      </c>
      <c r="AE21" s="18">
        <v>285.2</v>
      </c>
      <c r="AF21" s="18">
        <v>479.9</v>
      </c>
      <c r="AG21" s="18">
        <v>318.3</v>
      </c>
      <c r="AH21" s="18">
        <v>508.8</v>
      </c>
      <c r="AI21" s="18">
        <v>682.6</v>
      </c>
      <c r="AJ21" s="357"/>
      <c r="AK21" s="395"/>
      <c r="AL21" s="395"/>
      <c r="AM21" s="395"/>
      <c r="AN21" s="395"/>
    </row>
    <row r="22" spans="1:40">
      <c r="A22" s="92"/>
      <c r="AH22" s="400"/>
    </row>
    <row r="23" spans="1:40">
      <c r="AN23" s="479"/>
    </row>
  </sheetData>
  <mergeCells count="5">
    <mergeCell ref="C4:F4"/>
    <mergeCell ref="H4:K4"/>
    <mergeCell ref="M4:P4"/>
    <mergeCell ref="R4:U4"/>
    <mergeCell ref="W4:Z4"/>
  </mergeCells>
  <conditionalFormatting sqref="B5:B21">
    <cfRule type="containsErrors" dxfId="2091" priority="134">
      <formula>ISERROR(B5)</formula>
    </cfRule>
  </conditionalFormatting>
  <conditionalFormatting sqref="D5:F5">
    <cfRule type="containsErrors" dxfId="2090" priority="176">
      <formula>ISERROR(D5)</formula>
    </cfRule>
  </conditionalFormatting>
  <conditionalFormatting sqref="D17:F21">
    <cfRule type="containsErrors" dxfId="2089" priority="172">
      <formula>ISERROR(D17)</formula>
    </cfRule>
  </conditionalFormatting>
  <conditionalFormatting sqref="G5:G21">
    <cfRule type="containsErrors" dxfId="2088" priority="132">
      <formula>ISERROR(G5)</formula>
    </cfRule>
  </conditionalFormatting>
  <conditionalFormatting sqref="L5:L21">
    <cfRule type="containsErrors" dxfId="2087" priority="117">
      <formula>ISERROR(L5)</formula>
    </cfRule>
  </conditionalFormatting>
  <conditionalFormatting sqref="Q5:Q21">
    <cfRule type="containsErrors" dxfId="2086" priority="45">
      <formula>ISERROR(Q5)</formula>
    </cfRule>
  </conditionalFormatting>
  <conditionalFormatting sqref="V5:V21">
    <cfRule type="containsErrors" dxfId="2085" priority="33">
      <formula>ISERROR(V5)</formula>
    </cfRule>
  </conditionalFormatting>
  <conditionalFormatting sqref="AC5:AC21">
    <cfRule type="containsErrors" dxfId="2084" priority="31">
      <formula>ISERROR(AC5)</formula>
    </cfRule>
  </conditionalFormatting>
  <conditionalFormatting sqref="AA5:AA21">
    <cfRule type="containsErrors" dxfId="2083" priority="1">
      <formula>ISERROR(AA5)</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B4:C5 B22:C22 H4 AE4 AD4:AD5 AD6:AH6 AE5:AH5 AF4:AH4 M4:U5 M6:U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2578125" defaultRowHeight="15"/>
  <sheetData>
    <row r="1" spans="1:1">
      <c r="A1" s="444" t="s">
        <v>235</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4"/>
  <sheetViews>
    <sheetView showGridLines="0" view="pageBreakPreview" zoomScale="90" zoomScaleNormal="100" zoomScaleSheetLayoutView="90" workbookViewId="0">
      <pane xSplit="1" ySplit="3" topLeftCell="G4" activePane="bottomRight" state="frozen"/>
      <selection pane="topRight" activeCell="M75" sqref="M75"/>
      <selection pane="bottomLeft" activeCell="M75" sqref="M75"/>
      <selection pane="bottomRight" activeCell="AC9" sqref="AC9"/>
    </sheetView>
  </sheetViews>
  <sheetFormatPr baseColWidth="10"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6" width="6.5703125" customWidth="1"/>
    <col min="27" max="27" width="0.85546875" customWidth="1"/>
    <col min="28" max="28" width="6.5703125" customWidth="1"/>
  </cols>
  <sheetData>
    <row r="1" spans="1:34" ht="16.5">
      <c r="A1" s="2" t="s">
        <v>112</v>
      </c>
    </row>
    <row r="2" spans="1:34">
      <c r="A2" s="6" t="s">
        <v>59</v>
      </c>
    </row>
    <row r="3" spans="1:34">
      <c r="A3" s="6"/>
      <c r="B3" s="53"/>
      <c r="C3" s="53"/>
      <c r="D3" s="53"/>
      <c r="E3" s="53"/>
      <c r="F3" s="53"/>
      <c r="G3" s="53"/>
      <c r="H3" s="53"/>
      <c r="I3" s="53"/>
      <c r="J3" s="53"/>
      <c r="K3" s="53"/>
      <c r="L3" s="53"/>
      <c r="M3" s="53"/>
      <c r="N3" s="53"/>
      <c r="O3" s="53"/>
      <c r="P3" s="53"/>
      <c r="Q3" s="53"/>
      <c r="R3" s="53"/>
      <c r="S3" s="53"/>
      <c r="T3" s="53"/>
      <c r="U3" s="53"/>
      <c r="V3" s="53"/>
      <c r="W3" s="53"/>
      <c r="AA3" s="53"/>
    </row>
    <row r="4" spans="1:34">
      <c r="A4" s="7" t="s">
        <v>82</v>
      </c>
      <c r="B4" s="55"/>
      <c r="C4" s="515" t="s">
        <v>30</v>
      </c>
      <c r="D4" s="516"/>
      <c r="E4" s="516"/>
      <c r="F4" s="516"/>
      <c r="G4" s="55"/>
      <c r="H4" s="515" t="s">
        <v>31</v>
      </c>
      <c r="I4" s="516"/>
      <c r="J4" s="516"/>
      <c r="K4" s="516"/>
      <c r="L4" s="55"/>
      <c r="M4" s="510" t="s">
        <v>27</v>
      </c>
      <c r="N4" s="511"/>
      <c r="O4" s="511"/>
      <c r="P4" s="511"/>
      <c r="Q4" s="55"/>
      <c r="R4" s="510" t="s">
        <v>32</v>
      </c>
      <c r="S4" s="511"/>
      <c r="T4" s="511"/>
      <c r="U4" s="511"/>
      <c r="V4" s="55"/>
      <c r="W4" s="513" t="s">
        <v>28</v>
      </c>
      <c r="X4" s="513"/>
      <c r="Y4" s="513"/>
      <c r="Z4" s="513"/>
      <c r="AA4" s="55"/>
      <c r="AB4" s="421" t="s">
        <v>29</v>
      </c>
    </row>
    <row r="5" spans="1:34">
      <c r="B5" s="56"/>
      <c r="C5" s="103" t="s">
        <v>78</v>
      </c>
      <c r="D5" s="116" t="s">
        <v>79</v>
      </c>
      <c r="E5" s="141" t="s">
        <v>80</v>
      </c>
      <c r="F5" s="141" t="s">
        <v>81</v>
      </c>
      <c r="G5" s="56"/>
      <c r="H5" s="103" t="s">
        <v>78</v>
      </c>
      <c r="I5" s="116" t="s">
        <v>79</v>
      </c>
      <c r="J5" s="141" t="s">
        <v>80</v>
      </c>
      <c r="K5" s="141" t="s">
        <v>81</v>
      </c>
      <c r="L5" s="56"/>
      <c r="M5" s="173" t="s">
        <v>78</v>
      </c>
      <c r="N5" s="174" t="s">
        <v>79</v>
      </c>
      <c r="O5" s="174" t="s">
        <v>80</v>
      </c>
      <c r="P5" s="174" t="s">
        <v>81</v>
      </c>
      <c r="Q5" s="56"/>
      <c r="R5" s="173" t="s">
        <v>78</v>
      </c>
      <c r="S5" s="174" t="s">
        <v>79</v>
      </c>
      <c r="T5" s="174" t="s">
        <v>80</v>
      </c>
      <c r="U5" s="174" t="s">
        <v>81</v>
      </c>
      <c r="V5" s="56"/>
      <c r="W5" s="358" t="s">
        <v>78</v>
      </c>
      <c r="X5" s="174" t="s">
        <v>79</v>
      </c>
      <c r="Y5" s="174" t="s">
        <v>80</v>
      </c>
      <c r="Z5" s="174" t="s">
        <v>81</v>
      </c>
      <c r="AA5" s="56"/>
      <c r="AB5" s="174" t="s">
        <v>78</v>
      </c>
    </row>
    <row r="6" spans="1:34">
      <c r="A6" s="10" t="s">
        <v>113</v>
      </c>
      <c r="B6" s="60"/>
      <c r="C6" s="300">
        <v>2260</v>
      </c>
      <c r="D6" s="113">
        <v>714</v>
      </c>
      <c r="E6" s="300">
        <v>657</v>
      </c>
      <c r="F6" s="113">
        <v>1323</v>
      </c>
      <c r="G6" s="226"/>
      <c r="H6" s="300">
        <v>441</v>
      </c>
      <c r="I6" s="113">
        <v>718</v>
      </c>
      <c r="J6" s="300">
        <v>513</v>
      </c>
      <c r="K6" s="113">
        <v>907</v>
      </c>
      <c r="L6" s="226"/>
      <c r="M6" s="300">
        <v>611</v>
      </c>
      <c r="N6" s="113">
        <v>944</v>
      </c>
      <c r="O6" s="300">
        <v>882</v>
      </c>
      <c r="P6" s="113">
        <v>1894</v>
      </c>
      <c r="Q6" s="226"/>
      <c r="R6" s="113">
        <v>1514</v>
      </c>
      <c r="S6" s="113">
        <v>735</v>
      </c>
      <c r="T6" s="113">
        <v>965</v>
      </c>
      <c r="U6" s="113">
        <v>520</v>
      </c>
      <c r="V6" s="226"/>
      <c r="W6" s="113">
        <v>656</v>
      </c>
      <c r="X6" s="113">
        <v>646</v>
      </c>
      <c r="Y6" s="113">
        <v>609</v>
      </c>
      <c r="Z6" s="113">
        <v>694</v>
      </c>
      <c r="AA6" s="226"/>
      <c r="AB6" s="113">
        <v>561</v>
      </c>
      <c r="AC6" s="395"/>
      <c r="AD6" s="395"/>
      <c r="AE6" s="395"/>
      <c r="AF6" s="478"/>
      <c r="AG6" s="196"/>
      <c r="AH6" s="196"/>
    </row>
    <row r="7" spans="1:34">
      <c r="A7" s="11" t="s">
        <v>114</v>
      </c>
      <c r="B7" s="60"/>
      <c r="C7" s="301"/>
      <c r="D7" s="99"/>
      <c r="E7" s="99"/>
      <c r="F7" s="27"/>
      <c r="G7" s="226"/>
      <c r="H7" s="301"/>
      <c r="I7" s="99"/>
      <c r="J7" s="99"/>
      <c r="K7" s="27"/>
      <c r="L7" s="226"/>
      <c r="M7" s="301"/>
      <c r="N7" s="99"/>
      <c r="O7" s="99"/>
      <c r="P7" s="27"/>
      <c r="Q7" s="226"/>
      <c r="R7" s="27"/>
      <c r="S7" s="27"/>
      <c r="T7" s="113"/>
      <c r="U7" s="113"/>
      <c r="V7" s="226"/>
      <c r="W7" s="113"/>
      <c r="X7" s="113"/>
      <c r="Y7" s="113"/>
      <c r="Z7" s="113"/>
      <c r="AA7" s="226"/>
      <c r="AB7" s="113"/>
      <c r="AC7" s="395"/>
      <c r="AD7" s="395"/>
      <c r="AE7" s="395"/>
      <c r="AF7" s="478"/>
      <c r="AG7" s="196"/>
      <c r="AH7" s="196"/>
    </row>
    <row r="8" spans="1:34">
      <c r="A8" s="23" t="s">
        <v>115</v>
      </c>
      <c r="B8" s="60"/>
      <c r="C8" s="302">
        <v>368</v>
      </c>
      <c r="D8" s="100">
        <v>409</v>
      </c>
      <c r="E8" s="100">
        <v>451</v>
      </c>
      <c r="F8" s="26">
        <v>353</v>
      </c>
      <c r="G8" s="226"/>
      <c r="H8" s="302">
        <v>364</v>
      </c>
      <c r="I8" s="100">
        <v>375</v>
      </c>
      <c r="J8" s="100">
        <v>413</v>
      </c>
      <c r="K8" s="26">
        <v>441</v>
      </c>
      <c r="L8" s="226"/>
      <c r="M8" s="302">
        <v>322</v>
      </c>
      <c r="N8" s="100">
        <v>284</v>
      </c>
      <c r="O8" s="100">
        <v>296</v>
      </c>
      <c r="P8" s="26">
        <v>257</v>
      </c>
      <c r="Q8" s="226"/>
      <c r="R8" s="26">
        <v>184</v>
      </c>
      <c r="S8" s="26">
        <v>194</v>
      </c>
      <c r="T8" s="26">
        <v>156</v>
      </c>
      <c r="U8" s="26">
        <v>156</v>
      </c>
      <c r="V8" s="226"/>
      <c r="W8" s="26">
        <v>114</v>
      </c>
      <c r="X8" s="26">
        <v>123</v>
      </c>
      <c r="Y8" s="26">
        <v>156</v>
      </c>
      <c r="Z8" s="26">
        <v>103</v>
      </c>
      <c r="AA8" s="226"/>
      <c r="AB8" s="416">
        <v>60</v>
      </c>
      <c r="AC8" s="395"/>
      <c r="AD8" s="395"/>
      <c r="AE8" s="395"/>
      <c r="AF8" s="478"/>
      <c r="AG8" s="196"/>
      <c r="AH8" s="196"/>
    </row>
    <row r="9" spans="1:34">
      <c r="A9" s="23" t="s">
        <v>116</v>
      </c>
      <c r="B9" s="60"/>
      <c r="C9" s="302">
        <v>499</v>
      </c>
      <c r="D9" s="100">
        <v>537</v>
      </c>
      <c r="E9" s="100">
        <v>867</v>
      </c>
      <c r="F9" s="26">
        <v>740</v>
      </c>
      <c r="G9" s="226"/>
      <c r="H9" s="302">
        <v>831</v>
      </c>
      <c r="I9" s="100">
        <v>811</v>
      </c>
      <c r="J9" s="100">
        <v>755</v>
      </c>
      <c r="K9" s="26">
        <v>693</v>
      </c>
      <c r="L9" s="226"/>
      <c r="M9" s="302">
        <v>637</v>
      </c>
      <c r="N9" s="100">
        <v>559</v>
      </c>
      <c r="O9" s="100">
        <v>545</v>
      </c>
      <c r="P9" s="26">
        <v>611</v>
      </c>
      <c r="Q9" s="226"/>
      <c r="R9" s="26">
        <v>644</v>
      </c>
      <c r="S9" s="26">
        <v>610</v>
      </c>
      <c r="T9" s="26">
        <v>610</v>
      </c>
      <c r="U9" s="26">
        <v>557</v>
      </c>
      <c r="V9" s="226"/>
      <c r="W9" s="26">
        <v>542</v>
      </c>
      <c r="X9" s="26">
        <v>597</v>
      </c>
      <c r="Y9" s="26">
        <v>595</v>
      </c>
      <c r="Z9" s="26">
        <v>593</v>
      </c>
      <c r="AA9" s="226"/>
      <c r="AB9" s="416">
        <v>658</v>
      </c>
      <c r="AC9" s="395"/>
      <c r="AD9" s="395"/>
      <c r="AE9" s="395"/>
      <c r="AF9" s="478"/>
      <c r="AG9" s="196"/>
      <c r="AH9" s="196"/>
    </row>
    <row r="10" spans="1:34">
      <c r="A10" s="35" t="s">
        <v>117</v>
      </c>
      <c r="B10" s="60"/>
      <c r="C10" s="303">
        <v>2959</v>
      </c>
      <c r="D10" s="101">
        <v>3069</v>
      </c>
      <c r="E10" s="101">
        <v>3362</v>
      </c>
      <c r="F10" s="37">
        <v>3009</v>
      </c>
      <c r="G10" s="226"/>
      <c r="H10" s="303">
        <v>3769</v>
      </c>
      <c r="I10" s="101">
        <v>4883</v>
      </c>
      <c r="J10" s="101">
        <v>4517</v>
      </c>
      <c r="K10" s="37">
        <v>4343</v>
      </c>
      <c r="L10" s="226"/>
      <c r="M10" s="303">
        <v>4076</v>
      </c>
      <c r="N10" s="101">
        <v>4384</v>
      </c>
      <c r="O10" s="101">
        <v>3960</v>
      </c>
      <c r="P10" s="37">
        <v>3754</v>
      </c>
      <c r="Q10" s="226"/>
      <c r="R10" s="37">
        <v>3045</v>
      </c>
      <c r="S10" s="37">
        <v>2851</v>
      </c>
      <c r="T10" s="37">
        <v>2687</v>
      </c>
      <c r="U10" s="37">
        <v>2743</v>
      </c>
      <c r="V10" s="226"/>
      <c r="W10" s="37">
        <v>2707</v>
      </c>
      <c r="X10" s="37">
        <v>2759</v>
      </c>
      <c r="Y10" s="37">
        <v>2818</v>
      </c>
      <c r="Z10" s="37">
        <v>2827</v>
      </c>
      <c r="AA10" s="226"/>
      <c r="AB10" s="417">
        <v>2565</v>
      </c>
      <c r="AC10" s="395"/>
      <c r="AD10" s="395"/>
      <c r="AE10" s="395"/>
      <c r="AF10" s="478"/>
      <c r="AG10" s="196"/>
      <c r="AH10" s="196"/>
    </row>
    <row r="11" spans="1:34">
      <c r="A11" s="23" t="s">
        <v>118</v>
      </c>
      <c r="B11" s="60"/>
      <c r="C11" s="302">
        <v>38819</v>
      </c>
      <c r="D11" s="100">
        <v>37721</v>
      </c>
      <c r="E11" s="100">
        <v>38765</v>
      </c>
      <c r="F11" s="26">
        <v>38265</v>
      </c>
      <c r="G11" s="226"/>
      <c r="H11" s="302">
        <v>38947</v>
      </c>
      <c r="I11" s="100">
        <v>42510</v>
      </c>
      <c r="J11" s="100">
        <v>43152</v>
      </c>
      <c r="K11" s="26">
        <v>44759</v>
      </c>
      <c r="L11" s="226"/>
      <c r="M11" s="302">
        <v>45830</v>
      </c>
      <c r="N11" s="100">
        <v>46491</v>
      </c>
      <c r="O11" s="100">
        <v>47274</v>
      </c>
      <c r="P11" s="26">
        <v>48448</v>
      </c>
      <c r="Q11" s="226"/>
      <c r="R11" s="26">
        <v>47947</v>
      </c>
      <c r="S11" s="26">
        <v>49723</v>
      </c>
      <c r="T11" s="26">
        <v>50821</v>
      </c>
      <c r="U11" s="26">
        <v>51585</v>
      </c>
      <c r="V11" s="226"/>
      <c r="W11" s="26">
        <v>49726</v>
      </c>
      <c r="X11" s="26">
        <v>48294</v>
      </c>
      <c r="Y11" s="26">
        <v>48100</v>
      </c>
      <c r="Z11" s="26">
        <v>49585</v>
      </c>
      <c r="AA11" s="226"/>
      <c r="AB11" s="416">
        <v>49048</v>
      </c>
      <c r="AC11" s="395"/>
      <c r="AD11" s="395"/>
      <c r="AE11" s="395"/>
      <c r="AF11" s="196"/>
    </row>
    <row r="12" spans="1:34">
      <c r="A12" s="31" t="s">
        <v>119</v>
      </c>
      <c r="B12" s="60"/>
      <c r="C12" s="305">
        <v>30279</v>
      </c>
      <c r="D12" s="27">
        <v>31152</v>
      </c>
      <c r="E12" s="305">
        <v>30830</v>
      </c>
      <c r="F12" s="27">
        <v>30568</v>
      </c>
      <c r="G12" s="226"/>
      <c r="H12" s="305">
        <v>31204</v>
      </c>
      <c r="I12" s="27">
        <v>31497</v>
      </c>
      <c r="J12" s="305">
        <v>31657</v>
      </c>
      <c r="K12" s="27">
        <v>32129</v>
      </c>
      <c r="L12" s="226"/>
      <c r="M12" s="305">
        <v>33124</v>
      </c>
      <c r="N12" s="27">
        <v>32487</v>
      </c>
      <c r="O12" s="305">
        <v>34004</v>
      </c>
      <c r="P12" s="27">
        <v>34963</v>
      </c>
      <c r="Q12" s="226"/>
      <c r="R12" s="27">
        <v>35132</v>
      </c>
      <c r="S12" s="27">
        <v>37176</v>
      </c>
      <c r="T12" s="27">
        <v>36705</v>
      </c>
      <c r="U12" s="27">
        <v>35763</v>
      </c>
      <c r="V12" s="226"/>
      <c r="W12" s="27">
        <v>35255</v>
      </c>
      <c r="X12" s="27">
        <v>34295</v>
      </c>
      <c r="Y12" s="27">
        <v>33783</v>
      </c>
      <c r="Z12" s="27">
        <v>33333</v>
      </c>
      <c r="AA12" s="226"/>
      <c r="AB12" s="418">
        <v>33853</v>
      </c>
      <c r="AC12" s="395"/>
      <c r="AD12" s="395"/>
      <c r="AE12" s="395"/>
      <c r="AF12" s="412"/>
    </row>
    <row r="13" spans="1:34">
      <c r="A13" s="139" t="s">
        <v>120</v>
      </c>
      <c r="B13" s="60"/>
      <c r="C13" s="302">
        <v>3354</v>
      </c>
      <c r="D13" s="100">
        <v>2955</v>
      </c>
      <c r="E13" s="100">
        <v>2264</v>
      </c>
      <c r="F13" s="26">
        <v>1977</v>
      </c>
      <c r="G13" s="226"/>
      <c r="H13" s="302">
        <v>2648</v>
      </c>
      <c r="I13" s="100">
        <v>2750</v>
      </c>
      <c r="J13" s="100">
        <v>2816</v>
      </c>
      <c r="K13" s="26">
        <v>2741</v>
      </c>
      <c r="L13" s="226"/>
      <c r="M13" s="302">
        <v>2373</v>
      </c>
      <c r="N13" s="100">
        <v>1960</v>
      </c>
      <c r="O13" s="100">
        <v>2239</v>
      </c>
      <c r="P13" s="26">
        <v>2319</v>
      </c>
      <c r="Q13" s="226"/>
      <c r="R13" s="26">
        <v>2417</v>
      </c>
      <c r="S13" s="26">
        <v>2653</v>
      </c>
      <c r="T13" s="26">
        <v>2973</v>
      </c>
      <c r="U13" s="26">
        <v>3167</v>
      </c>
      <c r="V13" s="226"/>
      <c r="W13" s="26">
        <v>3261</v>
      </c>
      <c r="X13" s="26">
        <v>3293</v>
      </c>
      <c r="Y13" s="26">
        <v>3356</v>
      </c>
      <c r="Z13" s="26">
        <v>3660</v>
      </c>
      <c r="AA13" s="226"/>
      <c r="AB13" s="416">
        <v>3825</v>
      </c>
      <c r="AC13" s="395"/>
      <c r="AD13" s="395"/>
      <c r="AE13" s="395"/>
      <c r="AF13" s="196"/>
    </row>
    <row r="14" spans="1:34">
      <c r="A14" s="31" t="s">
        <v>121</v>
      </c>
      <c r="B14" s="60"/>
      <c r="C14" s="301">
        <v>5186</v>
      </c>
      <c r="D14" s="99">
        <v>3614</v>
      </c>
      <c r="E14" s="99">
        <v>5671</v>
      </c>
      <c r="F14" s="27">
        <v>5720</v>
      </c>
      <c r="G14" s="226"/>
      <c r="H14" s="301">
        <v>5095</v>
      </c>
      <c r="I14" s="99">
        <v>8263</v>
      </c>
      <c r="J14" s="99">
        <v>8679</v>
      </c>
      <c r="K14" s="27">
        <v>9889</v>
      </c>
      <c r="L14" s="226"/>
      <c r="M14" s="301">
        <v>10334</v>
      </c>
      <c r="N14" s="99">
        <v>12044</v>
      </c>
      <c r="O14" s="99">
        <v>11031</v>
      </c>
      <c r="P14" s="27">
        <v>11166</v>
      </c>
      <c r="Q14" s="226"/>
      <c r="R14" s="27">
        <v>10398</v>
      </c>
      <c r="S14" s="27">
        <v>9894</v>
      </c>
      <c r="T14" s="27">
        <v>11143</v>
      </c>
      <c r="U14" s="27">
        <v>12655</v>
      </c>
      <c r="V14" s="226"/>
      <c r="W14" s="27">
        <v>11210</v>
      </c>
      <c r="X14" s="27">
        <v>10706</v>
      </c>
      <c r="Y14" s="27">
        <v>10961</v>
      </c>
      <c r="Z14" s="27">
        <v>12592</v>
      </c>
      <c r="AA14" s="226"/>
      <c r="AB14" s="418">
        <v>11370</v>
      </c>
      <c r="AC14" s="395"/>
      <c r="AD14" s="395"/>
      <c r="AE14" s="395"/>
      <c r="AF14" s="196"/>
    </row>
    <row r="15" spans="1:34" ht="21">
      <c r="A15" s="25" t="s">
        <v>122</v>
      </c>
      <c r="B15" s="60"/>
      <c r="C15" s="302">
        <v>3</v>
      </c>
      <c r="D15" s="100">
        <v>4</v>
      </c>
      <c r="E15" s="100">
        <v>7</v>
      </c>
      <c r="F15" s="26">
        <v>5</v>
      </c>
      <c r="G15" s="226"/>
      <c r="H15" s="302">
        <v>6</v>
      </c>
      <c r="I15" s="100">
        <v>17</v>
      </c>
      <c r="J15" s="100">
        <v>20</v>
      </c>
      <c r="K15" s="26">
        <v>24</v>
      </c>
      <c r="L15" s="226"/>
      <c r="M15" s="302">
        <v>-52</v>
      </c>
      <c r="N15" s="100">
        <v>-58</v>
      </c>
      <c r="O15" s="100">
        <v>-72</v>
      </c>
      <c r="P15" s="26">
        <v>-94</v>
      </c>
      <c r="Q15" s="226"/>
      <c r="R15" s="26">
        <v>-258</v>
      </c>
      <c r="S15" s="26">
        <v>-461</v>
      </c>
      <c r="T15" s="26">
        <v>-635</v>
      </c>
      <c r="U15" s="26">
        <v>-619</v>
      </c>
      <c r="V15" s="226"/>
      <c r="W15" s="26">
        <v>-562</v>
      </c>
      <c r="X15" s="26">
        <v>-600</v>
      </c>
      <c r="Y15" s="26">
        <v>-689</v>
      </c>
      <c r="Z15" s="26">
        <v>-310</v>
      </c>
      <c r="AA15" s="226"/>
      <c r="AB15" s="26">
        <v>-368</v>
      </c>
      <c r="AC15" s="395"/>
      <c r="AD15" s="395"/>
      <c r="AE15" s="395"/>
      <c r="AF15" s="196"/>
    </row>
    <row r="16" spans="1:34">
      <c r="A16" s="23" t="s">
        <v>123</v>
      </c>
      <c r="B16" s="60"/>
      <c r="C16" s="302">
        <v>410</v>
      </c>
      <c r="D16" s="100">
        <v>494</v>
      </c>
      <c r="E16" s="100">
        <v>473</v>
      </c>
      <c r="F16" s="26">
        <v>397</v>
      </c>
      <c r="G16" s="226"/>
      <c r="H16" s="302">
        <v>609</v>
      </c>
      <c r="I16" s="100">
        <v>423</v>
      </c>
      <c r="J16" s="100">
        <v>367</v>
      </c>
      <c r="K16" s="26">
        <v>405</v>
      </c>
      <c r="L16" s="226"/>
      <c r="M16" s="302">
        <v>258</v>
      </c>
      <c r="N16" s="100">
        <v>237</v>
      </c>
      <c r="O16" s="100">
        <v>212</v>
      </c>
      <c r="P16" s="26">
        <v>178</v>
      </c>
      <c r="Q16" s="226"/>
      <c r="R16" s="26">
        <v>139</v>
      </c>
      <c r="S16" s="26">
        <v>95</v>
      </c>
      <c r="T16" s="26">
        <v>149</v>
      </c>
      <c r="U16" s="26">
        <v>338</v>
      </c>
      <c r="V16" s="226"/>
      <c r="W16" s="26">
        <v>157</v>
      </c>
      <c r="X16" s="26">
        <v>172</v>
      </c>
      <c r="Y16" s="26">
        <v>135</v>
      </c>
      <c r="Z16" s="26">
        <v>247</v>
      </c>
      <c r="AA16" s="226"/>
      <c r="AB16" s="26">
        <v>75</v>
      </c>
      <c r="AC16" s="395"/>
      <c r="AD16" s="395"/>
      <c r="AE16" s="395"/>
      <c r="AF16" s="196"/>
    </row>
    <row r="17" spans="1:34">
      <c r="A17" s="10" t="s">
        <v>124</v>
      </c>
      <c r="B17" s="60"/>
      <c r="C17" s="302">
        <v>496</v>
      </c>
      <c r="D17" s="100">
        <v>637</v>
      </c>
      <c r="E17" s="100">
        <v>644</v>
      </c>
      <c r="F17" s="26">
        <v>707</v>
      </c>
      <c r="G17" s="226"/>
      <c r="H17" s="302">
        <v>704</v>
      </c>
      <c r="I17" s="100">
        <v>501</v>
      </c>
      <c r="J17" s="100">
        <v>493</v>
      </c>
      <c r="K17" s="26">
        <v>475</v>
      </c>
      <c r="L17" s="226"/>
      <c r="M17" s="302">
        <v>379</v>
      </c>
      <c r="N17" s="100">
        <v>378</v>
      </c>
      <c r="O17" s="100">
        <v>368</v>
      </c>
      <c r="P17" s="26">
        <v>394</v>
      </c>
      <c r="Q17" s="226"/>
      <c r="R17" s="26">
        <v>386</v>
      </c>
      <c r="S17" s="26">
        <v>377</v>
      </c>
      <c r="T17" s="26">
        <v>369</v>
      </c>
      <c r="U17" s="26">
        <v>352</v>
      </c>
      <c r="V17" s="226"/>
      <c r="W17" s="26">
        <v>354</v>
      </c>
      <c r="X17" s="26">
        <v>342</v>
      </c>
      <c r="Y17" s="26">
        <v>334</v>
      </c>
      <c r="Z17" s="26">
        <v>334</v>
      </c>
      <c r="AA17" s="226"/>
      <c r="AB17" s="26">
        <v>336</v>
      </c>
      <c r="AC17" s="395"/>
      <c r="AD17" s="395"/>
      <c r="AE17" s="395"/>
      <c r="AF17" s="196"/>
    </row>
    <row r="18" spans="1:34">
      <c r="A18" s="11" t="s">
        <v>125</v>
      </c>
      <c r="B18" s="60"/>
      <c r="C18" s="301">
        <v>540</v>
      </c>
      <c r="D18" s="99">
        <v>569</v>
      </c>
      <c r="E18" s="99">
        <v>556</v>
      </c>
      <c r="F18" s="27">
        <v>569</v>
      </c>
      <c r="G18" s="226"/>
      <c r="H18" s="301">
        <v>565</v>
      </c>
      <c r="I18" s="99">
        <v>555</v>
      </c>
      <c r="J18" s="99">
        <v>553</v>
      </c>
      <c r="K18" s="27">
        <v>552</v>
      </c>
      <c r="L18" s="226"/>
      <c r="M18" s="301">
        <v>540</v>
      </c>
      <c r="N18" s="99">
        <v>539</v>
      </c>
      <c r="O18" s="99">
        <v>536</v>
      </c>
      <c r="P18" s="27">
        <v>535</v>
      </c>
      <c r="Q18" s="226"/>
      <c r="R18" s="27">
        <v>532</v>
      </c>
      <c r="S18" s="27">
        <v>531</v>
      </c>
      <c r="T18" s="27">
        <v>529</v>
      </c>
      <c r="U18" s="27">
        <v>522</v>
      </c>
      <c r="V18" s="226"/>
      <c r="W18" s="27">
        <v>517</v>
      </c>
      <c r="X18" s="27">
        <v>515</v>
      </c>
      <c r="Y18" s="27">
        <v>511</v>
      </c>
      <c r="Z18" s="27">
        <v>532</v>
      </c>
      <c r="AA18" s="226"/>
      <c r="AB18" s="27">
        <v>526</v>
      </c>
      <c r="AC18" s="395"/>
      <c r="AD18" s="395"/>
      <c r="AE18" s="395"/>
      <c r="AF18" s="196"/>
    </row>
    <row r="19" spans="1:34">
      <c r="A19" s="14" t="s">
        <v>126</v>
      </c>
      <c r="B19" s="60"/>
      <c r="C19" s="302">
        <v>10</v>
      </c>
      <c r="D19" s="100">
        <v>12</v>
      </c>
      <c r="E19" s="100">
        <v>11</v>
      </c>
      <c r="F19" s="26">
        <v>15</v>
      </c>
      <c r="G19" s="226"/>
      <c r="H19" s="302">
        <v>14</v>
      </c>
      <c r="I19" s="100">
        <v>13</v>
      </c>
      <c r="J19" s="100">
        <v>15</v>
      </c>
      <c r="K19" s="26">
        <v>9</v>
      </c>
      <c r="L19" s="226"/>
      <c r="M19" s="302">
        <v>13</v>
      </c>
      <c r="N19" s="100">
        <v>8</v>
      </c>
      <c r="O19" s="100">
        <v>10</v>
      </c>
      <c r="P19" s="26">
        <v>20</v>
      </c>
      <c r="Q19" s="226"/>
      <c r="R19" s="26">
        <v>21</v>
      </c>
      <c r="S19" s="26">
        <v>26</v>
      </c>
      <c r="T19" s="26">
        <v>26</v>
      </c>
      <c r="U19" s="26">
        <v>21</v>
      </c>
      <c r="V19" s="226"/>
      <c r="W19" s="26">
        <v>24</v>
      </c>
      <c r="X19" s="26">
        <v>20</v>
      </c>
      <c r="Y19" s="26">
        <v>19</v>
      </c>
      <c r="Z19" s="26">
        <v>28</v>
      </c>
      <c r="AA19" s="226"/>
      <c r="AB19" s="26">
        <v>28</v>
      </c>
      <c r="AC19" s="395"/>
      <c r="AD19" s="395"/>
      <c r="AE19" s="395"/>
      <c r="AF19" s="196"/>
    </row>
    <row r="20" spans="1:34">
      <c r="A20" s="143" t="s">
        <v>127</v>
      </c>
      <c r="B20" s="60"/>
      <c r="C20" s="306">
        <v>53</v>
      </c>
      <c r="D20" s="102">
        <v>26</v>
      </c>
      <c r="E20" s="102">
        <v>9</v>
      </c>
      <c r="F20" s="28">
        <v>8</v>
      </c>
      <c r="G20" s="226"/>
      <c r="H20" s="306">
        <v>8</v>
      </c>
      <c r="I20" s="102">
        <v>7</v>
      </c>
      <c r="J20" s="102">
        <v>6</v>
      </c>
      <c r="K20" s="28">
        <v>9</v>
      </c>
      <c r="L20" s="226"/>
      <c r="M20" s="306">
        <v>9</v>
      </c>
      <c r="N20" s="102">
        <v>5</v>
      </c>
      <c r="O20" s="102">
        <v>5</v>
      </c>
      <c r="P20" s="28">
        <v>10</v>
      </c>
      <c r="Q20" s="226"/>
      <c r="R20" s="28">
        <v>13</v>
      </c>
      <c r="S20" s="28">
        <v>14</v>
      </c>
      <c r="T20" s="28">
        <v>15</v>
      </c>
      <c r="U20" s="28">
        <v>18</v>
      </c>
      <c r="V20" s="226"/>
      <c r="W20" s="28">
        <v>17</v>
      </c>
      <c r="X20" s="28">
        <v>18</v>
      </c>
      <c r="Y20" s="28">
        <v>17</v>
      </c>
      <c r="Z20" s="28">
        <v>19</v>
      </c>
      <c r="AA20" s="226"/>
      <c r="AB20" s="28">
        <v>35</v>
      </c>
      <c r="AC20" s="395"/>
      <c r="AD20" s="395"/>
      <c r="AE20" s="395"/>
      <c r="AF20" s="196"/>
    </row>
    <row r="21" spans="1:34">
      <c r="A21" s="143" t="s">
        <v>128</v>
      </c>
      <c r="B21" s="60"/>
      <c r="C21" s="306">
        <v>171</v>
      </c>
      <c r="D21" s="102">
        <v>272</v>
      </c>
      <c r="E21" s="102">
        <v>168</v>
      </c>
      <c r="F21" s="28">
        <v>257</v>
      </c>
      <c r="G21" s="226"/>
      <c r="H21" s="306">
        <v>240</v>
      </c>
      <c r="I21" s="102">
        <v>260</v>
      </c>
      <c r="J21" s="102">
        <v>228</v>
      </c>
      <c r="K21" s="28">
        <v>370</v>
      </c>
      <c r="L21" s="226"/>
      <c r="M21" s="306">
        <v>274</v>
      </c>
      <c r="N21" s="102">
        <v>288</v>
      </c>
      <c r="O21" s="102">
        <v>354</v>
      </c>
      <c r="P21" s="28">
        <v>318</v>
      </c>
      <c r="Q21" s="226"/>
      <c r="R21" s="28">
        <v>308</v>
      </c>
      <c r="S21" s="28">
        <v>334</v>
      </c>
      <c r="T21" s="28">
        <v>300</v>
      </c>
      <c r="U21" s="28">
        <v>305</v>
      </c>
      <c r="V21" s="226"/>
      <c r="W21" s="28">
        <v>256</v>
      </c>
      <c r="X21" s="28">
        <v>236</v>
      </c>
      <c r="Y21" s="28">
        <v>247</v>
      </c>
      <c r="Z21" s="28">
        <v>258</v>
      </c>
      <c r="AA21" s="226"/>
      <c r="AB21" s="28">
        <v>221</v>
      </c>
      <c r="AC21" s="395"/>
      <c r="AD21" s="395"/>
      <c r="AE21" s="395"/>
      <c r="AF21" s="196"/>
    </row>
    <row r="22" spans="1:34">
      <c r="A22" s="169" t="s">
        <v>129</v>
      </c>
      <c r="B22" s="60"/>
      <c r="C22" s="307">
        <v>0</v>
      </c>
      <c r="D22" s="171">
        <v>0</v>
      </c>
      <c r="E22" s="171">
        <v>0</v>
      </c>
      <c r="F22" s="170">
        <v>0</v>
      </c>
      <c r="G22" s="226"/>
      <c r="H22" s="307">
        <v>0</v>
      </c>
      <c r="I22" s="171">
        <v>198</v>
      </c>
      <c r="J22" s="171">
        <v>198</v>
      </c>
      <c r="K22" s="170">
        <v>135</v>
      </c>
      <c r="L22" s="226"/>
      <c r="M22" s="307">
        <v>73</v>
      </c>
      <c r="N22" s="171">
        <v>73</v>
      </c>
      <c r="O22" s="171">
        <v>0</v>
      </c>
      <c r="P22" s="170">
        <v>0</v>
      </c>
      <c r="Q22" s="226"/>
      <c r="R22" s="170">
        <v>0</v>
      </c>
      <c r="S22" s="170">
        <v>0</v>
      </c>
      <c r="T22" s="170">
        <v>5</v>
      </c>
      <c r="U22" s="170">
        <v>25</v>
      </c>
      <c r="V22" s="226"/>
      <c r="W22" s="170">
        <v>5</v>
      </c>
      <c r="X22" s="170">
        <v>5</v>
      </c>
      <c r="Y22" s="170">
        <v>5</v>
      </c>
      <c r="Z22" s="170">
        <v>538</v>
      </c>
      <c r="AA22" s="226"/>
      <c r="AB22" s="170">
        <v>494</v>
      </c>
      <c r="AC22" s="395"/>
      <c r="AD22" s="395"/>
      <c r="AE22" s="395"/>
      <c r="AF22" s="196"/>
    </row>
    <row r="23" spans="1:34">
      <c r="A23" s="16" t="s">
        <v>82</v>
      </c>
      <c r="B23" s="61"/>
      <c r="C23" s="104">
        <v>46588</v>
      </c>
      <c r="D23" s="29">
        <v>44463</v>
      </c>
      <c r="E23" s="29">
        <v>45970</v>
      </c>
      <c r="F23" s="29">
        <v>45648</v>
      </c>
      <c r="G23" s="61"/>
      <c r="H23" s="104">
        <v>46498</v>
      </c>
      <c r="I23" s="29">
        <v>51271</v>
      </c>
      <c r="J23" s="29">
        <v>51231</v>
      </c>
      <c r="K23" s="29">
        <v>53122</v>
      </c>
      <c r="L23" s="61"/>
      <c r="M23" s="104">
        <v>52970</v>
      </c>
      <c r="N23" s="29">
        <v>54132</v>
      </c>
      <c r="O23" s="29">
        <v>54370</v>
      </c>
      <c r="P23" s="29">
        <v>56325</v>
      </c>
      <c r="Q23" s="61"/>
      <c r="R23" s="29">
        <v>54475</v>
      </c>
      <c r="S23" s="29">
        <v>55029</v>
      </c>
      <c r="T23" s="29">
        <v>55997</v>
      </c>
      <c r="U23" s="29">
        <v>56523</v>
      </c>
      <c r="V23" s="61"/>
      <c r="W23" s="29">
        <v>54513</v>
      </c>
      <c r="X23" s="29">
        <v>53127</v>
      </c>
      <c r="Y23" s="29">
        <v>52857</v>
      </c>
      <c r="Z23" s="29">
        <v>55448</v>
      </c>
      <c r="AA23" s="61"/>
      <c r="AB23" s="29">
        <v>54239</v>
      </c>
      <c r="AC23" s="395"/>
      <c r="AD23" s="395"/>
      <c r="AE23" s="395"/>
      <c r="AF23" s="196"/>
    </row>
    <row r="24" spans="1:34">
      <c r="C24" s="382"/>
      <c r="D24" s="382"/>
      <c r="E24" s="382"/>
      <c r="F24" s="382"/>
      <c r="G24" s="163"/>
      <c r="H24" s="383"/>
      <c r="I24" s="384"/>
      <c r="J24" s="384"/>
      <c r="K24" s="384"/>
      <c r="L24" s="163"/>
      <c r="M24" s="385"/>
      <c r="N24" s="385"/>
      <c r="O24" s="385"/>
      <c r="P24" s="385"/>
      <c r="Q24" s="163"/>
      <c r="R24" s="385"/>
      <c r="S24" s="385"/>
      <c r="T24" s="385"/>
      <c r="U24" s="385"/>
      <c r="V24" s="163"/>
      <c r="W24" s="163"/>
      <c r="X24" s="163"/>
      <c r="Y24" s="163"/>
      <c r="Z24" s="163"/>
      <c r="AA24" s="163"/>
      <c r="AB24" s="163"/>
      <c r="AC24" s="395"/>
      <c r="AD24" s="395"/>
      <c r="AE24" s="395"/>
      <c r="AF24" s="196"/>
    </row>
    <row r="25" spans="1:34">
      <c r="A25" s="7" t="s">
        <v>130</v>
      </c>
      <c r="B25" s="55"/>
      <c r="C25" s="517" t="s">
        <v>30</v>
      </c>
      <c r="D25" s="518"/>
      <c r="E25" s="518"/>
      <c r="F25" s="518"/>
      <c r="G25" s="386"/>
      <c r="H25" s="517" t="s">
        <v>31</v>
      </c>
      <c r="I25" s="518"/>
      <c r="J25" s="518"/>
      <c r="K25" s="518"/>
      <c r="L25" s="386"/>
      <c r="M25" s="519" t="s">
        <v>27</v>
      </c>
      <c r="N25" s="520"/>
      <c r="O25" s="520"/>
      <c r="P25" s="520"/>
      <c r="Q25" s="386"/>
      <c r="R25" s="519" t="s">
        <v>32</v>
      </c>
      <c r="S25" s="520"/>
      <c r="T25" s="520"/>
      <c r="U25" s="520"/>
      <c r="V25" s="386"/>
      <c r="W25" s="513" t="s">
        <v>28</v>
      </c>
      <c r="X25" s="513"/>
      <c r="Y25" s="513"/>
      <c r="Z25" s="513"/>
      <c r="AA25" s="386"/>
      <c r="AB25" s="423" t="s">
        <v>29</v>
      </c>
      <c r="AC25" s="395"/>
      <c r="AD25" s="395"/>
      <c r="AE25" s="395"/>
      <c r="AF25" s="196"/>
    </row>
    <row r="26" spans="1:34">
      <c r="B26" s="56"/>
      <c r="C26" s="387" t="s">
        <v>78</v>
      </c>
      <c r="D26" s="388" t="s">
        <v>79</v>
      </c>
      <c r="E26" s="389" t="s">
        <v>80</v>
      </c>
      <c r="F26" s="389" t="s">
        <v>81</v>
      </c>
      <c r="G26" s="390"/>
      <c r="H26" s="387" t="s">
        <v>78</v>
      </c>
      <c r="I26" s="388" t="s">
        <v>79</v>
      </c>
      <c r="J26" s="389" t="s">
        <v>80</v>
      </c>
      <c r="K26" s="389" t="s">
        <v>81</v>
      </c>
      <c r="L26" s="390"/>
      <c r="M26" s="391" t="s">
        <v>78</v>
      </c>
      <c r="N26" s="392" t="s">
        <v>79</v>
      </c>
      <c r="O26" s="392" t="s">
        <v>80</v>
      </c>
      <c r="P26" s="392" t="s">
        <v>81</v>
      </c>
      <c r="Q26" s="390"/>
      <c r="R26" s="391" t="s">
        <v>78</v>
      </c>
      <c r="S26" s="392" t="s">
        <v>79</v>
      </c>
      <c r="T26" s="392" t="s">
        <v>80</v>
      </c>
      <c r="U26" s="392" t="s">
        <v>81</v>
      </c>
      <c r="V26" s="390"/>
      <c r="W26" s="393" t="s">
        <v>78</v>
      </c>
      <c r="X26" s="392" t="s">
        <v>79</v>
      </c>
      <c r="Y26" s="392" t="s">
        <v>80</v>
      </c>
      <c r="Z26" s="392" t="s">
        <v>81</v>
      </c>
      <c r="AA26" s="390"/>
      <c r="AB26" s="392" t="s">
        <v>78</v>
      </c>
      <c r="AC26" s="395"/>
      <c r="AD26" s="395"/>
      <c r="AE26" s="395"/>
      <c r="AF26" s="196"/>
    </row>
    <row r="27" spans="1:34">
      <c r="A27" s="13" t="s">
        <v>131</v>
      </c>
      <c r="B27" s="61"/>
      <c r="C27" s="210">
        <v>42483</v>
      </c>
      <c r="D27" s="308">
        <v>40477</v>
      </c>
      <c r="E27" s="308">
        <v>41869</v>
      </c>
      <c r="F27" s="309">
        <v>41831</v>
      </c>
      <c r="G27" s="230"/>
      <c r="H27" s="210">
        <v>42705</v>
      </c>
      <c r="I27" s="308">
        <v>47317</v>
      </c>
      <c r="J27" s="308">
        <v>46994</v>
      </c>
      <c r="K27" s="309">
        <v>48768</v>
      </c>
      <c r="L27" s="230"/>
      <c r="M27" s="210">
        <v>48603</v>
      </c>
      <c r="N27" s="308">
        <v>49638</v>
      </c>
      <c r="O27" s="308">
        <v>50142</v>
      </c>
      <c r="P27" s="309">
        <v>51947</v>
      </c>
      <c r="Q27" s="230"/>
      <c r="R27" s="309">
        <v>50274</v>
      </c>
      <c r="S27" s="309">
        <v>50743</v>
      </c>
      <c r="T27" s="309">
        <v>51952</v>
      </c>
      <c r="U27" s="309">
        <v>52532</v>
      </c>
      <c r="V27" s="230"/>
      <c r="W27" s="309">
        <v>50687</v>
      </c>
      <c r="X27" s="309">
        <v>49137</v>
      </c>
      <c r="Y27" s="309">
        <v>48688</v>
      </c>
      <c r="Z27" s="309">
        <v>51278</v>
      </c>
      <c r="AA27" s="230"/>
      <c r="AB27" s="309">
        <v>49906</v>
      </c>
      <c r="AC27" s="395"/>
      <c r="AD27" s="395"/>
      <c r="AE27" s="395"/>
      <c r="AF27" s="196"/>
    </row>
    <row r="28" spans="1:34">
      <c r="A28" s="11" t="s">
        <v>132</v>
      </c>
      <c r="B28" s="60"/>
      <c r="C28" s="301"/>
      <c r="D28" s="310"/>
      <c r="E28" s="310"/>
      <c r="F28" s="305"/>
      <c r="G28" s="226"/>
      <c r="H28" s="301"/>
      <c r="I28" s="310"/>
      <c r="J28" s="310"/>
      <c r="K28" s="305"/>
      <c r="L28" s="226"/>
      <c r="M28" s="301"/>
      <c r="N28" s="310"/>
      <c r="O28" s="310"/>
      <c r="P28" s="305"/>
      <c r="Q28" s="226"/>
      <c r="R28" s="305"/>
      <c r="S28" s="305"/>
      <c r="T28" s="305"/>
      <c r="U28" s="305"/>
      <c r="V28" s="226"/>
      <c r="W28" s="305"/>
      <c r="X28" s="305"/>
      <c r="Y28" s="305"/>
      <c r="Z28" s="305"/>
      <c r="AA28" s="226"/>
      <c r="AB28" s="305"/>
      <c r="AC28" s="395"/>
      <c r="AD28" s="395"/>
      <c r="AE28" s="395"/>
      <c r="AF28" s="196"/>
    </row>
    <row r="29" spans="1:34">
      <c r="A29" s="23" t="s">
        <v>116</v>
      </c>
      <c r="B29" s="60"/>
      <c r="C29" s="302">
        <v>527</v>
      </c>
      <c r="D29" s="311">
        <v>515</v>
      </c>
      <c r="E29" s="311">
        <v>483</v>
      </c>
      <c r="F29" s="312">
        <v>848</v>
      </c>
      <c r="G29" s="226"/>
      <c r="H29" s="302">
        <v>724</v>
      </c>
      <c r="I29" s="311">
        <v>651</v>
      </c>
      <c r="J29" s="311">
        <v>593</v>
      </c>
      <c r="K29" s="312">
        <v>468</v>
      </c>
      <c r="L29" s="226"/>
      <c r="M29" s="302">
        <v>217</v>
      </c>
      <c r="N29" s="311">
        <v>191</v>
      </c>
      <c r="O29" s="311">
        <v>186</v>
      </c>
      <c r="P29" s="312">
        <v>234</v>
      </c>
      <c r="Q29" s="226"/>
      <c r="R29" s="312">
        <v>222</v>
      </c>
      <c r="S29" s="312">
        <v>214</v>
      </c>
      <c r="T29" s="312">
        <v>207</v>
      </c>
      <c r="U29" s="312">
        <v>204</v>
      </c>
      <c r="V29" s="226"/>
      <c r="W29" s="312">
        <v>169</v>
      </c>
      <c r="X29" s="312">
        <v>165</v>
      </c>
      <c r="Y29" s="312">
        <v>167</v>
      </c>
      <c r="Z29" s="312">
        <v>136</v>
      </c>
      <c r="AA29" s="226"/>
      <c r="AB29" s="312">
        <v>100</v>
      </c>
      <c r="AC29" s="395"/>
      <c r="AD29" s="395"/>
      <c r="AE29" s="395"/>
      <c r="AF29" s="412"/>
    </row>
    <row r="30" spans="1:34">
      <c r="A30" s="24" t="s">
        <v>115</v>
      </c>
      <c r="B30" s="60"/>
      <c r="C30" s="302">
        <v>353</v>
      </c>
      <c r="D30" s="311">
        <v>348</v>
      </c>
      <c r="E30" s="311">
        <v>424</v>
      </c>
      <c r="F30" s="312">
        <v>334</v>
      </c>
      <c r="G30" s="226"/>
      <c r="H30" s="302">
        <v>357</v>
      </c>
      <c r="I30" s="311">
        <v>355</v>
      </c>
      <c r="J30" s="311">
        <v>353</v>
      </c>
      <c r="K30" s="312">
        <v>422</v>
      </c>
      <c r="L30" s="226"/>
      <c r="M30" s="302">
        <v>267</v>
      </c>
      <c r="N30" s="311">
        <v>237</v>
      </c>
      <c r="O30" s="311">
        <v>259</v>
      </c>
      <c r="P30" s="312">
        <v>301</v>
      </c>
      <c r="Q30" s="226"/>
      <c r="R30" s="312">
        <v>403</v>
      </c>
      <c r="S30" s="312">
        <v>611</v>
      </c>
      <c r="T30" s="312">
        <v>773</v>
      </c>
      <c r="U30" s="312">
        <v>692</v>
      </c>
      <c r="V30" s="226"/>
      <c r="W30" s="312">
        <v>597</v>
      </c>
      <c r="X30" s="312">
        <v>615</v>
      </c>
      <c r="Y30" s="312">
        <v>673</v>
      </c>
      <c r="Z30" s="312">
        <v>463</v>
      </c>
      <c r="AA30" s="226"/>
      <c r="AB30" s="312">
        <v>453</v>
      </c>
      <c r="AC30" s="395"/>
      <c r="AD30" s="395"/>
      <c r="AE30" s="395"/>
      <c r="AF30" s="196"/>
    </row>
    <row r="31" spans="1:34">
      <c r="A31" s="23" t="s">
        <v>133</v>
      </c>
      <c r="B31" s="60"/>
      <c r="C31" s="301">
        <v>39555</v>
      </c>
      <c r="D31" s="310">
        <v>37696</v>
      </c>
      <c r="E31" s="310">
        <v>38322</v>
      </c>
      <c r="F31" s="305">
        <v>38065</v>
      </c>
      <c r="G31" s="226"/>
      <c r="H31" s="301">
        <v>39007</v>
      </c>
      <c r="I31" s="310">
        <v>43186</v>
      </c>
      <c r="J31" s="310">
        <v>43902</v>
      </c>
      <c r="K31" s="305">
        <v>45944</v>
      </c>
      <c r="L31" s="226"/>
      <c r="M31" s="301">
        <v>46171</v>
      </c>
      <c r="N31" s="310">
        <v>47485</v>
      </c>
      <c r="O31" s="310">
        <v>47573</v>
      </c>
      <c r="P31" s="305">
        <v>49666</v>
      </c>
      <c r="Q31" s="226"/>
      <c r="R31" s="305">
        <v>47999</v>
      </c>
      <c r="S31" s="305">
        <v>48474</v>
      </c>
      <c r="T31" s="305">
        <v>49732</v>
      </c>
      <c r="U31" s="305">
        <v>50669</v>
      </c>
      <c r="V31" s="226"/>
      <c r="W31" s="305">
        <v>48515</v>
      </c>
      <c r="X31" s="305">
        <v>47100</v>
      </c>
      <c r="Y31" s="305">
        <v>46468</v>
      </c>
      <c r="Z31" s="305">
        <v>48673</v>
      </c>
      <c r="AA31" s="226"/>
      <c r="AB31" s="305">
        <v>47324</v>
      </c>
      <c r="AC31" s="395"/>
      <c r="AD31" s="395"/>
      <c r="AE31" s="395"/>
      <c r="AF31" s="196"/>
    </row>
    <row r="32" spans="1:34">
      <c r="A32" s="31" t="s">
        <v>119</v>
      </c>
      <c r="B32" s="60"/>
      <c r="C32" s="302">
        <v>30535</v>
      </c>
      <c r="D32" s="311">
        <v>30089</v>
      </c>
      <c r="E32" s="311">
        <v>30245</v>
      </c>
      <c r="F32" s="312">
        <v>29900</v>
      </c>
      <c r="G32" s="226"/>
      <c r="H32" s="302">
        <v>29258</v>
      </c>
      <c r="I32" s="311">
        <v>29930</v>
      </c>
      <c r="J32" s="311">
        <v>30169</v>
      </c>
      <c r="K32" s="312">
        <v>32265</v>
      </c>
      <c r="L32" s="226"/>
      <c r="M32" s="302">
        <v>31999</v>
      </c>
      <c r="N32" s="311">
        <v>33013</v>
      </c>
      <c r="O32" s="311">
        <v>32833</v>
      </c>
      <c r="P32" s="312">
        <v>35148</v>
      </c>
      <c r="Q32" s="226"/>
      <c r="R32" s="312">
        <v>34061</v>
      </c>
      <c r="S32" s="312">
        <v>33524</v>
      </c>
      <c r="T32" s="312">
        <v>33985</v>
      </c>
      <c r="U32" s="312">
        <v>34288</v>
      </c>
      <c r="V32" s="226"/>
      <c r="W32" s="312">
        <v>32249</v>
      </c>
      <c r="X32" s="312">
        <v>32659</v>
      </c>
      <c r="Y32" s="312">
        <v>32010</v>
      </c>
      <c r="Z32" s="312">
        <v>33270</v>
      </c>
      <c r="AA32" s="226"/>
      <c r="AB32" s="312">
        <v>32131</v>
      </c>
      <c r="AC32" s="395"/>
      <c r="AD32" s="395"/>
      <c r="AE32" s="395"/>
      <c r="AF32" s="478"/>
      <c r="AG32" s="196"/>
      <c r="AH32" s="196"/>
    </row>
    <row r="33" spans="1:32">
      <c r="A33" s="30" t="s">
        <v>134</v>
      </c>
      <c r="B33" s="60"/>
      <c r="C33" s="301">
        <v>4220</v>
      </c>
      <c r="D33" s="310">
        <v>4682</v>
      </c>
      <c r="E33" s="310">
        <v>4680</v>
      </c>
      <c r="F33" s="305">
        <v>5080</v>
      </c>
      <c r="G33" s="226"/>
      <c r="H33" s="301">
        <v>5401</v>
      </c>
      <c r="I33" s="310">
        <v>5277</v>
      </c>
      <c r="J33" s="310">
        <v>6197</v>
      </c>
      <c r="K33" s="305">
        <v>6157</v>
      </c>
      <c r="L33" s="226"/>
      <c r="M33" s="301">
        <v>6544</v>
      </c>
      <c r="N33" s="310">
        <v>6979</v>
      </c>
      <c r="O33" s="310">
        <v>7279</v>
      </c>
      <c r="P33" s="305">
        <v>7157</v>
      </c>
      <c r="Q33" s="226"/>
      <c r="R33" s="305">
        <v>6665</v>
      </c>
      <c r="S33" s="305">
        <v>7744</v>
      </c>
      <c r="T33" s="305">
        <v>8617</v>
      </c>
      <c r="U33" s="305">
        <v>10037</v>
      </c>
      <c r="V33" s="226"/>
      <c r="W33" s="305">
        <v>11885</v>
      </c>
      <c r="X33" s="305">
        <v>12840</v>
      </c>
      <c r="Y33" s="305">
        <v>12901</v>
      </c>
      <c r="Z33" s="305">
        <v>13594</v>
      </c>
      <c r="AA33" s="226"/>
      <c r="AB33" s="305">
        <v>14238</v>
      </c>
      <c r="AC33" s="395"/>
      <c r="AD33" s="395"/>
      <c r="AE33" s="395"/>
      <c r="AF33" s="196"/>
    </row>
    <row r="34" spans="1:32">
      <c r="A34" s="31" t="s">
        <v>121</v>
      </c>
      <c r="B34" s="60"/>
      <c r="C34" s="302">
        <v>4800</v>
      </c>
      <c r="D34" s="311">
        <v>2925</v>
      </c>
      <c r="E34" s="311">
        <v>3397</v>
      </c>
      <c r="F34" s="312">
        <v>3085</v>
      </c>
      <c r="G34" s="226"/>
      <c r="H34" s="302">
        <v>4348</v>
      </c>
      <c r="I34" s="311">
        <v>7978</v>
      </c>
      <c r="J34" s="311">
        <v>7537</v>
      </c>
      <c r="K34" s="312">
        <v>7522</v>
      </c>
      <c r="L34" s="226"/>
      <c r="M34" s="302">
        <v>7628</v>
      </c>
      <c r="N34" s="311">
        <v>7493</v>
      </c>
      <c r="O34" s="311">
        <v>7461</v>
      </c>
      <c r="P34" s="312">
        <v>7361</v>
      </c>
      <c r="Q34" s="226"/>
      <c r="R34" s="312">
        <v>7273</v>
      </c>
      <c r="S34" s="312">
        <v>7206</v>
      </c>
      <c r="T34" s="312">
        <v>7130</v>
      </c>
      <c r="U34" s="312">
        <v>6344</v>
      </c>
      <c r="V34" s="226"/>
      <c r="W34" s="312">
        <v>4381</v>
      </c>
      <c r="X34" s="312">
        <v>1601</v>
      </c>
      <c r="Y34" s="312">
        <v>1557</v>
      </c>
      <c r="Z34" s="312">
        <v>1809</v>
      </c>
      <c r="AA34" s="226"/>
      <c r="AB34" s="312">
        <v>955</v>
      </c>
      <c r="AC34" s="395"/>
      <c r="AD34" s="395"/>
      <c r="AE34" s="395"/>
      <c r="AF34" s="196"/>
    </row>
    <row r="35" spans="1:32" ht="21">
      <c r="A35" s="32" t="s">
        <v>135</v>
      </c>
      <c r="B35" s="60"/>
      <c r="C35" s="301">
        <v>155</v>
      </c>
      <c r="D35" s="310">
        <v>99</v>
      </c>
      <c r="E35" s="310">
        <v>602</v>
      </c>
      <c r="F35" s="305">
        <v>729</v>
      </c>
      <c r="G35" s="226"/>
      <c r="H35" s="301">
        <v>875</v>
      </c>
      <c r="I35" s="310">
        <v>918</v>
      </c>
      <c r="J35" s="310">
        <v>321</v>
      </c>
      <c r="K35" s="305">
        <v>97</v>
      </c>
      <c r="L35" s="226"/>
      <c r="M35" s="301">
        <v>0</v>
      </c>
      <c r="N35" s="310">
        <v>0</v>
      </c>
      <c r="O35" s="310">
        <v>0</v>
      </c>
      <c r="P35" s="305">
        <v>0</v>
      </c>
      <c r="Q35" s="226"/>
      <c r="R35" s="305">
        <v>0</v>
      </c>
      <c r="S35" s="305">
        <v>391</v>
      </c>
      <c r="T35" s="305">
        <v>393</v>
      </c>
      <c r="U35" s="305">
        <v>394</v>
      </c>
      <c r="V35" s="226"/>
      <c r="W35" s="305">
        <v>396</v>
      </c>
      <c r="X35" s="305">
        <v>398</v>
      </c>
      <c r="Y35" s="305">
        <v>400</v>
      </c>
      <c r="Z35" s="305">
        <v>402</v>
      </c>
      <c r="AA35" s="226"/>
      <c r="AB35" s="305">
        <v>404</v>
      </c>
      <c r="AC35" s="395"/>
      <c r="AD35" s="395"/>
      <c r="AE35" s="395"/>
      <c r="AF35" s="196"/>
    </row>
    <row r="36" spans="1:32" ht="21">
      <c r="A36" s="33" t="s">
        <v>136</v>
      </c>
      <c r="B36" s="60"/>
      <c r="C36" s="302">
        <v>272</v>
      </c>
      <c r="D36" s="311">
        <v>390</v>
      </c>
      <c r="E36" s="311">
        <v>484</v>
      </c>
      <c r="F36" s="312">
        <v>337</v>
      </c>
      <c r="G36" s="226"/>
      <c r="H36" s="302">
        <v>366</v>
      </c>
      <c r="I36" s="311">
        <v>387</v>
      </c>
      <c r="J36" s="311">
        <v>373</v>
      </c>
      <c r="K36" s="312">
        <v>358</v>
      </c>
      <c r="L36" s="226"/>
      <c r="M36" s="302">
        <v>299</v>
      </c>
      <c r="N36" s="311">
        <v>262</v>
      </c>
      <c r="O36" s="311">
        <v>231</v>
      </c>
      <c r="P36" s="312">
        <v>165</v>
      </c>
      <c r="Q36" s="226"/>
      <c r="R36" s="312">
        <v>-171</v>
      </c>
      <c r="S36" s="312">
        <v>-468</v>
      </c>
      <c r="T36" s="312">
        <v>-846</v>
      </c>
      <c r="U36" s="312">
        <v>-891</v>
      </c>
      <c r="V36" s="226"/>
      <c r="W36" s="312">
        <v>-800</v>
      </c>
      <c r="X36" s="312">
        <v>-780</v>
      </c>
      <c r="Y36" s="312">
        <v>-766</v>
      </c>
      <c r="Z36" s="312">
        <v>-415</v>
      </c>
      <c r="AA36" s="226"/>
      <c r="AB36" s="312">
        <v>-441</v>
      </c>
      <c r="AC36" s="395"/>
      <c r="AD36" s="395"/>
      <c r="AE36" s="395"/>
      <c r="AF36" s="196"/>
    </row>
    <row r="37" spans="1:32">
      <c r="A37" s="10" t="s">
        <v>123</v>
      </c>
      <c r="B37" s="60"/>
      <c r="C37" s="301">
        <v>169</v>
      </c>
      <c r="D37" s="310">
        <v>39</v>
      </c>
      <c r="E37" s="310">
        <v>207</v>
      </c>
      <c r="F37" s="305">
        <v>116</v>
      </c>
      <c r="G37" s="226"/>
      <c r="H37" s="301">
        <v>94</v>
      </c>
      <c r="I37" s="310">
        <v>61</v>
      </c>
      <c r="J37" s="310">
        <v>74</v>
      </c>
      <c r="K37" s="305">
        <v>62</v>
      </c>
      <c r="L37" s="226"/>
      <c r="M37" s="301">
        <v>164</v>
      </c>
      <c r="N37" s="310">
        <v>90</v>
      </c>
      <c r="O37" s="310">
        <v>124</v>
      </c>
      <c r="P37" s="305">
        <v>107</v>
      </c>
      <c r="Q37" s="226"/>
      <c r="R37" s="305">
        <v>109</v>
      </c>
      <c r="S37" s="305">
        <v>263</v>
      </c>
      <c r="T37" s="305">
        <v>405</v>
      </c>
      <c r="U37" s="305">
        <v>245</v>
      </c>
      <c r="V37" s="226"/>
      <c r="W37" s="305">
        <v>238</v>
      </c>
      <c r="X37" s="305">
        <v>313</v>
      </c>
      <c r="Y37" s="305">
        <v>447</v>
      </c>
      <c r="Z37" s="305">
        <v>214</v>
      </c>
      <c r="AA37" s="226"/>
      <c r="AB37" s="305">
        <v>208</v>
      </c>
      <c r="AC37" s="395"/>
      <c r="AD37" s="395"/>
      <c r="AE37" s="395"/>
      <c r="AF37" s="196"/>
    </row>
    <row r="38" spans="1:32">
      <c r="A38" s="10" t="s">
        <v>137</v>
      </c>
      <c r="B38" s="60"/>
      <c r="C38" s="302">
        <v>471</v>
      </c>
      <c r="D38" s="311">
        <v>476</v>
      </c>
      <c r="E38" s="311">
        <v>471</v>
      </c>
      <c r="F38" s="312">
        <v>480</v>
      </c>
      <c r="G38" s="226"/>
      <c r="H38" s="302">
        <v>443</v>
      </c>
      <c r="I38" s="311">
        <v>457</v>
      </c>
      <c r="J38" s="311">
        <v>464</v>
      </c>
      <c r="K38" s="312">
        <v>425</v>
      </c>
      <c r="L38" s="226"/>
      <c r="M38" s="302">
        <v>410</v>
      </c>
      <c r="N38" s="311">
        <v>398</v>
      </c>
      <c r="O38" s="311">
        <v>382</v>
      </c>
      <c r="P38" s="312">
        <v>382</v>
      </c>
      <c r="Q38" s="226"/>
      <c r="R38" s="312">
        <v>338</v>
      </c>
      <c r="S38" s="312">
        <v>304</v>
      </c>
      <c r="T38" s="312">
        <v>276</v>
      </c>
      <c r="U38" s="312">
        <v>284</v>
      </c>
      <c r="V38" s="226"/>
      <c r="W38" s="312">
        <v>283</v>
      </c>
      <c r="X38" s="312">
        <v>282</v>
      </c>
      <c r="Y38" s="312">
        <v>276</v>
      </c>
      <c r="Z38" s="312">
        <v>231</v>
      </c>
      <c r="AA38" s="226"/>
      <c r="AB38" s="312">
        <v>257</v>
      </c>
      <c r="AC38" s="395"/>
      <c r="AD38" s="395"/>
      <c r="AE38" s="395"/>
      <c r="AF38" s="196"/>
    </row>
    <row r="39" spans="1:32">
      <c r="A39" s="11" t="s">
        <v>138</v>
      </c>
      <c r="B39" s="60"/>
      <c r="C39" s="302">
        <v>13</v>
      </c>
      <c r="D39" s="311">
        <v>18</v>
      </c>
      <c r="E39" s="311">
        <v>24</v>
      </c>
      <c r="F39" s="312">
        <v>34</v>
      </c>
      <c r="G39" s="226"/>
      <c r="H39" s="302">
        <v>36</v>
      </c>
      <c r="I39" s="311">
        <v>44</v>
      </c>
      <c r="J39" s="311">
        <v>32</v>
      </c>
      <c r="K39" s="312">
        <v>45</v>
      </c>
      <c r="L39" s="226"/>
      <c r="M39" s="302">
        <v>67</v>
      </c>
      <c r="N39" s="311">
        <v>89</v>
      </c>
      <c r="O39" s="311">
        <v>96</v>
      </c>
      <c r="P39" s="312">
        <v>131</v>
      </c>
      <c r="Q39" s="226"/>
      <c r="R39" s="312">
        <v>152</v>
      </c>
      <c r="S39" s="312">
        <v>68</v>
      </c>
      <c r="T39" s="312">
        <v>26</v>
      </c>
      <c r="U39" s="312">
        <v>43</v>
      </c>
      <c r="V39" s="226"/>
      <c r="W39" s="312">
        <v>81</v>
      </c>
      <c r="X39" s="312">
        <v>128</v>
      </c>
      <c r="Y39" s="312">
        <v>146</v>
      </c>
      <c r="Z39" s="312">
        <v>190</v>
      </c>
      <c r="AA39" s="226"/>
      <c r="AB39" s="312">
        <v>214</v>
      </c>
      <c r="AC39" s="395"/>
      <c r="AD39" s="395"/>
      <c r="AE39" s="395"/>
      <c r="AF39" s="196"/>
    </row>
    <row r="40" spans="1:32">
      <c r="A40" s="14" t="s">
        <v>139</v>
      </c>
      <c r="B40" s="60"/>
      <c r="C40" s="301">
        <v>11</v>
      </c>
      <c r="D40" s="310">
        <v>16</v>
      </c>
      <c r="E40" s="310">
        <v>25</v>
      </c>
      <c r="F40" s="305">
        <v>50</v>
      </c>
      <c r="G40" s="226"/>
      <c r="H40" s="301">
        <v>33</v>
      </c>
      <c r="I40" s="310">
        <v>76</v>
      </c>
      <c r="J40" s="310">
        <v>95</v>
      </c>
      <c r="K40" s="305">
        <v>110</v>
      </c>
      <c r="L40" s="226"/>
      <c r="M40" s="301">
        <v>104</v>
      </c>
      <c r="N40" s="310">
        <v>116</v>
      </c>
      <c r="O40" s="310">
        <v>127</v>
      </c>
      <c r="P40" s="305">
        <v>93</v>
      </c>
      <c r="Q40" s="226"/>
      <c r="R40" s="305">
        <v>82</v>
      </c>
      <c r="S40" s="305">
        <v>74</v>
      </c>
      <c r="T40" s="305">
        <v>84</v>
      </c>
      <c r="U40" s="305">
        <v>95</v>
      </c>
      <c r="V40" s="226"/>
      <c r="W40" s="305">
        <v>85</v>
      </c>
      <c r="X40" s="305">
        <v>82</v>
      </c>
      <c r="Y40" s="305">
        <v>104</v>
      </c>
      <c r="Z40" s="305">
        <v>119</v>
      </c>
      <c r="AA40" s="226"/>
      <c r="AB40" s="305">
        <v>132</v>
      </c>
      <c r="AC40" s="395"/>
      <c r="AD40" s="395"/>
      <c r="AE40" s="395"/>
      <c r="AF40" s="196"/>
    </row>
    <row r="41" spans="1:32">
      <c r="A41" s="14" t="s">
        <v>140</v>
      </c>
      <c r="B41" s="60"/>
      <c r="C41" s="302">
        <v>957</v>
      </c>
      <c r="D41" s="311">
        <v>880</v>
      </c>
      <c r="E41" s="311">
        <v>827</v>
      </c>
      <c r="F41" s="312">
        <v>838</v>
      </c>
      <c r="G41" s="226"/>
      <c r="H41" s="302">
        <v>770</v>
      </c>
      <c r="I41" s="311">
        <v>1183</v>
      </c>
      <c r="J41" s="311">
        <v>786</v>
      </c>
      <c r="K41" s="312">
        <v>837</v>
      </c>
      <c r="L41" s="226"/>
      <c r="M41" s="302">
        <v>905</v>
      </c>
      <c r="N41" s="311">
        <v>770</v>
      </c>
      <c r="O41" s="311">
        <v>1165</v>
      </c>
      <c r="P41" s="312">
        <v>868</v>
      </c>
      <c r="Q41" s="226"/>
      <c r="R41" s="312">
        <v>1140</v>
      </c>
      <c r="S41" s="312">
        <v>812</v>
      </c>
      <c r="T41" s="312">
        <v>902</v>
      </c>
      <c r="U41" s="312">
        <v>797</v>
      </c>
      <c r="V41" s="226"/>
      <c r="W41" s="312">
        <v>1122</v>
      </c>
      <c r="X41" s="312">
        <v>834</v>
      </c>
      <c r="Y41" s="312">
        <v>772</v>
      </c>
      <c r="Z41" s="312">
        <v>783</v>
      </c>
      <c r="AA41" s="226"/>
      <c r="AB41" s="312">
        <v>808</v>
      </c>
      <c r="AC41" s="395"/>
      <c r="AD41" s="395"/>
      <c r="AE41" s="395"/>
      <c r="AF41" s="196"/>
    </row>
    <row r="42" spans="1:32">
      <c r="A42" s="14" t="s">
        <v>141</v>
      </c>
      <c r="B42" s="60"/>
      <c r="C42" s="302"/>
      <c r="D42" s="311"/>
      <c r="E42" s="311"/>
      <c r="F42" s="312"/>
      <c r="G42" s="226"/>
      <c r="H42" s="302"/>
      <c r="I42" s="311"/>
      <c r="J42" s="311"/>
      <c r="K42" s="312"/>
      <c r="L42" s="226"/>
      <c r="M42" s="302"/>
      <c r="N42" s="311"/>
      <c r="O42" s="311"/>
      <c r="P42" s="312"/>
      <c r="Q42" s="226"/>
      <c r="R42" s="312"/>
      <c r="S42" s="312"/>
      <c r="T42" s="312"/>
      <c r="U42" s="312"/>
      <c r="V42" s="226"/>
      <c r="W42" s="312"/>
      <c r="X42" s="312"/>
      <c r="Y42" s="312"/>
      <c r="Z42" s="312">
        <v>482</v>
      </c>
      <c r="AA42" s="226"/>
      <c r="AB42" s="312">
        <v>447</v>
      </c>
      <c r="AC42" s="395"/>
      <c r="AD42" s="395"/>
      <c r="AE42" s="395"/>
      <c r="AF42" s="196"/>
    </row>
    <row r="43" spans="1:32">
      <c r="A43" s="34" t="s">
        <v>142</v>
      </c>
      <c r="B43" s="61"/>
      <c r="C43" s="304">
        <v>4105</v>
      </c>
      <c r="D43" s="313">
        <v>3986</v>
      </c>
      <c r="E43" s="313">
        <v>4101</v>
      </c>
      <c r="F43" s="314">
        <v>3817</v>
      </c>
      <c r="G43" s="230"/>
      <c r="H43" s="304">
        <v>3792</v>
      </c>
      <c r="I43" s="313">
        <v>3954</v>
      </c>
      <c r="J43" s="313">
        <v>4237</v>
      </c>
      <c r="K43" s="314">
        <v>4354</v>
      </c>
      <c r="L43" s="230"/>
      <c r="M43" s="304">
        <v>4367</v>
      </c>
      <c r="N43" s="313">
        <v>4494</v>
      </c>
      <c r="O43" s="313">
        <v>4228</v>
      </c>
      <c r="P43" s="314">
        <v>4378</v>
      </c>
      <c r="Q43" s="230"/>
      <c r="R43" s="314">
        <v>4201</v>
      </c>
      <c r="S43" s="314">
        <v>4286</v>
      </c>
      <c r="T43" s="314">
        <v>4045</v>
      </c>
      <c r="U43" s="314">
        <v>3991</v>
      </c>
      <c r="V43" s="230"/>
      <c r="W43" s="314">
        <v>3827</v>
      </c>
      <c r="X43" s="314">
        <v>3990</v>
      </c>
      <c r="Y43" s="314">
        <v>4170</v>
      </c>
      <c r="Z43" s="314">
        <v>4170</v>
      </c>
      <c r="AA43" s="230"/>
      <c r="AB43" s="314">
        <v>4333</v>
      </c>
      <c r="AC43" s="395"/>
      <c r="AD43" s="395"/>
      <c r="AE43" s="395"/>
      <c r="AF43" s="196"/>
    </row>
    <row r="44" spans="1:32">
      <c r="A44" s="24" t="s">
        <v>143</v>
      </c>
      <c r="B44" s="60"/>
      <c r="C44" s="302">
        <v>3806</v>
      </c>
      <c r="D44" s="311">
        <v>3688</v>
      </c>
      <c r="E44" s="311">
        <v>3803</v>
      </c>
      <c r="F44" s="312">
        <v>3515</v>
      </c>
      <c r="G44" s="226"/>
      <c r="H44" s="302">
        <v>3492</v>
      </c>
      <c r="I44" s="311">
        <v>3652</v>
      </c>
      <c r="J44" s="311">
        <v>3761</v>
      </c>
      <c r="K44" s="312">
        <v>3879</v>
      </c>
      <c r="L44" s="226"/>
      <c r="M44" s="302">
        <v>3892</v>
      </c>
      <c r="N44" s="311">
        <v>4019</v>
      </c>
      <c r="O44" s="311">
        <v>3753</v>
      </c>
      <c r="P44" s="312">
        <v>3902</v>
      </c>
      <c r="Q44" s="226"/>
      <c r="R44" s="312">
        <v>3725</v>
      </c>
      <c r="S44" s="312">
        <v>3810</v>
      </c>
      <c r="T44" s="312">
        <v>3569</v>
      </c>
      <c r="U44" s="312">
        <v>3520</v>
      </c>
      <c r="V44" s="226"/>
      <c r="W44" s="312">
        <v>3356</v>
      </c>
      <c r="X44" s="312">
        <v>3519</v>
      </c>
      <c r="Y44" s="312">
        <v>3699</v>
      </c>
      <c r="Z44" s="312">
        <v>3699</v>
      </c>
      <c r="AA44" s="226"/>
      <c r="AB44" s="312">
        <v>3862</v>
      </c>
      <c r="AC44" s="395"/>
      <c r="AD44" s="395"/>
      <c r="AE44" s="395"/>
      <c r="AF44" s="196"/>
    </row>
    <row r="45" spans="1:32">
      <c r="A45" s="23" t="s">
        <v>144</v>
      </c>
      <c r="B45" s="60"/>
      <c r="C45" s="302">
        <v>298</v>
      </c>
      <c r="D45" s="311">
        <v>297</v>
      </c>
      <c r="E45" s="311">
        <v>297</v>
      </c>
      <c r="F45" s="312">
        <v>297</v>
      </c>
      <c r="G45" s="226"/>
      <c r="H45" s="302">
        <v>297</v>
      </c>
      <c r="I45" s="311">
        <v>297</v>
      </c>
      <c r="J45" s="311">
        <v>471</v>
      </c>
      <c r="K45" s="312">
        <v>471</v>
      </c>
      <c r="L45" s="226"/>
      <c r="M45" s="302">
        <v>471</v>
      </c>
      <c r="N45" s="311">
        <v>471</v>
      </c>
      <c r="O45" s="311">
        <v>471</v>
      </c>
      <c r="P45" s="312">
        <v>471</v>
      </c>
      <c r="Q45" s="226"/>
      <c r="R45" s="312">
        <v>471</v>
      </c>
      <c r="S45" s="312">
        <v>471</v>
      </c>
      <c r="T45" s="312">
        <v>471</v>
      </c>
      <c r="U45" s="312">
        <v>471</v>
      </c>
      <c r="V45" s="226"/>
      <c r="W45" s="312">
        <v>471</v>
      </c>
      <c r="X45" s="312">
        <v>471</v>
      </c>
      <c r="Y45" s="312">
        <v>471</v>
      </c>
      <c r="Z45" s="312">
        <v>471</v>
      </c>
      <c r="AA45" s="226"/>
      <c r="AB45" s="312">
        <v>471</v>
      </c>
      <c r="AC45" s="395"/>
      <c r="AD45" s="395"/>
      <c r="AE45" s="395"/>
      <c r="AF45" s="196"/>
    </row>
    <row r="46" spans="1:32">
      <c r="A46" s="23" t="s">
        <v>111</v>
      </c>
      <c r="B46" s="60"/>
      <c r="C46" s="302">
        <v>1</v>
      </c>
      <c r="D46" s="311">
        <v>1</v>
      </c>
      <c r="E46" s="311">
        <v>1</v>
      </c>
      <c r="F46" s="312">
        <v>4</v>
      </c>
      <c r="G46" s="226"/>
      <c r="H46" s="302">
        <v>4</v>
      </c>
      <c r="I46" s="311">
        <v>4</v>
      </c>
      <c r="J46" s="311">
        <v>5</v>
      </c>
      <c r="K46" s="312">
        <v>4</v>
      </c>
      <c r="L46" s="226"/>
      <c r="M46" s="302">
        <v>4</v>
      </c>
      <c r="N46" s="311">
        <v>4</v>
      </c>
      <c r="O46" s="311">
        <v>4</v>
      </c>
      <c r="P46" s="312">
        <v>5</v>
      </c>
      <c r="Q46" s="226"/>
      <c r="R46" s="312">
        <v>5</v>
      </c>
      <c r="S46" s="312">
        <v>5</v>
      </c>
      <c r="T46" s="312">
        <v>5</v>
      </c>
      <c r="U46" s="312">
        <v>0</v>
      </c>
      <c r="V46" s="226"/>
      <c r="W46" s="312">
        <v>0</v>
      </c>
      <c r="X46" s="312">
        <v>0</v>
      </c>
      <c r="Y46" s="312">
        <v>0</v>
      </c>
      <c r="Z46" s="312">
        <v>0</v>
      </c>
      <c r="AA46" s="226"/>
      <c r="AB46" s="312">
        <v>0</v>
      </c>
      <c r="AC46" s="395"/>
      <c r="AD46" s="395"/>
      <c r="AE46" s="395"/>
      <c r="AF46" s="196"/>
    </row>
    <row r="47" spans="1:32">
      <c r="A47" s="16" t="s">
        <v>130</v>
      </c>
      <c r="B47" s="61"/>
      <c r="C47" s="104">
        <v>46588</v>
      </c>
      <c r="D47" s="29">
        <v>44463</v>
      </c>
      <c r="E47" s="29">
        <v>45970</v>
      </c>
      <c r="F47" s="36">
        <v>45648</v>
      </c>
      <c r="G47" s="61"/>
      <c r="H47" s="104">
        <v>46498</v>
      </c>
      <c r="I47" s="29">
        <v>51271</v>
      </c>
      <c r="J47" s="29">
        <v>51231</v>
      </c>
      <c r="K47" s="36">
        <v>53122</v>
      </c>
      <c r="L47" s="61"/>
      <c r="M47" s="104">
        <v>52970</v>
      </c>
      <c r="N47" s="29">
        <v>54132</v>
      </c>
      <c r="O47" s="29">
        <v>54370</v>
      </c>
      <c r="P47" s="36">
        <v>56325</v>
      </c>
      <c r="Q47" s="61"/>
      <c r="R47" s="36">
        <v>54475</v>
      </c>
      <c r="S47" s="36">
        <v>55029</v>
      </c>
      <c r="T47" s="36">
        <v>55997</v>
      </c>
      <c r="U47" s="36">
        <v>56523</v>
      </c>
      <c r="V47" s="61"/>
      <c r="W47" s="36">
        <v>54513</v>
      </c>
      <c r="X47" s="36">
        <v>53127</v>
      </c>
      <c r="Y47" s="36">
        <v>52857</v>
      </c>
      <c r="Z47" s="36">
        <v>55448</v>
      </c>
      <c r="AA47" s="61"/>
      <c r="AB47" s="36">
        <v>54239</v>
      </c>
      <c r="AC47" s="395"/>
      <c r="AD47" s="395"/>
      <c r="AE47" s="395"/>
      <c r="AF47" s="196"/>
    </row>
    <row r="48" spans="1:32">
      <c r="J48" s="196"/>
      <c r="K48" s="196"/>
      <c r="P48" s="196"/>
      <c r="U48" s="196"/>
      <c r="W48" s="163"/>
      <c r="X48" s="163"/>
      <c r="Y48" s="163"/>
      <c r="Z48" s="163"/>
      <c r="AA48" s="163"/>
      <c r="AB48" s="163"/>
      <c r="AC48" s="163"/>
    </row>
    <row r="49" spans="1:27" ht="14.25" customHeight="1"/>
    <row r="50" spans="1:27" ht="14.25" customHeight="1">
      <c r="A50" s="514"/>
      <c r="B50" s="514"/>
      <c r="C50" s="514"/>
      <c r="D50" s="514"/>
      <c r="E50" s="514"/>
      <c r="F50" s="514"/>
      <c r="G50" s="514"/>
      <c r="H50" s="514"/>
      <c r="I50" s="514"/>
      <c r="J50" s="514"/>
      <c r="K50" s="363"/>
      <c r="L50" s="363"/>
      <c r="M50" s="363"/>
      <c r="N50" s="363"/>
      <c r="O50" s="363"/>
      <c r="P50" s="363"/>
      <c r="Q50" s="363"/>
      <c r="R50" s="363"/>
      <c r="S50" s="363"/>
      <c r="T50" s="363"/>
      <c r="U50" s="363"/>
      <c r="V50" s="363"/>
      <c r="W50" s="363"/>
      <c r="AA50" s="363"/>
    </row>
    <row r="51" spans="1:27" ht="14.25" customHeight="1"/>
    <row r="52" spans="1:27" ht="14.25" customHeight="1"/>
    <row r="53" spans="1:27" ht="14.25" customHeight="1"/>
    <row r="54" spans="1:27" ht="14.25" customHeight="1">
      <c r="B54" s="138"/>
      <c r="C54" s="138"/>
      <c r="D54" s="138"/>
      <c r="E54" s="138"/>
      <c r="F54" s="138"/>
      <c r="G54" s="138"/>
      <c r="H54" s="138"/>
      <c r="I54" s="138"/>
      <c r="J54" s="138"/>
      <c r="K54" s="138"/>
      <c r="L54" s="138"/>
      <c r="M54" s="138"/>
      <c r="N54" s="138"/>
      <c r="O54" s="138"/>
      <c r="P54" s="138"/>
      <c r="Q54" s="138"/>
      <c r="R54" s="138"/>
      <c r="S54" s="138"/>
      <c r="T54" s="138"/>
      <c r="U54" s="138"/>
      <c r="V54" s="138"/>
      <c r="W54" s="138"/>
      <c r="AA54" s="138"/>
    </row>
  </sheetData>
  <mergeCells count="11">
    <mergeCell ref="R4:U4"/>
    <mergeCell ref="R25:U25"/>
    <mergeCell ref="M4:P4"/>
    <mergeCell ref="M25:P25"/>
    <mergeCell ref="W4:Z4"/>
    <mergeCell ref="W25:Z25"/>
    <mergeCell ref="A50:J50"/>
    <mergeCell ref="H4:K4"/>
    <mergeCell ref="H25:K25"/>
    <mergeCell ref="C4:F4"/>
    <mergeCell ref="C25:F25"/>
  </mergeCells>
  <conditionalFormatting sqref="B5">
    <cfRule type="containsErrors" dxfId="2082" priority="460">
      <formula>ISERROR(B5)</formula>
    </cfRule>
  </conditionalFormatting>
  <conditionalFormatting sqref="B26:B47">
    <cfRule type="containsErrors" dxfId="2081" priority="447">
      <formula>ISERROR(B26)</formula>
    </cfRule>
  </conditionalFormatting>
  <conditionalFormatting sqref="D5:G5">
    <cfRule type="containsErrors" dxfId="2080" priority="397">
      <formula>ISERROR(D5)</formula>
    </cfRule>
  </conditionalFormatting>
  <conditionalFormatting sqref="D26:G47">
    <cfRule type="containsErrors" dxfId="2079" priority="244">
      <formula>ISERROR(D26)</formula>
    </cfRule>
  </conditionalFormatting>
  <conditionalFormatting sqref="I5:L5">
    <cfRule type="containsErrors" dxfId="2078" priority="341">
      <formula>ISERROR(I5)</formula>
    </cfRule>
  </conditionalFormatting>
  <conditionalFormatting sqref="I26:L47">
    <cfRule type="containsErrors" dxfId="2077" priority="196">
      <formula>ISERROR(I26)</formula>
    </cfRule>
  </conditionalFormatting>
  <conditionalFormatting sqref="N27:P47">
    <cfRule type="containsErrors" dxfId="2076" priority="160">
      <formula>ISERROR(N27)</formula>
    </cfRule>
  </conditionalFormatting>
  <conditionalFormatting sqref="Q5">
    <cfRule type="containsErrors" dxfId="2075" priority="159">
      <formula>ISERROR(Q5)</formula>
    </cfRule>
  </conditionalFormatting>
  <conditionalFormatting sqref="Q26:Q47">
    <cfRule type="containsErrors" dxfId="2074" priority="146">
      <formula>ISERROR(Q26)</formula>
    </cfRule>
  </conditionalFormatting>
  <conditionalFormatting sqref="R27:U47">
    <cfRule type="containsErrors" dxfId="2073" priority="62">
      <formula>ISERROR(R27)</formula>
    </cfRule>
  </conditionalFormatting>
  <conditionalFormatting sqref="V5">
    <cfRule type="containsErrors" dxfId="2072" priority="47">
      <formula>ISERROR(V5)</formula>
    </cfRule>
  </conditionalFormatting>
  <conditionalFormatting sqref="V26:V47">
    <cfRule type="containsErrors" dxfId="2071" priority="34">
      <formula>ISERROR(V26)</formula>
    </cfRule>
  </conditionalFormatting>
  <conditionalFormatting sqref="W27:W47">
    <cfRule type="containsErrors" dxfId="2070" priority="10">
      <formula>ISERROR(W27)</formula>
    </cfRule>
  </conditionalFormatting>
  <conditionalFormatting sqref="AB27:AB47">
    <cfRule type="containsErrors" dxfId="2069" priority="8">
      <formula>ISERROR(AB27)</formula>
    </cfRule>
  </conditionalFormatting>
  <conditionalFormatting sqref="X27:X47">
    <cfRule type="containsErrors" dxfId="2068" priority="7">
      <formula>ISERROR(X27)</formula>
    </cfRule>
  </conditionalFormatting>
  <conditionalFormatting sqref="Y27:Z47">
    <cfRule type="containsErrors" dxfId="2067" priority="5">
      <formula>ISERROR(Y27)</formula>
    </cfRule>
  </conditionalFormatting>
  <conditionalFormatting sqref="AA5">
    <cfRule type="containsErrors" dxfId="2066" priority="2">
      <formula>ISERROR(AA5)</formula>
    </cfRule>
  </conditionalFormatting>
  <conditionalFormatting sqref="AA26:AA47">
    <cfRule type="containsErrors" dxfId="2065" priority="1">
      <formula>ISERROR(AA26)</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A43:A47 B4:C4 B49:C49 B24:C24 B5:C5 B25:B26 C25:F26 H4:H5 H24 A4:A21 H26:J26 H25 Q4:Q31 M32:U41 M4:P21 M43:U47 M25:P31 R25:U31 M22:P24 R22:U24 R4:U21 W4 A23:A41 A4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95"/>
  <sheetViews>
    <sheetView showGridLines="0" view="pageBreakPreview" zoomScaleNormal="100" zoomScaleSheetLayoutView="100" workbookViewId="0">
      <pane xSplit="2" ySplit="7" topLeftCell="V33" activePane="bottomRight" state="frozen"/>
      <selection pane="topRight" activeCell="C1" sqref="C1"/>
      <selection pane="bottomLeft" activeCell="A8" sqref="A8"/>
      <selection pane="bottomRight" activeCell="AJ6" sqref="AJ6"/>
    </sheetView>
  </sheetViews>
  <sheetFormatPr baseColWidth="10" defaultColWidth="11.42578125" defaultRowHeight="16.5"/>
  <cols>
    <col min="1" max="1" width="37.5703125" style="46" customWidth="1"/>
    <col min="2" max="2" width="0.85546875" style="46" customWidth="1"/>
    <col min="3" max="6" width="7.5703125" style="68" customWidth="1"/>
    <col min="7" max="7" width="0.5703125" style="46" customWidth="1"/>
    <col min="8" max="8" width="7.5703125" style="68" customWidth="1"/>
    <col min="9" max="11" width="7.5703125" style="446" customWidth="1"/>
    <col min="12" max="12" width="0.5703125" style="46" customWidth="1"/>
    <col min="13" max="16" width="7.5703125" style="68" customWidth="1"/>
    <col min="17" max="17" width="0.5703125" style="46" customWidth="1"/>
    <col min="18" max="21" width="7.5703125" style="68" customWidth="1"/>
    <col min="22" max="22" width="0.5703125" style="46" customWidth="1"/>
    <col min="23" max="25" width="7.5703125" style="68" customWidth="1"/>
    <col min="26" max="26" width="7.7109375" style="68" customWidth="1"/>
    <col min="27" max="27" width="0.5703125" style="46" customWidth="1"/>
    <col min="28" max="28" width="7.7109375" style="68" customWidth="1"/>
    <col min="29" max="29" width="0.5703125" style="46" customWidth="1"/>
    <col min="30" max="34" width="7.5703125" style="68" customWidth="1"/>
    <col min="35" max="35" width="11.42578125" style="68"/>
    <col min="36" max="37" width="11.7109375" style="68" customWidth="1"/>
    <col min="38" max="16384" width="11.42578125" style="68"/>
  </cols>
  <sheetData>
    <row r="1" spans="1:38">
      <c r="A1" s="71" t="s">
        <v>145</v>
      </c>
    </row>
    <row r="2" spans="1:38">
      <c r="A2" s="72" t="s">
        <v>59</v>
      </c>
    </row>
    <row r="3" spans="1:38">
      <c r="B3" s="433"/>
      <c r="C3" s="433"/>
      <c r="D3" s="433"/>
      <c r="E3" s="433"/>
      <c r="F3" s="433"/>
      <c r="G3" s="433"/>
      <c r="H3" s="433"/>
      <c r="I3" s="447"/>
      <c r="J3" s="447"/>
      <c r="K3" s="447"/>
      <c r="L3" s="433"/>
      <c r="M3" s="433"/>
      <c r="N3" s="433"/>
      <c r="O3" s="433"/>
      <c r="P3" s="433"/>
      <c r="Q3" s="433"/>
      <c r="R3" s="433"/>
      <c r="S3" s="433"/>
      <c r="T3" s="433"/>
      <c r="U3" s="433"/>
      <c r="V3" s="433"/>
      <c r="W3" s="433"/>
      <c r="X3" s="433"/>
      <c r="Y3" s="433"/>
      <c r="Z3" s="433"/>
      <c r="AA3" s="433"/>
      <c r="AB3" s="433"/>
      <c r="AC3" s="433"/>
      <c r="AD3" s="433"/>
      <c r="AE3" s="433"/>
      <c r="AF3" s="433"/>
      <c r="AG3" s="433"/>
      <c r="AH3" s="433"/>
    </row>
    <row r="4" spans="1:38" ht="17.25" customHeight="1">
      <c r="A4" s="67" t="s">
        <v>146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8" ht="6" customHeight="1" thickBot="1">
      <c r="A5" s="69"/>
      <c r="B5" s="69"/>
      <c r="C5" s="69"/>
      <c r="D5" s="69"/>
      <c r="E5" s="69"/>
      <c r="F5" s="69"/>
      <c r="G5" s="69"/>
      <c r="H5" s="69"/>
      <c r="I5" s="430"/>
      <c r="J5" s="430"/>
      <c r="K5" s="430"/>
      <c r="L5" s="69"/>
      <c r="M5" s="69"/>
      <c r="N5" s="69"/>
      <c r="O5" s="69"/>
      <c r="P5" s="69"/>
      <c r="Q5" s="69"/>
      <c r="R5" s="69"/>
      <c r="S5" s="69"/>
      <c r="T5" s="69"/>
      <c r="U5" s="69"/>
      <c r="V5" s="69"/>
      <c r="W5" s="69"/>
      <c r="X5" s="69"/>
      <c r="Y5" s="69"/>
      <c r="Z5" s="69"/>
      <c r="AA5" s="69"/>
      <c r="AB5" s="69"/>
      <c r="AC5" s="69"/>
    </row>
    <row r="6" spans="1:38" ht="15.75" thickTop="1">
      <c r="A6" s="69" t="s">
        <v>147</v>
      </c>
      <c r="B6" s="55"/>
      <c r="C6" s="521" t="s">
        <v>30</v>
      </c>
      <c r="D6" s="511"/>
      <c r="E6" s="511"/>
      <c r="F6" s="511"/>
      <c r="G6" s="55"/>
      <c r="H6" s="521" t="s">
        <v>31</v>
      </c>
      <c r="I6" s="511"/>
      <c r="J6" s="511"/>
      <c r="K6" s="511"/>
      <c r="L6" s="55"/>
      <c r="M6" s="510" t="s">
        <v>27</v>
      </c>
      <c r="N6" s="511"/>
      <c r="O6" s="511"/>
      <c r="P6" s="511"/>
      <c r="Q6" s="55"/>
      <c r="R6" s="510" t="s">
        <v>32</v>
      </c>
      <c r="S6" s="511"/>
      <c r="T6" s="511"/>
      <c r="U6" s="511"/>
      <c r="V6" s="55"/>
      <c r="W6" s="513" t="s">
        <v>28</v>
      </c>
      <c r="X6" s="513"/>
      <c r="Y6" s="513"/>
      <c r="Z6" s="513"/>
      <c r="AA6" s="55"/>
      <c r="AB6" s="421" t="s">
        <v>29</v>
      </c>
      <c r="AC6" s="55"/>
      <c r="AD6" s="216" t="s">
        <v>30</v>
      </c>
      <c r="AE6" s="216" t="s">
        <v>31</v>
      </c>
      <c r="AF6" s="216" t="s">
        <v>27</v>
      </c>
      <c r="AG6" s="216" t="s">
        <v>32</v>
      </c>
      <c r="AH6" s="216" t="s">
        <v>28</v>
      </c>
    </row>
    <row r="7" spans="1:38" ht="15">
      <c r="A7" s="428"/>
      <c r="B7" s="56"/>
      <c r="C7" s="20" t="s">
        <v>33</v>
      </c>
      <c r="D7" s="116" t="s">
        <v>34</v>
      </c>
      <c r="E7" s="116" t="s">
        <v>35</v>
      </c>
      <c r="F7" s="116" t="s">
        <v>36</v>
      </c>
      <c r="G7" s="56"/>
      <c r="H7" s="20" t="s">
        <v>33</v>
      </c>
      <c r="I7" s="116" t="s">
        <v>34</v>
      </c>
      <c r="J7" s="116" t="s">
        <v>35</v>
      </c>
      <c r="K7" s="116" t="s">
        <v>36</v>
      </c>
      <c r="L7" s="56"/>
      <c r="M7" s="147" t="s">
        <v>33</v>
      </c>
      <c r="N7" s="148" t="s">
        <v>34</v>
      </c>
      <c r="O7" s="148" t="s">
        <v>35</v>
      </c>
      <c r="P7" s="148" t="s">
        <v>36</v>
      </c>
      <c r="Q7" s="56"/>
      <c r="R7" s="147" t="s">
        <v>33</v>
      </c>
      <c r="S7" s="148" t="s">
        <v>34</v>
      </c>
      <c r="T7" s="148" t="s">
        <v>35</v>
      </c>
      <c r="U7" s="148" t="s">
        <v>36</v>
      </c>
      <c r="V7" s="56"/>
      <c r="W7" s="147" t="s">
        <v>33</v>
      </c>
      <c r="X7" s="148" t="s">
        <v>34</v>
      </c>
      <c r="Y7" s="148" t="s">
        <v>35</v>
      </c>
      <c r="Z7" s="148" t="s">
        <v>36</v>
      </c>
      <c r="AA7" s="56"/>
      <c r="AB7" s="148" t="s">
        <v>33</v>
      </c>
      <c r="AC7" s="56"/>
      <c r="AD7" s="21" t="s">
        <v>37</v>
      </c>
      <c r="AE7" s="21" t="s">
        <v>37</v>
      </c>
      <c r="AF7" s="21" t="s">
        <v>37</v>
      </c>
      <c r="AG7" s="21" t="s">
        <v>37</v>
      </c>
      <c r="AH7" s="21" t="s">
        <v>37</v>
      </c>
    </row>
    <row r="8" spans="1:38" ht="15">
      <c r="A8" s="10" t="s">
        <v>60</v>
      </c>
      <c r="B8" s="57"/>
      <c r="C8" s="315">
        <v>147</v>
      </c>
      <c r="D8" s="217">
        <v>156.80000000000001</v>
      </c>
      <c r="E8" s="217">
        <v>158.69999999999999</v>
      </c>
      <c r="F8" s="217">
        <v>163.6</v>
      </c>
      <c r="G8" s="261"/>
      <c r="H8" s="315">
        <v>168.1</v>
      </c>
      <c r="I8" s="217">
        <v>166.2</v>
      </c>
      <c r="J8" s="217">
        <v>165.3</v>
      </c>
      <c r="K8" s="217">
        <v>164.4</v>
      </c>
      <c r="L8" s="261"/>
      <c r="M8" s="315">
        <v>163.1</v>
      </c>
      <c r="N8" s="217">
        <v>163.5</v>
      </c>
      <c r="O8" s="217">
        <v>165.4</v>
      </c>
      <c r="P8" s="217">
        <v>168.2</v>
      </c>
      <c r="Q8" s="261"/>
      <c r="R8" s="217">
        <v>171.7</v>
      </c>
      <c r="S8" s="217">
        <v>184.1</v>
      </c>
      <c r="T8" s="217">
        <v>190.5</v>
      </c>
      <c r="U8" s="217">
        <v>204</v>
      </c>
      <c r="V8" s="261"/>
      <c r="W8" s="217">
        <v>207.70000000000002</v>
      </c>
      <c r="X8" s="217">
        <v>216.1</v>
      </c>
      <c r="Y8" s="217">
        <v>221.5</v>
      </c>
      <c r="Z8" s="217">
        <v>220.3</v>
      </c>
      <c r="AA8" s="261"/>
      <c r="AB8" s="217">
        <v>223.4</v>
      </c>
      <c r="AC8" s="261"/>
      <c r="AD8" s="217">
        <v>626</v>
      </c>
      <c r="AE8" s="62">
        <v>664.1</v>
      </c>
      <c r="AF8" s="62">
        <v>660.1</v>
      </c>
      <c r="AG8" s="62">
        <v>750.19999999999993</v>
      </c>
      <c r="AH8" s="62">
        <v>865.6</v>
      </c>
      <c r="AI8" s="445"/>
      <c r="AJ8" s="445"/>
      <c r="AK8" s="481"/>
      <c r="AL8" s="481"/>
    </row>
    <row r="9" spans="1:38" ht="15">
      <c r="A9" s="10" t="s">
        <v>61</v>
      </c>
      <c r="B9" s="57"/>
      <c r="C9" s="315">
        <v>61.6</v>
      </c>
      <c r="D9" s="217">
        <v>60.5</v>
      </c>
      <c r="E9" s="217">
        <v>60.3</v>
      </c>
      <c r="F9" s="217">
        <v>59.9</v>
      </c>
      <c r="G9" s="261"/>
      <c r="H9" s="315">
        <v>61.8</v>
      </c>
      <c r="I9" s="217">
        <v>47.7</v>
      </c>
      <c r="J9" s="217">
        <v>54.2</v>
      </c>
      <c r="K9" s="217">
        <v>54.9</v>
      </c>
      <c r="L9" s="261"/>
      <c r="M9" s="315">
        <v>59.7</v>
      </c>
      <c r="N9" s="217">
        <v>62.4</v>
      </c>
      <c r="O9" s="217">
        <v>64.400000000000006</v>
      </c>
      <c r="P9" s="217">
        <v>64.7</v>
      </c>
      <c r="Q9" s="261"/>
      <c r="R9" s="217">
        <v>74.099999999999994</v>
      </c>
      <c r="S9" s="217">
        <v>70</v>
      </c>
      <c r="T9" s="217">
        <v>65.3</v>
      </c>
      <c r="U9" s="217">
        <v>67.3</v>
      </c>
      <c r="V9" s="261"/>
      <c r="W9" s="217">
        <v>68.099999999999994</v>
      </c>
      <c r="X9" s="217">
        <v>67</v>
      </c>
      <c r="Y9" s="217">
        <v>68.099999999999994</v>
      </c>
      <c r="Z9" s="217">
        <v>69.8</v>
      </c>
      <c r="AA9" s="261"/>
      <c r="AB9" s="217">
        <v>73.2</v>
      </c>
      <c r="AC9" s="261"/>
      <c r="AD9" s="217">
        <v>242.2</v>
      </c>
      <c r="AE9" s="62">
        <v>218.6</v>
      </c>
      <c r="AF9" s="62">
        <v>251.1</v>
      </c>
      <c r="AG9" s="62">
        <v>276.8</v>
      </c>
      <c r="AH9" s="62">
        <v>273</v>
      </c>
      <c r="AI9" s="445"/>
      <c r="AJ9" s="445"/>
      <c r="AK9" s="481"/>
      <c r="AL9" s="481"/>
    </row>
    <row r="10" spans="1:38" ht="15">
      <c r="A10" s="13" t="s">
        <v>62</v>
      </c>
      <c r="B10" s="58"/>
      <c r="C10" s="316">
        <v>208.5</v>
      </c>
      <c r="D10" s="218">
        <v>217.2</v>
      </c>
      <c r="E10" s="218">
        <v>219.1</v>
      </c>
      <c r="F10" s="218">
        <v>223.4</v>
      </c>
      <c r="G10" s="265"/>
      <c r="H10" s="316">
        <v>229.9</v>
      </c>
      <c r="I10" s="218">
        <v>213.8</v>
      </c>
      <c r="J10" s="218">
        <v>219.6</v>
      </c>
      <c r="K10" s="218">
        <v>219.4</v>
      </c>
      <c r="L10" s="265"/>
      <c r="M10" s="316">
        <v>222.8</v>
      </c>
      <c r="N10" s="218">
        <v>225.8</v>
      </c>
      <c r="O10" s="218">
        <v>229.8</v>
      </c>
      <c r="P10" s="218">
        <v>232.8</v>
      </c>
      <c r="Q10" s="265"/>
      <c r="R10" s="218">
        <v>245.8</v>
      </c>
      <c r="S10" s="218">
        <v>254.1</v>
      </c>
      <c r="T10" s="218">
        <v>255.8</v>
      </c>
      <c r="U10" s="218">
        <v>271.3</v>
      </c>
      <c r="V10" s="265"/>
      <c r="W10" s="218">
        <v>275.89999999999998</v>
      </c>
      <c r="X10" s="218">
        <v>283.10000000000002</v>
      </c>
      <c r="Y10" s="218">
        <v>289.60000000000002</v>
      </c>
      <c r="Z10" s="218">
        <v>290.10000000000002</v>
      </c>
      <c r="AA10" s="265"/>
      <c r="AB10" s="218">
        <v>296.60000000000002</v>
      </c>
      <c r="AC10" s="265"/>
      <c r="AD10" s="218">
        <v>868.3</v>
      </c>
      <c r="AE10" s="63">
        <v>882.7</v>
      </c>
      <c r="AF10" s="63">
        <v>911.2</v>
      </c>
      <c r="AG10" s="63">
        <v>1027</v>
      </c>
      <c r="AH10" s="63">
        <v>1138.5999999999999</v>
      </c>
      <c r="AI10" s="445"/>
      <c r="AJ10" s="445"/>
      <c r="AK10" s="481"/>
      <c r="AL10" s="481"/>
    </row>
    <row r="11" spans="1:38" ht="21">
      <c r="A11" s="14" t="s">
        <v>63</v>
      </c>
      <c r="B11" s="57"/>
      <c r="C11" s="315">
        <v>0.4</v>
      </c>
      <c r="D11" s="217">
        <v>0.3</v>
      </c>
      <c r="E11" s="217">
        <v>1.1000000000000001</v>
      </c>
      <c r="F11" s="217">
        <v>0.8</v>
      </c>
      <c r="G11" s="261"/>
      <c r="H11" s="315">
        <v>2.5</v>
      </c>
      <c r="I11" s="217">
        <v>1.7</v>
      </c>
      <c r="J11" s="217">
        <v>2.8</v>
      </c>
      <c r="K11" s="217">
        <v>3.3</v>
      </c>
      <c r="L11" s="261"/>
      <c r="M11" s="315">
        <v>1.8</v>
      </c>
      <c r="N11" s="217">
        <v>1.7</v>
      </c>
      <c r="O11" s="217">
        <v>0.7</v>
      </c>
      <c r="P11" s="217">
        <v>1.7000000000000002</v>
      </c>
      <c r="Q11" s="261"/>
      <c r="R11" s="217">
        <v>1</v>
      </c>
      <c r="S11" s="217">
        <v>0.5</v>
      </c>
      <c r="T11" s="217">
        <v>1.9</v>
      </c>
      <c r="U11" s="217">
        <v>1.1000000000000001</v>
      </c>
      <c r="V11" s="261"/>
      <c r="W11" s="217">
        <v>1.3</v>
      </c>
      <c r="X11" s="217">
        <v>1</v>
      </c>
      <c r="Y11" s="217">
        <v>0.5</v>
      </c>
      <c r="Z11" s="217">
        <v>1</v>
      </c>
      <c r="AA11" s="261"/>
      <c r="AB11" s="217">
        <v>0.70000000000000007</v>
      </c>
      <c r="AC11" s="261"/>
      <c r="AD11" s="217">
        <v>2.5</v>
      </c>
      <c r="AE11" s="62">
        <v>10.199999999999999</v>
      </c>
      <c r="AF11" s="62">
        <v>5.8000000000000007</v>
      </c>
      <c r="AG11" s="62">
        <v>4.5</v>
      </c>
      <c r="AH11" s="62">
        <v>3.9</v>
      </c>
      <c r="AI11" s="445"/>
      <c r="AJ11" s="445"/>
      <c r="AK11" s="481"/>
      <c r="AL11" s="481"/>
    </row>
    <row r="12" spans="1:38" ht="15">
      <c r="A12" s="13" t="s">
        <v>64</v>
      </c>
      <c r="B12" s="58"/>
      <c r="C12" s="316">
        <v>208.9</v>
      </c>
      <c r="D12" s="218">
        <v>217.5</v>
      </c>
      <c r="E12" s="218">
        <v>220.1</v>
      </c>
      <c r="F12" s="218">
        <v>224.2</v>
      </c>
      <c r="G12" s="265"/>
      <c r="H12" s="316">
        <v>232.4</v>
      </c>
      <c r="I12" s="218">
        <v>215.6</v>
      </c>
      <c r="J12" s="218">
        <v>222.3</v>
      </c>
      <c r="K12" s="218">
        <v>222.7</v>
      </c>
      <c r="L12" s="265"/>
      <c r="M12" s="316">
        <v>224.6</v>
      </c>
      <c r="N12" s="218">
        <v>227.5</v>
      </c>
      <c r="O12" s="218">
        <v>230.50000000000003</v>
      </c>
      <c r="P12" s="218">
        <v>234.6</v>
      </c>
      <c r="Q12" s="265"/>
      <c r="R12" s="218">
        <v>246.8</v>
      </c>
      <c r="S12" s="218">
        <v>254.7</v>
      </c>
      <c r="T12" s="218">
        <v>257.60000000000002</v>
      </c>
      <c r="U12" s="218">
        <v>272.39999999999998</v>
      </c>
      <c r="V12" s="265"/>
      <c r="W12" s="218">
        <v>277.2</v>
      </c>
      <c r="X12" s="218">
        <v>284.10000000000002</v>
      </c>
      <c r="Y12" s="218">
        <v>290.10000000000002</v>
      </c>
      <c r="Z12" s="218">
        <v>291.09999999999997</v>
      </c>
      <c r="AA12" s="265"/>
      <c r="AB12" s="218">
        <v>297.3</v>
      </c>
      <c r="AC12" s="265"/>
      <c r="AD12" s="218">
        <v>870.8</v>
      </c>
      <c r="AE12" s="63">
        <v>892.9</v>
      </c>
      <c r="AF12" s="63">
        <v>917</v>
      </c>
      <c r="AG12" s="63">
        <v>1031.5</v>
      </c>
      <c r="AH12" s="63">
        <v>1142.5</v>
      </c>
      <c r="AI12" s="445"/>
      <c r="AJ12" s="445"/>
      <c r="AK12" s="481"/>
      <c r="AL12" s="481"/>
    </row>
    <row r="13" spans="1:38" ht="15">
      <c r="A13" s="13" t="s">
        <v>65</v>
      </c>
      <c r="B13" s="58"/>
      <c r="C13" s="316">
        <v>-87.1</v>
      </c>
      <c r="D13" s="218">
        <v>-98.2</v>
      </c>
      <c r="E13" s="218">
        <v>-97.4</v>
      </c>
      <c r="F13" s="218">
        <v>-90.3</v>
      </c>
      <c r="G13" s="265"/>
      <c r="H13" s="316">
        <v>-90.1</v>
      </c>
      <c r="I13" s="218">
        <v>-90</v>
      </c>
      <c r="J13" s="218">
        <v>-90.3</v>
      </c>
      <c r="K13" s="218">
        <v>-90.4</v>
      </c>
      <c r="L13" s="265"/>
      <c r="M13" s="316">
        <v>-89.4</v>
      </c>
      <c r="N13" s="218">
        <v>-86.8</v>
      </c>
      <c r="O13" s="218">
        <v>-87.6</v>
      </c>
      <c r="P13" s="218">
        <v>-88</v>
      </c>
      <c r="Q13" s="265"/>
      <c r="R13" s="218">
        <v>-86.7</v>
      </c>
      <c r="S13" s="218">
        <v>-85.2</v>
      </c>
      <c r="T13" s="218">
        <v>-85.5</v>
      </c>
      <c r="U13" s="218">
        <v>-85.3</v>
      </c>
      <c r="V13" s="265"/>
      <c r="W13" s="218">
        <v>-86.5</v>
      </c>
      <c r="X13" s="218">
        <v>-86.6</v>
      </c>
      <c r="Y13" s="218">
        <v>-84.4</v>
      </c>
      <c r="Z13" s="218">
        <v>-87.4</v>
      </c>
      <c r="AA13" s="265"/>
      <c r="AB13" s="218">
        <v>-89.600000000000009</v>
      </c>
      <c r="AC13" s="265"/>
      <c r="AD13" s="218">
        <v>-372.9</v>
      </c>
      <c r="AE13" s="63">
        <v>-360.8</v>
      </c>
      <c r="AF13" s="63">
        <v>-351.7</v>
      </c>
      <c r="AG13" s="63">
        <v>-342.7</v>
      </c>
      <c r="AH13" s="63">
        <v>-344.9</v>
      </c>
      <c r="AI13" s="445"/>
      <c r="AJ13" s="445"/>
      <c r="AK13" s="481"/>
      <c r="AL13" s="481"/>
    </row>
    <row r="14" spans="1:38" ht="15">
      <c r="A14" s="13" t="s">
        <v>66</v>
      </c>
      <c r="B14" s="58"/>
      <c r="C14" s="316">
        <v>121.80000000000001</v>
      </c>
      <c r="D14" s="218">
        <v>119.3</v>
      </c>
      <c r="E14" s="218">
        <v>122.69999999999999</v>
      </c>
      <c r="F14" s="218">
        <v>133.89999999999998</v>
      </c>
      <c r="G14" s="265"/>
      <c r="H14" s="316">
        <v>142.30000000000001</v>
      </c>
      <c r="I14" s="218">
        <v>125.6</v>
      </c>
      <c r="J14" s="218">
        <v>132.1</v>
      </c>
      <c r="K14" s="218">
        <v>132.19999999999999</v>
      </c>
      <c r="L14" s="265"/>
      <c r="M14" s="316">
        <v>135.19999999999999</v>
      </c>
      <c r="N14" s="218">
        <v>140.80000000000001</v>
      </c>
      <c r="O14" s="218">
        <v>142.90000000000003</v>
      </c>
      <c r="P14" s="218">
        <v>146.6</v>
      </c>
      <c r="Q14" s="265"/>
      <c r="R14" s="218">
        <v>160.1</v>
      </c>
      <c r="S14" s="218">
        <v>169.5</v>
      </c>
      <c r="T14" s="218">
        <v>172.1</v>
      </c>
      <c r="U14" s="218">
        <v>187.1</v>
      </c>
      <c r="V14" s="265"/>
      <c r="W14" s="218">
        <v>190.70000000000002</v>
      </c>
      <c r="X14" s="218">
        <v>197.5</v>
      </c>
      <c r="Y14" s="218">
        <v>205.7</v>
      </c>
      <c r="Z14" s="218">
        <v>203.7</v>
      </c>
      <c r="AA14" s="265"/>
      <c r="AB14" s="218">
        <v>207.7</v>
      </c>
      <c r="AC14" s="265"/>
      <c r="AD14" s="218">
        <v>497.9</v>
      </c>
      <c r="AE14" s="63">
        <v>532.20000000000005</v>
      </c>
      <c r="AF14" s="63">
        <v>565.4</v>
      </c>
      <c r="AG14" s="63">
        <v>688.8</v>
      </c>
      <c r="AH14" s="63">
        <v>797.6</v>
      </c>
      <c r="AI14" s="445"/>
      <c r="AJ14" s="445"/>
      <c r="AK14" s="481"/>
      <c r="AL14" s="481"/>
    </row>
    <row r="15" spans="1:38" ht="15">
      <c r="A15" s="10" t="s">
        <v>67</v>
      </c>
      <c r="B15" s="57"/>
      <c r="C15" s="315">
        <v>-23.2</v>
      </c>
      <c r="D15" s="217">
        <v>-0.8</v>
      </c>
      <c r="E15" s="217">
        <v>-1.4</v>
      </c>
      <c r="F15" s="217">
        <v>-1.7</v>
      </c>
      <c r="G15" s="261"/>
      <c r="H15" s="315">
        <v>-25.2</v>
      </c>
      <c r="I15" s="217">
        <v>-0.7</v>
      </c>
      <c r="J15" s="217">
        <v>-1</v>
      </c>
      <c r="K15" s="217">
        <v>-4.5999999999999996</v>
      </c>
      <c r="L15" s="261"/>
      <c r="M15" s="315">
        <v>-30.5</v>
      </c>
      <c r="N15" s="217">
        <v>-0.8</v>
      </c>
      <c r="O15" s="217">
        <v>-0.9</v>
      </c>
      <c r="P15" s="217">
        <v>10.8</v>
      </c>
      <c r="Q15" s="261"/>
      <c r="R15" s="217">
        <v>-12.5</v>
      </c>
      <c r="S15" s="217">
        <v>-6</v>
      </c>
      <c r="T15" s="217">
        <v>-1.4</v>
      </c>
      <c r="U15" s="217">
        <v>1.5</v>
      </c>
      <c r="V15" s="261"/>
      <c r="W15" s="217">
        <v>-13.9</v>
      </c>
      <c r="X15" s="217">
        <v>1.2</v>
      </c>
      <c r="Y15" s="217">
        <v>-1.7000000000000002</v>
      </c>
      <c r="Z15" s="217">
        <v>4.5999999999999996</v>
      </c>
      <c r="AA15" s="261"/>
      <c r="AB15" s="217">
        <v>-3.4</v>
      </c>
      <c r="AC15" s="261"/>
      <c r="AD15" s="217">
        <v>-27</v>
      </c>
      <c r="AE15" s="62">
        <v>-31.4</v>
      </c>
      <c r="AF15" s="62">
        <v>-21.4</v>
      </c>
      <c r="AG15" s="62">
        <v>-18.399999999999999</v>
      </c>
      <c r="AH15" s="62">
        <v>-9.6999999999999993</v>
      </c>
      <c r="AI15" s="445"/>
      <c r="AJ15" s="445"/>
      <c r="AK15" s="481"/>
      <c r="AL15" s="481"/>
    </row>
    <row r="16" spans="1:38" ht="15">
      <c r="A16" s="10" t="s">
        <v>68</v>
      </c>
      <c r="B16" s="57"/>
      <c r="C16" s="315">
        <v>-15.2</v>
      </c>
      <c r="D16" s="217">
        <v>-17</v>
      </c>
      <c r="E16" s="217">
        <v>-18.100000000000001</v>
      </c>
      <c r="F16" s="217">
        <v>-25.9</v>
      </c>
      <c r="G16" s="261"/>
      <c r="H16" s="315">
        <v>-42.2</v>
      </c>
      <c r="I16" s="217">
        <v>-35.700000000000003</v>
      </c>
      <c r="J16" s="217">
        <v>-27</v>
      </c>
      <c r="K16" s="217">
        <v>-21.4</v>
      </c>
      <c r="L16" s="261"/>
      <c r="M16" s="315">
        <v>-15.4</v>
      </c>
      <c r="N16" s="217">
        <v>-14.9</v>
      </c>
      <c r="O16" s="217">
        <v>-15.5</v>
      </c>
      <c r="P16" s="217">
        <v>-14.3</v>
      </c>
      <c r="Q16" s="261"/>
      <c r="R16" s="217">
        <v>-15</v>
      </c>
      <c r="S16" s="217">
        <v>-20.399999999999999</v>
      </c>
      <c r="T16" s="217">
        <v>-23.4</v>
      </c>
      <c r="U16" s="217">
        <v>-21.8</v>
      </c>
      <c r="V16" s="261"/>
      <c r="W16" s="217">
        <v>-19.7</v>
      </c>
      <c r="X16" s="217">
        <v>-19.8</v>
      </c>
      <c r="Y16" s="217">
        <v>-21.7</v>
      </c>
      <c r="Z16" s="217">
        <v>-24.9</v>
      </c>
      <c r="AA16" s="261"/>
      <c r="AB16" s="217">
        <v>-25.6</v>
      </c>
      <c r="AC16" s="261"/>
      <c r="AD16" s="217">
        <v>-76.3</v>
      </c>
      <c r="AE16" s="62">
        <v>-126.3</v>
      </c>
      <c r="AF16" s="62">
        <v>-60</v>
      </c>
      <c r="AG16" s="62">
        <v>-80.599999999999994</v>
      </c>
      <c r="AH16" s="62">
        <v>-86.1</v>
      </c>
      <c r="AI16" s="445"/>
      <c r="AJ16" s="445"/>
      <c r="AK16" s="481"/>
      <c r="AL16" s="481"/>
    </row>
    <row r="17" spans="1:38" ht="15">
      <c r="A17" s="13" t="s">
        <v>69</v>
      </c>
      <c r="B17" s="58"/>
      <c r="C17" s="316">
        <v>83.5</v>
      </c>
      <c r="D17" s="218">
        <v>101.4</v>
      </c>
      <c r="E17" s="218">
        <v>103.2</v>
      </c>
      <c r="F17" s="218">
        <v>106.4</v>
      </c>
      <c r="G17" s="265"/>
      <c r="H17" s="316">
        <v>74.900000000000006</v>
      </c>
      <c r="I17" s="218">
        <v>89.1</v>
      </c>
      <c r="J17" s="218">
        <v>104.1</v>
      </c>
      <c r="K17" s="218">
        <v>106.3</v>
      </c>
      <c r="L17" s="265"/>
      <c r="M17" s="316">
        <v>89.3</v>
      </c>
      <c r="N17" s="218">
        <v>125</v>
      </c>
      <c r="O17" s="218">
        <v>126.50000000000003</v>
      </c>
      <c r="P17" s="218">
        <v>143.1</v>
      </c>
      <c r="Q17" s="265"/>
      <c r="R17" s="218">
        <v>132.6</v>
      </c>
      <c r="S17" s="218">
        <v>143.1</v>
      </c>
      <c r="T17" s="218">
        <v>147.30000000000001</v>
      </c>
      <c r="U17" s="218">
        <v>166.8</v>
      </c>
      <c r="V17" s="265"/>
      <c r="W17" s="218">
        <v>157.19999999999999</v>
      </c>
      <c r="X17" s="218">
        <v>178.9</v>
      </c>
      <c r="Y17" s="218">
        <v>182.3</v>
      </c>
      <c r="Z17" s="218">
        <v>183.4</v>
      </c>
      <c r="AA17" s="265"/>
      <c r="AB17" s="218">
        <v>178.6</v>
      </c>
      <c r="AC17" s="265"/>
      <c r="AD17" s="218">
        <v>394.6</v>
      </c>
      <c r="AE17" s="63">
        <v>374.4</v>
      </c>
      <c r="AF17" s="63">
        <v>483.9</v>
      </c>
      <c r="AG17" s="63">
        <v>589.79999999999995</v>
      </c>
      <c r="AH17" s="63">
        <v>701.8</v>
      </c>
      <c r="AI17" s="445"/>
      <c r="AJ17" s="445"/>
      <c r="AK17" s="481"/>
      <c r="AL17" s="481"/>
    </row>
    <row r="18" spans="1:38" ht="15">
      <c r="A18" s="10" t="s">
        <v>70</v>
      </c>
      <c r="B18" s="57"/>
      <c r="C18" s="315">
        <v>-20.9</v>
      </c>
      <c r="D18" s="217">
        <v>-25.4</v>
      </c>
      <c r="E18" s="217">
        <v>-25.8</v>
      </c>
      <c r="F18" s="217">
        <v>-26.6</v>
      </c>
      <c r="G18" s="261"/>
      <c r="H18" s="315">
        <v>-18.7</v>
      </c>
      <c r="I18" s="217">
        <v>-22.3</v>
      </c>
      <c r="J18" s="217">
        <v>-26</v>
      </c>
      <c r="K18" s="217">
        <v>-26.6</v>
      </c>
      <c r="L18" s="261"/>
      <c r="M18" s="315">
        <v>-22.3</v>
      </c>
      <c r="N18" s="217">
        <v>-31.3</v>
      </c>
      <c r="O18" s="217">
        <v>-31.625000000000007</v>
      </c>
      <c r="P18" s="217">
        <v>-35.799999999999997</v>
      </c>
      <c r="Q18" s="261"/>
      <c r="R18" s="217">
        <v>-33.200000000000003</v>
      </c>
      <c r="S18" s="217">
        <v>-35.799999999999997</v>
      </c>
      <c r="T18" s="217">
        <v>-36.799999999999997</v>
      </c>
      <c r="U18" s="217">
        <v>-41.7</v>
      </c>
      <c r="V18" s="261"/>
      <c r="W18" s="217">
        <v>-39.299999999999997</v>
      </c>
      <c r="X18" s="217">
        <v>-44.7</v>
      </c>
      <c r="Y18" s="217">
        <v>-45.6</v>
      </c>
      <c r="Z18" s="217">
        <v>-45.8</v>
      </c>
      <c r="AA18" s="261"/>
      <c r="AB18" s="217">
        <v>-44.7</v>
      </c>
      <c r="AC18" s="261"/>
      <c r="AD18" s="217">
        <v>-98.6</v>
      </c>
      <c r="AE18" s="62">
        <v>-93.6</v>
      </c>
      <c r="AF18" s="62">
        <v>-121</v>
      </c>
      <c r="AG18" s="62">
        <v>-147.5</v>
      </c>
      <c r="AH18" s="62">
        <v>-175.4</v>
      </c>
      <c r="AI18" s="445"/>
      <c r="AJ18" s="445"/>
      <c r="AK18" s="481"/>
      <c r="AL18" s="481"/>
    </row>
    <row r="19" spans="1:38" ht="15">
      <c r="A19" s="13" t="s">
        <v>71</v>
      </c>
      <c r="B19" s="58"/>
      <c r="C19" s="316">
        <v>62.6</v>
      </c>
      <c r="D19" s="218">
        <v>76.099999999999994</v>
      </c>
      <c r="E19" s="218">
        <v>77.400000000000006</v>
      </c>
      <c r="F19" s="218">
        <v>79.8</v>
      </c>
      <c r="G19" s="265"/>
      <c r="H19" s="316">
        <v>56.2</v>
      </c>
      <c r="I19" s="218">
        <v>66.8</v>
      </c>
      <c r="J19" s="218">
        <v>78.099999999999994</v>
      </c>
      <c r="K19" s="218">
        <v>79.7</v>
      </c>
      <c r="L19" s="265"/>
      <c r="M19" s="316">
        <v>67</v>
      </c>
      <c r="N19" s="218">
        <v>93.8</v>
      </c>
      <c r="O19" s="218">
        <v>94.875000000000028</v>
      </c>
      <c r="P19" s="218">
        <v>107.3</v>
      </c>
      <c r="Q19" s="265"/>
      <c r="R19" s="218">
        <v>99.4</v>
      </c>
      <c r="S19" s="218">
        <v>107.30000000000001</v>
      </c>
      <c r="T19" s="218">
        <v>110.5</v>
      </c>
      <c r="U19" s="218">
        <v>125.1</v>
      </c>
      <c r="V19" s="265"/>
      <c r="W19" s="218">
        <v>117.9</v>
      </c>
      <c r="X19" s="218">
        <v>134.19999999999999</v>
      </c>
      <c r="Y19" s="218">
        <v>136.69999999999999</v>
      </c>
      <c r="Z19" s="218">
        <v>137.6</v>
      </c>
      <c r="AA19" s="265"/>
      <c r="AB19" s="218">
        <v>133.9</v>
      </c>
      <c r="AC19" s="265"/>
      <c r="AD19" s="218">
        <v>295.89999999999998</v>
      </c>
      <c r="AE19" s="63">
        <v>280.8</v>
      </c>
      <c r="AF19" s="63">
        <v>362.9</v>
      </c>
      <c r="AG19" s="63">
        <v>442.4</v>
      </c>
      <c r="AH19" s="63">
        <v>526.4</v>
      </c>
      <c r="AI19" s="445"/>
      <c r="AJ19" s="445"/>
      <c r="AK19" s="481"/>
      <c r="AL19" s="481"/>
    </row>
    <row r="20" spans="1:38" ht="15.75" thickBot="1">
      <c r="A20" s="70"/>
      <c r="B20" s="448"/>
      <c r="C20" s="449"/>
      <c r="D20" s="450"/>
      <c r="E20" s="450"/>
      <c r="F20" s="450"/>
      <c r="G20" s="450"/>
      <c r="H20" s="449"/>
      <c r="I20" s="450"/>
      <c r="J20" s="450"/>
      <c r="K20" s="450"/>
      <c r="L20" s="450"/>
      <c r="M20" s="451"/>
      <c r="N20" s="452"/>
      <c r="O20" s="434"/>
      <c r="P20" s="434"/>
      <c r="Q20" s="450"/>
      <c r="R20" s="450"/>
      <c r="S20" s="450"/>
      <c r="T20" s="450"/>
      <c r="U20" s="450"/>
      <c r="V20" s="450"/>
      <c r="W20" s="450"/>
      <c r="X20" s="450"/>
      <c r="Y20" s="450"/>
      <c r="Z20" s="450"/>
      <c r="AA20" s="450"/>
      <c r="AB20" s="450"/>
      <c r="AC20" s="450"/>
      <c r="AD20" s="437"/>
      <c r="AE20" s="438"/>
      <c r="AF20" s="438"/>
      <c r="AG20" s="438"/>
      <c r="AH20" s="438"/>
      <c r="AI20" s="481"/>
      <c r="AJ20" s="445"/>
      <c r="AK20" s="481"/>
      <c r="AL20" s="481"/>
    </row>
    <row r="21" spans="1:38" ht="15.75" thickTop="1">
      <c r="A21" s="69" t="s">
        <v>148</v>
      </c>
      <c r="B21" s="55"/>
      <c r="C21" s="521" t="s">
        <v>30</v>
      </c>
      <c r="D21" s="511"/>
      <c r="E21" s="511"/>
      <c r="F21" s="511"/>
      <c r="G21" s="55"/>
      <c r="H21" s="521" t="s">
        <v>31</v>
      </c>
      <c r="I21" s="511"/>
      <c r="J21" s="511"/>
      <c r="K21" s="511"/>
      <c r="L21" s="55"/>
      <c r="M21" s="510" t="s">
        <v>27</v>
      </c>
      <c r="N21" s="511"/>
      <c r="O21" s="511"/>
      <c r="P21" s="511"/>
      <c r="Q21" s="55"/>
      <c r="R21" s="510" t="s">
        <v>32</v>
      </c>
      <c r="S21" s="511"/>
      <c r="T21" s="511"/>
      <c r="U21" s="511"/>
      <c r="V21" s="55"/>
      <c r="W21" s="513" t="s">
        <v>28</v>
      </c>
      <c r="X21" s="513"/>
      <c r="Y21" s="513"/>
      <c r="Z21" s="513"/>
      <c r="AA21" s="55"/>
      <c r="AB21" s="421" t="s">
        <v>29</v>
      </c>
      <c r="AC21" s="55"/>
      <c r="AD21" s="216" t="s">
        <v>30</v>
      </c>
      <c r="AE21" s="216" t="s">
        <v>31</v>
      </c>
      <c r="AF21" s="216" t="s">
        <v>27</v>
      </c>
      <c r="AG21" s="216" t="s">
        <v>32</v>
      </c>
      <c r="AH21" s="216" t="s">
        <v>28</v>
      </c>
      <c r="AI21" s="481"/>
      <c r="AJ21" s="445"/>
      <c r="AK21" s="481"/>
      <c r="AL21" s="481"/>
    </row>
    <row r="22" spans="1:38" ht="15">
      <c r="A22" s="70"/>
      <c r="B22" s="56"/>
      <c r="C22" s="20" t="s">
        <v>33</v>
      </c>
      <c r="D22" s="116" t="s">
        <v>34</v>
      </c>
      <c r="E22" s="116" t="s">
        <v>35</v>
      </c>
      <c r="F22" s="116" t="s">
        <v>36</v>
      </c>
      <c r="G22" s="56"/>
      <c r="H22" s="20" t="s">
        <v>33</v>
      </c>
      <c r="I22" s="116" t="s">
        <v>34</v>
      </c>
      <c r="J22" s="116" t="s">
        <v>35</v>
      </c>
      <c r="K22" s="116" t="s">
        <v>36</v>
      </c>
      <c r="L22" s="56"/>
      <c r="M22" s="147" t="s">
        <v>33</v>
      </c>
      <c r="N22" s="148" t="s">
        <v>34</v>
      </c>
      <c r="O22" s="148" t="s">
        <v>35</v>
      </c>
      <c r="P22" s="148" t="s">
        <v>36</v>
      </c>
      <c r="Q22" s="56"/>
      <c r="R22" s="147" t="s">
        <v>33</v>
      </c>
      <c r="S22" s="148" t="s">
        <v>34</v>
      </c>
      <c r="T22" s="148" t="s">
        <v>35</v>
      </c>
      <c r="U22" s="148" t="s">
        <v>36</v>
      </c>
      <c r="V22" s="56"/>
      <c r="W22" s="147" t="s">
        <v>33</v>
      </c>
      <c r="X22" s="148" t="s">
        <v>34</v>
      </c>
      <c r="Y22" s="148" t="s">
        <v>35</v>
      </c>
      <c r="Z22" s="148" t="s">
        <v>36</v>
      </c>
      <c r="AA22" s="56"/>
      <c r="AB22" s="148" t="s">
        <v>33</v>
      </c>
      <c r="AC22" s="56"/>
      <c r="AD22" s="21" t="s">
        <v>37</v>
      </c>
      <c r="AE22" s="21" t="s">
        <v>37</v>
      </c>
      <c r="AF22" s="21" t="s">
        <v>37</v>
      </c>
      <c r="AG22" s="21" t="s">
        <v>37</v>
      </c>
      <c r="AH22" s="21" t="s">
        <v>37</v>
      </c>
      <c r="AI22" s="481"/>
      <c r="AJ22" s="445"/>
      <c r="AK22" s="481"/>
      <c r="AL22" s="481"/>
    </row>
    <row r="23" spans="1:38" ht="15">
      <c r="A23" s="10" t="s">
        <v>72</v>
      </c>
      <c r="B23" s="426"/>
      <c r="C23" s="317">
        <v>0.17299999999999999</v>
      </c>
      <c r="D23" s="221">
        <v>0.20200000000000001</v>
      </c>
      <c r="E23" s="221">
        <v>0.19800000000000001</v>
      </c>
      <c r="F23" s="221">
        <v>0.20799999999999999</v>
      </c>
      <c r="G23" s="318"/>
      <c r="H23" s="317">
        <v>0.153</v>
      </c>
      <c r="I23" s="221">
        <v>0.185</v>
      </c>
      <c r="J23" s="221">
        <v>0.21199999999999999</v>
      </c>
      <c r="K23" s="221">
        <v>0.215</v>
      </c>
      <c r="L23" s="318"/>
      <c r="M23" s="317">
        <v>0.183</v>
      </c>
      <c r="N23" s="221">
        <v>0.25</v>
      </c>
      <c r="O23" s="221">
        <v>0.24299999999999999</v>
      </c>
      <c r="P23" s="221">
        <v>0.26800000000000002</v>
      </c>
      <c r="Q23" s="318"/>
      <c r="R23" s="221">
        <v>0.26500000000000001</v>
      </c>
      <c r="S23" s="221">
        <v>0.27500000000000002</v>
      </c>
      <c r="T23" s="221">
        <v>0.28299999999999997</v>
      </c>
      <c r="U23" s="221">
        <v>0.32200000000000001</v>
      </c>
      <c r="V23" s="318"/>
      <c r="W23" s="221">
        <v>0.30199999999999999</v>
      </c>
      <c r="X23" s="221">
        <v>0.33800000000000002</v>
      </c>
      <c r="Y23" s="221">
        <v>0.33500000000000002</v>
      </c>
      <c r="Z23" s="221">
        <v>0.33</v>
      </c>
      <c r="AA23" s="318"/>
      <c r="AB23" s="221">
        <v>0.308</v>
      </c>
      <c r="AC23" s="318"/>
      <c r="AD23" s="221">
        <v>0.20100000000000001</v>
      </c>
      <c r="AE23" s="319">
        <v>0.189</v>
      </c>
      <c r="AF23" s="319">
        <v>0.23499999999999999</v>
      </c>
      <c r="AG23" s="319">
        <v>0.29199999999999998</v>
      </c>
      <c r="AH23" s="319">
        <v>0.32300000000000001</v>
      </c>
      <c r="AI23" s="485"/>
      <c r="AJ23" s="485"/>
      <c r="AK23" s="481"/>
      <c r="AL23" s="481"/>
    </row>
    <row r="24" spans="1:38" ht="15">
      <c r="A24" s="10" t="s">
        <v>73</v>
      </c>
      <c r="B24" s="426"/>
      <c r="C24" s="317">
        <v>0.2</v>
      </c>
      <c r="D24" s="221">
        <v>0.23499999999999999</v>
      </c>
      <c r="E24" s="221">
        <v>0.23100000000000001</v>
      </c>
      <c r="F24" s="221">
        <v>0.246</v>
      </c>
      <c r="G24" s="318"/>
      <c r="H24" s="317">
        <v>0.183</v>
      </c>
      <c r="I24" s="221">
        <v>0.221</v>
      </c>
      <c r="J24" s="221">
        <v>0.251</v>
      </c>
      <c r="K24" s="221">
        <v>0.253</v>
      </c>
      <c r="L24" s="318"/>
      <c r="M24" s="317">
        <v>0.216</v>
      </c>
      <c r="N24" s="221">
        <v>0.29299999999999998</v>
      </c>
      <c r="O24" s="221">
        <v>0.28199999999999997</v>
      </c>
      <c r="P24" s="221">
        <v>0.31</v>
      </c>
      <c r="Q24" s="318"/>
      <c r="R24" s="221">
        <v>0.313</v>
      </c>
      <c r="S24" s="221">
        <v>0.32500000000000001</v>
      </c>
      <c r="T24" s="221">
        <v>0.33300000000000002</v>
      </c>
      <c r="U24" s="221">
        <v>0.38100000000000001</v>
      </c>
      <c r="V24" s="318"/>
      <c r="W24" s="221">
        <v>0.35799999999999998</v>
      </c>
      <c r="X24" s="221">
        <v>0.39900000000000002</v>
      </c>
      <c r="Y24" s="221">
        <v>0.39300000000000002</v>
      </c>
      <c r="Z24" s="221">
        <v>0.38800000000000001</v>
      </c>
      <c r="AA24" s="318"/>
      <c r="AB24" s="221">
        <v>0.36399999999999999</v>
      </c>
      <c r="AC24" s="318"/>
      <c r="AD24" s="221">
        <v>0.23499999999999999</v>
      </c>
      <c r="AE24" s="319">
        <v>0.224</v>
      </c>
      <c r="AF24" s="319">
        <v>0.27400000000000002</v>
      </c>
      <c r="AG24" s="319">
        <v>0.34300000000000003</v>
      </c>
      <c r="AH24" s="319">
        <v>0.38100000000000001</v>
      </c>
      <c r="AI24" s="485"/>
      <c r="AJ24" s="485"/>
      <c r="AK24" s="481"/>
      <c r="AL24" s="425"/>
    </row>
    <row r="25" spans="1:38" ht="15">
      <c r="A25" s="10" t="s">
        <v>74</v>
      </c>
      <c r="B25" s="427"/>
      <c r="C25" s="320">
        <v>3.5299999999999998E-2</v>
      </c>
      <c r="D25" s="321">
        <v>3.6499999999999998E-2</v>
      </c>
      <c r="E25" s="321">
        <v>3.61E-2</v>
      </c>
      <c r="F25" s="321">
        <v>3.6200000000000003E-2</v>
      </c>
      <c r="G25" s="322"/>
      <c r="H25" s="320">
        <v>3.6799999999999999E-2</v>
      </c>
      <c r="I25" s="321">
        <v>3.6200000000000003E-2</v>
      </c>
      <c r="J25" s="321">
        <v>3.49E-2</v>
      </c>
      <c r="K25" s="321">
        <v>3.4200000000000001E-2</v>
      </c>
      <c r="L25" s="322"/>
      <c r="M25" s="320">
        <v>3.32E-2</v>
      </c>
      <c r="N25" s="321">
        <v>3.2599999999999997E-2</v>
      </c>
      <c r="O25" s="321">
        <v>3.2099999999999997E-2</v>
      </c>
      <c r="P25" s="321">
        <v>3.2000000000000001E-2</v>
      </c>
      <c r="Q25" s="322"/>
      <c r="R25" s="321">
        <v>3.2300000000000002E-2</v>
      </c>
      <c r="S25" s="321">
        <v>3.3399999999999999E-2</v>
      </c>
      <c r="T25" s="321">
        <v>3.39E-2</v>
      </c>
      <c r="U25" s="321">
        <v>3.6299999999999999E-2</v>
      </c>
      <c r="V25" s="322"/>
      <c r="W25" s="321">
        <v>3.73E-2</v>
      </c>
      <c r="X25" s="321">
        <v>3.9199999999999999E-2</v>
      </c>
      <c r="Y25" s="321">
        <v>4.0399999999999998E-2</v>
      </c>
      <c r="Z25" s="321">
        <v>4.0099999999999997E-2</v>
      </c>
      <c r="AA25" s="322"/>
      <c r="AB25" s="321">
        <v>4.07E-2</v>
      </c>
      <c r="AC25" s="322"/>
      <c r="AD25" s="321">
        <v>3.5999999999999997E-2</v>
      </c>
      <c r="AE25" s="323">
        <v>3.5499999999999997E-2</v>
      </c>
      <c r="AF25" s="323">
        <v>3.2399999999999998E-2</v>
      </c>
      <c r="AG25" s="323">
        <v>3.4000000000000002E-2</v>
      </c>
      <c r="AH25" s="323">
        <v>3.9199999999999999E-2</v>
      </c>
      <c r="AI25" s="485"/>
      <c r="AJ25" s="485"/>
      <c r="AK25" s="481"/>
      <c r="AL25" s="425"/>
    </row>
    <row r="26" spans="1:38" ht="15">
      <c r="A26" s="10" t="s">
        <v>75</v>
      </c>
      <c r="B26" s="426"/>
      <c r="C26" s="317">
        <v>0.41699999999999998</v>
      </c>
      <c r="D26" s="221">
        <v>0.45100000000000001</v>
      </c>
      <c r="E26" s="221">
        <v>0.443</v>
      </c>
      <c r="F26" s="221">
        <v>0.40300000000000002</v>
      </c>
      <c r="G26" s="318"/>
      <c r="H26" s="317">
        <v>0.38800000000000001</v>
      </c>
      <c r="I26" s="221">
        <v>0.41699999999999998</v>
      </c>
      <c r="J26" s="221">
        <v>0.40600000000000003</v>
      </c>
      <c r="K26" s="221">
        <v>0.40600000000000003</v>
      </c>
      <c r="L26" s="318"/>
      <c r="M26" s="317">
        <v>0.39800000000000002</v>
      </c>
      <c r="N26" s="221">
        <v>0.38200000000000001</v>
      </c>
      <c r="O26" s="221">
        <v>0.38</v>
      </c>
      <c r="P26" s="221">
        <v>0.375</v>
      </c>
      <c r="Q26" s="318"/>
      <c r="R26" s="221">
        <v>0.35099999999999998</v>
      </c>
      <c r="S26" s="221">
        <v>0.33500000000000002</v>
      </c>
      <c r="T26" s="221">
        <v>0.33200000000000002</v>
      </c>
      <c r="U26" s="221">
        <v>0.313</v>
      </c>
      <c r="V26" s="318"/>
      <c r="W26" s="221">
        <v>0.312</v>
      </c>
      <c r="X26" s="221">
        <v>0.30499999999999999</v>
      </c>
      <c r="Y26" s="221">
        <v>0.29099999999999998</v>
      </c>
      <c r="Z26" s="221">
        <v>0.3</v>
      </c>
      <c r="AA26" s="318"/>
      <c r="AB26" s="221">
        <v>0.30099999999999999</v>
      </c>
      <c r="AC26" s="318"/>
      <c r="AD26" s="221">
        <v>0.42799999999999999</v>
      </c>
      <c r="AE26" s="319">
        <v>0.40400000000000003</v>
      </c>
      <c r="AF26" s="319">
        <v>0.38400000000000001</v>
      </c>
      <c r="AG26" s="319">
        <v>0.33200000000000002</v>
      </c>
      <c r="AH26" s="319">
        <v>0.30199999999999999</v>
      </c>
      <c r="AI26" s="485"/>
      <c r="AJ26" s="485"/>
      <c r="AK26" s="481"/>
      <c r="AL26" s="481"/>
    </row>
    <row r="27" spans="1:38" ht="15">
      <c r="A27" s="10" t="s">
        <v>149</v>
      </c>
      <c r="B27" s="427"/>
      <c r="C27" s="320">
        <v>3.5999999999999999E-3</v>
      </c>
      <c r="D27" s="321">
        <v>4.0000000000000001E-3</v>
      </c>
      <c r="E27" s="321">
        <v>4.1000000000000003E-3</v>
      </c>
      <c r="F27" s="321">
        <v>5.7000000000000002E-3</v>
      </c>
      <c r="G27" s="322"/>
      <c r="H27" s="320">
        <v>9.1999999999999998E-3</v>
      </c>
      <c r="I27" s="321">
        <v>7.7999999999999996E-3</v>
      </c>
      <c r="J27" s="321">
        <v>5.7000000000000002E-3</v>
      </c>
      <c r="K27" s="321">
        <v>4.4000000000000003E-3</v>
      </c>
      <c r="L27" s="322"/>
      <c r="M27" s="320">
        <v>3.0999999999999999E-3</v>
      </c>
      <c r="N27" s="321">
        <v>3.0000000000000001E-3</v>
      </c>
      <c r="O27" s="321">
        <v>3.0000000000000001E-3</v>
      </c>
      <c r="P27" s="321">
        <v>2.7000000000000001E-3</v>
      </c>
      <c r="Q27" s="322"/>
      <c r="R27" s="321">
        <v>2.8E-3</v>
      </c>
      <c r="S27" s="321">
        <v>3.7000000000000002E-3</v>
      </c>
      <c r="T27" s="321">
        <v>4.1999999999999997E-3</v>
      </c>
      <c r="U27" s="321">
        <v>3.8999999999999998E-3</v>
      </c>
      <c r="V27" s="322"/>
      <c r="W27" s="321">
        <v>3.5000000000000001E-3</v>
      </c>
      <c r="X27" s="321">
        <v>3.5999999999999999E-3</v>
      </c>
      <c r="Y27" s="321">
        <v>4.0000000000000001E-3</v>
      </c>
      <c r="Z27" s="321">
        <v>4.4999999999999997E-3</v>
      </c>
      <c r="AA27" s="322"/>
      <c r="AB27" s="321">
        <v>4.7000000000000002E-3</v>
      </c>
      <c r="AC27" s="322"/>
      <c r="AD27" s="321">
        <v>4.4000000000000003E-3</v>
      </c>
      <c r="AE27" s="323">
        <v>6.7999999999999996E-3</v>
      </c>
      <c r="AF27" s="323">
        <v>2.8999999999999998E-3</v>
      </c>
      <c r="AG27" s="323">
        <v>3.7000000000000002E-3</v>
      </c>
      <c r="AH27" s="323">
        <v>3.8999999999999998E-3</v>
      </c>
      <c r="AI27" s="425"/>
      <c r="AJ27" s="425"/>
      <c r="AK27" s="481"/>
      <c r="AL27" s="481"/>
    </row>
    <row r="28" spans="1:38" ht="15">
      <c r="A28" s="10" t="s">
        <v>103</v>
      </c>
      <c r="B28" s="426"/>
      <c r="C28" s="317">
        <v>0.02</v>
      </c>
      <c r="D28" s="221">
        <v>1.9E-2</v>
      </c>
      <c r="E28" s="221">
        <v>1.9E-2</v>
      </c>
      <c r="F28" s="221">
        <v>1.9E-2</v>
      </c>
      <c r="G28" s="318"/>
      <c r="H28" s="317">
        <v>1.7000000000000001E-2</v>
      </c>
      <c r="I28" s="221">
        <v>1.7999999999999999E-2</v>
      </c>
      <c r="J28" s="221">
        <v>1.9E-2</v>
      </c>
      <c r="K28" s="221">
        <v>1.9E-2</v>
      </c>
      <c r="L28" s="318"/>
      <c r="M28" s="317">
        <v>1.9E-2</v>
      </c>
      <c r="N28" s="221">
        <v>0.02</v>
      </c>
      <c r="O28" s="221">
        <v>1.9E-2</v>
      </c>
      <c r="P28" s="221">
        <v>1.9E-2</v>
      </c>
      <c r="Q28" s="318"/>
      <c r="R28" s="221">
        <v>1.9E-2</v>
      </c>
      <c r="S28" s="221">
        <v>1.9E-2</v>
      </c>
      <c r="T28" s="221">
        <v>1.9E-2</v>
      </c>
      <c r="U28" s="221">
        <v>1.6E-2</v>
      </c>
      <c r="V28" s="213"/>
      <c r="W28" s="221">
        <v>1.7000000000000001E-2</v>
      </c>
      <c r="X28" s="221">
        <v>1.7000000000000001E-2</v>
      </c>
      <c r="Y28" s="221">
        <v>1.7999999999999999E-2</v>
      </c>
      <c r="Z28" s="221">
        <v>1.7000000000000001E-2</v>
      </c>
      <c r="AA28" s="213"/>
      <c r="AB28" s="221">
        <v>1.7999999999999999E-2</v>
      </c>
      <c r="AC28" s="213"/>
      <c r="AD28" s="221">
        <v>1.9E-2</v>
      </c>
      <c r="AE28" s="221">
        <v>1.9E-2</v>
      </c>
      <c r="AF28" s="221">
        <v>1.9E-2</v>
      </c>
      <c r="AG28" s="221">
        <v>1.6E-2</v>
      </c>
      <c r="AH28" s="221">
        <v>1.7000000000000001E-2</v>
      </c>
      <c r="AI28" s="485"/>
      <c r="AJ28" s="485"/>
      <c r="AK28" s="481"/>
      <c r="AL28" s="481"/>
    </row>
    <row r="29" spans="1:38" ht="15">
      <c r="A29" s="10" t="s">
        <v>104</v>
      </c>
      <c r="B29" s="426"/>
      <c r="C29" s="317">
        <v>2.4E-2</v>
      </c>
      <c r="D29" s="221">
        <v>2.1999999999999999E-2</v>
      </c>
      <c r="E29" s="221">
        <v>2.1999999999999999E-2</v>
      </c>
      <c r="F29" s="221">
        <v>2.1999999999999999E-2</v>
      </c>
      <c r="G29" s="318"/>
      <c r="H29" s="317">
        <v>2.1304386992162867E-2</v>
      </c>
      <c r="I29" s="221">
        <v>2.3611796920590743E-2</v>
      </c>
      <c r="J29" s="221">
        <v>2.5152838427947598E-2</v>
      </c>
      <c r="K29" s="221">
        <v>2.1560708612003401E-2</v>
      </c>
      <c r="L29" s="318"/>
      <c r="M29" s="317">
        <v>0.02</v>
      </c>
      <c r="N29" s="221">
        <v>2.06E-2</v>
      </c>
      <c r="O29" s="221">
        <v>1.9800000000000002E-2</v>
      </c>
      <c r="P29" s="221">
        <v>0.02</v>
      </c>
      <c r="Q29" s="318"/>
      <c r="R29" s="221">
        <v>0.02</v>
      </c>
      <c r="S29" s="221">
        <v>1.9E-2</v>
      </c>
      <c r="T29" s="221">
        <v>0.02</v>
      </c>
      <c r="U29" s="221">
        <v>1.7000000000000001E-2</v>
      </c>
      <c r="V29" s="213"/>
      <c r="W29" s="221">
        <v>1.7999999999999999E-2</v>
      </c>
      <c r="X29" s="221">
        <v>1.9E-2</v>
      </c>
      <c r="Y29" s="221">
        <v>0.02</v>
      </c>
      <c r="Z29" s="486">
        <v>1.7999999999999999E-2</v>
      </c>
      <c r="AA29" s="213"/>
      <c r="AB29" s="486">
        <v>0.02</v>
      </c>
      <c r="AC29" s="213"/>
      <c r="AD29" s="221">
        <v>2.1999999999999999E-2</v>
      </c>
      <c r="AE29" s="221">
        <v>2.1560708612003401E-2</v>
      </c>
      <c r="AF29" s="221">
        <v>0.02</v>
      </c>
      <c r="AG29" s="221">
        <v>1.7000000000000001E-2</v>
      </c>
      <c r="AH29" s="221">
        <v>1.7999999999999999E-2</v>
      </c>
      <c r="AI29" s="485"/>
      <c r="AJ29" s="485"/>
      <c r="AK29" s="481"/>
      <c r="AL29" s="481"/>
    </row>
    <row r="30" spans="1:38" ht="15.75" thickBot="1">
      <c r="A30" s="70"/>
      <c r="B30" s="70"/>
      <c r="C30" s="488"/>
      <c r="D30" s="489"/>
      <c r="E30" s="489"/>
      <c r="F30" s="489"/>
      <c r="G30" s="490"/>
      <c r="H30" s="488"/>
      <c r="I30" s="489"/>
      <c r="J30" s="489"/>
      <c r="K30" s="489"/>
      <c r="L30" s="490"/>
      <c r="M30" s="491"/>
      <c r="N30" s="492"/>
      <c r="O30" s="493"/>
      <c r="P30" s="493"/>
      <c r="Q30" s="490"/>
      <c r="R30" s="489"/>
      <c r="S30" s="489"/>
      <c r="T30" s="489"/>
      <c r="U30" s="489"/>
      <c r="V30" s="489"/>
      <c r="W30" s="489"/>
      <c r="X30" s="489"/>
      <c r="Y30" s="489"/>
      <c r="Z30" s="494"/>
      <c r="AA30" s="489"/>
      <c r="AB30" s="494"/>
      <c r="AC30" s="489"/>
      <c r="AD30" s="495"/>
      <c r="AE30" s="495"/>
      <c r="AF30" s="495"/>
      <c r="AG30" s="438"/>
      <c r="AH30" s="321"/>
      <c r="AI30" s="481"/>
      <c r="AJ30" s="445"/>
      <c r="AK30" s="481"/>
      <c r="AL30" s="481"/>
    </row>
    <row r="31" spans="1:38" ht="15.75" thickTop="1">
      <c r="A31" s="69" t="s">
        <v>150</v>
      </c>
      <c r="B31" s="55"/>
      <c r="C31" s="521" t="s">
        <v>30</v>
      </c>
      <c r="D31" s="511"/>
      <c r="E31" s="511"/>
      <c r="F31" s="511"/>
      <c r="G31" s="55"/>
      <c r="H31" s="521" t="s">
        <v>31</v>
      </c>
      <c r="I31" s="511"/>
      <c r="J31" s="511"/>
      <c r="K31" s="511"/>
      <c r="L31" s="55"/>
      <c r="M31" s="510" t="s">
        <v>27</v>
      </c>
      <c r="N31" s="511"/>
      <c r="O31" s="511"/>
      <c r="P31" s="511"/>
      <c r="Q31" s="55"/>
      <c r="R31" s="510" t="s">
        <v>32</v>
      </c>
      <c r="S31" s="511"/>
      <c r="T31" s="511"/>
      <c r="U31" s="511"/>
      <c r="V31" s="68"/>
      <c r="W31" s="513" t="s">
        <v>28</v>
      </c>
      <c r="X31" s="513"/>
      <c r="Y31" s="513"/>
      <c r="Z31" s="513"/>
      <c r="AA31" s="68"/>
      <c r="AB31" s="421" t="s">
        <v>29</v>
      </c>
      <c r="AC31" s="68"/>
      <c r="AD31" s="487" t="s">
        <v>30</v>
      </c>
      <c r="AE31" s="487" t="s">
        <v>31</v>
      </c>
      <c r="AF31" s="487" t="s">
        <v>27</v>
      </c>
      <c r="AG31" s="216" t="s">
        <v>32</v>
      </c>
      <c r="AH31" s="216" t="s">
        <v>28</v>
      </c>
      <c r="AI31" s="481"/>
      <c r="AJ31" s="445"/>
      <c r="AK31" s="481"/>
      <c r="AL31" s="481"/>
    </row>
    <row r="32" spans="1:38" ht="15">
      <c r="A32" s="70"/>
      <c r="B32" s="56"/>
      <c r="C32" s="20" t="s">
        <v>78</v>
      </c>
      <c r="D32" s="116" t="s">
        <v>79</v>
      </c>
      <c r="E32" s="141" t="s">
        <v>80</v>
      </c>
      <c r="F32" s="141" t="s">
        <v>81</v>
      </c>
      <c r="G32" s="56"/>
      <c r="H32" s="20" t="s">
        <v>78</v>
      </c>
      <c r="I32" s="116" t="s">
        <v>79</v>
      </c>
      <c r="J32" s="141" t="s">
        <v>80</v>
      </c>
      <c r="K32" s="141" t="s">
        <v>81</v>
      </c>
      <c r="L32" s="56"/>
      <c r="M32" s="20" t="s">
        <v>78</v>
      </c>
      <c r="N32" s="116" t="s">
        <v>79</v>
      </c>
      <c r="O32" s="116" t="s">
        <v>80</v>
      </c>
      <c r="P32" s="116" t="s">
        <v>81</v>
      </c>
      <c r="Q32" s="56"/>
      <c r="R32" s="20" t="s">
        <v>78</v>
      </c>
      <c r="S32" s="116" t="s">
        <v>79</v>
      </c>
      <c r="T32" s="116" t="s">
        <v>80</v>
      </c>
      <c r="U32" s="116" t="s">
        <v>81</v>
      </c>
      <c r="V32" s="68"/>
      <c r="W32" s="20" t="s">
        <v>78</v>
      </c>
      <c r="X32" s="116" t="s">
        <v>79</v>
      </c>
      <c r="Y32" s="116" t="s">
        <v>80</v>
      </c>
      <c r="Z32" s="116" t="s">
        <v>81</v>
      </c>
      <c r="AA32" s="68"/>
      <c r="AB32" s="148" t="s">
        <v>33</v>
      </c>
      <c r="AC32" s="68"/>
      <c r="AD32" s="21" t="s">
        <v>37</v>
      </c>
      <c r="AE32" s="21" t="s">
        <v>37</v>
      </c>
      <c r="AF32" s="21" t="s">
        <v>37</v>
      </c>
      <c r="AG32" s="21" t="s">
        <v>37</v>
      </c>
      <c r="AH32" s="21" t="s">
        <v>37</v>
      </c>
      <c r="AI32" s="481"/>
      <c r="AJ32" s="445"/>
      <c r="AK32" s="481"/>
      <c r="AL32" s="481"/>
    </row>
    <row r="33" spans="1:57" ht="15">
      <c r="A33" s="10" t="s">
        <v>151</v>
      </c>
      <c r="B33" s="60"/>
      <c r="C33" s="302">
        <v>16858</v>
      </c>
      <c r="D33" s="312">
        <v>17446</v>
      </c>
      <c r="E33" s="312">
        <v>17653</v>
      </c>
      <c r="F33" s="312">
        <v>18155</v>
      </c>
      <c r="G33" s="226"/>
      <c r="H33" s="302">
        <v>18308</v>
      </c>
      <c r="I33" s="312">
        <v>18493</v>
      </c>
      <c r="J33" s="312">
        <v>19069</v>
      </c>
      <c r="K33" s="312">
        <v>19246</v>
      </c>
      <c r="L33" s="226"/>
      <c r="M33" s="302">
        <v>19856</v>
      </c>
      <c r="N33" s="312">
        <v>20250</v>
      </c>
      <c r="O33" s="312">
        <v>20806</v>
      </c>
      <c r="P33" s="312">
        <v>21129</v>
      </c>
      <c r="Q33" s="226"/>
      <c r="R33" s="312">
        <v>21382</v>
      </c>
      <c r="S33" s="312">
        <v>22353</v>
      </c>
      <c r="T33" s="312">
        <v>22508</v>
      </c>
      <c r="U33" s="312">
        <v>22375</v>
      </c>
      <c r="V33" s="381"/>
      <c r="W33" s="312">
        <v>22182</v>
      </c>
      <c r="X33" s="312">
        <v>22033</v>
      </c>
      <c r="Y33" s="312">
        <v>21856</v>
      </c>
      <c r="Z33" s="312">
        <v>22021</v>
      </c>
      <c r="AA33" s="381"/>
      <c r="AB33" s="312">
        <v>21886</v>
      </c>
      <c r="AC33" s="381"/>
      <c r="AD33" s="312">
        <v>18155</v>
      </c>
      <c r="AE33" s="312">
        <v>19246</v>
      </c>
      <c r="AF33" s="312">
        <v>21129</v>
      </c>
      <c r="AG33" s="312">
        <v>22375</v>
      </c>
      <c r="AH33" s="312">
        <v>22021</v>
      </c>
      <c r="AI33" s="445"/>
      <c r="AJ33" s="445"/>
      <c r="AK33" s="481"/>
      <c r="AL33" s="481"/>
      <c r="AM33" s="442"/>
      <c r="AN33" s="442"/>
      <c r="AO33" s="442"/>
      <c r="AP33" s="442"/>
      <c r="AQ33" s="442"/>
      <c r="AR33" s="442"/>
      <c r="AS33" s="442"/>
      <c r="AT33" s="442"/>
      <c r="AU33" s="442"/>
      <c r="AV33" s="442"/>
      <c r="AW33" s="442"/>
      <c r="AX33" s="442"/>
      <c r="AY33" s="442"/>
      <c r="AZ33" s="442"/>
      <c r="BA33" s="442"/>
      <c r="BB33" s="442"/>
      <c r="BC33" s="442"/>
      <c r="BD33" s="442"/>
      <c r="BE33" s="442"/>
    </row>
    <row r="34" spans="1:57" ht="15">
      <c r="A34" s="10" t="s">
        <v>152</v>
      </c>
      <c r="B34" s="60"/>
      <c r="C34" s="302">
        <v>7708</v>
      </c>
      <c r="D34" s="312">
        <v>8235</v>
      </c>
      <c r="E34" s="312">
        <v>8235</v>
      </c>
      <c r="F34" s="312">
        <v>8623</v>
      </c>
      <c r="G34" s="226"/>
      <c r="H34" s="302">
        <v>8614</v>
      </c>
      <c r="I34" s="312">
        <v>8409</v>
      </c>
      <c r="J34" s="312">
        <v>8278</v>
      </c>
      <c r="K34" s="312">
        <v>8029</v>
      </c>
      <c r="L34" s="226"/>
      <c r="M34" s="302">
        <v>8091</v>
      </c>
      <c r="N34" s="312">
        <v>8075</v>
      </c>
      <c r="O34" s="312">
        <v>8055</v>
      </c>
      <c r="P34" s="312">
        <v>8105</v>
      </c>
      <c r="Q34" s="226"/>
      <c r="R34" s="312">
        <v>8792</v>
      </c>
      <c r="S34" s="312">
        <v>9452</v>
      </c>
      <c r="T34" s="312">
        <v>9500</v>
      </c>
      <c r="U34" s="312">
        <v>9587</v>
      </c>
      <c r="V34" s="381"/>
      <c r="W34" s="312">
        <v>9453</v>
      </c>
      <c r="X34" s="312">
        <v>9295</v>
      </c>
      <c r="Y34" s="312">
        <v>9213</v>
      </c>
      <c r="Z34" s="312">
        <v>9354</v>
      </c>
      <c r="AA34" s="381"/>
      <c r="AB34" s="312">
        <v>9565</v>
      </c>
      <c r="AC34" s="381"/>
      <c r="AD34" s="312">
        <v>8623</v>
      </c>
      <c r="AE34" s="312">
        <v>8029</v>
      </c>
      <c r="AF34" s="312">
        <v>8105</v>
      </c>
      <c r="AG34" s="312">
        <v>9587</v>
      </c>
      <c r="AH34" s="312">
        <v>9354</v>
      </c>
      <c r="AI34" s="445"/>
      <c r="AJ34" s="445"/>
      <c r="AK34" s="481"/>
      <c r="AL34" s="481"/>
      <c r="AM34" s="442"/>
      <c r="AN34" s="442"/>
      <c r="AO34" s="442"/>
      <c r="AP34" s="442"/>
      <c r="AQ34" s="442"/>
      <c r="AR34" s="442"/>
      <c r="AS34" s="442"/>
      <c r="AT34" s="442"/>
      <c r="AU34" s="442"/>
      <c r="AV34" s="442"/>
      <c r="AW34" s="442"/>
      <c r="AX34" s="442"/>
      <c r="AY34" s="442"/>
      <c r="AZ34" s="442"/>
      <c r="BA34" s="442"/>
      <c r="BB34" s="442"/>
      <c r="BC34" s="442"/>
      <c r="BD34" s="442"/>
      <c r="BE34" s="442"/>
    </row>
    <row r="35" spans="1:57" ht="15">
      <c r="A35" s="10" t="s">
        <v>153</v>
      </c>
      <c r="B35" s="60"/>
      <c r="C35" s="302">
        <v>23963</v>
      </c>
      <c r="D35" s="312">
        <v>24348</v>
      </c>
      <c r="E35" s="312">
        <v>24018</v>
      </c>
      <c r="F35" s="312">
        <v>24849</v>
      </c>
      <c r="G35" s="226"/>
      <c r="H35" s="302">
        <v>24124</v>
      </c>
      <c r="I35" s="312">
        <v>24877</v>
      </c>
      <c r="J35" s="312">
        <v>24672</v>
      </c>
      <c r="K35" s="312">
        <v>25837</v>
      </c>
      <c r="L35" s="226"/>
      <c r="M35" s="302">
        <v>25790</v>
      </c>
      <c r="N35" s="312">
        <v>27241</v>
      </c>
      <c r="O35" s="312">
        <v>26882</v>
      </c>
      <c r="P35" s="312">
        <v>28999</v>
      </c>
      <c r="Q35" s="226"/>
      <c r="R35" s="312">
        <v>28054</v>
      </c>
      <c r="S35" s="312">
        <v>28045</v>
      </c>
      <c r="T35" s="312">
        <v>28075</v>
      </c>
      <c r="U35" s="312">
        <v>27826</v>
      </c>
      <c r="V35" s="381"/>
      <c r="W35" s="312">
        <v>27075</v>
      </c>
      <c r="X35" s="312">
        <v>27327</v>
      </c>
      <c r="Y35" s="312">
        <v>26770</v>
      </c>
      <c r="Z35" s="312">
        <v>27301</v>
      </c>
      <c r="AA35" s="381"/>
      <c r="AB35" s="312">
        <v>27142</v>
      </c>
      <c r="AC35" s="381"/>
      <c r="AD35" s="312">
        <v>24849</v>
      </c>
      <c r="AE35" s="312">
        <v>25837</v>
      </c>
      <c r="AF35" s="312">
        <v>28999</v>
      </c>
      <c r="AG35" s="312">
        <v>27826</v>
      </c>
      <c r="AH35" s="312">
        <v>27301</v>
      </c>
      <c r="AI35" s="445"/>
      <c r="AJ35" s="445"/>
      <c r="AK35" s="481"/>
      <c r="AL35" s="481"/>
      <c r="AM35" s="442"/>
      <c r="AN35" s="442"/>
      <c r="AO35" s="442"/>
      <c r="AP35" s="442"/>
      <c r="AQ35" s="442"/>
      <c r="AR35" s="442"/>
      <c r="AS35" s="442"/>
      <c r="AT35" s="442"/>
      <c r="AU35" s="442"/>
      <c r="AV35" s="442"/>
      <c r="AW35" s="442"/>
      <c r="AX35" s="442"/>
      <c r="AY35" s="442"/>
      <c r="AZ35" s="442"/>
      <c r="BA35" s="442"/>
      <c r="BB35" s="442"/>
      <c r="BC35" s="442"/>
      <c r="BD35" s="442"/>
      <c r="BE35" s="442"/>
    </row>
    <row r="36" spans="1:57" ht="15">
      <c r="A36" s="10" t="s">
        <v>154</v>
      </c>
      <c r="B36" s="60"/>
      <c r="C36" s="302">
        <v>2896</v>
      </c>
      <c r="D36" s="312">
        <v>3330</v>
      </c>
      <c r="E36" s="312">
        <v>2778</v>
      </c>
      <c r="F36" s="312">
        <v>3249</v>
      </c>
      <c r="G36" s="226"/>
      <c r="H36" s="302">
        <v>3145</v>
      </c>
      <c r="I36" s="312">
        <v>3597</v>
      </c>
      <c r="J36" s="312">
        <v>4279</v>
      </c>
      <c r="K36" s="312">
        <v>4252</v>
      </c>
      <c r="L36" s="226"/>
      <c r="M36" s="302">
        <v>4594</v>
      </c>
      <c r="N36" s="312">
        <v>5052</v>
      </c>
      <c r="O36" s="312">
        <v>5517</v>
      </c>
      <c r="P36" s="312">
        <v>5331</v>
      </c>
      <c r="Q36" s="226"/>
      <c r="R36" s="312">
        <v>4903</v>
      </c>
      <c r="S36" s="312">
        <v>6016</v>
      </c>
      <c r="T36" s="312">
        <v>6807</v>
      </c>
      <c r="U36" s="312">
        <v>7543</v>
      </c>
      <c r="V36" s="381"/>
      <c r="W36" s="312">
        <v>8738</v>
      </c>
      <c r="X36" s="366">
        <v>9651</v>
      </c>
      <c r="Y36" s="366">
        <v>9590</v>
      </c>
      <c r="Z36" s="366">
        <v>10003</v>
      </c>
      <c r="AA36" s="381"/>
      <c r="AB36" s="366">
        <v>9871</v>
      </c>
      <c r="AC36" s="381"/>
      <c r="AD36" s="312">
        <v>3249</v>
      </c>
      <c r="AE36" s="312">
        <v>4252</v>
      </c>
      <c r="AF36" s="312">
        <v>5331</v>
      </c>
      <c r="AG36" s="312">
        <v>7543</v>
      </c>
      <c r="AH36" s="312">
        <v>10003</v>
      </c>
      <c r="AI36" s="445"/>
      <c r="AJ36" s="445"/>
      <c r="AK36" s="481"/>
      <c r="AL36" s="481"/>
      <c r="AM36" s="442"/>
      <c r="AN36" s="442"/>
      <c r="AO36" s="442"/>
      <c r="AP36" s="442"/>
      <c r="AQ36" s="442"/>
      <c r="AR36" s="442"/>
      <c r="AS36" s="442"/>
      <c r="AT36" s="442"/>
      <c r="AU36" s="442"/>
      <c r="AV36" s="442"/>
      <c r="AW36" s="442"/>
      <c r="AX36" s="442"/>
      <c r="AY36" s="442"/>
      <c r="AZ36" s="442"/>
      <c r="BA36" s="442"/>
      <c r="BB36" s="442"/>
      <c r="BC36" s="442"/>
      <c r="BD36" s="442"/>
      <c r="BE36" s="442"/>
    </row>
    <row r="37" spans="1:57" ht="15">
      <c r="A37" s="10" t="s">
        <v>155</v>
      </c>
      <c r="B37" s="60"/>
      <c r="C37" s="441">
        <v>26859</v>
      </c>
      <c r="D37" s="312">
        <v>27678</v>
      </c>
      <c r="E37" s="312">
        <v>26796</v>
      </c>
      <c r="F37" s="312">
        <v>28097</v>
      </c>
      <c r="G37" s="226"/>
      <c r="H37" s="441">
        <v>27269</v>
      </c>
      <c r="I37" s="312">
        <v>28475</v>
      </c>
      <c r="J37" s="312">
        <v>28951</v>
      </c>
      <c r="K37" s="312">
        <v>30089</v>
      </c>
      <c r="L37" s="226"/>
      <c r="M37" s="441">
        <v>30384</v>
      </c>
      <c r="N37" s="312">
        <v>32293</v>
      </c>
      <c r="O37" s="312">
        <v>32399</v>
      </c>
      <c r="P37" s="312">
        <v>34330</v>
      </c>
      <c r="Q37" s="226"/>
      <c r="R37" s="312">
        <v>32957</v>
      </c>
      <c r="S37" s="312">
        <v>34062</v>
      </c>
      <c r="T37" s="312">
        <v>34882</v>
      </c>
      <c r="U37" s="312">
        <v>35369</v>
      </c>
      <c r="V37" s="381"/>
      <c r="W37" s="312">
        <v>35813</v>
      </c>
      <c r="X37" s="312">
        <v>36978</v>
      </c>
      <c r="Y37" s="312">
        <v>36519</v>
      </c>
      <c r="Z37" s="312">
        <v>37456</v>
      </c>
      <c r="AA37" s="381"/>
      <c r="AB37" s="312">
        <v>37165</v>
      </c>
      <c r="AC37" s="381"/>
      <c r="AD37" s="312">
        <v>28097</v>
      </c>
      <c r="AE37" s="312">
        <v>30089</v>
      </c>
      <c r="AF37" s="312">
        <v>34330</v>
      </c>
      <c r="AG37" s="312">
        <v>35369</v>
      </c>
      <c r="AH37" s="312">
        <v>37456</v>
      </c>
      <c r="AI37" s="445"/>
      <c r="AJ37" s="445"/>
      <c r="AK37" s="481"/>
      <c r="AL37" s="481"/>
      <c r="AM37" s="442"/>
      <c r="AN37" s="442"/>
      <c r="AO37" s="442"/>
      <c r="AP37" s="442"/>
      <c r="AQ37" s="442"/>
      <c r="AR37" s="442"/>
      <c r="AS37" s="442"/>
      <c r="AT37" s="442"/>
      <c r="AU37" s="442"/>
      <c r="AV37" s="442"/>
      <c r="AW37" s="442"/>
      <c r="AX37" s="442"/>
      <c r="AY37" s="442"/>
      <c r="AZ37" s="442"/>
      <c r="BA37" s="442"/>
      <c r="BB37" s="442"/>
      <c r="BC37" s="442"/>
      <c r="BD37" s="442"/>
      <c r="BE37" s="442"/>
    </row>
    <row r="38" spans="1:57" ht="15">
      <c r="A38" s="10" t="s">
        <v>156</v>
      </c>
      <c r="B38" s="60"/>
      <c r="C38" s="119">
        <v>413</v>
      </c>
      <c r="D38" s="312">
        <v>408</v>
      </c>
      <c r="E38" s="312">
        <v>404</v>
      </c>
      <c r="F38" s="312">
        <v>408</v>
      </c>
      <c r="G38" s="226"/>
      <c r="H38" s="119">
        <v>401</v>
      </c>
      <c r="I38" s="312">
        <v>408</v>
      </c>
      <c r="J38" s="312">
        <v>445</v>
      </c>
      <c r="K38" s="312">
        <v>449</v>
      </c>
      <c r="L38" s="226"/>
      <c r="M38" s="119">
        <v>452</v>
      </c>
      <c r="N38" s="312">
        <v>479</v>
      </c>
      <c r="O38" s="312">
        <v>463</v>
      </c>
      <c r="P38" s="312">
        <v>476</v>
      </c>
      <c r="Q38" s="226"/>
      <c r="R38" s="312">
        <v>477</v>
      </c>
      <c r="S38" s="312">
        <v>494</v>
      </c>
      <c r="T38" s="312">
        <v>506</v>
      </c>
      <c r="U38" s="312">
        <v>420</v>
      </c>
      <c r="V38" s="381"/>
      <c r="W38" s="312">
        <v>432</v>
      </c>
      <c r="X38" s="312">
        <v>452</v>
      </c>
      <c r="Y38" s="312">
        <v>450</v>
      </c>
      <c r="Z38" s="312">
        <v>477</v>
      </c>
      <c r="AA38" s="381"/>
      <c r="AB38" s="312">
        <v>511</v>
      </c>
      <c r="AC38" s="381"/>
      <c r="AD38" s="312">
        <v>407.97181999999998</v>
      </c>
      <c r="AE38" s="312">
        <v>449</v>
      </c>
      <c r="AF38" s="312">
        <v>476</v>
      </c>
      <c r="AG38" s="312">
        <v>420</v>
      </c>
      <c r="AH38" s="312">
        <v>477</v>
      </c>
      <c r="AI38" s="445"/>
      <c r="AJ38" s="445"/>
      <c r="AK38" s="481"/>
      <c r="AL38" s="481"/>
      <c r="AM38" s="442"/>
      <c r="AN38" s="442"/>
      <c r="AO38" s="442"/>
      <c r="AP38" s="442"/>
      <c r="AQ38" s="442"/>
      <c r="AR38" s="442"/>
      <c r="AS38" s="442"/>
      <c r="AT38" s="442"/>
      <c r="AU38" s="442"/>
      <c r="AV38" s="442"/>
      <c r="AW38" s="442"/>
      <c r="AX38" s="442"/>
      <c r="AY38" s="442"/>
      <c r="AZ38" s="442"/>
      <c r="BA38" s="442"/>
      <c r="BB38" s="442"/>
      <c r="BC38" s="442"/>
      <c r="BD38" s="442"/>
      <c r="BE38" s="442"/>
    </row>
    <row r="39" spans="1:57" ht="15">
      <c r="A39" s="10" t="s">
        <v>157</v>
      </c>
      <c r="B39" s="60"/>
      <c r="C39" s="119">
        <v>487</v>
      </c>
      <c r="D39" s="312">
        <v>475</v>
      </c>
      <c r="E39" s="312">
        <v>481</v>
      </c>
      <c r="F39" s="312">
        <v>467</v>
      </c>
      <c r="G39" s="226"/>
      <c r="H39" s="119">
        <v>473</v>
      </c>
      <c r="I39" s="312">
        <v>526</v>
      </c>
      <c r="J39" s="312">
        <v>576</v>
      </c>
      <c r="K39" s="312">
        <v>499</v>
      </c>
      <c r="L39" s="226"/>
      <c r="M39" s="119">
        <v>463</v>
      </c>
      <c r="N39" s="312">
        <v>484</v>
      </c>
      <c r="O39" s="312">
        <v>473</v>
      </c>
      <c r="P39" s="312">
        <v>496</v>
      </c>
      <c r="Q39" s="226"/>
      <c r="R39" s="312">
        <v>495</v>
      </c>
      <c r="S39" s="312">
        <v>515</v>
      </c>
      <c r="T39" s="312">
        <v>541</v>
      </c>
      <c r="U39" s="312">
        <v>454</v>
      </c>
      <c r="V39" s="381"/>
      <c r="W39" s="312">
        <v>480</v>
      </c>
      <c r="X39" s="312">
        <v>504</v>
      </c>
      <c r="Y39" s="312">
        <v>503</v>
      </c>
      <c r="Z39" s="312">
        <v>532</v>
      </c>
      <c r="AA39" s="381"/>
      <c r="AB39" s="312">
        <v>573</v>
      </c>
      <c r="AC39" s="381"/>
      <c r="AD39" s="312">
        <v>467</v>
      </c>
      <c r="AE39" s="312">
        <v>498.90777000000003</v>
      </c>
      <c r="AF39" s="312">
        <v>496</v>
      </c>
      <c r="AG39" s="312">
        <v>454</v>
      </c>
      <c r="AH39" s="312">
        <v>532</v>
      </c>
      <c r="AI39" s="445"/>
      <c r="AJ39" s="445"/>
      <c r="AK39" s="481"/>
      <c r="AL39" s="481"/>
      <c r="AM39" s="442"/>
      <c r="AN39" s="442"/>
      <c r="AO39" s="442"/>
      <c r="AP39" s="442"/>
      <c r="AQ39" s="442"/>
      <c r="AR39" s="442"/>
      <c r="AS39" s="442"/>
      <c r="AT39" s="442"/>
      <c r="AU39" s="442"/>
      <c r="AV39" s="442"/>
      <c r="AW39" s="442"/>
      <c r="AX39" s="442"/>
      <c r="AY39" s="442"/>
      <c r="AZ39" s="442"/>
      <c r="BA39" s="442"/>
      <c r="BB39" s="442"/>
      <c r="BC39" s="442"/>
      <c r="BD39" s="442"/>
      <c r="BE39" s="442"/>
    </row>
    <row r="40" spans="1:57" ht="15">
      <c r="A40" s="10" t="s">
        <v>158</v>
      </c>
      <c r="B40" s="60"/>
      <c r="C40" s="459">
        <v>5993.2963963800003</v>
      </c>
      <c r="D40" s="456">
        <v>5868.6977849000004</v>
      </c>
      <c r="E40" s="456">
        <v>5872.3472315299996</v>
      </c>
      <c r="F40" s="456">
        <v>5798.0181788099999</v>
      </c>
      <c r="G40" s="457"/>
      <c r="H40" s="459">
        <v>5833.3250113900003</v>
      </c>
      <c r="I40" s="456">
        <v>5789.4584086300001</v>
      </c>
      <c r="J40" s="456">
        <v>5665.0668061099996</v>
      </c>
      <c r="K40" s="456">
        <v>5721.0595454900003</v>
      </c>
      <c r="L40" s="457"/>
      <c r="M40" s="459">
        <v>5756.1414550099998</v>
      </c>
      <c r="N40" s="456">
        <v>5786.7213735999994</v>
      </c>
      <c r="O40" s="456">
        <v>5843.2627191399997</v>
      </c>
      <c r="P40" s="456">
        <v>7091.3318738600001</v>
      </c>
      <c r="Q40" s="457"/>
      <c r="R40" s="456">
        <v>7115.4048463499994</v>
      </c>
      <c r="S40" s="456">
        <v>6987.2809048400004</v>
      </c>
      <c r="T40" s="456">
        <v>6812.1299526900002</v>
      </c>
      <c r="U40" s="456">
        <v>6706.4693275600002</v>
      </c>
      <c r="V40" s="381"/>
      <c r="W40" s="456">
        <v>6710.3485985500001</v>
      </c>
      <c r="X40" s="458">
        <v>6731.7322426999999</v>
      </c>
      <c r="Y40" s="458">
        <v>6673.4991854700002</v>
      </c>
      <c r="Z40" s="458">
        <v>6775.9890895799999</v>
      </c>
      <c r="AA40" s="381"/>
      <c r="AB40" s="312">
        <v>6797</v>
      </c>
      <c r="AC40" s="381"/>
      <c r="AD40" s="458">
        <v>5798.0181788099999</v>
      </c>
      <c r="AE40" s="456">
        <v>5721.0595454900003</v>
      </c>
      <c r="AF40" s="456">
        <v>7091.3318738600001</v>
      </c>
      <c r="AG40" s="456">
        <v>6706.4693275600002</v>
      </c>
      <c r="AH40" s="456">
        <v>6775.9890895799999</v>
      </c>
      <c r="AI40" s="445"/>
      <c r="AJ40" s="445"/>
      <c r="AK40" s="481"/>
      <c r="AL40" s="481"/>
      <c r="AM40" s="442"/>
      <c r="AN40" s="442"/>
      <c r="AO40" s="442"/>
      <c r="AP40" s="442"/>
      <c r="AQ40" s="442"/>
      <c r="AR40" s="442"/>
      <c r="AS40" s="442"/>
      <c r="AT40" s="442"/>
      <c r="AU40" s="442"/>
      <c r="AV40" s="442"/>
      <c r="AW40" s="442"/>
      <c r="AX40" s="442"/>
      <c r="AY40" s="442"/>
      <c r="AZ40" s="442"/>
      <c r="BA40" s="442"/>
      <c r="BB40" s="442"/>
      <c r="BC40" s="442"/>
      <c r="BD40" s="442"/>
      <c r="BE40" s="442"/>
    </row>
    <row r="41" spans="1:57" ht="15">
      <c r="A41" s="222" t="s">
        <v>159</v>
      </c>
      <c r="B41" s="60"/>
      <c r="C41" s="119">
        <v>16678</v>
      </c>
      <c r="D41" s="312">
        <v>17034</v>
      </c>
      <c r="E41" s="312">
        <v>17355</v>
      </c>
      <c r="F41" s="312">
        <v>17771</v>
      </c>
      <c r="G41" s="226"/>
      <c r="H41" s="119">
        <v>17913</v>
      </c>
      <c r="I41" s="312">
        <v>18034</v>
      </c>
      <c r="J41" s="312">
        <v>18657</v>
      </c>
      <c r="K41" s="312">
        <v>19015</v>
      </c>
      <c r="L41" s="226"/>
      <c r="M41" s="119">
        <v>19475</v>
      </c>
      <c r="N41" s="312">
        <v>19899</v>
      </c>
      <c r="O41" s="312">
        <v>20463</v>
      </c>
      <c r="P41" s="312">
        <v>20870</v>
      </c>
      <c r="Q41" s="226"/>
      <c r="R41" s="312">
        <v>21177</v>
      </c>
      <c r="S41" s="312">
        <v>21971</v>
      </c>
      <c r="T41" s="312">
        <v>22417</v>
      </c>
      <c r="U41" s="312">
        <v>22396</v>
      </c>
      <c r="V41" s="381"/>
      <c r="W41" s="312">
        <v>22220</v>
      </c>
      <c r="X41" s="312">
        <v>21957</v>
      </c>
      <c r="Y41" s="312">
        <v>21768</v>
      </c>
      <c r="Z41" s="312">
        <v>21831</v>
      </c>
      <c r="AA41" s="381"/>
      <c r="AB41" s="312">
        <v>21791</v>
      </c>
      <c r="AC41" s="381"/>
      <c r="AD41" s="312">
        <v>17210</v>
      </c>
      <c r="AE41" s="312">
        <v>18405</v>
      </c>
      <c r="AF41" s="312">
        <v>20177</v>
      </c>
      <c r="AG41" s="312">
        <v>21990</v>
      </c>
      <c r="AH41" s="312">
        <v>21944</v>
      </c>
      <c r="AI41" s="445"/>
      <c r="AJ41" s="445"/>
      <c r="AK41" s="481"/>
      <c r="AL41" s="481"/>
      <c r="AM41" s="442"/>
      <c r="AN41" s="442"/>
      <c r="AO41" s="442"/>
      <c r="AP41" s="442"/>
      <c r="AQ41" s="442"/>
      <c r="AR41" s="442"/>
      <c r="AS41" s="442"/>
      <c r="AT41" s="442"/>
      <c r="AU41" s="442"/>
      <c r="AV41" s="442"/>
      <c r="AW41" s="442"/>
      <c r="AX41" s="442"/>
      <c r="AY41" s="442"/>
      <c r="AZ41" s="442"/>
      <c r="BA41" s="442"/>
      <c r="BB41" s="442"/>
      <c r="BC41" s="442"/>
      <c r="BD41" s="442"/>
      <c r="BE41" s="442"/>
    </row>
    <row r="42" spans="1:57" ht="15">
      <c r="A42" s="222" t="s">
        <v>160</v>
      </c>
      <c r="B42" s="60"/>
      <c r="C42" s="359">
        <v>23577</v>
      </c>
      <c r="D42" s="366">
        <v>23815</v>
      </c>
      <c r="E42" s="366">
        <v>23870</v>
      </c>
      <c r="F42" s="366">
        <v>24012</v>
      </c>
      <c r="G42" s="60"/>
      <c r="H42" s="359">
        <v>24033</v>
      </c>
      <c r="I42" s="366">
        <v>24400</v>
      </c>
      <c r="J42" s="366">
        <v>24550</v>
      </c>
      <c r="K42" s="366">
        <v>24874</v>
      </c>
      <c r="L42" s="60"/>
      <c r="M42" s="359">
        <v>25504</v>
      </c>
      <c r="N42" s="366">
        <v>26067</v>
      </c>
      <c r="O42" s="366">
        <v>26867</v>
      </c>
      <c r="P42" s="366">
        <v>27313</v>
      </c>
      <c r="Q42" s="60"/>
      <c r="R42" s="366">
        <v>28132</v>
      </c>
      <c r="S42" s="366">
        <v>27766</v>
      </c>
      <c r="T42" s="366">
        <v>27601</v>
      </c>
      <c r="U42" s="312">
        <v>27292</v>
      </c>
      <c r="V42" s="381"/>
      <c r="W42" s="312">
        <v>26820</v>
      </c>
      <c r="X42" s="312">
        <v>26552</v>
      </c>
      <c r="Y42" s="312">
        <v>26269</v>
      </c>
      <c r="Z42" s="312">
        <v>26191</v>
      </c>
      <c r="AA42" s="381"/>
      <c r="AB42" s="312">
        <v>26454</v>
      </c>
      <c r="AC42" s="381"/>
      <c r="AD42" s="312">
        <v>23819</v>
      </c>
      <c r="AE42" s="312">
        <v>24464</v>
      </c>
      <c r="AF42" s="312">
        <v>26438</v>
      </c>
      <c r="AG42" s="312">
        <v>27698</v>
      </c>
      <c r="AH42" s="312">
        <v>26458</v>
      </c>
      <c r="AI42" s="445"/>
      <c r="AJ42" s="445"/>
      <c r="AK42" s="481"/>
      <c r="AL42" s="481"/>
      <c r="AM42" s="442"/>
      <c r="AN42" s="442"/>
      <c r="AO42" s="442"/>
      <c r="AP42" s="442"/>
      <c r="AQ42" s="442"/>
      <c r="AR42" s="442"/>
      <c r="AS42" s="442"/>
      <c r="AT42" s="442"/>
      <c r="AU42" s="442"/>
      <c r="AV42" s="442"/>
      <c r="AW42" s="442"/>
      <c r="AX42" s="442"/>
      <c r="AY42" s="442"/>
      <c r="AZ42" s="442"/>
      <c r="BA42" s="442"/>
      <c r="BB42" s="442"/>
      <c r="BC42" s="442"/>
      <c r="BD42" s="442"/>
      <c r="BE42" s="442"/>
    </row>
    <row r="43" spans="1:57" ht="15">
      <c r="A43" s="222" t="s">
        <v>89</v>
      </c>
      <c r="B43" s="60"/>
      <c r="C43" s="119">
        <v>26580</v>
      </c>
      <c r="D43" s="312">
        <v>26841</v>
      </c>
      <c r="E43" s="312">
        <v>26834</v>
      </c>
      <c r="F43" s="312">
        <v>27355</v>
      </c>
      <c r="G43" s="226"/>
      <c r="H43" s="119">
        <v>27327</v>
      </c>
      <c r="I43" s="312">
        <v>27779</v>
      </c>
      <c r="J43" s="312">
        <v>28236</v>
      </c>
      <c r="K43" s="312">
        <v>28953</v>
      </c>
      <c r="L43" s="226"/>
      <c r="M43" s="119">
        <v>29775</v>
      </c>
      <c r="N43" s="312">
        <v>30997</v>
      </c>
      <c r="O43" s="312">
        <v>32162</v>
      </c>
      <c r="P43" s="312">
        <v>32888</v>
      </c>
      <c r="Q43" s="226"/>
      <c r="R43" s="312">
        <v>33726</v>
      </c>
      <c r="S43" s="312">
        <v>33957</v>
      </c>
      <c r="T43" s="312">
        <v>34958</v>
      </c>
      <c r="U43" s="366">
        <v>35750</v>
      </c>
      <c r="V43" s="381"/>
      <c r="W43" s="312">
        <v>36465</v>
      </c>
      <c r="X43" s="312">
        <v>37133</v>
      </c>
      <c r="Y43" s="312">
        <v>37249</v>
      </c>
      <c r="Z43" s="312">
        <v>37189</v>
      </c>
      <c r="AA43" s="381"/>
      <c r="AB43" s="312">
        <v>37368</v>
      </c>
      <c r="AC43" s="381"/>
      <c r="AD43" s="312">
        <v>26903</v>
      </c>
      <c r="AE43" s="312">
        <v>28074</v>
      </c>
      <c r="AF43" s="312">
        <v>31456</v>
      </c>
      <c r="AG43" s="312">
        <v>34598</v>
      </c>
      <c r="AH43" s="312">
        <v>37009</v>
      </c>
      <c r="AI43" s="445"/>
      <c r="AJ43" s="445"/>
      <c r="AK43" s="481"/>
      <c r="AL43" s="481"/>
      <c r="AM43" s="442"/>
      <c r="AN43" s="442"/>
      <c r="AO43" s="442"/>
      <c r="AP43" s="442"/>
      <c r="AQ43" s="442"/>
      <c r="AR43" s="442"/>
      <c r="AS43" s="442"/>
      <c r="AT43" s="442"/>
      <c r="AU43" s="442"/>
      <c r="AV43" s="442"/>
      <c r="AW43" s="442"/>
      <c r="AX43" s="442"/>
      <c r="AY43" s="442"/>
      <c r="AZ43" s="442"/>
      <c r="BA43" s="442"/>
      <c r="BB43" s="442"/>
      <c r="BC43" s="442"/>
      <c r="BD43" s="442"/>
      <c r="BE43" s="442"/>
    </row>
    <row r="44" spans="1:57">
      <c r="A44" s="70"/>
      <c r="C44" s="213"/>
      <c r="D44" s="213"/>
      <c r="E44" s="213"/>
      <c r="F44" s="213"/>
      <c r="G44" s="453"/>
      <c r="H44" s="213"/>
      <c r="I44" s="454"/>
      <c r="J44" s="454"/>
      <c r="K44" s="454"/>
      <c r="L44" s="453"/>
      <c r="M44" s="213"/>
      <c r="N44" s="213"/>
      <c r="O44" s="213"/>
      <c r="P44" s="213"/>
      <c r="Q44" s="453"/>
      <c r="R44" s="213"/>
      <c r="S44" s="213"/>
      <c r="T44" s="213"/>
      <c r="U44" s="213"/>
      <c r="V44" s="453"/>
      <c r="W44" s="213"/>
      <c r="X44" s="213"/>
      <c r="Y44" s="213"/>
      <c r="Z44" s="213"/>
      <c r="AA44" s="453"/>
      <c r="AB44" s="213"/>
      <c r="AC44" s="453"/>
      <c r="AE44" s="213"/>
      <c r="AF44" s="213"/>
      <c r="AG44" s="213"/>
      <c r="AH44" s="213"/>
      <c r="AI44" s="481"/>
      <c r="AJ44" s="445"/>
      <c r="AK44" s="481"/>
      <c r="AL44" s="481"/>
    </row>
    <row r="45" spans="1:57" ht="17.25" customHeight="1">
      <c r="A45" s="67" t="s">
        <v>161</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481"/>
      <c r="AJ45" s="445"/>
      <c r="AK45" s="481"/>
      <c r="AL45" s="481"/>
    </row>
    <row r="46" spans="1:57" ht="6" customHeight="1" thickBot="1">
      <c r="A46" s="69"/>
      <c r="B46" s="69"/>
      <c r="C46" s="69"/>
      <c r="D46" s="69"/>
      <c r="E46" s="69"/>
      <c r="F46" s="69"/>
      <c r="G46" s="69"/>
      <c r="H46" s="69"/>
      <c r="I46" s="430"/>
      <c r="J46" s="430"/>
      <c r="K46" s="430"/>
      <c r="L46" s="69"/>
      <c r="M46" s="69"/>
      <c r="N46" s="69"/>
      <c r="O46" s="69"/>
      <c r="P46" s="69"/>
      <c r="Q46" s="69"/>
      <c r="R46" s="69"/>
      <c r="S46" s="69"/>
      <c r="T46" s="69"/>
      <c r="U46" s="69"/>
      <c r="V46" s="69"/>
      <c r="W46" s="69"/>
      <c r="X46" s="69"/>
      <c r="Y46" s="69"/>
      <c r="Z46" s="69"/>
      <c r="AA46" s="69"/>
      <c r="AB46" s="69"/>
      <c r="AC46" s="69"/>
      <c r="AI46" s="481"/>
      <c r="AJ46" s="445"/>
      <c r="AK46" s="481"/>
      <c r="AL46" s="481"/>
    </row>
    <row r="47" spans="1:57" ht="15.75" thickTop="1">
      <c r="A47" s="69" t="s">
        <v>147</v>
      </c>
      <c r="B47" s="55"/>
      <c r="C47" s="521" t="s">
        <v>30</v>
      </c>
      <c r="D47" s="511"/>
      <c r="E47" s="511"/>
      <c r="F47" s="511"/>
      <c r="G47" s="55"/>
      <c r="H47" s="521" t="s">
        <v>31</v>
      </c>
      <c r="I47" s="511"/>
      <c r="J47" s="511"/>
      <c r="K47" s="511"/>
      <c r="L47" s="55"/>
      <c r="M47" s="510" t="s">
        <v>27</v>
      </c>
      <c r="N47" s="511"/>
      <c r="O47" s="511"/>
      <c r="P47" s="511"/>
      <c r="Q47" s="55"/>
      <c r="R47" s="510" t="s">
        <v>32</v>
      </c>
      <c r="S47" s="511"/>
      <c r="T47" s="511"/>
      <c r="U47" s="511"/>
      <c r="V47" s="55"/>
      <c r="W47" s="513" t="s">
        <v>28</v>
      </c>
      <c r="X47" s="513"/>
      <c r="Y47" s="513"/>
      <c r="Z47" s="513"/>
      <c r="AA47" s="55"/>
      <c r="AB47" s="421" t="s">
        <v>29</v>
      </c>
      <c r="AC47" s="55"/>
      <c r="AD47" s="216" t="s">
        <v>30</v>
      </c>
      <c r="AE47" s="216" t="s">
        <v>31</v>
      </c>
      <c r="AF47" s="216" t="s">
        <v>27</v>
      </c>
      <c r="AG47" s="216" t="s">
        <v>32</v>
      </c>
      <c r="AH47" s="216" t="s">
        <v>28</v>
      </c>
      <c r="AI47" s="481"/>
      <c r="AJ47" s="445"/>
      <c r="AK47" s="481"/>
      <c r="AL47" s="481"/>
    </row>
    <row r="48" spans="1:57" ht="15">
      <c r="A48" s="428"/>
      <c r="B48" s="56"/>
      <c r="C48" s="20" t="s">
        <v>33</v>
      </c>
      <c r="D48" s="116" t="s">
        <v>34</v>
      </c>
      <c r="E48" s="116" t="s">
        <v>35</v>
      </c>
      <c r="F48" s="116" t="s">
        <v>36</v>
      </c>
      <c r="G48" s="56"/>
      <c r="H48" s="20" t="s">
        <v>33</v>
      </c>
      <c r="I48" s="116" t="s">
        <v>34</v>
      </c>
      <c r="J48" s="116" t="s">
        <v>35</v>
      </c>
      <c r="K48" s="116" t="s">
        <v>36</v>
      </c>
      <c r="L48" s="56"/>
      <c r="M48" s="147" t="s">
        <v>33</v>
      </c>
      <c r="N48" s="148" t="s">
        <v>34</v>
      </c>
      <c r="O48" s="148" t="s">
        <v>35</v>
      </c>
      <c r="P48" s="148" t="s">
        <v>36</v>
      </c>
      <c r="Q48" s="56"/>
      <c r="R48" s="147" t="s">
        <v>33</v>
      </c>
      <c r="S48" s="148" t="s">
        <v>34</v>
      </c>
      <c r="T48" s="148" t="s">
        <v>35</v>
      </c>
      <c r="U48" s="148" t="s">
        <v>36</v>
      </c>
      <c r="V48" s="56"/>
      <c r="W48" s="147" t="s">
        <v>33</v>
      </c>
      <c r="X48" s="148" t="s">
        <v>34</v>
      </c>
      <c r="Y48" s="148" t="s">
        <v>35</v>
      </c>
      <c r="Z48" s="148" t="s">
        <v>36</v>
      </c>
      <c r="AA48" s="56"/>
      <c r="AB48" s="148" t="s">
        <v>33</v>
      </c>
      <c r="AC48" s="56"/>
      <c r="AD48" s="21" t="s">
        <v>37</v>
      </c>
      <c r="AE48" s="21" t="s">
        <v>37</v>
      </c>
      <c r="AF48" s="21" t="s">
        <v>37</v>
      </c>
      <c r="AG48" s="21" t="s">
        <v>37</v>
      </c>
      <c r="AH48" s="21" t="s">
        <v>37</v>
      </c>
      <c r="AI48" s="481"/>
      <c r="AJ48" s="445"/>
      <c r="AK48" s="481"/>
      <c r="AL48" s="481"/>
    </row>
    <row r="49" spans="1:38" ht="15">
      <c r="A49" s="10" t="s">
        <v>60</v>
      </c>
      <c r="B49" s="57"/>
      <c r="C49" s="315">
        <v>64.7</v>
      </c>
      <c r="D49" s="217">
        <v>61.3</v>
      </c>
      <c r="E49" s="217">
        <v>61.7</v>
      </c>
      <c r="F49" s="217">
        <v>61.4</v>
      </c>
      <c r="G49" s="261"/>
      <c r="H49" s="315">
        <v>58.4</v>
      </c>
      <c r="I49" s="217">
        <v>59.5</v>
      </c>
      <c r="J49" s="217">
        <v>59.3</v>
      </c>
      <c r="K49" s="217">
        <v>59</v>
      </c>
      <c r="L49" s="261"/>
      <c r="M49" s="315">
        <v>61</v>
      </c>
      <c r="N49" s="217">
        <v>61.7</v>
      </c>
      <c r="O49" s="217">
        <v>64.8</v>
      </c>
      <c r="P49" s="217">
        <v>70.900000000000006</v>
      </c>
      <c r="Q49" s="261"/>
      <c r="R49" s="217">
        <v>64.8</v>
      </c>
      <c r="S49" s="217">
        <v>64.2</v>
      </c>
      <c r="T49" s="217">
        <v>67.5</v>
      </c>
      <c r="U49" s="217">
        <v>66.400000000000006</v>
      </c>
      <c r="V49" s="261"/>
      <c r="W49" s="217">
        <v>68.599999999999994</v>
      </c>
      <c r="X49" s="217">
        <v>75.5</v>
      </c>
      <c r="Y49" s="217">
        <v>70.8</v>
      </c>
      <c r="Z49" s="217">
        <v>71.5</v>
      </c>
      <c r="AA49" s="261"/>
      <c r="AB49" s="217">
        <v>70.599999999999994</v>
      </c>
      <c r="AC49" s="261"/>
      <c r="AD49" s="217">
        <v>249.1</v>
      </c>
      <c r="AE49" s="62">
        <v>236.1</v>
      </c>
      <c r="AF49" s="62">
        <v>258.39999999999998</v>
      </c>
      <c r="AG49" s="62">
        <v>262.90000000000003</v>
      </c>
      <c r="AH49" s="62">
        <v>286.40000000000003</v>
      </c>
      <c r="AI49" s="445"/>
      <c r="AJ49" s="445"/>
      <c r="AK49" s="481"/>
      <c r="AL49" s="481"/>
    </row>
    <row r="50" spans="1:38" ht="15">
      <c r="A50" s="10" t="s">
        <v>61</v>
      </c>
      <c r="B50" s="57"/>
      <c r="C50" s="315">
        <v>11.6</v>
      </c>
      <c r="D50" s="217">
        <v>10.1</v>
      </c>
      <c r="E50" s="217">
        <v>10.8</v>
      </c>
      <c r="F50" s="217">
        <v>10.5</v>
      </c>
      <c r="G50" s="261"/>
      <c r="H50" s="315">
        <v>10.7</v>
      </c>
      <c r="I50" s="217">
        <v>8.9</v>
      </c>
      <c r="J50" s="217">
        <v>9.3000000000000007</v>
      </c>
      <c r="K50" s="217">
        <v>10</v>
      </c>
      <c r="L50" s="261"/>
      <c r="M50" s="315">
        <v>8.6999999999999993</v>
      </c>
      <c r="N50" s="217">
        <v>8.5</v>
      </c>
      <c r="O50" s="217">
        <v>8.3000000000000007</v>
      </c>
      <c r="P50" s="217">
        <v>8.6</v>
      </c>
      <c r="Q50" s="261"/>
      <c r="R50" s="217">
        <v>7.9</v>
      </c>
      <c r="S50" s="217">
        <v>8</v>
      </c>
      <c r="T50" s="217">
        <v>9.9</v>
      </c>
      <c r="U50" s="217">
        <v>7.9</v>
      </c>
      <c r="V50" s="261"/>
      <c r="W50" s="217">
        <v>8.6999999999999993</v>
      </c>
      <c r="X50" s="217">
        <v>9.9</v>
      </c>
      <c r="Y50" s="217">
        <v>8.6</v>
      </c>
      <c r="Z50" s="217">
        <v>8.1</v>
      </c>
      <c r="AA50" s="261"/>
      <c r="AB50" s="217">
        <v>8.1999999999999993</v>
      </c>
      <c r="AC50" s="261"/>
      <c r="AD50" s="217">
        <v>43</v>
      </c>
      <c r="AE50" s="62">
        <v>38.9</v>
      </c>
      <c r="AF50" s="62">
        <v>34</v>
      </c>
      <c r="AG50" s="62">
        <v>33.700000000000003</v>
      </c>
      <c r="AH50" s="62">
        <v>35.299999999999997</v>
      </c>
      <c r="AI50" s="445"/>
      <c r="AJ50" s="445"/>
      <c r="AK50" s="481"/>
      <c r="AL50" s="481"/>
    </row>
    <row r="51" spans="1:38" ht="15">
      <c r="A51" s="13" t="s">
        <v>62</v>
      </c>
      <c r="B51" s="58"/>
      <c r="C51" s="316">
        <v>76.3</v>
      </c>
      <c r="D51" s="218">
        <v>71.400000000000006</v>
      </c>
      <c r="E51" s="218">
        <v>72.5</v>
      </c>
      <c r="F51" s="218">
        <v>71.900000000000006</v>
      </c>
      <c r="G51" s="265"/>
      <c r="H51" s="316">
        <v>69.099999999999994</v>
      </c>
      <c r="I51" s="218">
        <v>68.400000000000006</v>
      </c>
      <c r="J51" s="218">
        <v>68.599999999999994</v>
      </c>
      <c r="K51" s="218">
        <v>69</v>
      </c>
      <c r="L51" s="265"/>
      <c r="M51" s="316">
        <v>69.7</v>
      </c>
      <c r="N51" s="218">
        <v>70.2</v>
      </c>
      <c r="O51" s="218">
        <v>73.099999999999994</v>
      </c>
      <c r="P51" s="218">
        <v>79.400000000000006</v>
      </c>
      <c r="Q51" s="265"/>
      <c r="R51" s="218">
        <v>72.7</v>
      </c>
      <c r="S51" s="218">
        <v>72.2</v>
      </c>
      <c r="T51" s="218">
        <v>77.400000000000006</v>
      </c>
      <c r="U51" s="218">
        <v>74.3</v>
      </c>
      <c r="V51" s="265"/>
      <c r="W51" s="218">
        <v>77.3</v>
      </c>
      <c r="X51" s="218">
        <v>85.4</v>
      </c>
      <c r="Y51" s="218">
        <v>79.400000000000006</v>
      </c>
      <c r="Z51" s="218">
        <v>79.599999999999994</v>
      </c>
      <c r="AA51" s="265"/>
      <c r="AB51" s="218">
        <v>78.800000000000011</v>
      </c>
      <c r="AC51" s="265"/>
      <c r="AD51" s="218">
        <v>292.10000000000002</v>
      </c>
      <c r="AE51" s="63">
        <v>275.10000000000002</v>
      </c>
      <c r="AF51" s="63">
        <v>292.39999999999998</v>
      </c>
      <c r="AG51" s="63">
        <v>296.60000000000002</v>
      </c>
      <c r="AH51" s="63">
        <v>321.70000000000005</v>
      </c>
      <c r="AI51" s="445"/>
      <c r="AJ51" s="445"/>
      <c r="AK51" s="481"/>
      <c r="AL51" s="481"/>
    </row>
    <row r="52" spans="1:38" ht="21">
      <c r="A52" s="14" t="s">
        <v>63</v>
      </c>
      <c r="B52" s="57"/>
      <c r="C52" s="315">
        <v>0.3</v>
      </c>
      <c r="D52" s="217">
        <v>-0.3</v>
      </c>
      <c r="E52" s="217">
        <v>-1.1000000000000001</v>
      </c>
      <c r="F52" s="217">
        <v>1.3</v>
      </c>
      <c r="G52" s="261"/>
      <c r="H52" s="315">
        <v>1.6</v>
      </c>
      <c r="I52" s="217">
        <v>0.2</v>
      </c>
      <c r="J52" s="217">
        <v>-1.1000000000000001</v>
      </c>
      <c r="K52" s="217">
        <v>1.1000000000000001</v>
      </c>
      <c r="L52" s="261"/>
      <c r="M52" s="315">
        <v>4.7</v>
      </c>
      <c r="N52" s="217">
        <v>4.9000000000000004</v>
      </c>
      <c r="O52" s="217">
        <v>5.0999999999999996</v>
      </c>
      <c r="P52" s="217">
        <v>5.3</v>
      </c>
      <c r="Q52" s="261"/>
      <c r="R52" s="217">
        <v>7.8</v>
      </c>
      <c r="S52" s="217">
        <v>12.3</v>
      </c>
      <c r="T52" s="217">
        <v>0.1</v>
      </c>
      <c r="U52" s="217">
        <v>-3.1</v>
      </c>
      <c r="V52" s="261"/>
      <c r="W52" s="217">
        <v>-0.7</v>
      </c>
      <c r="X52" s="217">
        <v>-0.9</v>
      </c>
      <c r="Y52" s="217">
        <v>-2</v>
      </c>
      <c r="Z52" s="217">
        <v>-0.1</v>
      </c>
      <c r="AA52" s="261"/>
      <c r="AB52" s="217">
        <v>-0.7</v>
      </c>
      <c r="AC52" s="261"/>
      <c r="AD52" s="217">
        <v>0.2</v>
      </c>
      <c r="AE52" s="62">
        <v>1.9</v>
      </c>
      <c r="AF52" s="62">
        <v>19.899999999999999</v>
      </c>
      <c r="AG52" s="62">
        <v>17.100000000000001</v>
      </c>
      <c r="AH52" s="62">
        <v>-3.7</v>
      </c>
      <c r="AI52" s="445"/>
      <c r="AJ52" s="445"/>
      <c r="AK52" s="481"/>
      <c r="AL52" s="481"/>
    </row>
    <row r="53" spans="1:38" ht="15">
      <c r="A53" s="13" t="s">
        <v>64</v>
      </c>
      <c r="B53" s="58"/>
      <c r="C53" s="316">
        <v>76.599999999999994</v>
      </c>
      <c r="D53" s="218">
        <v>71</v>
      </c>
      <c r="E53" s="218">
        <v>71.400000000000006</v>
      </c>
      <c r="F53" s="218">
        <v>73.3</v>
      </c>
      <c r="G53" s="265"/>
      <c r="H53" s="316">
        <v>70.7</v>
      </c>
      <c r="I53" s="218">
        <v>68.7</v>
      </c>
      <c r="J53" s="218">
        <v>67.5</v>
      </c>
      <c r="K53" s="218">
        <v>70.099999999999994</v>
      </c>
      <c r="L53" s="265"/>
      <c r="M53" s="316">
        <v>74.400000000000006</v>
      </c>
      <c r="N53" s="218">
        <v>75</v>
      </c>
      <c r="O53" s="218">
        <v>78.2</v>
      </c>
      <c r="P53" s="218">
        <v>84.7</v>
      </c>
      <c r="Q53" s="265"/>
      <c r="R53" s="218">
        <v>80.5</v>
      </c>
      <c r="S53" s="218">
        <v>84.5</v>
      </c>
      <c r="T53" s="218">
        <v>77.5</v>
      </c>
      <c r="U53" s="218">
        <v>71.2</v>
      </c>
      <c r="V53" s="265"/>
      <c r="W53" s="218">
        <v>76.599999999999994</v>
      </c>
      <c r="X53" s="218">
        <v>84.5</v>
      </c>
      <c r="Y53" s="218">
        <v>77.400000000000006</v>
      </c>
      <c r="Z53" s="218">
        <v>79.5</v>
      </c>
      <c r="AA53" s="265"/>
      <c r="AB53" s="218">
        <v>78.2</v>
      </c>
      <c r="AC53" s="265"/>
      <c r="AD53" s="218">
        <v>292.3</v>
      </c>
      <c r="AE53" s="63">
        <v>276.89999999999998</v>
      </c>
      <c r="AF53" s="63">
        <v>312.39999999999998</v>
      </c>
      <c r="AG53" s="63">
        <v>313.60000000000002</v>
      </c>
      <c r="AH53" s="63">
        <v>318</v>
      </c>
      <c r="AI53" s="445"/>
      <c r="AJ53" s="445"/>
      <c r="AK53" s="481"/>
      <c r="AL53" s="481"/>
    </row>
    <row r="54" spans="1:38" ht="15">
      <c r="A54" s="13" t="s">
        <v>65</v>
      </c>
      <c r="B54" s="58"/>
      <c r="C54" s="316">
        <v>-27.1</v>
      </c>
      <c r="D54" s="218">
        <v>-25.7</v>
      </c>
      <c r="E54" s="218">
        <v>-25</v>
      </c>
      <c r="F54" s="218">
        <v>-22.3</v>
      </c>
      <c r="G54" s="265"/>
      <c r="H54" s="316">
        <v>-21.3</v>
      </c>
      <c r="I54" s="218">
        <v>-20.5</v>
      </c>
      <c r="J54" s="218">
        <v>-19.600000000000001</v>
      </c>
      <c r="K54" s="218">
        <v>-19.100000000000001</v>
      </c>
      <c r="L54" s="265"/>
      <c r="M54" s="316">
        <v>-18.600000000000001</v>
      </c>
      <c r="N54" s="218">
        <v>-16.7</v>
      </c>
      <c r="O54" s="218">
        <v>-17.5</v>
      </c>
      <c r="P54" s="218">
        <v>-16.600000000000001</v>
      </c>
      <c r="Q54" s="265"/>
      <c r="R54" s="218">
        <v>-18.100000000000001</v>
      </c>
      <c r="S54" s="218">
        <v>-18.399999999999999</v>
      </c>
      <c r="T54" s="218">
        <v>-17.8</v>
      </c>
      <c r="U54" s="218">
        <v>-17.100000000000001</v>
      </c>
      <c r="V54" s="265"/>
      <c r="W54" s="218">
        <v>-18.399999999999999</v>
      </c>
      <c r="X54" s="218">
        <v>-19</v>
      </c>
      <c r="Y54" s="218">
        <v>-20</v>
      </c>
      <c r="Z54" s="218">
        <v>-20.700000000000003</v>
      </c>
      <c r="AA54" s="265"/>
      <c r="AB54" s="218">
        <v>-20.7</v>
      </c>
      <c r="AC54" s="265"/>
      <c r="AD54" s="218">
        <v>-100.1</v>
      </c>
      <c r="AE54" s="63">
        <v>-80.400000000000006</v>
      </c>
      <c r="AF54" s="63">
        <v>-69.5</v>
      </c>
      <c r="AG54" s="63">
        <v>-71.5</v>
      </c>
      <c r="AH54" s="63">
        <v>-78.099999999999994</v>
      </c>
      <c r="AI54" s="445"/>
      <c r="AJ54" s="445"/>
      <c r="AK54" s="481"/>
      <c r="AL54" s="481"/>
    </row>
    <row r="55" spans="1:38" ht="15">
      <c r="A55" s="13" t="s">
        <v>66</v>
      </c>
      <c r="B55" s="58"/>
      <c r="C55" s="316">
        <v>49.499999999999993</v>
      </c>
      <c r="D55" s="218">
        <v>45.3</v>
      </c>
      <c r="E55" s="218">
        <v>46.400000000000006</v>
      </c>
      <c r="F55" s="218">
        <v>51</v>
      </c>
      <c r="G55" s="265"/>
      <c r="H55" s="316">
        <v>49.400000000000006</v>
      </c>
      <c r="I55" s="218">
        <v>48.2</v>
      </c>
      <c r="J55" s="218">
        <v>48</v>
      </c>
      <c r="K55" s="218">
        <v>51</v>
      </c>
      <c r="L55" s="265"/>
      <c r="M55" s="316">
        <v>55.8</v>
      </c>
      <c r="N55" s="218">
        <v>58.2</v>
      </c>
      <c r="O55" s="218">
        <v>60.8</v>
      </c>
      <c r="P55" s="218">
        <v>68.099999999999994</v>
      </c>
      <c r="Q55" s="265"/>
      <c r="R55" s="218">
        <v>62.4</v>
      </c>
      <c r="S55" s="218">
        <v>66</v>
      </c>
      <c r="T55" s="218">
        <v>59.7</v>
      </c>
      <c r="U55" s="218">
        <v>54.1</v>
      </c>
      <c r="V55" s="265"/>
      <c r="W55" s="218">
        <v>58.2</v>
      </c>
      <c r="X55" s="218">
        <v>65.5</v>
      </c>
      <c r="Y55" s="218">
        <v>57.4</v>
      </c>
      <c r="Z55" s="218">
        <v>58.8</v>
      </c>
      <c r="AA55" s="265"/>
      <c r="AB55" s="218">
        <v>57.5</v>
      </c>
      <c r="AC55" s="265"/>
      <c r="AD55" s="218">
        <v>192.20000000000002</v>
      </c>
      <c r="AE55" s="63">
        <v>196.5</v>
      </c>
      <c r="AF55" s="63">
        <v>242.9</v>
      </c>
      <c r="AG55" s="63">
        <v>242.2</v>
      </c>
      <c r="AH55" s="63">
        <v>239.9</v>
      </c>
      <c r="AI55" s="445"/>
      <c r="AJ55" s="445"/>
      <c r="AK55" s="481"/>
      <c r="AL55" s="481"/>
    </row>
    <row r="56" spans="1:38" ht="15">
      <c r="A56" s="10" t="s">
        <v>67</v>
      </c>
      <c r="B56" s="57"/>
      <c r="C56" s="315">
        <v>-7.1</v>
      </c>
      <c r="D56" s="217">
        <v>-1.4</v>
      </c>
      <c r="E56" s="217">
        <v>-0.6</v>
      </c>
      <c r="F56" s="217">
        <v>-0.9</v>
      </c>
      <c r="G56" s="261"/>
      <c r="H56" s="315">
        <v>-6.5</v>
      </c>
      <c r="I56" s="217">
        <v>-1</v>
      </c>
      <c r="J56" s="217">
        <v>-1</v>
      </c>
      <c r="K56" s="217">
        <v>-0.9</v>
      </c>
      <c r="L56" s="261"/>
      <c r="M56" s="315">
        <v>-6.9</v>
      </c>
      <c r="N56" s="217">
        <v>-1.2</v>
      </c>
      <c r="O56" s="217">
        <v>-1.2</v>
      </c>
      <c r="P56" s="217">
        <v>-1.1000000000000001</v>
      </c>
      <c r="Q56" s="261"/>
      <c r="R56" s="217">
        <v>-8.5</v>
      </c>
      <c r="S56" s="217">
        <v>-1.6</v>
      </c>
      <c r="T56" s="217">
        <v>-1.2</v>
      </c>
      <c r="U56" s="217">
        <v>-0.8</v>
      </c>
      <c r="V56" s="261"/>
      <c r="W56" s="217">
        <v>-9</v>
      </c>
      <c r="X56" s="217">
        <v>0.8</v>
      </c>
      <c r="Y56" s="217">
        <v>-0.9</v>
      </c>
      <c r="Z56" s="217">
        <v>-0.9</v>
      </c>
      <c r="AA56" s="261"/>
      <c r="AB56" s="217">
        <v>-0.9</v>
      </c>
      <c r="AC56" s="261"/>
      <c r="AD56" s="217">
        <v>-10</v>
      </c>
      <c r="AE56" s="62">
        <v>-9.3000000000000007</v>
      </c>
      <c r="AF56" s="62">
        <v>-10.4</v>
      </c>
      <c r="AG56" s="62">
        <v>-12</v>
      </c>
      <c r="AH56" s="62">
        <v>-10</v>
      </c>
      <c r="AI56" s="445"/>
      <c r="AJ56" s="445"/>
      <c r="AK56" s="481"/>
      <c r="AL56" s="481"/>
    </row>
    <row r="57" spans="1:38" ht="15">
      <c r="A57" s="10" t="s">
        <v>68</v>
      </c>
      <c r="B57" s="57"/>
      <c r="C57" s="315">
        <v>4.5999999999999996</v>
      </c>
      <c r="D57" s="217">
        <v>3.8</v>
      </c>
      <c r="E57" s="217">
        <v>-0.2</v>
      </c>
      <c r="F57" s="217">
        <v>-0.6</v>
      </c>
      <c r="G57" s="261"/>
      <c r="H57" s="315">
        <v>-11.9</v>
      </c>
      <c r="I57" s="217">
        <v>-28.3</v>
      </c>
      <c r="J57" s="217">
        <v>-20.9</v>
      </c>
      <c r="K57" s="217">
        <v>-19.100000000000001</v>
      </c>
      <c r="L57" s="261"/>
      <c r="M57" s="315">
        <v>-15.1</v>
      </c>
      <c r="N57" s="217">
        <v>-9.9</v>
      </c>
      <c r="O57" s="217">
        <v>-5.9</v>
      </c>
      <c r="P57" s="217">
        <v>1.9</v>
      </c>
      <c r="Q57" s="261"/>
      <c r="R57" s="217">
        <v>-3.2</v>
      </c>
      <c r="S57" s="217">
        <v>-8.4</v>
      </c>
      <c r="T57" s="217">
        <v>-11.4</v>
      </c>
      <c r="U57" s="217">
        <v>-13.2</v>
      </c>
      <c r="V57" s="261"/>
      <c r="W57" s="217">
        <v>-0.1</v>
      </c>
      <c r="X57" s="217">
        <v>0.1</v>
      </c>
      <c r="Y57" s="217">
        <v>-0.1</v>
      </c>
      <c r="Z57" s="217">
        <v>-5.0999999999999996</v>
      </c>
      <c r="AA57" s="261"/>
      <c r="AB57" s="217">
        <v>-4.9000000000000004</v>
      </c>
      <c r="AC57" s="261"/>
      <c r="AD57" s="217">
        <v>7.6</v>
      </c>
      <c r="AE57" s="62">
        <v>-80.099999999999994</v>
      </c>
      <c r="AF57" s="62">
        <v>-29</v>
      </c>
      <c r="AG57" s="62">
        <v>-36.200000000000003</v>
      </c>
      <c r="AH57" s="62">
        <v>-5.2</v>
      </c>
      <c r="AI57" s="445"/>
      <c r="AJ57" s="445"/>
      <c r="AK57" s="481"/>
      <c r="AL57" s="481"/>
    </row>
    <row r="58" spans="1:38" ht="15">
      <c r="A58" s="13" t="s">
        <v>69</v>
      </c>
      <c r="B58" s="58"/>
      <c r="C58" s="316">
        <v>47</v>
      </c>
      <c r="D58" s="218">
        <v>47.7</v>
      </c>
      <c r="E58" s="218">
        <v>45.7</v>
      </c>
      <c r="F58" s="218">
        <v>49.4</v>
      </c>
      <c r="G58" s="265"/>
      <c r="H58" s="316">
        <v>31</v>
      </c>
      <c r="I58" s="218">
        <v>18.899999999999999</v>
      </c>
      <c r="J58" s="218">
        <v>26.1</v>
      </c>
      <c r="K58" s="218">
        <v>31.1</v>
      </c>
      <c r="L58" s="265"/>
      <c r="M58" s="316">
        <v>33.799999999999997</v>
      </c>
      <c r="N58" s="218">
        <v>47.1</v>
      </c>
      <c r="O58" s="218">
        <v>53.6</v>
      </c>
      <c r="P58" s="218">
        <v>68.900000000000006</v>
      </c>
      <c r="Q58" s="265"/>
      <c r="R58" s="218">
        <v>50.8</v>
      </c>
      <c r="S58" s="218">
        <v>56</v>
      </c>
      <c r="T58" s="218">
        <v>47.1</v>
      </c>
      <c r="U58" s="218">
        <v>40.200000000000003</v>
      </c>
      <c r="V58" s="265"/>
      <c r="W58" s="218">
        <v>49.1</v>
      </c>
      <c r="X58" s="218">
        <v>66.400000000000006</v>
      </c>
      <c r="Y58" s="218">
        <v>56.4</v>
      </c>
      <c r="Z58" s="218">
        <v>52.8</v>
      </c>
      <c r="AA58" s="265"/>
      <c r="AB58" s="218">
        <v>51.699999999999996</v>
      </c>
      <c r="AC58" s="265"/>
      <c r="AD58" s="218">
        <v>189.8</v>
      </c>
      <c r="AE58" s="63">
        <v>107.1</v>
      </c>
      <c r="AF58" s="63">
        <v>203.4</v>
      </c>
      <c r="AG58" s="63">
        <v>194</v>
      </c>
      <c r="AH58" s="63">
        <v>224.7</v>
      </c>
      <c r="AI58" s="445">
        <f t="shared" ref="AI58:AI60" si="0">(AB58-W58)/W58</f>
        <v>5.2953156822810474E-2</v>
      </c>
      <c r="AJ58" s="445">
        <f t="shared" ref="AJ58:AJ60" si="1">(AB58-Z58)/Z58</f>
        <v>-2.083333333333336E-2</v>
      </c>
      <c r="AK58" s="481"/>
      <c r="AL58" s="481"/>
    </row>
    <row r="59" spans="1:38" ht="15">
      <c r="A59" s="10" t="s">
        <v>70</v>
      </c>
      <c r="B59" s="57"/>
      <c r="C59" s="315">
        <v>-11.8</v>
      </c>
      <c r="D59" s="217">
        <v>-11.9</v>
      </c>
      <c r="E59" s="217">
        <v>-11.4</v>
      </c>
      <c r="F59" s="217">
        <v>-12.4</v>
      </c>
      <c r="G59" s="261"/>
      <c r="H59" s="315">
        <v>-7.7</v>
      </c>
      <c r="I59" s="217">
        <v>-4.7</v>
      </c>
      <c r="J59" s="217">
        <v>-6.5</v>
      </c>
      <c r="K59" s="217">
        <v>-7.8</v>
      </c>
      <c r="L59" s="261"/>
      <c r="M59" s="315">
        <v>-8.5</v>
      </c>
      <c r="N59" s="217">
        <v>-11.700000000000001</v>
      </c>
      <c r="O59" s="217">
        <v>-13.4</v>
      </c>
      <c r="P59" s="217">
        <v>-17.2</v>
      </c>
      <c r="Q59" s="261"/>
      <c r="R59" s="217">
        <v>-12.7</v>
      </c>
      <c r="S59" s="217">
        <v>-14</v>
      </c>
      <c r="T59" s="217">
        <v>-11.7</v>
      </c>
      <c r="U59" s="217">
        <v>-10</v>
      </c>
      <c r="V59" s="261"/>
      <c r="W59" s="217">
        <v>-12.3</v>
      </c>
      <c r="X59" s="217">
        <v>-16.600000000000001</v>
      </c>
      <c r="Y59" s="217">
        <v>-14.1</v>
      </c>
      <c r="Z59" s="217">
        <v>-13.2</v>
      </c>
      <c r="AA59" s="261"/>
      <c r="AB59" s="217">
        <v>-12.9</v>
      </c>
      <c r="AC59" s="261"/>
      <c r="AD59" s="217">
        <v>-47.5</v>
      </c>
      <c r="AE59" s="62">
        <v>-26.8</v>
      </c>
      <c r="AF59" s="62">
        <v>-50.9</v>
      </c>
      <c r="AG59" s="62">
        <v>-48.4</v>
      </c>
      <c r="AH59" s="62">
        <v>-56.2</v>
      </c>
      <c r="AI59" s="445">
        <f t="shared" si="0"/>
        <v>4.8780487804878016E-2</v>
      </c>
      <c r="AJ59" s="445">
        <f t="shared" si="1"/>
        <v>-2.2727272727272648E-2</v>
      </c>
      <c r="AK59" s="481"/>
      <c r="AL59" s="481"/>
    </row>
    <row r="60" spans="1:38" ht="15">
      <c r="A60" s="13" t="s">
        <v>71</v>
      </c>
      <c r="B60" s="58"/>
      <c r="C60" s="316">
        <v>35.299999999999997</v>
      </c>
      <c r="D60" s="218">
        <v>35.799999999999997</v>
      </c>
      <c r="E60" s="218">
        <v>34.200000000000003</v>
      </c>
      <c r="F60" s="218">
        <v>37.1</v>
      </c>
      <c r="G60" s="265"/>
      <c r="H60" s="316">
        <v>23.3</v>
      </c>
      <c r="I60" s="218">
        <v>14.2</v>
      </c>
      <c r="J60" s="218">
        <v>19.600000000000001</v>
      </c>
      <c r="K60" s="218">
        <v>23.3</v>
      </c>
      <c r="L60" s="265"/>
      <c r="M60" s="316">
        <v>25.4</v>
      </c>
      <c r="N60" s="218">
        <v>35.299999999999997</v>
      </c>
      <c r="O60" s="218">
        <v>40.200000000000003</v>
      </c>
      <c r="P60" s="218">
        <v>51.7</v>
      </c>
      <c r="Q60" s="265"/>
      <c r="R60" s="218">
        <v>38.099999999999994</v>
      </c>
      <c r="S60" s="218">
        <v>42</v>
      </c>
      <c r="T60" s="218">
        <v>35.400000000000006</v>
      </c>
      <c r="U60" s="218">
        <v>30.200000000000003</v>
      </c>
      <c r="V60" s="265"/>
      <c r="W60" s="218">
        <v>36.799999999999997</v>
      </c>
      <c r="X60" s="218">
        <v>49.800000000000004</v>
      </c>
      <c r="Y60" s="218">
        <v>42.3</v>
      </c>
      <c r="Z60" s="218">
        <v>39.599999999999994</v>
      </c>
      <c r="AA60" s="265"/>
      <c r="AB60" s="218">
        <v>38.799999999999997</v>
      </c>
      <c r="AC60" s="265"/>
      <c r="AD60" s="218">
        <v>142.4</v>
      </c>
      <c r="AE60" s="63">
        <v>80.3</v>
      </c>
      <c r="AF60" s="63">
        <v>152.5</v>
      </c>
      <c r="AG60" s="63">
        <v>145.6</v>
      </c>
      <c r="AH60" s="63">
        <v>168.5</v>
      </c>
      <c r="AI60" s="445">
        <f t="shared" si="0"/>
        <v>5.4347826086956527E-2</v>
      </c>
      <c r="AJ60" s="445">
        <f t="shared" si="1"/>
        <v>-2.0202020202020134E-2</v>
      </c>
      <c r="AK60" s="481"/>
      <c r="AL60" s="481"/>
    </row>
    <row r="61" spans="1:38" ht="15.75" thickBot="1">
      <c r="A61" s="70"/>
      <c r="B61" s="70"/>
      <c r="C61" s="429"/>
      <c r="G61" s="70"/>
      <c r="H61" s="429"/>
      <c r="I61" s="68"/>
      <c r="J61" s="68"/>
      <c r="K61" s="68"/>
      <c r="L61" s="70"/>
      <c r="M61" s="429"/>
      <c r="N61" s="429"/>
      <c r="O61" s="429"/>
      <c r="P61" s="429"/>
      <c r="Q61" s="70"/>
      <c r="V61" s="70"/>
      <c r="AA61" s="70"/>
      <c r="AC61" s="70"/>
      <c r="AD61" s="455"/>
      <c r="AE61" s="431"/>
      <c r="AF61" s="431"/>
      <c r="AG61" s="431"/>
      <c r="AH61" s="431"/>
      <c r="AI61" s="445"/>
      <c r="AJ61" s="445"/>
      <c r="AK61" s="481"/>
      <c r="AL61" s="481"/>
    </row>
    <row r="62" spans="1:38" ht="15.75" thickTop="1">
      <c r="A62" s="69" t="s">
        <v>148</v>
      </c>
      <c r="B62" s="55"/>
      <c r="C62" s="521" t="s">
        <v>30</v>
      </c>
      <c r="D62" s="511"/>
      <c r="E62" s="511"/>
      <c r="F62" s="511"/>
      <c r="G62" s="55"/>
      <c r="H62" s="521" t="s">
        <v>31</v>
      </c>
      <c r="I62" s="511"/>
      <c r="J62" s="511"/>
      <c r="K62" s="511"/>
      <c r="L62" s="55"/>
      <c r="M62" s="510" t="s">
        <v>27</v>
      </c>
      <c r="N62" s="511"/>
      <c r="O62" s="511"/>
      <c r="P62" s="511"/>
      <c r="Q62" s="55"/>
      <c r="R62" s="510" t="s">
        <v>32</v>
      </c>
      <c r="S62" s="511"/>
      <c r="T62" s="511"/>
      <c r="U62" s="511"/>
      <c r="V62" s="55"/>
      <c r="W62" s="513" t="s">
        <v>28</v>
      </c>
      <c r="X62" s="513"/>
      <c r="Y62" s="513"/>
      <c r="Z62" s="513"/>
      <c r="AA62" s="55"/>
      <c r="AB62" s="421" t="s">
        <v>29</v>
      </c>
      <c r="AC62" s="55"/>
      <c r="AD62" s="216" t="s">
        <v>30</v>
      </c>
      <c r="AE62" s="216" t="s">
        <v>31</v>
      </c>
      <c r="AF62" s="216" t="s">
        <v>27</v>
      </c>
      <c r="AG62" s="216" t="s">
        <v>32</v>
      </c>
      <c r="AH62" s="216" t="s">
        <v>28</v>
      </c>
      <c r="AI62" s="445"/>
      <c r="AJ62" s="445"/>
      <c r="AK62" s="481"/>
      <c r="AL62" s="481"/>
    </row>
    <row r="63" spans="1:38" ht="15">
      <c r="A63" s="70"/>
      <c r="B63" s="56"/>
      <c r="C63" s="20" t="s">
        <v>33</v>
      </c>
      <c r="D63" s="116" t="s">
        <v>34</v>
      </c>
      <c r="E63" s="116" t="s">
        <v>35</v>
      </c>
      <c r="F63" s="116" t="s">
        <v>36</v>
      </c>
      <c r="G63" s="56"/>
      <c r="H63" s="20" t="s">
        <v>33</v>
      </c>
      <c r="I63" s="116" t="s">
        <v>34</v>
      </c>
      <c r="J63" s="116" t="s">
        <v>35</v>
      </c>
      <c r="K63" s="116" t="s">
        <v>36</v>
      </c>
      <c r="L63" s="56"/>
      <c r="M63" s="147" t="s">
        <v>33</v>
      </c>
      <c r="N63" s="148" t="s">
        <v>34</v>
      </c>
      <c r="O63" s="148" t="s">
        <v>35</v>
      </c>
      <c r="P63" s="148" t="s">
        <v>36</v>
      </c>
      <c r="Q63" s="56"/>
      <c r="R63" s="147" t="s">
        <v>33</v>
      </c>
      <c r="S63" s="148" t="s">
        <v>34</v>
      </c>
      <c r="T63" s="148" t="s">
        <v>35</v>
      </c>
      <c r="U63" s="148" t="s">
        <v>36</v>
      </c>
      <c r="V63" s="56"/>
      <c r="W63" s="147" t="s">
        <v>33</v>
      </c>
      <c r="X63" s="148" t="s">
        <v>34</v>
      </c>
      <c r="Y63" s="148" t="s">
        <v>35</v>
      </c>
      <c r="Z63" s="148" t="s">
        <v>36</v>
      </c>
      <c r="AA63" s="56"/>
      <c r="AB63" s="148" t="s">
        <v>33</v>
      </c>
      <c r="AC63" s="56"/>
      <c r="AD63" s="21" t="s">
        <v>37</v>
      </c>
      <c r="AE63" s="21" t="s">
        <v>37</v>
      </c>
      <c r="AF63" s="21" t="s">
        <v>37</v>
      </c>
      <c r="AG63" s="21" t="s">
        <v>37</v>
      </c>
      <c r="AH63" s="21" t="s">
        <v>37</v>
      </c>
      <c r="AI63" s="445"/>
      <c r="AJ63" s="445"/>
      <c r="AK63" s="481"/>
      <c r="AL63" s="481"/>
    </row>
    <row r="64" spans="1:38" ht="15">
      <c r="A64" s="10" t="s">
        <v>72</v>
      </c>
      <c r="B64" s="426"/>
      <c r="C64" s="317">
        <v>0.106</v>
      </c>
      <c r="D64" s="221">
        <v>0.112</v>
      </c>
      <c r="E64" s="221">
        <v>0.108</v>
      </c>
      <c r="F64" s="221">
        <v>0.127</v>
      </c>
      <c r="G64" s="318"/>
      <c r="H64" s="317">
        <v>8.7999999999999995E-2</v>
      </c>
      <c r="I64" s="221">
        <v>5.3999999999999999E-2</v>
      </c>
      <c r="J64" s="221">
        <v>7.2999999999999995E-2</v>
      </c>
      <c r="K64" s="221">
        <v>8.5999999999999993E-2</v>
      </c>
      <c r="L64" s="318"/>
      <c r="M64" s="317">
        <v>9.6000000000000002E-2</v>
      </c>
      <c r="N64" s="221">
        <v>0.13300000000000001</v>
      </c>
      <c r="O64" s="221">
        <v>0.14399999999999999</v>
      </c>
      <c r="P64" s="221">
        <v>0.17599999999999999</v>
      </c>
      <c r="Q64" s="318"/>
      <c r="R64" s="221">
        <v>0.14000000000000001</v>
      </c>
      <c r="S64" s="221">
        <v>0.153</v>
      </c>
      <c r="T64" s="221">
        <v>0.13300000000000001</v>
      </c>
      <c r="U64" s="221">
        <v>0.122</v>
      </c>
      <c r="V64" s="318"/>
      <c r="W64" s="221">
        <v>0.157</v>
      </c>
      <c r="X64" s="221">
        <v>0.22</v>
      </c>
      <c r="Y64" s="221">
        <v>0.186</v>
      </c>
      <c r="Z64" s="221">
        <v>0.17699999999999999</v>
      </c>
      <c r="AA64" s="318"/>
      <c r="AB64" s="221">
        <v>0.18</v>
      </c>
      <c r="AC64" s="318"/>
      <c r="AD64" s="221">
        <v>0.11700000000000001</v>
      </c>
      <c r="AE64" s="319">
        <v>7.4999999999999997E-2</v>
      </c>
      <c r="AF64" s="319">
        <v>0.13500000000000001</v>
      </c>
      <c r="AG64" s="319">
        <v>0.14299999999999999</v>
      </c>
      <c r="AH64" s="319">
        <v>0.184</v>
      </c>
      <c r="AI64" s="485">
        <f>AB64-W64</f>
        <v>2.2999999999999993E-2</v>
      </c>
      <c r="AJ64" s="485">
        <f>AB64-Z64</f>
        <v>3.0000000000000027E-3</v>
      </c>
      <c r="AK64" s="481"/>
      <c r="AL64" s="481"/>
    </row>
    <row r="65" spans="1:38" ht="15">
      <c r="A65" s="10" t="s">
        <v>73</v>
      </c>
      <c r="B65" s="426"/>
      <c r="C65" s="317">
        <v>0.128</v>
      </c>
      <c r="D65" s="221">
        <v>0.13600000000000001</v>
      </c>
      <c r="E65" s="221">
        <v>0.13200000000000001</v>
      </c>
      <c r="F65" s="221">
        <v>0.156</v>
      </c>
      <c r="G65" s="318"/>
      <c r="H65" s="317">
        <v>0.111</v>
      </c>
      <c r="I65" s="221">
        <v>6.7000000000000004E-2</v>
      </c>
      <c r="J65" s="221">
        <v>0.09</v>
      </c>
      <c r="K65" s="221">
        <v>0.106</v>
      </c>
      <c r="L65" s="318"/>
      <c r="M65" s="317">
        <v>0.11600000000000001</v>
      </c>
      <c r="N65" s="221">
        <v>0.161</v>
      </c>
      <c r="O65" s="221">
        <v>0.17599999999999999</v>
      </c>
      <c r="P65" s="221">
        <v>0.214</v>
      </c>
      <c r="Q65" s="318"/>
      <c r="R65" s="221">
        <v>0.17100000000000001</v>
      </c>
      <c r="S65" s="221">
        <v>0.185</v>
      </c>
      <c r="T65" s="221">
        <v>0.16400000000000001</v>
      </c>
      <c r="U65" s="221">
        <v>0.152</v>
      </c>
      <c r="V65" s="318"/>
      <c r="W65" s="221">
        <v>0.19700000000000001</v>
      </c>
      <c r="X65" s="221">
        <v>0.27700000000000002</v>
      </c>
      <c r="Y65" s="221">
        <v>0.23300000000000001</v>
      </c>
      <c r="Z65" s="221">
        <v>0.22</v>
      </c>
      <c r="AA65" s="318"/>
      <c r="AB65" s="221">
        <v>0.222</v>
      </c>
      <c r="AC65" s="318"/>
      <c r="AD65" s="221">
        <v>0.14399999999999999</v>
      </c>
      <c r="AE65" s="319">
        <v>9.2999999999999999E-2</v>
      </c>
      <c r="AF65" s="319">
        <v>0.16500000000000001</v>
      </c>
      <c r="AG65" s="319">
        <v>0.17799999999999999</v>
      </c>
      <c r="AH65" s="319">
        <v>0.22900000000000001</v>
      </c>
      <c r="AI65" s="485">
        <f t="shared" ref="AI65:AI70" si="2">AB65-W65</f>
        <v>2.4999999999999994E-2</v>
      </c>
      <c r="AJ65" s="485">
        <f t="shared" ref="AJ65:AJ70" si="3">AB65-Z65</f>
        <v>2.0000000000000018E-3</v>
      </c>
      <c r="AK65" s="481"/>
      <c r="AL65" s="481"/>
    </row>
    <row r="66" spans="1:38" ht="15">
      <c r="A66" s="10" t="s">
        <v>74</v>
      </c>
      <c r="B66" s="427"/>
      <c r="C66" s="320">
        <v>1.83E-2</v>
      </c>
      <c r="D66" s="321">
        <v>1.6899999999999998E-2</v>
      </c>
      <c r="E66" s="321">
        <v>1.72E-2</v>
      </c>
      <c r="F66" s="321">
        <v>1.77E-2</v>
      </c>
      <c r="G66" s="322"/>
      <c r="H66" s="320">
        <v>1.72E-2</v>
      </c>
      <c r="I66" s="321">
        <v>1.7000000000000001E-2</v>
      </c>
      <c r="J66" s="321">
        <v>1.7299999999999999E-2</v>
      </c>
      <c r="K66" s="321">
        <v>1.67E-2</v>
      </c>
      <c r="L66" s="322"/>
      <c r="M66" s="320">
        <v>1.7500000000000002E-2</v>
      </c>
      <c r="N66" s="321">
        <v>1.83E-2</v>
      </c>
      <c r="O66" s="321">
        <v>1.84E-2</v>
      </c>
      <c r="P66" s="321">
        <v>1.89E-2</v>
      </c>
      <c r="Q66" s="322"/>
      <c r="R66" s="321">
        <v>1.7600000000000001E-2</v>
      </c>
      <c r="S66" s="321">
        <v>1.6199999999999999E-2</v>
      </c>
      <c r="T66" s="321">
        <v>1.7399999999999999E-2</v>
      </c>
      <c r="U66" s="321">
        <v>1.7600000000000001E-2</v>
      </c>
      <c r="V66" s="322"/>
      <c r="W66" s="321">
        <v>1.9099999999999999E-2</v>
      </c>
      <c r="X66" s="321">
        <v>2.1100000000000001E-2</v>
      </c>
      <c r="Y66" s="321">
        <v>2.0899999999999998E-2</v>
      </c>
      <c r="Z66" s="321">
        <v>2.1100000000000001E-2</v>
      </c>
      <c r="AA66" s="322"/>
      <c r="AB66" s="321">
        <v>2.0500000000000001E-2</v>
      </c>
      <c r="AC66" s="322"/>
      <c r="AD66" s="321">
        <v>1.7500000000000002E-2</v>
      </c>
      <c r="AE66" s="323">
        <v>1.7000000000000001E-2</v>
      </c>
      <c r="AF66" s="323">
        <v>1.83E-2</v>
      </c>
      <c r="AG66" s="323">
        <v>1.72E-2</v>
      </c>
      <c r="AH66" s="323">
        <v>2.0500000000000001E-2</v>
      </c>
      <c r="AI66" s="485">
        <f t="shared" si="2"/>
        <v>1.4000000000000019E-3</v>
      </c>
      <c r="AJ66" s="485">
        <f t="shared" si="3"/>
        <v>-5.9999999999999984E-4</v>
      </c>
      <c r="AK66" s="481"/>
      <c r="AL66" s="425"/>
    </row>
    <row r="67" spans="1:38" ht="15">
      <c r="A67" s="10" t="s">
        <v>75</v>
      </c>
      <c r="B67" s="426"/>
      <c r="C67" s="317">
        <v>0.35399999999999998</v>
      </c>
      <c r="D67" s="221">
        <v>0.36199999999999999</v>
      </c>
      <c r="E67" s="221">
        <v>0.35</v>
      </c>
      <c r="F67" s="221">
        <v>0.30399999999999999</v>
      </c>
      <c r="G67" s="318"/>
      <c r="H67" s="317">
        <v>0.30099999999999999</v>
      </c>
      <c r="I67" s="221">
        <v>0.29799999999999999</v>
      </c>
      <c r="J67" s="221">
        <v>0.28999999999999998</v>
      </c>
      <c r="K67" s="221">
        <v>0.27200000000000002</v>
      </c>
      <c r="L67" s="318"/>
      <c r="M67" s="317">
        <v>0.25</v>
      </c>
      <c r="N67" s="221">
        <v>0.223</v>
      </c>
      <c r="O67" s="221">
        <v>0.224</v>
      </c>
      <c r="P67" s="221">
        <v>0.19600000000000001</v>
      </c>
      <c r="Q67" s="318"/>
      <c r="R67" s="221">
        <v>0.22500000000000001</v>
      </c>
      <c r="S67" s="221">
        <v>0.218</v>
      </c>
      <c r="T67" s="221">
        <v>0.23</v>
      </c>
      <c r="U67" s="221">
        <v>0.24</v>
      </c>
      <c r="V67" s="318"/>
      <c r="W67" s="221">
        <v>0.24</v>
      </c>
      <c r="X67" s="221">
        <v>0.22500000000000001</v>
      </c>
      <c r="Y67" s="221">
        <v>0.25800000000000001</v>
      </c>
      <c r="Z67" s="221">
        <v>0.26</v>
      </c>
      <c r="AA67" s="318"/>
      <c r="AB67" s="221">
        <v>0.26500000000000001</v>
      </c>
      <c r="AC67" s="318"/>
      <c r="AD67" s="221">
        <v>0.34200000000000003</v>
      </c>
      <c r="AE67" s="319">
        <v>0.28999999999999998</v>
      </c>
      <c r="AF67" s="319">
        <v>0.222</v>
      </c>
      <c r="AG67" s="319">
        <v>0.22800000000000001</v>
      </c>
      <c r="AH67" s="319">
        <v>0.246</v>
      </c>
      <c r="AI67" s="485">
        <f t="shared" si="2"/>
        <v>2.5000000000000022E-2</v>
      </c>
      <c r="AJ67" s="485">
        <f t="shared" si="3"/>
        <v>5.0000000000000044E-3</v>
      </c>
      <c r="AK67" s="481"/>
      <c r="AL67" s="481"/>
    </row>
    <row r="68" spans="1:38" ht="15">
      <c r="A68" s="10" t="s">
        <v>149</v>
      </c>
      <c r="B68" s="427"/>
      <c r="C68" s="320">
        <v>-1.2999999999999999E-3</v>
      </c>
      <c r="D68" s="321">
        <v>-1E-3</v>
      </c>
      <c r="E68" s="321">
        <v>1E-4</v>
      </c>
      <c r="F68" s="321">
        <v>2.0000000000000001E-4</v>
      </c>
      <c r="G68" s="322"/>
      <c r="H68" s="320">
        <v>3.5000000000000001E-3</v>
      </c>
      <c r="I68" s="321">
        <v>8.0999999999999996E-3</v>
      </c>
      <c r="J68" s="321">
        <v>6.1000000000000004E-3</v>
      </c>
      <c r="K68" s="321">
        <v>5.4000000000000003E-3</v>
      </c>
      <c r="L68" s="322"/>
      <c r="M68" s="320">
        <v>4.3E-3</v>
      </c>
      <c r="N68" s="321">
        <v>2.8999999999999998E-3</v>
      </c>
      <c r="O68" s="321">
        <v>1.6999999999999999E-3</v>
      </c>
      <c r="P68" s="321">
        <v>-5.0000000000000001E-4</v>
      </c>
      <c r="Q68" s="322"/>
      <c r="R68" s="321">
        <v>8.9999999999999998E-4</v>
      </c>
      <c r="S68" s="321">
        <v>2.0999999999999999E-3</v>
      </c>
      <c r="T68" s="321">
        <v>2.8999999999999998E-3</v>
      </c>
      <c r="U68" s="321">
        <v>3.5000000000000001E-3</v>
      </c>
      <c r="V68" s="322"/>
      <c r="W68" s="321">
        <v>0</v>
      </c>
      <c r="X68" s="321">
        <v>0</v>
      </c>
      <c r="Y68" s="321">
        <v>0</v>
      </c>
      <c r="Z68" s="321">
        <v>1.5E-3</v>
      </c>
      <c r="AA68" s="322"/>
      <c r="AB68" s="321">
        <v>1.4E-3</v>
      </c>
      <c r="AC68" s="322"/>
      <c r="AD68" s="321">
        <v>-5.0000000000000001E-4</v>
      </c>
      <c r="AE68" s="323">
        <v>5.7999999999999996E-3</v>
      </c>
      <c r="AF68" s="323">
        <v>2.0999999999999999E-3</v>
      </c>
      <c r="AG68" s="323">
        <v>2.3999999999999998E-3</v>
      </c>
      <c r="AH68" s="323">
        <v>4.0000000000000002E-4</v>
      </c>
      <c r="AI68" s="485">
        <f t="shared" si="2"/>
        <v>1.4E-3</v>
      </c>
      <c r="AJ68" s="485">
        <f t="shared" si="3"/>
        <v>-1.0000000000000005E-4</v>
      </c>
      <c r="AK68" s="481"/>
      <c r="AL68" s="481"/>
    </row>
    <row r="69" spans="1:38" ht="15">
      <c r="A69" s="10" t="s">
        <v>103</v>
      </c>
      <c r="B69" s="427"/>
      <c r="C69" s="317">
        <v>1.2999999999999999E-2</v>
      </c>
      <c r="D69" s="221">
        <v>1.2E-2</v>
      </c>
      <c r="E69" s="221">
        <v>1.6E-2</v>
      </c>
      <c r="F69" s="221">
        <v>0.01</v>
      </c>
      <c r="G69" s="322"/>
      <c r="H69" s="317">
        <v>0.01</v>
      </c>
      <c r="I69" s="221">
        <v>1.0999999999999999E-2</v>
      </c>
      <c r="J69" s="221">
        <v>1.0999999999999999E-2</v>
      </c>
      <c r="K69" s="221">
        <v>1.2E-2</v>
      </c>
      <c r="L69" s="322"/>
      <c r="M69" s="317">
        <v>1.0999999999999999E-2</v>
      </c>
      <c r="N69" s="221">
        <v>1.0999999999999999E-2</v>
      </c>
      <c r="O69" s="221">
        <v>0.01</v>
      </c>
      <c r="P69" s="221">
        <v>8.0000000000000002E-3</v>
      </c>
      <c r="Q69" s="322"/>
      <c r="R69" s="221">
        <v>8.9999999999999993E-3</v>
      </c>
      <c r="S69" s="221">
        <v>7.0000000000000001E-3</v>
      </c>
      <c r="T69" s="221">
        <v>7.0000000000000001E-3</v>
      </c>
      <c r="U69" s="221">
        <v>7.0000000000000001E-3</v>
      </c>
      <c r="V69" s="213"/>
      <c r="W69" s="221">
        <v>7.0000000000000001E-3</v>
      </c>
      <c r="X69" s="221">
        <v>7.0000000000000001E-3</v>
      </c>
      <c r="Y69" s="221">
        <v>8.9999999999999993E-3</v>
      </c>
      <c r="Z69" s="221">
        <v>8.0000000000000002E-3</v>
      </c>
      <c r="AA69" s="213"/>
      <c r="AB69" s="221">
        <v>8.0000000000000002E-3</v>
      </c>
      <c r="AC69" s="213"/>
      <c r="AD69" s="221">
        <f>+F69</f>
        <v>0.01</v>
      </c>
      <c r="AE69" s="221">
        <f>+K69</f>
        <v>1.2E-2</v>
      </c>
      <c r="AF69" s="221">
        <f>+P69</f>
        <v>8.0000000000000002E-3</v>
      </c>
      <c r="AG69" s="221">
        <f>+T69</f>
        <v>7.0000000000000001E-3</v>
      </c>
      <c r="AH69" s="221">
        <v>8.0000000000000002E-3</v>
      </c>
      <c r="AI69" s="485">
        <f t="shared" si="2"/>
        <v>1E-3</v>
      </c>
      <c r="AJ69" s="485">
        <f t="shared" si="3"/>
        <v>0</v>
      </c>
      <c r="AK69" s="481"/>
      <c r="AL69" s="481"/>
    </row>
    <row r="70" spans="1:38" ht="15">
      <c r="A70" s="10" t="s">
        <v>104</v>
      </c>
      <c r="B70" s="427"/>
      <c r="C70" s="317">
        <v>1.2999999999999999E-2</v>
      </c>
      <c r="D70" s="221">
        <v>1.2999999999999999E-2</v>
      </c>
      <c r="E70" s="221">
        <v>1.6E-2</v>
      </c>
      <c r="F70" s="221">
        <v>1.6E-2</v>
      </c>
      <c r="G70" s="322"/>
      <c r="H70" s="317">
        <v>1.2E-2</v>
      </c>
      <c r="I70" s="221">
        <v>1.2999999999999999E-2</v>
      </c>
      <c r="J70" s="221">
        <v>1.2999999999999999E-2</v>
      </c>
      <c r="K70" s="221">
        <v>1.2E-2</v>
      </c>
      <c r="L70" s="322"/>
      <c r="M70" s="317">
        <v>1.0999999999999999E-2</v>
      </c>
      <c r="N70" s="221">
        <v>1.0999999999999999E-2</v>
      </c>
      <c r="O70" s="221">
        <v>0.01</v>
      </c>
      <c r="P70" s="221">
        <v>1.2E-2</v>
      </c>
      <c r="Q70" s="322"/>
      <c r="R70" s="221">
        <v>1.2999999999999999E-2</v>
      </c>
      <c r="S70" s="221">
        <v>0.01</v>
      </c>
      <c r="T70" s="221">
        <v>1.0999999999999999E-2</v>
      </c>
      <c r="U70" s="221">
        <v>1.0999999999999999E-2</v>
      </c>
      <c r="V70" s="213"/>
      <c r="W70" s="221">
        <v>0.01</v>
      </c>
      <c r="X70" s="221">
        <v>7.0000000000000001E-3</v>
      </c>
      <c r="Y70" s="221">
        <v>8.9999999999999993E-3</v>
      </c>
      <c r="Z70" s="221">
        <v>8.0000000000000002E-3</v>
      </c>
      <c r="AA70" s="213"/>
      <c r="AB70" s="221">
        <v>8.0000000000000002E-3</v>
      </c>
      <c r="AC70" s="213"/>
      <c r="AD70" s="221">
        <f>+F70</f>
        <v>1.6E-2</v>
      </c>
      <c r="AE70" s="221">
        <f>+K70</f>
        <v>1.2E-2</v>
      </c>
      <c r="AF70" s="221">
        <f>+P70</f>
        <v>1.2E-2</v>
      </c>
      <c r="AG70" s="221">
        <f>+T70</f>
        <v>1.0999999999999999E-2</v>
      </c>
      <c r="AH70" s="221">
        <v>8.0000000000000002E-3</v>
      </c>
      <c r="AI70" s="485">
        <f t="shared" si="2"/>
        <v>-2E-3</v>
      </c>
      <c r="AJ70" s="485">
        <f t="shared" si="3"/>
        <v>0</v>
      </c>
      <c r="AK70" s="481"/>
      <c r="AL70" s="481"/>
    </row>
    <row r="71" spans="1:38" ht="15.75" thickBot="1">
      <c r="A71" s="70"/>
      <c r="B71" s="70"/>
      <c r="C71" s="436"/>
      <c r="D71" s="213"/>
      <c r="E71" s="213"/>
      <c r="F71" s="213"/>
      <c r="G71" s="201"/>
      <c r="H71" s="436"/>
      <c r="I71" s="213"/>
      <c r="J71" s="213"/>
      <c r="K71" s="213"/>
      <c r="L71" s="201"/>
      <c r="M71" s="436"/>
      <c r="N71" s="436"/>
      <c r="O71" s="436"/>
      <c r="P71" s="436"/>
      <c r="Q71" s="201"/>
      <c r="R71" s="213"/>
      <c r="S71" s="213"/>
      <c r="T71" s="213"/>
      <c r="U71" s="213"/>
      <c r="V71" s="201"/>
      <c r="AA71" s="201"/>
      <c r="AC71" s="201"/>
      <c r="AG71" s="438"/>
      <c r="AH71" s="438"/>
      <c r="AI71" s="481"/>
      <c r="AJ71" s="445"/>
      <c r="AK71" s="481"/>
      <c r="AL71" s="481"/>
    </row>
    <row r="72" spans="1:38" ht="15.75" thickTop="1">
      <c r="A72" s="69" t="s">
        <v>150</v>
      </c>
      <c r="B72" s="55"/>
      <c r="C72" s="521" t="s">
        <v>30</v>
      </c>
      <c r="D72" s="511"/>
      <c r="E72" s="511"/>
      <c r="F72" s="511"/>
      <c r="G72" s="55"/>
      <c r="H72" s="521" t="s">
        <v>31</v>
      </c>
      <c r="I72" s="511"/>
      <c r="J72" s="511"/>
      <c r="K72" s="511"/>
      <c r="L72" s="55"/>
      <c r="M72" s="510" t="s">
        <v>27</v>
      </c>
      <c r="N72" s="511"/>
      <c r="O72" s="511"/>
      <c r="P72" s="511"/>
      <c r="Q72" s="55"/>
      <c r="R72" s="510" t="s">
        <v>32</v>
      </c>
      <c r="S72" s="511"/>
      <c r="T72" s="511"/>
      <c r="U72" s="511"/>
      <c r="V72" s="68"/>
      <c r="W72" s="513" t="s">
        <v>28</v>
      </c>
      <c r="X72" s="513"/>
      <c r="Y72" s="513"/>
      <c r="Z72" s="513"/>
      <c r="AA72" s="68"/>
      <c r="AB72" s="421" t="s">
        <v>29</v>
      </c>
      <c r="AC72" s="68"/>
      <c r="AD72" s="216" t="s">
        <v>30</v>
      </c>
      <c r="AE72" s="216" t="s">
        <v>31</v>
      </c>
      <c r="AF72" s="216" t="s">
        <v>27</v>
      </c>
      <c r="AG72" s="216" t="s">
        <v>32</v>
      </c>
      <c r="AH72" s="216" t="s">
        <v>28</v>
      </c>
      <c r="AI72" s="481"/>
      <c r="AJ72" s="445"/>
      <c r="AK72" s="481"/>
      <c r="AL72" s="481"/>
    </row>
    <row r="73" spans="1:38" ht="15">
      <c r="A73" s="70"/>
      <c r="B73" s="56"/>
      <c r="C73" s="20" t="s">
        <v>78</v>
      </c>
      <c r="D73" s="116" t="s">
        <v>79</v>
      </c>
      <c r="E73" s="141" t="s">
        <v>80</v>
      </c>
      <c r="F73" s="141" t="s">
        <v>81</v>
      </c>
      <c r="G73" s="56"/>
      <c r="H73" s="20" t="s">
        <v>78</v>
      </c>
      <c r="I73" s="116" t="s">
        <v>79</v>
      </c>
      <c r="J73" s="141" t="s">
        <v>80</v>
      </c>
      <c r="K73" s="141" t="s">
        <v>81</v>
      </c>
      <c r="L73" s="56"/>
      <c r="M73" s="20" t="s">
        <v>78</v>
      </c>
      <c r="N73" s="116" t="s">
        <v>79</v>
      </c>
      <c r="O73" s="116" t="s">
        <v>80</v>
      </c>
      <c r="P73" s="116" t="s">
        <v>81</v>
      </c>
      <c r="Q73" s="56"/>
      <c r="R73" s="20" t="s">
        <v>78</v>
      </c>
      <c r="S73" s="116" t="s">
        <v>79</v>
      </c>
      <c r="T73" s="116" t="s">
        <v>80</v>
      </c>
      <c r="U73" s="116" t="s">
        <v>81</v>
      </c>
      <c r="V73" s="68"/>
      <c r="W73" s="20" t="s">
        <v>78</v>
      </c>
      <c r="X73" s="116" t="s">
        <v>79</v>
      </c>
      <c r="Y73" s="116" t="s">
        <v>80</v>
      </c>
      <c r="Z73" s="116" t="s">
        <v>81</v>
      </c>
      <c r="AA73" s="68"/>
      <c r="AB73" s="148" t="s">
        <v>33</v>
      </c>
      <c r="AC73" s="68"/>
      <c r="AD73" s="21" t="s">
        <v>37</v>
      </c>
      <c r="AE73" s="21" t="s">
        <v>37</v>
      </c>
      <c r="AF73" s="21" t="s">
        <v>37</v>
      </c>
      <c r="AG73" s="21" t="s">
        <v>37</v>
      </c>
      <c r="AH73" s="21" t="s">
        <v>37</v>
      </c>
      <c r="AI73" s="481"/>
      <c r="AJ73" s="445"/>
      <c r="AK73" s="481"/>
      <c r="AL73" s="481"/>
    </row>
    <row r="74" spans="1:38" ht="16.5" customHeight="1">
      <c r="A74" s="10" t="s">
        <v>151</v>
      </c>
      <c r="B74" s="60"/>
      <c r="C74" s="302">
        <v>13925</v>
      </c>
      <c r="D74" s="312">
        <v>14196</v>
      </c>
      <c r="E74" s="312">
        <v>14380</v>
      </c>
      <c r="F74" s="312">
        <v>13141</v>
      </c>
      <c r="G74" s="226"/>
      <c r="H74" s="302">
        <v>13454</v>
      </c>
      <c r="I74" s="312">
        <v>13902</v>
      </c>
      <c r="J74" s="312">
        <v>13585</v>
      </c>
      <c r="K74" s="312">
        <v>13913</v>
      </c>
      <c r="L74" s="226"/>
      <c r="M74" s="302">
        <v>14228</v>
      </c>
      <c r="N74" s="312">
        <v>13226</v>
      </c>
      <c r="O74" s="312">
        <v>14118</v>
      </c>
      <c r="P74" s="312">
        <v>14899</v>
      </c>
      <c r="Q74" s="226"/>
      <c r="R74" s="312">
        <v>14784</v>
      </c>
      <c r="S74" s="312">
        <v>15916</v>
      </c>
      <c r="T74" s="312">
        <v>15425</v>
      </c>
      <c r="U74" s="312">
        <v>14503</v>
      </c>
      <c r="V74" s="381"/>
      <c r="W74" s="312">
        <v>14304</v>
      </c>
      <c r="X74" s="312">
        <v>13742</v>
      </c>
      <c r="Y74" s="312">
        <v>13507</v>
      </c>
      <c r="Z74" s="312">
        <v>13328</v>
      </c>
      <c r="AA74" s="381"/>
      <c r="AB74" s="312">
        <v>14078</v>
      </c>
      <c r="AC74" s="381"/>
      <c r="AD74" s="312">
        <v>13141</v>
      </c>
      <c r="AE74" s="312">
        <v>13913</v>
      </c>
      <c r="AF74" s="312">
        <v>14899</v>
      </c>
      <c r="AG74" s="312">
        <v>14503</v>
      </c>
      <c r="AH74" s="312">
        <v>13328</v>
      </c>
      <c r="AI74" s="485">
        <f>(AB74-W74)/W74</f>
        <v>-1.5799776286353467E-2</v>
      </c>
      <c r="AJ74" s="485">
        <f>(AB74-Z74)/Z74</f>
        <v>5.6272509003601444E-2</v>
      </c>
      <c r="AK74" s="481"/>
      <c r="AL74" s="481"/>
    </row>
    <row r="75" spans="1:38" ht="14.25" customHeight="1">
      <c r="A75" s="10" t="s">
        <v>152</v>
      </c>
      <c r="B75" s="60"/>
      <c r="C75" s="302">
        <v>8901</v>
      </c>
      <c r="D75" s="312">
        <v>8523</v>
      </c>
      <c r="E75" s="312">
        <v>8411</v>
      </c>
      <c r="F75" s="312">
        <v>7932</v>
      </c>
      <c r="G75" s="226"/>
      <c r="H75" s="302">
        <v>7977</v>
      </c>
      <c r="I75" s="312">
        <v>7652</v>
      </c>
      <c r="J75" s="312">
        <v>7443</v>
      </c>
      <c r="K75" s="312">
        <v>7431</v>
      </c>
      <c r="L75" s="226"/>
      <c r="M75" s="302">
        <v>7516</v>
      </c>
      <c r="N75" s="312">
        <v>7291</v>
      </c>
      <c r="O75" s="312">
        <v>7803</v>
      </c>
      <c r="P75" s="312">
        <v>7894</v>
      </c>
      <c r="Q75" s="226"/>
      <c r="R75" s="312">
        <v>7891</v>
      </c>
      <c r="S75" s="312">
        <v>8309</v>
      </c>
      <c r="T75" s="312">
        <v>8287</v>
      </c>
      <c r="U75" s="312">
        <v>7502</v>
      </c>
      <c r="V75" s="381"/>
      <c r="W75" s="312">
        <v>7325</v>
      </c>
      <c r="X75" s="312">
        <v>6988</v>
      </c>
      <c r="Y75" s="312">
        <v>7001</v>
      </c>
      <c r="Z75" s="312">
        <v>6352</v>
      </c>
      <c r="AA75" s="381"/>
      <c r="AB75" s="312">
        <v>5534</v>
      </c>
      <c r="AC75" s="381"/>
      <c r="AD75" s="312">
        <v>7932</v>
      </c>
      <c r="AE75" s="312">
        <v>7431</v>
      </c>
      <c r="AF75" s="312">
        <v>7894</v>
      </c>
      <c r="AG75" s="312">
        <v>7502</v>
      </c>
      <c r="AH75" s="312">
        <v>6352</v>
      </c>
      <c r="AI75" s="485">
        <f t="shared" ref="AI75:AI85" si="4">(AB75-W75)/W75</f>
        <v>-0.24450511945392492</v>
      </c>
      <c r="AJ75" s="485">
        <f t="shared" ref="AJ75:AJ85" si="5">(AB75-Z75)/Z75</f>
        <v>-0.12877833753148615</v>
      </c>
      <c r="AK75" s="481"/>
      <c r="AL75" s="481"/>
    </row>
    <row r="76" spans="1:38" ht="15">
      <c r="A76" s="10" t="s">
        <v>153</v>
      </c>
      <c r="B76" s="60"/>
      <c r="C76" s="302">
        <v>6381</v>
      </c>
      <c r="D76" s="312">
        <v>5459</v>
      </c>
      <c r="E76" s="312">
        <v>6028</v>
      </c>
      <c r="F76" s="312">
        <v>5019</v>
      </c>
      <c r="G76" s="226"/>
      <c r="H76" s="302">
        <v>4577</v>
      </c>
      <c r="I76" s="312">
        <v>4822</v>
      </c>
      <c r="J76" s="312">
        <v>5170</v>
      </c>
      <c r="K76" s="312">
        <v>5902</v>
      </c>
      <c r="L76" s="226"/>
      <c r="M76" s="302">
        <v>5457</v>
      </c>
      <c r="N76" s="312">
        <v>5255</v>
      </c>
      <c r="O76" s="312">
        <v>5360</v>
      </c>
      <c r="P76" s="312">
        <v>5735</v>
      </c>
      <c r="Q76" s="226"/>
      <c r="R76" s="312">
        <v>5656</v>
      </c>
      <c r="S76" s="312">
        <v>5080</v>
      </c>
      <c r="T76" s="312">
        <v>5551</v>
      </c>
      <c r="U76" s="312">
        <v>5907</v>
      </c>
      <c r="V76" s="381"/>
      <c r="W76" s="312">
        <v>5410</v>
      </c>
      <c r="X76" s="366">
        <v>5540</v>
      </c>
      <c r="Y76" s="366">
        <v>5595</v>
      </c>
      <c r="Z76" s="366">
        <v>6875</v>
      </c>
      <c r="AA76" s="381"/>
      <c r="AB76" s="366">
        <v>6007</v>
      </c>
      <c r="AC76" s="381"/>
      <c r="AD76" s="312">
        <v>5019</v>
      </c>
      <c r="AE76" s="312">
        <v>5902</v>
      </c>
      <c r="AF76" s="312">
        <v>5735</v>
      </c>
      <c r="AG76" s="312">
        <v>5907</v>
      </c>
      <c r="AH76" s="312">
        <v>6875</v>
      </c>
      <c r="AI76" s="485">
        <f t="shared" si="4"/>
        <v>0.11035120147874307</v>
      </c>
      <c r="AJ76" s="485">
        <f t="shared" si="5"/>
        <v>-0.12625454545454545</v>
      </c>
      <c r="AK76" s="481"/>
      <c r="AL76" s="481"/>
    </row>
    <row r="77" spans="1:38" ht="15">
      <c r="A77" s="10" t="s">
        <v>162</v>
      </c>
      <c r="B77" s="60"/>
      <c r="C77" s="302">
        <v>3032</v>
      </c>
      <c r="D77" s="312">
        <v>1247</v>
      </c>
      <c r="E77" s="312">
        <v>1881</v>
      </c>
      <c r="F77" s="312">
        <v>1433</v>
      </c>
      <c r="G77" s="226"/>
      <c r="H77" s="302">
        <v>2642</v>
      </c>
      <c r="I77" s="312">
        <v>6782</v>
      </c>
      <c r="J77" s="312">
        <v>6507</v>
      </c>
      <c r="K77" s="312">
        <v>6467</v>
      </c>
      <c r="L77" s="226"/>
      <c r="M77" s="302">
        <v>6959</v>
      </c>
      <c r="N77" s="312">
        <v>6928</v>
      </c>
      <c r="O77" s="312">
        <v>6890</v>
      </c>
      <c r="P77" s="312">
        <v>6914</v>
      </c>
      <c r="Q77" s="226"/>
      <c r="R77" s="312">
        <v>6864</v>
      </c>
      <c r="S77" s="312">
        <v>6847</v>
      </c>
      <c r="T77" s="312">
        <v>6670</v>
      </c>
      <c r="U77" s="312">
        <v>6338</v>
      </c>
      <c r="V77" s="381"/>
      <c r="W77" s="312">
        <v>4458</v>
      </c>
      <c r="X77" s="366">
        <f>1680-5</f>
        <v>1675</v>
      </c>
      <c r="Y77" s="366">
        <v>1497</v>
      </c>
      <c r="Z77" s="366">
        <v>1485</v>
      </c>
      <c r="AA77" s="381"/>
      <c r="AB77" s="366">
        <v>794</v>
      </c>
      <c r="AC77" s="381"/>
      <c r="AD77" s="312">
        <v>1433</v>
      </c>
      <c r="AE77" s="312">
        <v>6467</v>
      </c>
      <c r="AF77" s="312">
        <v>6914</v>
      </c>
      <c r="AG77" s="312">
        <v>6338</v>
      </c>
      <c r="AH77" s="312">
        <v>1485</v>
      </c>
      <c r="AI77" s="485">
        <f t="shared" si="4"/>
        <v>-0.82189322566173173</v>
      </c>
      <c r="AJ77" s="485">
        <f t="shared" si="5"/>
        <v>-0.4653198653198653</v>
      </c>
      <c r="AK77" s="481"/>
      <c r="AL77" s="481"/>
    </row>
    <row r="78" spans="1:38" ht="15">
      <c r="A78" s="10" t="s">
        <v>154</v>
      </c>
      <c r="B78" s="60"/>
      <c r="C78" s="302">
        <v>668</v>
      </c>
      <c r="D78" s="312">
        <v>669</v>
      </c>
      <c r="E78" s="312">
        <v>668</v>
      </c>
      <c r="F78" s="312">
        <v>666</v>
      </c>
      <c r="G78" s="226"/>
      <c r="H78" s="302">
        <v>619</v>
      </c>
      <c r="I78" s="312">
        <v>578</v>
      </c>
      <c r="J78" s="312">
        <v>579</v>
      </c>
      <c r="K78" s="312">
        <v>581</v>
      </c>
      <c r="L78" s="226"/>
      <c r="M78" s="302">
        <v>586</v>
      </c>
      <c r="N78" s="312">
        <v>610</v>
      </c>
      <c r="O78" s="312">
        <v>609</v>
      </c>
      <c r="P78" s="312">
        <v>603</v>
      </c>
      <c r="Q78" s="226"/>
      <c r="R78" s="312">
        <v>575</v>
      </c>
      <c r="S78" s="312">
        <v>558</v>
      </c>
      <c r="T78" s="312">
        <v>536</v>
      </c>
      <c r="U78" s="312">
        <v>534</v>
      </c>
      <c r="V78" s="381"/>
      <c r="W78" s="312">
        <v>526</v>
      </c>
      <c r="X78" s="366">
        <v>524</v>
      </c>
      <c r="Y78" s="366">
        <v>528</v>
      </c>
      <c r="Z78" s="366">
        <v>557</v>
      </c>
      <c r="AA78" s="381"/>
      <c r="AB78" s="366">
        <v>1291</v>
      </c>
      <c r="AC78" s="381"/>
      <c r="AD78" s="312">
        <v>666</v>
      </c>
      <c r="AE78" s="312">
        <v>581</v>
      </c>
      <c r="AF78" s="312">
        <v>603</v>
      </c>
      <c r="AG78" s="312">
        <v>534</v>
      </c>
      <c r="AH78" s="312">
        <v>557</v>
      </c>
      <c r="AI78" s="485">
        <f t="shared" si="4"/>
        <v>1.4543726235741445</v>
      </c>
      <c r="AJ78" s="485">
        <f t="shared" si="5"/>
        <v>1.3177737881508078</v>
      </c>
      <c r="AK78" s="481"/>
      <c r="AL78" s="481"/>
    </row>
    <row r="79" spans="1:38" ht="15">
      <c r="A79" s="10" t="s">
        <v>155</v>
      </c>
      <c r="B79" s="60"/>
      <c r="C79" s="441">
        <v>8082</v>
      </c>
      <c r="D79" s="312">
        <v>7125</v>
      </c>
      <c r="E79" s="312">
        <v>7727</v>
      </c>
      <c r="F79" s="312">
        <v>6668</v>
      </c>
      <c r="G79" s="226"/>
      <c r="H79" s="441">
        <v>5988</v>
      </c>
      <c r="I79" s="312">
        <v>6156</v>
      </c>
      <c r="J79" s="312">
        <v>6469</v>
      </c>
      <c r="K79" s="312">
        <v>7178</v>
      </c>
      <c r="L79" s="226"/>
      <c r="M79" s="441">
        <v>6665</v>
      </c>
      <c r="N79" s="312">
        <v>6472</v>
      </c>
      <c r="O79" s="312">
        <v>6554</v>
      </c>
      <c r="P79" s="312">
        <v>6963</v>
      </c>
      <c r="Q79" s="226"/>
      <c r="R79" s="312">
        <v>6822</v>
      </c>
      <c r="S79" s="312">
        <v>6230</v>
      </c>
      <c r="T79" s="312">
        <v>6679</v>
      </c>
      <c r="U79" s="312">
        <v>7511</v>
      </c>
      <c r="V79" s="381"/>
      <c r="W79" s="312">
        <v>7055</v>
      </c>
      <c r="X79" s="366">
        <v>7158</v>
      </c>
      <c r="Y79" s="366">
        <v>7034</v>
      </c>
      <c r="Z79" s="366">
        <v>8325</v>
      </c>
      <c r="AA79" s="381"/>
      <c r="AB79" s="366">
        <v>8092</v>
      </c>
      <c r="AC79" s="381"/>
      <c r="AD79" s="312">
        <v>6668</v>
      </c>
      <c r="AE79" s="312">
        <v>7178</v>
      </c>
      <c r="AF79" s="312">
        <v>6963</v>
      </c>
      <c r="AG79" s="312">
        <v>7511</v>
      </c>
      <c r="AH79" s="312">
        <v>8325</v>
      </c>
      <c r="AI79" s="485">
        <f t="shared" si="4"/>
        <v>0.14698795180722893</v>
      </c>
      <c r="AJ79" s="485">
        <f t="shared" si="5"/>
        <v>-2.7987987987987989E-2</v>
      </c>
      <c r="AK79" s="481"/>
      <c r="AL79" s="481"/>
    </row>
    <row r="80" spans="1:38" ht="15">
      <c r="A80" s="10" t="s">
        <v>156</v>
      </c>
      <c r="B80" s="60"/>
      <c r="C80" s="119">
        <v>197</v>
      </c>
      <c r="D80" s="312">
        <v>191</v>
      </c>
      <c r="E80" s="312">
        <v>255</v>
      </c>
      <c r="F80" s="312">
        <v>146</v>
      </c>
      <c r="G80" s="226"/>
      <c r="H80" s="119">
        <v>151</v>
      </c>
      <c r="I80" s="312">
        <v>172</v>
      </c>
      <c r="J80" s="312">
        <v>159</v>
      </c>
      <c r="K80" s="312">
        <v>182</v>
      </c>
      <c r="L80" s="226"/>
      <c r="M80" s="119">
        <v>176</v>
      </c>
      <c r="N80" s="312">
        <v>171</v>
      </c>
      <c r="O80" s="312">
        <v>161</v>
      </c>
      <c r="P80" s="312">
        <v>132</v>
      </c>
      <c r="Q80" s="226"/>
      <c r="R80" s="312">
        <v>145</v>
      </c>
      <c r="S80" s="312">
        <v>127</v>
      </c>
      <c r="T80" s="312">
        <v>125</v>
      </c>
      <c r="U80" s="312">
        <v>118</v>
      </c>
      <c r="V80" s="381"/>
      <c r="W80" s="312">
        <v>115</v>
      </c>
      <c r="X80" s="312">
        <v>106</v>
      </c>
      <c r="Y80" s="312">
        <v>138</v>
      </c>
      <c r="Z80" s="312">
        <v>132</v>
      </c>
      <c r="AA80" s="381"/>
      <c r="AB80" s="312">
        <v>131</v>
      </c>
      <c r="AC80" s="381"/>
      <c r="AD80" s="312">
        <v>146</v>
      </c>
      <c r="AE80" s="312">
        <v>182</v>
      </c>
      <c r="AF80" s="312">
        <v>132</v>
      </c>
      <c r="AG80" s="312">
        <v>118</v>
      </c>
      <c r="AH80" s="312">
        <v>132</v>
      </c>
      <c r="AI80" s="485">
        <f t="shared" si="4"/>
        <v>0.1391304347826087</v>
      </c>
      <c r="AJ80" s="485">
        <f t="shared" si="5"/>
        <v>-7.575757575757576E-3</v>
      </c>
      <c r="AK80" s="481"/>
      <c r="AL80" s="481"/>
    </row>
    <row r="81" spans="1:57" ht="15">
      <c r="A81" s="10" t="s">
        <v>157</v>
      </c>
      <c r="B81" s="60"/>
      <c r="C81" s="119">
        <v>206</v>
      </c>
      <c r="D81" s="312">
        <v>200</v>
      </c>
      <c r="E81" s="312">
        <v>256</v>
      </c>
      <c r="F81" s="312">
        <v>239</v>
      </c>
      <c r="G81" s="226"/>
      <c r="H81" s="119">
        <v>178</v>
      </c>
      <c r="I81" s="312">
        <v>199</v>
      </c>
      <c r="J81" s="312">
        <v>197</v>
      </c>
      <c r="K81" s="312">
        <v>182</v>
      </c>
      <c r="L81" s="226"/>
      <c r="M81" s="119">
        <v>176</v>
      </c>
      <c r="N81" s="312">
        <v>171</v>
      </c>
      <c r="O81" s="312">
        <v>161</v>
      </c>
      <c r="P81" s="312">
        <v>196</v>
      </c>
      <c r="Q81" s="226"/>
      <c r="R81" s="312">
        <v>208</v>
      </c>
      <c r="S81" s="312">
        <v>190</v>
      </c>
      <c r="T81" s="312">
        <v>187</v>
      </c>
      <c r="U81" s="312">
        <v>180</v>
      </c>
      <c r="V81" s="381"/>
      <c r="W81" s="312">
        <v>158</v>
      </c>
      <c r="X81" s="312">
        <v>106</v>
      </c>
      <c r="Y81" s="312">
        <v>138</v>
      </c>
      <c r="Z81" s="312">
        <v>132</v>
      </c>
      <c r="AA81" s="381"/>
      <c r="AB81" s="312">
        <v>131</v>
      </c>
      <c r="AC81" s="381"/>
      <c r="AD81" s="312">
        <v>239</v>
      </c>
      <c r="AE81" s="312">
        <v>182</v>
      </c>
      <c r="AF81" s="312">
        <v>196</v>
      </c>
      <c r="AG81" s="312">
        <v>180</v>
      </c>
      <c r="AH81" s="312">
        <v>132</v>
      </c>
      <c r="AI81" s="485">
        <f t="shared" si="4"/>
        <v>-0.17088607594936708</v>
      </c>
      <c r="AJ81" s="485">
        <f t="shared" si="5"/>
        <v>-7.575757575757576E-3</v>
      </c>
      <c r="AK81" s="481"/>
      <c r="AL81" s="481"/>
    </row>
    <row r="82" spans="1:57" ht="15">
      <c r="A82" s="10" t="s">
        <v>158</v>
      </c>
      <c r="B82" s="60"/>
      <c r="C82" s="459">
        <v>2915.9964660700002</v>
      </c>
      <c r="D82" s="456">
        <v>2773.0655200400001</v>
      </c>
      <c r="E82" s="456">
        <v>2678.3205863899998</v>
      </c>
      <c r="F82" s="456">
        <v>2934.7393996599999</v>
      </c>
      <c r="G82" s="457"/>
      <c r="H82" s="459">
        <v>2562.6395783200001</v>
      </c>
      <c r="I82" s="456">
        <v>2444.26905412</v>
      </c>
      <c r="J82" s="456">
        <v>2345.29510136</v>
      </c>
      <c r="K82" s="456">
        <v>2588.1011827299999</v>
      </c>
      <c r="L82" s="457"/>
      <c r="M82" s="459">
        <v>2726.6601822000002</v>
      </c>
      <c r="N82" s="456">
        <v>3028.9498869700001</v>
      </c>
      <c r="O82" s="456">
        <v>2743.7802617500001</v>
      </c>
      <c r="P82" s="456">
        <v>2476.4315851799997</v>
      </c>
      <c r="Q82" s="457"/>
      <c r="R82" s="456">
        <v>2461.0480990200003</v>
      </c>
      <c r="S82" s="456">
        <v>2557.4242046699997</v>
      </c>
      <c r="T82" s="456">
        <v>2571.5128984799999</v>
      </c>
      <c r="U82" s="456">
        <v>2652.8790801700002</v>
      </c>
      <c r="V82" s="381"/>
      <c r="W82" s="456">
        <v>2461.2667325800003</v>
      </c>
      <c r="X82" s="458">
        <v>2557.47100065</v>
      </c>
      <c r="Y82" s="458">
        <v>2467.0915120499999</v>
      </c>
      <c r="Z82" s="458">
        <v>2435.8488406300003</v>
      </c>
      <c r="AA82" s="381"/>
      <c r="AB82" s="312">
        <v>2436</v>
      </c>
      <c r="AC82" s="381"/>
      <c r="AD82" s="458">
        <v>2934.7393996599999</v>
      </c>
      <c r="AE82" s="456">
        <v>2588.1011827299999</v>
      </c>
      <c r="AF82" s="456">
        <v>2476.4315851799997</v>
      </c>
      <c r="AG82" s="456">
        <v>2652.8790801700002</v>
      </c>
      <c r="AH82" s="456">
        <v>2435.8488406300003</v>
      </c>
      <c r="AI82" s="485">
        <f t="shared" si="4"/>
        <v>-1.0265743344897308E-2</v>
      </c>
      <c r="AJ82" s="485">
        <f t="shared" si="5"/>
        <v>6.2056137260404313E-5</v>
      </c>
      <c r="AK82" s="481"/>
      <c r="AL82" s="481"/>
    </row>
    <row r="83" spans="1:57" ht="15">
      <c r="A83" s="10" t="s">
        <v>159</v>
      </c>
      <c r="B83" s="60"/>
      <c r="C83" s="119">
        <v>13576</v>
      </c>
      <c r="D83" s="312">
        <v>13832</v>
      </c>
      <c r="E83" s="312">
        <v>13166</v>
      </c>
      <c r="F83" s="312">
        <v>12970</v>
      </c>
      <c r="G83" s="226"/>
      <c r="H83" s="119">
        <v>12859</v>
      </c>
      <c r="I83" s="312">
        <v>13100</v>
      </c>
      <c r="J83" s="312">
        <v>12694</v>
      </c>
      <c r="K83" s="312">
        <v>13104</v>
      </c>
      <c r="L83" s="226"/>
      <c r="M83" s="119">
        <v>12915</v>
      </c>
      <c r="N83" s="312">
        <v>12473</v>
      </c>
      <c r="O83" s="312">
        <v>13162</v>
      </c>
      <c r="P83" s="312">
        <v>14059</v>
      </c>
      <c r="Q83" s="226"/>
      <c r="R83" s="312">
        <v>13584</v>
      </c>
      <c r="S83" s="312">
        <v>14600</v>
      </c>
      <c r="T83" s="312">
        <v>14303</v>
      </c>
      <c r="U83" s="312">
        <v>13941</v>
      </c>
      <c r="V83" s="381"/>
      <c r="W83" s="312">
        <v>13226</v>
      </c>
      <c r="X83" s="312">
        <v>13165</v>
      </c>
      <c r="Y83" s="312">
        <v>12323</v>
      </c>
      <c r="Z83" s="312">
        <v>12216</v>
      </c>
      <c r="AA83" s="381"/>
      <c r="AB83" s="312">
        <v>12285</v>
      </c>
      <c r="AC83" s="381"/>
      <c r="AD83" s="312">
        <v>13386</v>
      </c>
      <c r="AE83" s="312">
        <v>12939</v>
      </c>
      <c r="AF83" s="312">
        <v>13152</v>
      </c>
      <c r="AG83" s="312">
        <v>14107</v>
      </c>
      <c r="AH83" s="312">
        <v>12733</v>
      </c>
      <c r="AI83" s="485">
        <f t="shared" si="4"/>
        <v>-7.1147739301376078E-2</v>
      </c>
      <c r="AJ83" s="485">
        <f t="shared" si="5"/>
        <v>5.6483300589390967E-3</v>
      </c>
      <c r="AK83" s="481"/>
      <c r="AL83" s="481"/>
    </row>
    <row r="84" spans="1:57" ht="15">
      <c r="A84" s="443" t="s">
        <v>160</v>
      </c>
      <c r="B84" s="60"/>
      <c r="C84" s="359">
        <v>5975</v>
      </c>
      <c r="D84" s="366">
        <v>5664</v>
      </c>
      <c r="E84" s="366">
        <v>5910</v>
      </c>
      <c r="F84" s="366">
        <v>5275</v>
      </c>
      <c r="G84" s="60"/>
      <c r="H84" s="359">
        <v>5083</v>
      </c>
      <c r="I84" s="366">
        <v>5218</v>
      </c>
      <c r="J84" s="366">
        <v>5527</v>
      </c>
      <c r="K84" s="366">
        <v>5579</v>
      </c>
      <c r="L84" s="60"/>
      <c r="M84" s="359">
        <v>5846</v>
      </c>
      <c r="N84" s="366">
        <v>5302</v>
      </c>
      <c r="O84" s="366">
        <v>5556</v>
      </c>
      <c r="P84" s="366">
        <v>5585</v>
      </c>
      <c r="Q84" s="60"/>
      <c r="R84" s="366">
        <v>5547</v>
      </c>
      <c r="S84" s="366">
        <v>5350</v>
      </c>
      <c r="T84" s="366">
        <v>5916</v>
      </c>
      <c r="U84" s="366">
        <v>5113</v>
      </c>
      <c r="V84" s="442"/>
      <c r="W84" s="366">
        <v>5046</v>
      </c>
      <c r="X84" s="312">
        <v>5347</v>
      </c>
      <c r="Y84" s="312">
        <v>5770</v>
      </c>
      <c r="Z84" s="312">
        <v>6482</v>
      </c>
      <c r="AA84" s="442"/>
      <c r="AB84" s="312">
        <v>6454</v>
      </c>
      <c r="AC84" s="442"/>
      <c r="AD84" s="312">
        <v>5706</v>
      </c>
      <c r="AE84" s="312">
        <v>5352</v>
      </c>
      <c r="AF84" s="312">
        <v>5572</v>
      </c>
      <c r="AG84" s="312">
        <v>5482</v>
      </c>
      <c r="AH84" s="312">
        <v>5661</v>
      </c>
      <c r="AI84" s="485">
        <f t="shared" si="4"/>
        <v>0.27903289734443121</v>
      </c>
      <c r="AJ84" s="485">
        <f t="shared" si="5"/>
        <v>-4.3196544276457886E-3</v>
      </c>
      <c r="AK84" s="481"/>
      <c r="AL84" s="481"/>
    </row>
    <row r="85" spans="1:57" ht="15">
      <c r="A85" s="443" t="s">
        <v>89</v>
      </c>
      <c r="B85" s="60"/>
      <c r="C85" s="359">
        <v>7799</v>
      </c>
      <c r="D85" s="366">
        <v>7356</v>
      </c>
      <c r="E85" s="366">
        <v>7576</v>
      </c>
      <c r="F85" s="366">
        <v>6975</v>
      </c>
      <c r="G85" s="60"/>
      <c r="H85" s="359">
        <v>6580</v>
      </c>
      <c r="I85" s="366">
        <v>6613</v>
      </c>
      <c r="J85" s="366">
        <v>6870</v>
      </c>
      <c r="K85" s="366">
        <v>6920</v>
      </c>
      <c r="L85" s="60"/>
      <c r="M85" s="359">
        <v>7095</v>
      </c>
      <c r="N85" s="366">
        <v>6514</v>
      </c>
      <c r="O85" s="366">
        <v>6735</v>
      </c>
      <c r="P85" s="366">
        <v>6759</v>
      </c>
      <c r="Q85" s="60"/>
      <c r="R85" s="366">
        <v>6740</v>
      </c>
      <c r="S85" s="366">
        <v>6526</v>
      </c>
      <c r="T85" s="366">
        <v>7088</v>
      </c>
      <c r="U85" s="366">
        <v>6574</v>
      </c>
      <c r="V85" s="442"/>
      <c r="W85" s="366">
        <v>6717</v>
      </c>
      <c r="X85" s="312">
        <v>7011</v>
      </c>
      <c r="Y85" s="312">
        <v>7299</v>
      </c>
      <c r="Z85" s="312">
        <v>7934</v>
      </c>
      <c r="AA85" s="442"/>
      <c r="AB85" s="312">
        <v>8134</v>
      </c>
      <c r="AC85" s="442"/>
      <c r="AD85" s="312">
        <v>7427</v>
      </c>
      <c r="AE85" s="312">
        <v>6746</v>
      </c>
      <c r="AF85" s="312">
        <v>6776</v>
      </c>
      <c r="AG85" s="312">
        <v>6732</v>
      </c>
      <c r="AH85" s="312">
        <v>7240</v>
      </c>
      <c r="AI85" s="485">
        <f t="shared" si="4"/>
        <v>0.21095727259193092</v>
      </c>
      <c r="AJ85" s="485">
        <f t="shared" si="5"/>
        <v>2.5207965717166624E-2</v>
      </c>
      <c r="AK85" s="481"/>
      <c r="AL85" s="481"/>
      <c r="AM85" s="442"/>
      <c r="AN85" s="442"/>
      <c r="AO85" s="442"/>
      <c r="AP85" s="442"/>
      <c r="AQ85" s="442"/>
      <c r="AR85" s="442"/>
      <c r="AS85" s="442"/>
      <c r="AT85" s="442"/>
      <c r="AU85" s="442"/>
      <c r="AV85" s="442"/>
      <c r="AW85" s="442"/>
      <c r="AX85" s="442"/>
      <c r="AY85" s="442"/>
      <c r="AZ85" s="442"/>
      <c r="BA85" s="442"/>
      <c r="BB85" s="442"/>
      <c r="BC85" s="442"/>
      <c r="BD85" s="442"/>
      <c r="BE85" s="442"/>
    </row>
    <row r="86" spans="1:57">
      <c r="AI86" s="481"/>
      <c r="AJ86" s="445"/>
      <c r="AK86" s="481"/>
      <c r="AL86" s="481"/>
    </row>
    <row r="87" spans="1:57" ht="17.25" customHeight="1">
      <c r="A87" s="67" t="s">
        <v>163</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481"/>
      <c r="AJ87" s="445"/>
      <c r="AK87" s="481"/>
      <c r="AL87" s="481"/>
    </row>
    <row r="88" spans="1:57" ht="6" customHeight="1" thickBot="1">
      <c r="A88" s="69"/>
      <c r="B88" s="69"/>
      <c r="C88" s="69"/>
      <c r="D88" s="69"/>
      <c r="E88" s="69"/>
      <c r="F88" s="69"/>
      <c r="G88" s="69"/>
      <c r="H88" s="69"/>
      <c r="I88" s="430"/>
      <c r="J88" s="430"/>
      <c r="K88" s="430"/>
      <c r="L88" s="69"/>
      <c r="M88" s="69"/>
      <c r="N88" s="69"/>
      <c r="O88" s="69"/>
      <c r="P88" s="69"/>
      <c r="Q88" s="69"/>
      <c r="R88" s="69"/>
      <c r="S88" s="69"/>
      <c r="T88" s="69"/>
      <c r="U88" s="69"/>
      <c r="V88" s="69"/>
      <c r="W88" s="69"/>
      <c r="X88" s="69"/>
      <c r="Y88" s="69"/>
      <c r="Z88" s="69"/>
      <c r="AA88" s="69"/>
      <c r="AB88" s="69"/>
      <c r="AC88" s="69"/>
      <c r="AI88" s="481"/>
      <c r="AJ88" s="445"/>
      <c r="AK88" s="481"/>
      <c r="AL88" s="481"/>
    </row>
    <row r="89" spans="1:57" ht="15.75" thickTop="1">
      <c r="A89" s="69" t="s">
        <v>147</v>
      </c>
      <c r="B89" s="55"/>
      <c r="C89" s="521" t="s">
        <v>30</v>
      </c>
      <c r="D89" s="511"/>
      <c r="E89" s="511"/>
      <c r="F89" s="511"/>
      <c r="G89" s="55"/>
      <c r="H89" s="521" t="s">
        <v>31</v>
      </c>
      <c r="I89" s="511"/>
      <c r="J89" s="511"/>
      <c r="K89" s="511"/>
      <c r="L89" s="55"/>
      <c r="M89" s="510" t="s">
        <v>27</v>
      </c>
      <c r="N89" s="511"/>
      <c r="O89" s="511"/>
      <c r="P89" s="511"/>
      <c r="Q89" s="55"/>
      <c r="R89" s="510" t="s">
        <v>32</v>
      </c>
      <c r="S89" s="511"/>
      <c r="T89" s="511"/>
      <c r="U89" s="511"/>
      <c r="V89" s="55"/>
      <c r="W89" s="513" t="s">
        <v>28</v>
      </c>
      <c r="X89" s="513"/>
      <c r="Y89" s="513"/>
      <c r="Z89" s="513"/>
      <c r="AA89" s="55"/>
      <c r="AB89" s="421" t="s">
        <v>29</v>
      </c>
      <c r="AC89" s="55"/>
      <c r="AD89" s="216" t="s">
        <v>30</v>
      </c>
      <c r="AE89" s="216" t="s">
        <v>31</v>
      </c>
      <c r="AF89" s="216" t="s">
        <v>27</v>
      </c>
      <c r="AG89" s="216" t="s">
        <v>32</v>
      </c>
      <c r="AH89" s="216" t="s">
        <v>28</v>
      </c>
      <c r="AI89" s="481"/>
      <c r="AJ89" s="445"/>
      <c r="AK89" s="481"/>
      <c r="AL89" s="481"/>
    </row>
    <row r="90" spans="1:57" ht="15">
      <c r="A90" s="428"/>
      <c r="B90" s="56"/>
      <c r="C90" s="20" t="s">
        <v>33</v>
      </c>
      <c r="D90" s="116" t="s">
        <v>34</v>
      </c>
      <c r="E90" s="116" t="s">
        <v>35</v>
      </c>
      <c r="F90" s="116" t="s">
        <v>36</v>
      </c>
      <c r="G90" s="56"/>
      <c r="H90" s="20" t="s">
        <v>33</v>
      </c>
      <c r="I90" s="116" t="s">
        <v>34</v>
      </c>
      <c r="J90" s="116" t="s">
        <v>35</v>
      </c>
      <c r="K90" s="116" t="s">
        <v>36</v>
      </c>
      <c r="L90" s="56"/>
      <c r="M90" s="147" t="s">
        <v>33</v>
      </c>
      <c r="N90" s="148" t="s">
        <v>34</v>
      </c>
      <c r="O90" s="148" t="s">
        <v>35</v>
      </c>
      <c r="P90" s="148" t="s">
        <v>36</v>
      </c>
      <c r="Q90" s="56"/>
      <c r="R90" s="147" t="s">
        <v>33</v>
      </c>
      <c r="S90" s="148" t="s">
        <v>34</v>
      </c>
      <c r="T90" s="148" t="s">
        <v>35</v>
      </c>
      <c r="U90" s="148" t="s">
        <v>36</v>
      </c>
      <c r="V90" s="56"/>
      <c r="W90" s="147" t="s">
        <v>33</v>
      </c>
      <c r="X90" s="148" t="s">
        <v>34</v>
      </c>
      <c r="Y90" s="148" t="s">
        <v>35</v>
      </c>
      <c r="Z90" s="148" t="s">
        <v>36</v>
      </c>
      <c r="AA90" s="56"/>
      <c r="AB90" s="148" t="s">
        <v>33</v>
      </c>
      <c r="AC90" s="56"/>
      <c r="AD90" s="21" t="s">
        <v>37</v>
      </c>
      <c r="AE90" s="21" t="s">
        <v>37</v>
      </c>
      <c r="AF90" s="21" t="s">
        <v>37</v>
      </c>
      <c r="AG90" s="21" t="s">
        <v>37</v>
      </c>
      <c r="AH90" s="21" t="s">
        <v>37</v>
      </c>
      <c r="AI90" s="481"/>
      <c r="AJ90" s="445"/>
      <c r="AK90" s="481"/>
      <c r="AL90" s="481"/>
    </row>
    <row r="91" spans="1:57" ht="15">
      <c r="A91" s="10" t="s">
        <v>60</v>
      </c>
      <c r="B91" s="57"/>
      <c r="C91" s="315">
        <v>11.8</v>
      </c>
      <c r="D91" s="217">
        <v>11.9</v>
      </c>
      <c r="E91" s="217">
        <v>10.9</v>
      </c>
      <c r="F91" s="217">
        <v>9.1999999999999993</v>
      </c>
      <c r="G91" s="261"/>
      <c r="H91" s="315">
        <v>9</v>
      </c>
      <c r="I91" s="217">
        <v>15.2</v>
      </c>
      <c r="J91" s="217">
        <v>16.2</v>
      </c>
      <c r="K91" s="217">
        <v>15.8</v>
      </c>
      <c r="L91" s="261"/>
      <c r="M91" s="315">
        <v>14.5</v>
      </c>
      <c r="N91" s="217">
        <v>12.8</v>
      </c>
      <c r="O91" s="217">
        <v>11.6</v>
      </c>
      <c r="P91" s="217">
        <v>10.9</v>
      </c>
      <c r="Q91" s="261"/>
      <c r="R91" s="217">
        <v>10.6</v>
      </c>
      <c r="S91" s="217">
        <v>10.5</v>
      </c>
      <c r="T91" s="217">
        <v>10.9</v>
      </c>
      <c r="U91" s="217">
        <v>11.7</v>
      </c>
      <c r="V91" s="261"/>
      <c r="W91" s="217">
        <v>13.2</v>
      </c>
      <c r="X91" s="217">
        <v>13.1</v>
      </c>
      <c r="Y91" s="217">
        <v>13.9</v>
      </c>
      <c r="Z91" s="217">
        <v>15.4</v>
      </c>
      <c r="AA91" s="261"/>
      <c r="AB91" s="217">
        <v>16.2</v>
      </c>
      <c r="AC91" s="261"/>
      <c r="AD91" s="217">
        <v>43.7</v>
      </c>
      <c r="AE91" s="62">
        <v>56.1</v>
      </c>
      <c r="AF91" s="62">
        <v>49.8</v>
      </c>
      <c r="AG91" s="62">
        <v>43.7</v>
      </c>
      <c r="AH91" s="62">
        <v>55.6</v>
      </c>
      <c r="AI91" s="481"/>
      <c r="AJ91" s="445"/>
      <c r="AK91" s="481"/>
      <c r="AL91" s="481"/>
    </row>
    <row r="92" spans="1:57" ht="15">
      <c r="A92" s="10" t="s">
        <v>61</v>
      </c>
      <c r="B92" s="57"/>
      <c r="C92" s="315">
        <v>0.1</v>
      </c>
      <c r="D92" s="217">
        <v>0</v>
      </c>
      <c r="E92" s="217">
        <v>0.3</v>
      </c>
      <c r="F92" s="217">
        <v>0</v>
      </c>
      <c r="G92" s="261"/>
      <c r="H92" s="315">
        <v>0</v>
      </c>
      <c r="I92" s="217">
        <v>0</v>
      </c>
      <c r="J92" s="217">
        <v>0</v>
      </c>
      <c r="K92" s="217">
        <v>0</v>
      </c>
      <c r="L92" s="261"/>
      <c r="M92" s="315">
        <v>0</v>
      </c>
      <c r="N92" s="217">
        <v>0</v>
      </c>
      <c r="O92" s="217">
        <v>0</v>
      </c>
      <c r="P92" s="217">
        <v>0</v>
      </c>
      <c r="Q92" s="261"/>
      <c r="R92" s="217">
        <v>-0.3</v>
      </c>
      <c r="S92" s="217">
        <v>-0.1</v>
      </c>
      <c r="T92" s="217">
        <v>-0.1</v>
      </c>
      <c r="U92" s="217">
        <v>-0.1</v>
      </c>
      <c r="V92" s="261"/>
      <c r="W92" s="217">
        <v>-0.1</v>
      </c>
      <c r="X92" s="217">
        <v>-0.1</v>
      </c>
      <c r="Y92" s="217">
        <v>-0.1</v>
      </c>
      <c r="Z92" s="217">
        <v>-0.1</v>
      </c>
      <c r="AA92" s="261"/>
      <c r="AB92" s="217">
        <v>-0.1</v>
      </c>
      <c r="AC92" s="261"/>
      <c r="AD92" s="217">
        <v>0.4</v>
      </c>
      <c r="AE92" s="62">
        <v>0.1</v>
      </c>
      <c r="AF92" s="62">
        <v>0.1</v>
      </c>
      <c r="AG92" s="62">
        <v>-0.7</v>
      </c>
      <c r="AH92" s="62">
        <v>-0.4</v>
      </c>
      <c r="AI92" s="481"/>
      <c r="AJ92" s="445"/>
      <c r="AK92" s="481"/>
      <c r="AL92" s="481"/>
    </row>
    <row r="93" spans="1:57" ht="15">
      <c r="A93" s="13" t="s">
        <v>62</v>
      </c>
      <c r="B93" s="58"/>
      <c r="C93" s="316">
        <v>11.8</v>
      </c>
      <c r="D93" s="218">
        <v>11.9</v>
      </c>
      <c r="E93" s="218">
        <v>11.2</v>
      </c>
      <c r="F93" s="218">
        <v>9.1999999999999993</v>
      </c>
      <c r="G93" s="265"/>
      <c r="H93" s="316">
        <v>9</v>
      </c>
      <c r="I93" s="218">
        <v>15.2</v>
      </c>
      <c r="J93" s="218">
        <v>16.2</v>
      </c>
      <c r="K93" s="218">
        <v>15.9</v>
      </c>
      <c r="L93" s="265"/>
      <c r="M93" s="316">
        <v>14.5</v>
      </c>
      <c r="N93" s="218">
        <v>12.8</v>
      </c>
      <c r="O93" s="218">
        <v>11.7</v>
      </c>
      <c r="P93" s="218">
        <v>10.9</v>
      </c>
      <c r="Q93" s="265"/>
      <c r="R93" s="218">
        <v>14</v>
      </c>
      <c r="S93" s="218">
        <v>10.4</v>
      </c>
      <c r="T93" s="218">
        <v>10.7</v>
      </c>
      <c r="U93" s="218">
        <v>11.6</v>
      </c>
      <c r="V93" s="265"/>
      <c r="W93" s="218">
        <v>13.1</v>
      </c>
      <c r="X93" s="218">
        <v>13</v>
      </c>
      <c r="Y93" s="218">
        <v>13.8</v>
      </c>
      <c r="Z93" s="218">
        <v>15.3</v>
      </c>
      <c r="AA93" s="265"/>
      <c r="AB93" s="218">
        <v>16.100000000000001</v>
      </c>
      <c r="AC93" s="265"/>
      <c r="AD93" s="218">
        <v>44.1</v>
      </c>
      <c r="AE93" s="63">
        <v>56.3</v>
      </c>
      <c r="AF93" s="63">
        <v>49.9</v>
      </c>
      <c r="AG93" s="63">
        <v>43</v>
      </c>
      <c r="AH93" s="63">
        <v>55.2</v>
      </c>
      <c r="AI93" s="481"/>
      <c r="AJ93" s="445"/>
      <c r="AK93" s="481"/>
      <c r="AL93" s="481"/>
    </row>
    <row r="94" spans="1:57" ht="21">
      <c r="A94" s="14" t="s">
        <v>63</v>
      </c>
      <c r="B94" s="57"/>
      <c r="C94" s="315">
        <v>7.9</v>
      </c>
      <c r="D94" s="217">
        <v>34.200000000000003</v>
      </c>
      <c r="E94" s="217">
        <v>50.4</v>
      </c>
      <c r="F94" s="217">
        <v>8.3000000000000007</v>
      </c>
      <c r="G94" s="261"/>
      <c r="H94" s="315">
        <v>-7</v>
      </c>
      <c r="I94" s="217">
        <v>6.3</v>
      </c>
      <c r="J94" s="217">
        <v>6.9</v>
      </c>
      <c r="K94" s="217">
        <v>12</v>
      </c>
      <c r="L94" s="261"/>
      <c r="M94" s="315">
        <v>16.7</v>
      </c>
      <c r="N94" s="217">
        <v>-0.8</v>
      </c>
      <c r="O94" s="217">
        <v>4.4000000000000004</v>
      </c>
      <c r="P94" s="217">
        <v>2</v>
      </c>
      <c r="Q94" s="261"/>
      <c r="R94" s="217">
        <v>6.9</v>
      </c>
      <c r="S94" s="217">
        <v>10.3</v>
      </c>
      <c r="T94" s="217">
        <v>14.3</v>
      </c>
      <c r="U94" s="217">
        <v>3.3</v>
      </c>
      <c r="V94" s="261"/>
      <c r="W94" s="217">
        <v>-2.7</v>
      </c>
      <c r="X94" s="217">
        <v>2.4</v>
      </c>
      <c r="Y94" s="217">
        <v>2.8</v>
      </c>
      <c r="Z94" s="217">
        <v>-0.2</v>
      </c>
      <c r="AA94" s="261"/>
      <c r="AB94" s="217">
        <v>10.5</v>
      </c>
      <c r="AC94" s="261"/>
      <c r="AD94" s="217">
        <v>100.7</v>
      </c>
      <c r="AE94" s="62">
        <v>18.2</v>
      </c>
      <c r="AF94" s="62">
        <v>22.3</v>
      </c>
      <c r="AG94" s="62">
        <v>34.9</v>
      </c>
      <c r="AH94" s="62">
        <v>2.2999999999999998</v>
      </c>
      <c r="AI94" s="481"/>
      <c r="AJ94" s="445"/>
      <c r="AK94" s="481"/>
      <c r="AL94" s="481"/>
    </row>
    <row r="95" spans="1:57" ht="15">
      <c r="A95" s="13" t="s">
        <v>64</v>
      </c>
      <c r="B95" s="58"/>
      <c r="C95" s="316">
        <v>19.7</v>
      </c>
      <c r="D95" s="218">
        <v>46</v>
      </c>
      <c r="E95" s="218">
        <v>61.6</v>
      </c>
      <c r="F95" s="218">
        <v>17.5</v>
      </c>
      <c r="G95" s="265"/>
      <c r="H95" s="316">
        <v>2</v>
      </c>
      <c r="I95" s="218">
        <v>21.5</v>
      </c>
      <c r="J95" s="218">
        <v>23.1</v>
      </c>
      <c r="K95" s="218">
        <v>27.9</v>
      </c>
      <c r="L95" s="265"/>
      <c r="M95" s="316">
        <v>31.2</v>
      </c>
      <c r="N95" s="218">
        <v>12</v>
      </c>
      <c r="O95" s="218">
        <v>16.100000000000001</v>
      </c>
      <c r="P95" s="218">
        <v>13</v>
      </c>
      <c r="Q95" s="265"/>
      <c r="R95" s="218">
        <v>17.2</v>
      </c>
      <c r="S95" s="218">
        <v>20.7</v>
      </c>
      <c r="T95" s="218">
        <v>25.1</v>
      </c>
      <c r="U95" s="218">
        <v>14.9</v>
      </c>
      <c r="V95" s="265"/>
      <c r="W95" s="218">
        <v>10.4</v>
      </c>
      <c r="X95" s="218">
        <v>15.4</v>
      </c>
      <c r="Y95" s="218">
        <v>16.600000000000001</v>
      </c>
      <c r="Z95" s="218">
        <v>15.1</v>
      </c>
      <c r="AA95" s="265"/>
      <c r="AB95" s="218">
        <v>26.6</v>
      </c>
      <c r="AC95" s="265"/>
      <c r="AD95" s="218">
        <v>144.80000000000001</v>
      </c>
      <c r="AE95" s="63">
        <v>74.5</v>
      </c>
      <c r="AF95" s="63">
        <v>72.3</v>
      </c>
      <c r="AG95" s="63">
        <v>77.899999999999991</v>
      </c>
      <c r="AH95" s="63">
        <v>57.5</v>
      </c>
      <c r="AI95" s="481"/>
      <c r="AJ95" s="445"/>
      <c r="AK95" s="481"/>
      <c r="AL95" s="481"/>
    </row>
    <row r="96" spans="1:57" ht="15">
      <c r="A96" s="13" t="s">
        <v>65</v>
      </c>
      <c r="B96" s="58"/>
      <c r="C96" s="316">
        <v>-9.4</v>
      </c>
      <c r="D96" s="218">
        <v>-7.8</v>
      </c>
      <c r="E96" s="218">
        <v>-7.5</v>
      </c>
      <c r="F96" s="218">
        <v>-7.3</v>
      </c>
      <c r="G96" s="265"/>
      <c r="H96" s="316">
        <v>-6.8</v>
      </c>
      <c r="I96" s="218">
        <v>-7.4</v>
      </c>
      <c r="J96" s="218">
        <v>-8.3000000000000007</v>
      </c>
      <c r="K96" s="218">
        <v>-7.7</v>
      </c>
      <c r="L96" s="265"/>
      <c r="M96" s="316">
        <v>-8.9</v>
      </c>
      <c r="N96" s="218">
        <v>-8.6</v>
      </c>
      <c r="O96" s="218">
        <v>-8.6999999999999993</v>
      </c>
      <c r="P96" s="218">
        <v>-8.6</v>
      </c>
      <c r="Q96" s="265"/>
      <c r="R96" s="218">
        <v>-9.5</v>
      </c>
      <c r="S96" s="218">
        <v>-10.1</v>
      </c>
      <c r="T96" s="218">
        <v>-9.3000000000000007</v>
      </c>
      <c r="U96" s="218">
        <v>-8.5</v>
      </c>
      <c r="V96" s="265"/>
      <c r="W96" s="218">
        <v>-10</v>
      </c>
      <c r="X96" s="218">
        <v>-10.1</v>
      </c>
      <c r="Y96" s="218">
        <v>-10.199999999999999</v>
      </c>
      <c r="Z96" s="218">
        <v>-11.4</v>
      </c>
      <c r="AA96" s="265"/>
      <c r="AB96" s="218">
        <v>-11.5</v>
      </c>
      <c r="AC96" s="265"/>
      <c r="AD96" s="218">
        <v>-32</v>
      </c>
      <c r="AE96" s="63">
        <v>-30.1</v>
      </c>
      <c r="AF96" s="63">
        <v>-34.799999999999997</v>
      </c>
      <c r="AG96" s="63">
        <v>-37.4</v>
      </c>
      <c r="AH96" s="63">
        <v>-41.7</v>
      </c>
      <c r="AI96" s="481"/>
      <c r="AJ96" s="445"/>
      <c r="AK96" s="481"/>
      <c r="AL96" s="481"/>
    </row>
    <row r="97" spans="1:38" ht="15">
      <c r="A97" s="13" t="s">
        <v>66</v>
      </c>
      <c r="B97" s="58"/>
      <c r="C97" s="316">
        <v>10.299999999999999</v>
      </c>
      <c r="D97" s="218">
        <v>38.200000000000003</v>
      </c>
      <c r="E97" s="218">
        <v>54.1</v>
      </c>
      <c r="F97" s="218">
        <v>10.200000000000001</v>
      </c>
      <c r="G97" s="265"/>
      <c r="H97" s="316">
        <v>-4.8</v>
      </c>
      <c r="I97" s="218">
        <v>14.1</v>
      </c>
      <c r="J97" s="218">
        <v>14.9</v>
      </c>
      <c r="K97" s="218">
        <v>20.2</v>
      </c>
      <c r="L97" s="265"/>
      <c r="M97" s="316">
        <v>22.3</v>
      </c>
      <c r="N97" s="218">
        <v>3.4</v>
      </c>
      <c r="O97" s="218">
        <v>7.4</v>
      </c>
      <c r="P97" s="218">
        <v>4.4000000000000004</v>
      </c>
      <c r="Q97" s="265"/>
      <c r="R97" s="218">
        <v>7.7</v>
      </c>
      <c r="S97" s="218">
        <v>10.6</v>
      </c>
      <c r="T97" s="218">
        <v>15.8</v>
      </c>
      <c r="U97" s="218">
        <v>6.4</v>
      </c>
      <c r="V97" s="265"/>
      <c r="W97" s="218">
        <v>0.4</v>
      </c>
      <c r="X97" s="218">
        <v>5.3</v>
      </c>
      <c r="Y97" s="218">
        <v>6.4</v>
      </c>
      <c r="Z97" s="218">
        <v>3.7</v>
      </c>
      <c r="AA97" s="265"/>
      <c r="AB97" s="218">
        <v>15.1</v>
      </c>
      <c r="AC97" s="265"/>
      <c r="AD97" s="218">
        <v>112.80000000000001</v>
      </c>
      <c r="AE97" s="63">
        <v>44.4</v>
      </c>
      <c r="AF97" s="63">
        <v>37.5</v>
      </c>
      <c r="AG97" s="63">
        <v>40.5</v>
      </c>
      <c r="AH97" s="63">
        <v>15.8</v>
      </c>
      <c r="AI97" s="481"/>
      <c r="AJ97" s="445"/>
      <c r="AK97" s="481"/>
      <c r="AL97" s="481"/>
    </row>
    <row r="98" spans="1:38" ht="15">
      <c r="A98" s="10" t="s">
        <v>67</v>
      </c>
      <c r="B98" s="57"/>
      <c r="C98" s="315">
        <v>-3.9</v>
      </c>
      <c r="D98" s="217">
        <v>-0.7</v>
      </c>
      <c r="E98" s="217">
        <v>-0.2</v>
      </c>
      <c r="F98" s="217">
        <v>-0.6</v>
      </c>
      <c r="G98" s="261"/>
      <c r="H98" s="315">
        <v>-4.7</v>
      </c>
      <c r="I98" s="217">
        <v>-0.7</v>
      </c>
      <c r="J98" s="217">
        <v>-0.7</v>
      </c>
      <c r="K98" s="217">
        <v>-0.6</v>
      </c>
      <c r="L98" s="261"/>
      <c r="M98" s="315">
        <v>-5.3</v>
      </c>
      <c r="N98" s="217">
        <v>-1</v>
      </c>
      <c r="O98" s="217">
        <v>-0.9</v>
      </c>
      <c r="P98" s="217">
        <v>-0.7</v>
      </c>
      <c r="Q98" s="261"/>
      <c r="R98" s="217">
        <v>-5.8</v>
      </c>
      <c r="S98" s="217">
        <v>-0.6</v>
      </c>
      <c r="T98" s="217">
        <v>-0.7</v>
      </c>
      <c r="U98" s="217">
        <v>-0.5</v>
      </c>
      <c r="V98" s="261"/>
      <c r="W98" s="217">
        <v>-6.6</v>
      </c>
      <c r="X98" s="217">
        <v>0.7</v>
      </c>
      <c r="Y98" s="217">
        <v>-0.7</v>
      </c>
      <c r="Z98" s="217">
        <v>-0.9</v>
      </c>
      <c r="AA98" s="261"/>
      <c r="AB98" s="217">
        <v>-0.8</v>
      </c>
      <c r="AC98" s="261"/>
      <c r="AD98" s="217">
        <v>-5.3999999999999995</v>
      </c>
      <c r="AE98" s="62">
        <v>-6.7</v>
      </c>
      <c r="AF98" s="62">
        <v>-7.8</v>
      </c>
      <c r="AG98" s="62">
        <v>-7.6</v>
      </c>
      <c r="AH98" s="62">
        <v>-7.5</v>
      </c>
      <c r="AI98" s="481"/>
      <c r="AJ98" s="445"/>
      <c r="AK98" s="481"/>
      <c r="AL98" s="481"/>
    </row>
    <row r="99" spans="1:38" ht="15">
      <c r="A99" s="10" t="s">
        <v>68</v>
      </c>
      <c r="B99" s="57"/>
      <c r="C99" s="315">
        <v>-0.4</v>
      </c>
      <c r="D99" s="217">
        <v>0.7</v>
      </c>
      <c r="E99" s="217">
        <v>0.7</v>
      </c>
      <c r="F99" s="217">
        <v>0.7</v>
      </c>
      <c r="G99" s="261"/>
      <c r="H99" s="315">
        <v>-0.4</v>
      </c>
      <c r="I99" s="217">
        <v>-1.6</v>
      </c>
      <c r="J99" s="217">
        <v>0.4</v>
      </c>
      <c r="K99" s="217">
        <v>-0.2</v>
      </c>
      <c r="L99" s="261"/>
      <c r="M99" s="315">
        <v>2.4</v>
      </c>
      <c r="N99" s="217">
        <v>1.1000000000000001</v>
      </c>
      <c r="O99" s="217">
        <v>0.7</v>
      </c>
      <c r="P99" s="217">
        <v>-1.2</v>
      </c>
      <c r="Q99" s="261"/>
      <c r="R99" s="217">
        <v>-1.4</v>
      </c>
      <c r="S99" s="217">
        <v>-1.4000000000000001</v>
      </c>
      <c r="T99" s="217">
        <v>-1.2</v>
      </c>
      <c r="U99" s="217">
        <v>-1.2</v>
      </c>
      <c r="V99" s="261"/>
      <c r="W99" s="217">
        <v>-0.9</v>
      </c>
      <c r="X99" s="217">
        <v>-0.9</v>
      </c>
      <c r="Y99" s="217">
        <v>-1</v>
      </c>
      <c r="Z99" s="217">
        <v>-0.6</v>
      </c>
      <c r="AA99" s="261"/>
      <c r="AB99" s="217">
        <v>0.6</v>
      </c>
      <c r="AC99" s="261"/>
      <c r="AD99" s="217">
        <v>1.7</v>
      </c>
      <c r="AE99" s="62">
        <v>-1.8</v>
      </c>
      <c r="AF99" s="62">
        <v>3</v>
      </c>
      <c r="AG99" s="62">
        <v>-5.0999999999999996</v>
      </c>
      <c r="AH99" s="62">
        <v>-3.4</v>
      </c>
      <c r="AI99" s="481"/>
      <c r="AJ99" s="445"/>
      <c r="AK99" s="481"/>
      <c r="AL99" s="481"/>
    </row>
    <row r="100" spans="1:38" ht="15">
      <c r="A100" s="13" t="s">
        <v>69</v>
      </c>
      <c r="B100" s="58"/>
      <c r="C100" s="316">
        <v>6.1</v>
      </c>
      <c r="D100" s="218">
        <v>38.200000000000003</v>
      </c>
      <c r="E100" s="218">
        <v>54.6</v>
      </c>
      <c r="F100" s="218">
        <v>10.4</v>
      </c>
      <c r="G100" s="265"/>
      <c r="H100" s="316">
        <v>-9.9</v>
      </c>
      <c r="I100" s="218">
        <v>11.8</v>
      </c>
      <c r="J100" s="218">
        <v>14.5</v>
      </c>
      <c r="K100" s="218">
        <v>19.399999999999999</v>
      </c>
      <c r="L100" s="265"/>
      <c r="M100" s="316">
        <v>19.5</v>
      </c>
      <c r="N100" s="218">
        <v>3.5</v>
      </c>
      <c r="O100" s="218">
        <v>7.2</v>
      </c>
      <c r="P100" s="218">
        <v>2.5</v>
      </c>
      <c r="Q100" s="265"/>
      <c r="R100" s="218">
        <v>0.5</v>
      </c>
      <c r="S100" s="218">
        <v>8.8000000000000007</v>
      </c>
      <c r="T100" s="218">
        <v>13.8</v>
      </c>
      <c r="U100" s="218">
        <v>4.5999999999999996</v>
      </c>
      <c r="V100" s="265"/>
      <c r="W100" s="218">
        <v>-7.1</v>
      </c>
      <c r="X100" s="218">
        <v>5.0999999999999996</v>
      </c>
      <c r="Y100" s="218">
        <v>4.7</v>
      </c>
      <c r="Z100" s="218">
        <v>2.2000000000000002</v>
      </c>
      <c r="AA100" s="265"/>
      <c r="AB100" s="218">
        <v>14.9</v>
      </c>
      <c r="AC100" s="265"/>
      <c r="AD100" s="218">
        <v>109.3</v>
      </c>
      <c r="AE100" s="63">
        <v>35.9</v>
      </c>
      <c r="AF100" s="63">
        <v>32.700000000000003</v>
      </c>
      <c r="AG100" s="63">
        <v>27.8</v>
      </c>
      <c r="AH100" s="63">
        <v>4.9000000000000004</v>
      </c>
      <c r="AI100" s="481"/>
      <c r="AJ100" s="445"/>
      <c r="AK100" s="481"/>
      <c r="AL100" s="481"/>
    </row>
    <row r="101" spans="1:38" ht="15">
      <c r="A101" s="10" t="s">
        <v>70</v>
      </c>
      <c r="B101" s="57"/>
      <c r="C101" s="315">
        <v>-1.5</v>
      </c>
      <c r="D101" s="217">
        <v>-9.6</v>
      </c>
      <c r="E101" s="217">
        <v>-13.7</v>
      </c>
      <c r="F101" s="217">
        <v>-2.6</v>
      </c>
      <c r="G101" s="261"/>
      <c r="H101" s="315">
        <v>2.5</v>
      </c>
      <c r="I101" s="217">
        <v>-2.9</v>
      </c>
      <c r="J101" s="217">
        <v>-3.6</v>
      </c>
      <c r="K101" s="217">
        <v>-4.9000000000000004</v>
      </c>
      <c r="L101" s="261"/>
      <c r="M101" s="315">
        <v>-4.9000000000000004</v>
      </c>
      <c r="N101" s="217">
        <v>-0.9</v>
      </c>
      <c r="O101" s="217">
        <v>-1.8</v>
      </c>
      <c r="P101" s="217">
        <v>-0.6</v>
      </c>
      <c r="Q101" s="261"/>
      <c r="R101" s="217">
        <v>-0.1</v>
      </c>
      <c r="S101" s="217">
        <v>-2.2000000000000002</v>
      </c>
      <c r="T101" s="217">
        <v>-3.5</v>
      </c>
      <c r="U101" s="217">
        <v>-1.2</v>
      </c>
      <c r="V101" s="261"/>
      <c r="W101" s="217">
        <v>1.8</v>
      </c>
      <c r="X101" s="217">
        <v>-1.3</v>
      </c>
      <c r="Y101" s="217">
        <v>-1.2</v>
      </c>
      <c r="Z101" s="217">
        <v>-0.5</v>
      </c>
      <c r="AA101" s="261"/>
      <c r="AB101" s="217">
        <v>-3.7</v>
      </c>
      <c r="AC101" s="261"/>
      <c r="AD101" s="217">
        <v>-27.3</v>
      </c>
      <c r="AE101" s="62">
        <v>-9</v>
      </c>
      <c r="AF101" s="62">
        <v>-8.1999999999999993</v>
      </c>
      <c r="AG101" s="62">
        <v>-6.9</v>
      </c>
      <c r="AH101" s="62">
        <v>-1.2</v>
      </c>
      <c r="AI101" s="481"/>
      <c r="AJ101" s="445"/>
      <c r="AK101" s="481"/>
      <c r="AL101" s="481"/>
    </row>
    <row r="102" spans="1:38" ht="15">
      <c r="A102" s="13" t="s">
        <v>71</v>
      </c>
      <c r="B102" s="58"/>
      <c r="C102" s="316">
        <v>4.5999999999999996</v>
      </c>
      <c r="D102" s="218">
        <v>28.7</v>
      </c>
      <c r="E102" s="218">
        <v>41</v>
      </c>
      <c r="F102" s="218">
        <v>7.8</v>
      </c>
      <c r="G102" s="265"/>
      <c r="H102" s="316">
        <v>-7.4</v>
      </c>
      <c r="I102" s="218">
        <v>8.8000000000000007</v>
      </c>
      <c r="J102" s="218">
        <v>10.9</v>
      </c>
      <c r="K102" s="218">
        <v>14.6</v>
      </c>
      <c r="L102" s="265"/>
      <c r="M102" s="316">
        <v>14.5</v>
      </c>
      <c r="N102" s="218">
        <v>2.7</v>
      </c>
      <c r="O102" s="218">
        <v>5.4</v>
      </c>
      <c r="P102" s="218">
        <v>1.8</v>
      </c>
      <c r="Q102" s="265"/>
      <c r="R102" s="218">
        <v>0.4</v>
      </c>
      <c r="S102" s="218">
        <v>6.6</v>
      </c>
      <c r="T102" s="218">
        <v>10.4</v>
      </c>
      <c r="U102" s="218">
        <v>3.5</v>
      </c>
      <c r="V102" s="265"/>
      <c r="W102" s="218">
        <v>-5.3</v>
      </c>
      <c r="X102" s="218">
        <v>3.8</v>
      </c>
      <c r="Y102" s="218">
        <v>3.6</v>
      </c>
      <c r="Z102" s="218">
        <v>1.7</v>
      </c>
      <c r="AA102" s="265"/>
      <c r="AB102" s="218">
        <v>11.2</v>
      </c>
      <c r="AC102" s="265"/>
      <c r="AD102" s="218">
        <v>82.1</v>
      </c>
      <c r="AE102" s="63">
        <v>26.9</v>
      </c>
      <c r="AF102" s="63">
        <v>24.5</v>
      </c>
      <c r="AG102" s="63">
        <v>20.900000000000002</v>
      </c>
      <c r="AH102" s="63">
        <v>3.6999999999999997</v>
      </c>
      <c r="AI102" s="481"/>
      <c r="AJ102" s="445"/>
      <c r="AK102" s="481"/>
      <c r="AL102" s="481"/>
    </row>
    <row r="103" spans="1:38" ht="15.75" thickBot="1">
      <c r="A103" s="70"/>
      <c r="B103" s="70"/>
      <c r="C103" s="429"/>
      <c r="G103" s="70"/>
      <c r="H103" s="429"/>
      <c r="I103" s="68"/>
      <c r="J103" s="68"/>
      <c r="K103" s="68"/>
      <c r="L103" s="70"/>
      <c r="M103" s="429"/>
      <c r="N103" s="429"/>
      <c r="O103" s="429"/>
      <c r="P103" s="429"/>
      <c r="Q103" s="70"/>
      <c r="V103" s="70"/>
      <c r="AA103" s="70"/>
      <c r="AC103" s="70"/>
      <c r="AD103" s="455"/>
      <c r="AE103" s="431"/>
      <c r="AF103" s="431"/>
      <c r="AG103" s="431"/>
      <c r="AH103" s="431"/>
      <c r="AI103" s="481"/>
      <c r="AJ103" s="445"/>
      <c r="AK103" s="481"/>
      <c r="AL103" s="481"/>
    </row>
    <row r="104" spans="1:38" ht="15.75" thickTop="1">
      <c r="A104" s="69" t="s">
        <v>148</v>
      </c>
      <c r="B104" s="55"/>
      <c r="C104" s="521" t="s">
        <v>30</v>
      </c>
      <c r="D104" s="511"/>
      <c r="E104" s="511"/>
      <c r="F104" s="511"/>
      <c r="G104" s="55"/>
      <c r="H104" s="521" t="s">
        <v>31</v>
      </c>
      <c r="I104" s="511"/>
      <c r="J104" s="511"/>
      <c r="K104" s="511"/>
      <c r="L104" s="55"/>
      <c r="M104" s="510" t="s">
        <v>27</v>
      </c>
      <c r="N104" s="511"/>
      <c r="O104" s="511"/>
      <c r="P104" s="511"/>
      <c r="Q104" s="55"/>
      <c r="R104" s="510" t="s">
        <v>32</v>
      </c>
      <c r="S104" s="511"/>
      <c r="T104" s="511"/>
      <c r="U104" s="511"/>
      <c r="V104" s="55"/>
      <c r="W104" s="513" t="s">
        <v>28</v>
      </c>
      <c r="X104" s="513"/>
      <c r="Y104" s="513"/>
      <c r="Z104" s="513"/>
      <c r="AA104" s="55"/>
      <c r="AB104" s="421" t="s">
        <v>29</v>
      </c>
      <c r="AC104" s="55"/>
      <c r="AD104" s="432" t="s">
        <v>30</v>
      </c>
      <c r="AE104" s="432" t="s">
        <v>31</v>
      </c>
      <c r="AF104" s="432" t="s">
        <v>27</v>
      </c>
      <c r="AG104" s="216" t="s">
        <v>32</v>
      </c>
      <c r="AH104" s="216" t="s">
        <v>28</v>
      </c>
      <c r="AI104" s="481"/>
      <c r="AJ104" s="445"/>
      <c r="AK104" s="481"/>
      <c r="AL104" s="481"/>
    </row>
    <row r="105" spans="1:38" ht="15">
      <c r="A105" s="70"/>
      <c r="B105" s="56"/>
      <c r="C105" s="20" t="s">
        <v>33</v>
      </c>
      <c r="D105" s="116" t="s">
        <v>34</v>
      </c>
      <c r="E105" s="116" t="s">
        <v>35</v>
      </c>
      <c r="F105" s="116" t="s">
        <v>36</v>
      </c>
      <c r="G105" s="56"/>
      <c r="H105" s="20" t="s">
        <v>33</v>
      </c>
      <c r="I105" s="116" t="s">
        <v>34</v>
      </c>
      <c r="J105" s="116" t="s">
        <v>35</v>
      </c>
      <c r="K105" s="116" t="s">
        <v>36</v>
      </c>
      <c r="L105" s="56"/>
      <c r="M105" s="147" t="s">
        <v>33</v>
      </c>
      <c r="N105" s="148" t="s">
        <v>34</v>
      </c>
      <c r="O105" s="148" t="s">
        <v>35</v>
      </c>
      <c r="P105" s="148" t="s">
        <v>36</v>
      </c>
      <c r="Q105" s="56"/>
      <c r="R105" s="147" t="s">
        <v>33</v>
      </c>
      <c r="S105" s="148" t="s">
        <v>34</v>
      </c>
      <c r="T105" s="148" t="s">
        <v>35</v>
      </c>
      <c r="U105" s="148" t="s">
        <v>36</v>
      </c>
      <c r="V105" s="56"/>
      <c r="W105" s="147" t="s">
        <v>33</v>
      </c>
      <c r="X105" s="148" t="s">
        <v>34</v>
      </c>
      <c r="Y105" s="148" t="s">
        <v>35</v>
      </c>
      <c r="Z105" s="148" t="s">
        <v>36</v>
      </c>
      <c r="AA105" s="56"/>
      <c r="AB105" s="148" t="s">
        <v>33</v>
      </c>
      <c r="AC105" s="56"/>
      <c r="AD105" s="167" t="s">
        <v>37</v>
      </c>
      <c r="AE105" s="167" t="s">
        <v>37</v>
      </c>
      <c r="AF105" s="167" t="s">
        <v>37</v>
      </c>
      <c r="AG105" s="21" t="s">
        <v>37</v>
      </c>
      <c r="AH105" s="21" t="s">
        <v>37</v>
      </c>
      <c r="AI105" s="481"/>
      <c r="AJ105" s="445"/>
      <c r="AK105" s="481"/>
      <c r="AL105" s="481"/>
    </row>
    <row r="106" spans="1:38" ht="15">
      <c r="A106" s="10" t="s">
        <v>72</v>
      </c>
      <c r="B106" s="426"/>
      <c r="C106" s="317">
        <v>4.9000000000000002E-2</v>
      </c>
      <c r="D106" s="221">
        <v>0.3</v>
      </c>
      <c r="E106" s="221">
        <v>0.41499999999999998</v>
      </c>
      <c r="F106" s="221">
        <v>0.08</v>
      </c>
      <c r="G106" s="318"/>
      <c r="H106" s="317">
        <v>-7.0000000000000007E-2</v>
      </c>
      <c r="I106" s="221">
        <v>6.8000000000000005E-2</v>
      </c>
      <c r="J106" s="221">
        <v>7.9000000000000001E-2</v>
      </c>
      <c r="K106" s="221">
        <v>0.105</v>
      </c>
      <c r="L106" s="318"/>
      <c r="M106" s="317">
        <v>0.107</v>
      </c>
      <c r="N106" s="221">
        <v>1.9E-2</v>
      </c>
      <c r="O106" s="221">
        <v>0.04</v>
      </c>
      <c r="P106" s="221">
        <v>1.4E-2</v>
      </c>
      <c r="Q106" s="318"/>
      <c r="R106" s="221">
        <v>4.0000000000000001E-3</v>
      </c>
      <c r="S106" s="221">
        <v>6.7000000000000004E-2</v>
      </c>
      <c r="T106" s="221">
        <v>0.10299999999999999</v>
      </c>
      <c r="U106" s="221">
        <v>3.2000000000000001E-2</v>
      </c>
      <c r="V106" s="221"/>
      <c r="W106" s="221">
        <v>-4.8000000000000001E-2</v>
      </c>
      <c r="X106" s="221">
        <v>3.5000000000000003E-2</v>
      </c>
      <c r="Y106" s="221">
        <v>3.2000000000000001E-2</v>
      </c>
      <c r="Z106" s="221">
        <v>1.4E-2</v>
      </c>
      <c r="AA106" s="318"/>
      <c r="AB106" s="221">
        <v>9.1999999999999998E-2</v>
      </c>
      <c r="AC106" s="318"/>
      <c r="AD106" s="324">
        <v>0.22600000000000001</v>
      </c>
      <c r="AE106" s="324">
        <v>5.8999999999999997E-2</v>
      </c>
      <c r="AF106" s="324">
        <v>4.7E-2</v>
      </c>
      <c r="AG106" s="324">
        <v>4.5999999999999999E-2</v>
      </c>
      <c r="AH106" s="324">
        <v>8.0000000000000002E-3</v>
      </c>
      <c r="AI106" s="481"/>
      <c r="AJ106" s="445"/>
      <c r="AK106" s="481"/>
      <c r="AL106" s="481"/>
    </row>
    <row r="107" spans="1:38" ht="15">
      <c r="A107" s="10" t="s">
        <v>73</v>
      </c>
      <c r="B107" s="426"/>
      <c r="C107" s="317">
        <v>5.5E-2</v>
      </c>
      <c r="D107" s="221">
        <v>0.34100000000000003</v>
      </c>
      <c r="E107" s="221">
        <v>0.47199999999999998</v>
      </c>
      <c r="F107" s="221">
        <v>9.0999999999999998E-2</v>
      </c>
      <c r="G107" s="318"/>
      <c r="H107" s="317">
        <v>-0.08</v>
      </c>
      <c r="I107" s="221">
        <v>7.8E-2</v>
      </c>
      <c r="J107" s="221">
        <v>9.0999999999999998E-2</v>
      </c>
      <c r="K107" s="221">
        <v>0.121</v>
      </c>
      <c r="L107" s="318"/>
      <c r="M107" s="317">
        <v>0.124</v>
      </c>
      <c r="N107" s="221">
        <v>2.3E-2</v>
      </c>
      <c r="O107" s="221">
        <v>4.4999999999999998E-2</v>
      </c>
      <c r="P107" s="221">
        <v>1.6E-2</v>
      </c>
      <c r="Q107" s="318"/>
      <c r="R107" s="221">
        <v>4.0000000000000001E-3</v>
      </c>
      <c r="S107" s="221">
        <v>7.6999999999999999E-2</v>
      </c>
      <c r="T107" s="221">
        <v>0.115</v>
      </c>
      <c r="U107" s="221">
        <v>3.5999999999999997E-2</v>
      </c>
      <c r="V107" s="318"/>
      <c r="W107" s="221">
        <v>-5.2999999999999999E-2</v>
      </c>
      <c r="X107" s="221">
        <v>3.9E-2</v>
      </c>
      <c r="Y107" s="221">
        <v>3.5999999999999997E-2</v>
      </c>
      <c r="Z107" s="221">
        <v>1.6E-2</v>
      </c>
      <c r="AA107" s="318"/>
      <c r="AB107" s="221">
        <v>0.10299999999999999</v>
      </c>
      <c r="AC107" s="318"/>
      <c r="AD107" s="324">
        <v>0.25700000000000001</v>
      </c>
      <c r="AE107" s="324">
        <v>6.7000000000000004E-2</v>
      </c>
      <c r="AF107" s="324">
        <v>5.2999999999999999E-2</v>
      </c>
      <c r="AG107" s="324">
        <v>5.0999999999999997E-2</v>
      </c>
      <c r="AH107" s="324">
        <v>8.9999999999999993E-3</v>
      </c>
      <c r="AI107" s="481"/>
      <c r="AJ107" s="445"/>
      <c r="AK107" s="481"/>
      <c r="AL107" s="481"/>
    </row>
    <row r="108" spans="1:38" ht="15">
      <c r="A108" s="10" t="s">
        <v>74</v>
      </c>
      <c r="B108" s="427"/>
      <c r="C108" s="320">
        <v>7.1000000000000004E-3</v>
      </c>
      <c r="D108" s="321">
        <v>7.4999999999999997E-3</v>
      </c>
      <c r="E108" s="321">
        <v>6.8999999999999999E-3</v>
      </c>
      <c r="F108" s="321">
        <v>6.7999999999999996E-3</v>
      </c>
      <c r="G108" s="322"/>
      <c r="H108" s="320">
        <v>6.1000000000000004E-3</v>
      </c>
      <c r="I108" s="321">
        <v>8.0000000000000002E-3</v>
      </c>
      <c r="J108" s="321">
        <v>8.6E-3</v>
      </c>
      <c r="K108" s="321">
        <v>8.6999999999999994E-3</v>
      </c>
      <c r="L108" s="322"/>
      <c r="M108" s="320">
        <v>8.2000000000000007E-3</v>
      </c>
      <c r="N108" s="321">
        <v>7.4999999999999997E-3</v>
      </c>
      <c r="O108" s="321">
        <v>7.4000000000000003E-3</v>
      </c>
      <c r="P108" s="321">
        <v>7.1000000000000004E-3</v>
      </c>
      <c r="Q108" s="322"/>
      <c r="R108" s="321">
        <v>7.7000000000000002E-3</v>
      </c>
      <c r="S108" s="321">
        <v>6.8999999999999999E-3</v>
      </c>
      <c r="T108" s="321">
        <v>6.7000000000000002E-3</v>
      </c>
      <c r="U108" s="321">
        <v>7.4000000000000003E-3</v>
      </c>
      <c r="V108" s="322"/>
      <c r="W108" s="321">
        <v>8.0999999999999996E-3</v>
      </c>
      <c r="X108" s="321">
        <v>8.0999999999999996E-3</v>
      </c>
      <c r="Y108" s="321">
        <v>8.5000000000000006E-3</v>
      </c>
      <c r="Z108" s="321">
        <v>9.7000000000000003E-3</v>
      </c>
      <c r="AA108" s="322"/>
      <c r="AB108" s="321">
        <v>1.01E-2</v>
      </c>
      <c r="AC108" s="322"/>
      <c r="AD108" s="325">
        <v>7.1000000000000004E-3</v>
      </c>
      <c r="AE108" s="325">
        <v>7.9000000000000008E-3</v>
      </c>
      <c r="AF108" s="325">
        <v>7.4999999999999997E-3</v>
      </c>
      <c r="AG108" s="325">
        <v>7.0000000000000001E-3</v>
      </c>
      <c r="AH108" s="325">
        <v>8.9999999999999993E-3</v>
      </c>
      <c r="AI108" s="481"/>
      <c r="AJ108" s="445"/>
      <c r="AK108" s="481"/>
      <c r="AL108" s="481"/>
    </row>
    <row r="109" spans="1:38" ht="15">
      <c r="A109" s="10" t="s">
        <v>75</v>
      </c>
      <c r="B109" s="426"/>
      <c r="C109" s="317">
        <v>0.47699999999999998</v>
      </c>
      <c r="D109" s="221">
        <v>0.17</v>
      </c>
      <c r="E109" s="221">
        <v>0.122</v>
      </c>
      <c r="F109" s="221">
        <v>0.41699999999999998</v>
      </c>
      <c r="G109" s="318"/>
      <c r="H109" s="317">
        <v>3.4</v>
      </c>
      <c r="I109" s="221">
        <v>0.34399999999999997</v>
      </c>
      <c r="J109" s="221">
        <v>0.35899999999999999</v>
      </c>
      <c r="K109" s="221">
        <v>0.27600000000000002</v>
      </c>
      <c r="L109" s="318"/>
      <c r="M109" s="317">
        <v>0.28499999999999998</v>
      </c>
      <c r="N109" s="221">
        <v>0.71699999999999997</v>
      </c>
      <c r="O109" s="221">
        <v>0.54</v>
      </c>
      <c r="P109" s="221">
        <v>0.66200000000000003</v>
      </c>
      <c r="Q109" s="318"/>
      <c r="R109" s="221">
        <v>0.55200000000000005</v>
      </c>
      <c r="S109" s="221">
        <v>0.48799999999999999</v>
      </c>
      <c r="T109" s="221">
        <v>0.371</v>
      </c>
      <c r="U109" s="221">
        <v>0.56999999999999995</v>
      </c>
      <c r="V109" s="318"/>
      <c r="W109" s="221">
        <v>0.96199999999999997</v>
      </c>
      <c r="X109" s="221">
        <v>0.65600000000000003</v>
      </c>
      <c r="Y109" s="221">
        <v>0.61399999999999999</v>
      </c>
      <c r="Z109" s="221">
        <v>0.755</v>
      </c>
      <c r="AA109" s="318"/>
      <c r="AB109" s="221">
        <v>0.432</v>
      </c>
      <c r="AC109" s="318"/>
      <c r="AD109" s="324">
        <v>0.221</v>
      </c>
      <c r="AE109" s="324">
        <v>0.40400000000000003</v>
      </c>
      <c r="AF109" s="324">
        <v>0.48099999999999998</v>
      </c>
      <c r="AG109" s="324">
        <v>0.48</v>
      </c>
      <c r="AH109" s="324">
        <v>0.72499999999999998</v>
      </c>
      <c r="AI109" s="481"/>
      <c r="AJ109" s="445"/>
      <c r="AK109" s="481"/>
      <c r="AL109" s="481"/>
    </row>
    <row r="110" spans="1:38" ht="15">
      <c r="A110" s="10" t="s">
        <v>149</v>
      </c>
      <c r="B110" s="427"/>
      <c r="C110" s="320">
        <v>2.0000000000000001E-4</v>
      </c>
      <c r="D110" s="321">
        <v>-4.0000000000000002E-4</v>
      </c>
      <c r="E110" s="321">
        <v>-4.0000000000000002E-4</v>
      </c>
      <c r="F110" s="321">
        <v>-5.0000000000000001E-4</v>
      </c>
      <c r="G110" s="322"/>
      <c r="H110" s="320">
        <v>2.9999999999999997E-4</v>
      </c>
      <c r="I110" s="321">
        <v>8.0000000000000004E-4</v>
      </c>
      <c r="J110" s="321">
        <v>-2.0000000000000001E-4</v>
      </c>
      <c r="K110" s="321">
        <v>1E-4</v>
      </c>
      <c r="L110" s="322"/>
      <c r="M110" s="320">
        <v>-1.4E-3</v>
      </c>
      <c r="N110" s="321">
        <v>-5.9999999999999995E-4</v>
      </c>
      <c r="O110" s="321">
        <v>-4.0000000000000002E-4</v>
      </c>
      <c r="P110" s="321">
        <v>8.0000000000000004E-4</v>
      </c>
      <c r="Q110" s="322"/>
      <c r="R110" s="321">
        <v>1E-3</v>
      </c>
      <c r="S110" s="321">
        <v>8.9999999999999998E-4</v>
      </c>
      <c r="T110" s="321">
        <v>6.9999999999999999E-4</v>
      </c>
      <c r="U110" s="321">
        <v>8.0000000000000004E-4</v>
      </c>
      <c r="V110" s="322"/>
      <c r="W110" s="321">
        <v>5.9999999999999995E-4</v>
      </c>
      <c r="X110" s="321">
        <v>5.9999999999999995E-4</v>
      </c>
      <c r="Y110" s="321">
        <v>5.9999999999999995E-4</v>
      </c>
      <c r="Z110" s="321">
        <v>4.0000000000000002E-4</v>
      </c>
      <c r="AA110" s="322"/>
      <c r="AB110" s="321">
        <v>-4.0000000000000002E-4</v>
      </c>
      <c r="AC110" s="322"/>
      <c r="AD110" s="325">
        <v>-2.9999999999999997E-4</v>
      </c>
      <c r="AE110" s="325">
        <v>2.9999999999999997E-4</v>
      </c>
      <c r="AF110" s="325">
        <v>-5.0000000000000001E-4</v>
      </c>
      <c r="AG110" s="325">
        <v>8.0000000000000004E-4</v>
      </c>
      <c r="AH110" s="325">
        <v>5.0000000000000001E-4</v>
      </c>
      <c r="AI110" s="481"/>
      <c r="AJ110" s="445"/>
      <c r="AK110" s="481"/>
      <c r="AL110" s="481"/>
    </row>
    <row r="111" spans="1:38" ht="15">
      <c r="A111" s="10" t="s">
        <v>103</v>
      </c>
      <c r="B111" s="426"/>
      <c r="C111" s="397" t="s">
        <v>96</v>
      </c>
      <c r="D111" s="398" t="s">
        <v>96</v>
      </c>
      <c r="E111" s="398" t="s">
        <v>96</v>
      </c>
      <c r="F111" s="398" t="s">
        <v>96</v>
      </c>
      <c r="G111" s="399"/>
      <c r="H111" s="397" t="s">
        <v>96</v>
      </c>
      <c r="I111" s="398" t="s">
        <v>96</v>
      </c>
      <c r="J111" s="398" t="s">
        <v>96</v>
      </c>
      <c r="K111" s="398" t="s">
        <v>96</v>
      </c>
      <c r="L111" s="399"/>
      <c r="M111" s="397" t="s">
        <v>96</v>
      </c>
      <c r="N111" s="398" t="s">
        <v>96</v>
      </c>
      <c r="O111" s="398" t="s">
        <v>96</v>
      </c>
      <c r="P111" s="398" t="s">
        <v>96</v>
      </c>
      <c r="Q111" s="399"/>
      <c r="R111" s="398" t="s">
        <v>96</v>
      </c>
      <c r="S111" s="398" t="s">
        <v>96</v>
      </c>
      <c r="T111" s="398" t="s">
        <v>96</v>
      </c>
      <c r="U111" s="398" t="s">
        <v>96</v>
      </c>
      <c r="V111" s="424"/>
      <c r="W111" s="398" t="s">
        <v>96</v>
      </c>
      <c r="X111" s="398" t="s">
        <v>96</v>
      </c>
      <c r="Y111" s="398" t="s">
        <v>96</v>
      </c>
      <c r="Z111" s="398">
        <v>0</v>
      </c>
      <c r="AA111" s="424"/>
      <c r="AB111" s="398">
        <v>0</v>
      </c>
      <c r="AC111" s="424"/>
      <c r="AD111" s="398" t="s">
        <v>96</v>
      </c>
      <c r="AE111" s="398" t="s">
        <v>96</v>
      </c>
      <c r="AF111" s="398" t="s">
        <v>96</v>
      </c>
      <c r="AG111" s="398" t="s">
        <v>96</v>
      </c>
      <c r="AH111" s="398">
        <v>0</v>
      </c>
      <c r="AI111" s="481"/>
      <c r="AJ111" s="445"/>
      <c r="AK111" s="481"/>
      <c r="AL111" s="481"/>
    </row>
    <row r="112" spans="1:38" ht="15">
      <c r="A112" s="10" t="s">
        <v>104</v>
      </c>
      <c r="B112" s="426"/>
      <c r="C112" s="397" t="s">
        <v>96</v>
      </c>
      <c r="D112" s="398" t="s">
        <v>96</v>
      </c>
      <c r="E112" s="398" t="s">
        <v>96</v>
      </c>
      <c r="F112" s="398" t="s">
        <v>96</v>
      </c>
      <c r="G112" s="399"/>
      <c r="H112" s="397" t="s">
        <v>96</v>
      </c>
      <c r="I112" s="398" t="s">
        <v>96</v>
      </c>
      <c r="J112" s="398" t="s">
        <v>96</v>
      </c>
      <c r="K112" s="398" t="s">
        <v>96</v>
      </c>
      <c r="L112" s="399"/>
      <c r="M112" s="397" t="s">
        <v>96</v>
      </c>
      <c r="N112" s="398" t="s">
        <v>96</v>
      </c>
      <c r="O112" s="398" t="s">
        <v>96</v>
      </c>
      <c r="P112" s="398" t="s">
        <v>96</v>
      </c>
      <c r="Q112" s="399"/>
      <c r="R112" s="398" t="s">
        <v>96</v>
      </c>
      <c r="S112" s="398" t="s">
        <v>96</v>
      </c>
      <c r="T112" s="398" t="s">
        <v>96</v>
      </c>
      <c r="U112" s="398" t="s">
        <v>96</v>
      </c>
      <c r="V112" s="424"/>
      <c r="W112" s="398" t="s">
        <v>96</v>
      </c>
      <c r="X112" s="398" t="s">
        <v>96</v>
      </c>
      <c r="Y112" s="398" t="s">
        <v>96</v>
      </c>
      <c r="Z112" s="398">
        <v>0</v>
      </c>
      <c r="AA112" s="424"/>
      <c r="AB112" s="398">
        <v>0</v>
      </c>
      <c r="AC112" s="424"/>
      <c r="AD112" s="398" t="s">
        <v>96</v>
      </c>
      <c r="AE112" s="398" t="s">
        <v>96</v>
      </c>
      <c r="AF112" s="398" t="s">
        <v>96</v>
      </c>
      <c r="AG112" s="398" t="s">
        <v>96</v>
      </c>
      <c r="AH112" s="398">
        <v>0</v>
      </c>
      <c r="AI112" s="481"/>
      <c r="AJ112" s="445"/>
      <c r="AK112" s="481"/>
      <c r="AL112" s="481"/>
    </row>
    <row r="113" spans="1:38" ht="15.75" thickBot="1">
      <c r="A113" s="70"/>
      <c r="B113" s="70"/>
      <c r="C113" s="429"/>
      <c r="G113" s="70"/>
      <c r="H113" s="429"/>
      <c r="I113" s="68"/>
      <c r="J113" s="68"/>
      <c r="K113" s="68"/>
      <c r="L113" s="70"/>
      <c r="M113" s="429"/>
      <c r="N113" s="429"/>
      <c r="O113" s="429"/>
      <c r="P113" s="429"/>
      <c r="Q113" s="70"/>
      <c r="V113" s="70"/>
      <c r="AA113" s="70"/>
      <c r="AC113" s="70"/>
      <c r="AI113" s="481"/>
      <c r="AJ113" s="445"/>
      <c r="AK113" s="481"/>
      <c r="AL113" s="481"/>
    </row>
    <row r="114" spans="1:38" ht="15.75" thickTop="1">
      <c r="A114" s="69" t="s">
        <v>150</v>
      </c>
      <c r="B114" s="55"/>
      <c r="C114" s="521" t="s">
        <v>30</v>
      </c>
      <c r="D114" s="511"/>
      <c r="E114" s="511"/>
      <c r="F114" s="511"/>
      <c r="G114" s="55"/>
      <c r="H114" s="521" t="s">
        <v>31</v>
      </c>
      <c r="I114" s="511"/>
      <c r="J114" s="511"/>
      <c r="K114" s="511"/>
      <c r="L114" s="55"/>
      <c r="M114" s="510" t="s">
        <v>27</v>
      </c>
      <c r="N114" s="511"/>
      <c r="O114" s="511"/>
      <c r="P114" s="511"/>
      <c r="Q114" s="55"/>
      <c r="R114" s="510" t="s">
        <v>32</v>
      </c>
      <c r="S114" s="511"/>
      <c r="T114" s="511"/>
      <c r="U114" s="511"/>
      <c r="V114" s="68"/>
      <c r="W114" s="513" t="s">
        <v>28</v>
      </c>
      <c r="X114" s="513"/>
      <c r="Y114" s="513"/>
      <c r="Z114" s="513"/>
      <c r="AA114" s="68"/>
      <c r="AB114" s="421" t="s">
        <v>29</v>
      </c>
      <c r="AC114" s="68"/>
      <c r="AD114" s="216" t="s">
        <v>30</v>
      </c>
      <c r="AE114" s="216" t="s">
        <v>31</v>
      </c>
      <c r="AF114" s="216" t="s">
        <v>27</v>
      </c>
      <c r="AG114" s="216" t="s">
        <v>32</v>
      </c>
      <c r="AH114" s="216" t="s">
        <v>28</v>
      </c>
      <c r="AI114" s="481"/>
      <c r="AJ114" s="445"/>
      <c r="AK114" s="481"/>
      <c r="AL114" s="481"/>
    </row>
    <row r="115" spans="1:38" ht="15">
      <c r="A115" s="70"/>
      <c r="B115" s="56"/>
      <c r="C115" s="20" t="s">
        <v>78</v>
      </c>
      <c r="D115" s="116" t="s">
        <v>79</v>
      </c>
      <c r="E115" s="141" t="s">
        <v>80</v>
      </c>
      <c r="F115" s="141" t="s">
        <v>81</v>
      </c>
      <c r="G115" s="56"/>
      <c r="H115" s="20" t="s">
        <v>78</v>
      </c>
      <c r="I115" s="116" t="s">
        <v>79</v>
      </c>
      <c r="J115" s="141" t="s">
        <v>80</v>
      </c>
      <c r="K115" s="141" t="s">
        <v>81</v>
      </c>
      <c r="L115" s="56"/>
      <c r="M115" s="20" t="s">
        <v>78</v>
      </c>
      <c r="N115" s="116" t="s">
        <v>79</v>
      </c>
      <c r="O115" s="116" t="s">
        <v>80</v>
      </c>
      <c r="P115" s="116" t="s">
        <v>81</v>
      </c>
      <c r="Q115" s="56"/>
      <c r="R115" s="20" t="s">
        <v>78</v>
      </c>
      <c r="S115" s="116" t="s">
        <v>79</v>
      </c>
      <c r="T115" s="116" t="s">
        <v>80</v>
      </c>
      <c r="U115" s="116" t="s">
        <v>81</v>
      </c>
      <c r="V115" s="68"/>
      <c r="W115" s="20" t="s">
        <v>78</v>
      </c>
      <c r="X115" s="116" t="s">
        <v>79</v>
      </c>
      <c r="Y115" s="116" t="s">
        <v>80</v>
      </c>
      <c r="Z115" s="116" t="s">
        <v>81</v>
      </c>
      <c r="AA115" s="68"/>
      <c r="AB115" s="148" t="s">
        <v>33</v>
      </c>
      <c r="AC115" s="68"/>
      <c r="AD115" s="21" t="s">
        <v>37</v>
      </c>
      <c r="AE115" s="21" t="s">
        <v>37</v>
      </c>
      <c r="AF115" s="21" t="s">
        <v>37</v>
      </c>
      <c r="AG115" s="21" t="s">
        <v>37</v>
      </c>
      <c r="AH115" s="21" t="s">
        <v>37</v>
      </c>
      <c r="AI115" s="481"/>
      <c r="AJ115" s="445"/>
      <c r="AK115" s="481"/>
      <c r="AL115" s="481"/>
    </row>
    <row r="116" spans="1:38" ht="15">
      <c r="A116" s="10" t="s">
        <v>151</v>
      </c>
      <c r="B116" s="60"/>
      <c r="C116" s="302">
        <v>11119</v>
      </c>
      <c r="D116" s="312">
        <v>9177</v>
      </c>
      <c r="E116" s="312">
        <v>10458</v>
      </c>
      <c r="F116" s="312">
        <v>10060</v>
      </c>
      <c r="G116" s="226"/>
      <c r="H116" s="302">
        <v>11743</v>
      </c>
      <c r="I116" s="312">
        <v>16178</v>
      </c>
      <c r="J116" s="312">
        <v>16093</v>
      </c>
      <c r="K116" s="312">
        <v>17446</v>
      </c>
      <c r="L116" s="226"/>
      <c r="M116" s="302">
        <v>16958</v>
      </c>
      <c r="N116" s="312">
        <v>18565</v>
      </c>
      <c r="O116" s="312">
        <v>17392</v>
      </c>
      <c r="P116" s="312">
        <v>18213</v>
      </c>
      <c r="Q116" s="226"/>
      <c r="R116" s="312">
        <v>16287</v>
      </c>
      <c r="S116" s="312">
        <v>15149</v>
      </c>
      <c r="T116" s="312">
        <v>16957</v>
      </c>
      <c r="U116" s="312">
        <v>18386</v>
      </c>
      <c r="V116" s="381"/>
      <c r="W116" s="312">
        <v>17064</v>
      </c>
      <c r="X116" s="312">
        <v>16664</v>
      </c>
      <c r="Y116" s="312">
        <v>16822</v>
      </c>
      <c r="Z116" s="312">
        <v>18758</v>
      </c>
      <c r="AA116" s="381"/>
      <c r="AB116" s="312">
        <v>17068</v>
      </c>
      <c r="AC116" s="381"/>
      <c r="AD116" s="312">
        <v>10060</v>
      </c>
      <c r="AE116" s="312">
        <v>17446</v>
      </c>
      <c r="AF116" s="312">
        <v>18213</v>
      </c>
      <c r="AG116" s="312">
        <v>18386</v>
      </c>
      <c r="AH116" s="312">
        <v>18758</v>
      </c>
      <c r="AI116" s="481"/>
      <c r="AJ116" s="445"/>
      <c r="AK116" s="481"/>
      <c r="AL116" s="481"/>
    </row>
    <row r="117" spans="1:38" ht="15">
      <c r="A117" s="10" t="s">
        <v>152</v>
      </c>
      <c r="B117" s="60"/>
      <c r="C117" s="302">
        <v>1719</v>
      </c>
      <c r="D117" s="312">
        <v>1748</v>
      </c>
      <c r="E117" s="312">
        <v>1802</v>
      </c>
      <c r="F117" s="312">
        <v>1621</v>
      </c>
      <c r="G117" s="226"/>
      <c r="H117" s="302">
        <v>2363</v>
      </c>
      <c r="I117" s="312">
        <v>2682</v>
      </c>
      <c r="J117" s="312">
        <v>2685</v>
      </c>
      <c r="K117" s="312">
        <v>2580</v>
      </c>
      <c r="L117" s="226"/>
      <c r="M117" s="302">
        <v>2596</v>
      </c>
      <c r="N117" s="312">
        <v>2670</v>
      </c>
      <c r="O117" s="312">
        <v>2078</v>
      </c>
      <c r="P117" s="312">
        <v>1845</v>
      </c>
      <c r="Q117" s="226"/>
      <c r="R117" s="312">
        <v>1566</v>
      </c>
      <c r="S117" s="312">
        <v>1616</v>
      </c>
      <c r="T117" s="312">
        <v>1697</v>
      </c>
      <c r="U117" s="312">
        <v>1748</v>
      </c>
      <c r="V117" s="381"/>
      <c r="W117" s="312">
        <v>1800</v>
      </c>
      <c r="X117" s="312">
        <v>1828</v>
      </c>
      <c r="Y117" s="312">
        <v>1964</v>
      </c>
      <c r="Z117" s="312">
        <v>1892</v>
      </c>
      <c r="AA117" s="381"/>
      <c r="AB117" s="312">
        <v>1744</v>
      </c>
      <c r="AC117" s="381"/>
      <c r="AD117" s="312">
        <v>1621</v>
      </c>
      <c r="AE117" s="312">
        <v>2580</v>
      </c>
      <c r="AF117" s="312">
        <v>1845</v>
      </c>
      <c r="AG117" s="312">
        <v>1748</v>
      </c>
      <c r="AH117" s="312">
        <v>1892</v>
      </c>
      <c r="AI117" s="481"/>
      <c r="AJ117" s="445"/>
      <c r="AK117" s="481"/>
      <c r="AL117" s="481"/>
    </row>
    <row r="118" spans="1:38" ht="15">
      <c r="A118" s="10" t="s">
        <v>164</v>
      </c>
      <c r="B118" s="60"/>
      <c r="C118" s="302">
        <v>3262</v>
      </c>
      <c r="D118" s="312">
        <v>3501</v>
      </c>
      <c r="E118" s="312">
        <v>4336</v>
      </c>
      <c r="F118" s="312">
        <v>4483</v>
      </c>
      <c r="G118" s="226"/>
      <c r="H118" s="302">
        <v>7504</v>
      </c>
      <c r="I118" s="312">
        <v>4559</v>
      </c>
      <c r="J118" s="312">
        <v>3931</v>
      </c>
      <c r="K118" s="312">
        <v>3840</v>
      </c>
      <c r="L118" s="226"/>
      <c r="M118" s="302">
        <v>3365</v>
      </c>
      <c r="N118" s="312">
        <v>3014</v>
      </c>
      <c r="O118" s="312">
        <v>2907</v>
      </c>
      <c r="P118" s="312">
        <v>2814</v>
      </c>
      <c r="Q118" s="226"/>
      <c r="R118" s="312">
        <v>2651</v>
      </c>
      <c r="S118" s="312">
        <v>3099</v>
      </c>
      <c r="T118" s="312">
        <v>3100</v>
      </c>
      <c r="U118" s="312">
        <v>3613</v>
      </c>
      <c r="V118" s="381"/>
      <c r="W118" s="312">
        <v>3381</v>
      </c>
      <c r="X118" s="312">
        <v>3472</v>
      </c>
      <c r="Y118" s="312">
        <v>3386</v>
      </c>
      <c r="Z118" s="312">
        <v>3723</v>
      </c>
      <c r="AA118" s="381"/>
      <c r="AB118" s="312">
        <v>3459</v>
      </c>
      <c r="AC118" s="381"/>
      <c r="AD118" s="312">
        <v>4483</v>
      </c>
      <c r="AE118" s="312">
        <v>3840</v>
      </c>
      <c r="AF118" s="312">
        <v>2814</v>
      </c>
      <c r="AG118" s="312">
        <v>3613</v>
      </c>
      <c r="AH118" s="312">
        <v>3723</v>
      </c>
      <c r="AI118" s="481"/>
      <c r="AJ118" s="445"/>
      <c r="AK118" s="481"/>
      <c r="AL118" s="481"/>
    </row>
    <row r="119" spans="1:38" ht="15">
      <c r="A119" s="10" t="s">
        <v>156</v>
      </c>
      <c r="B119" s="60"/>
      <c r="C119" s="119" t="s">
        <v>96</v>
      </c>
      <c r="D119" s="312" t="s">
        <v>96</v>
      </c>
      <c r="E119" s="312" t="s">
        <v>96</v>
      </c>
      <c r="F119" s="312" t="s">
        <v>96</v>
      </c>
      <c r="G119" s="226"/>
      <c r="H119" s="119" t="s">
        <v>96</v>
      </c>
      <c r="I119" s="312" t="s">
        <v>96</v>
      </c>
      <c r="J119" s="312" t="s">
        <v>96</v>
      </c>
      <c r="K119" s="312" t="s">
        <v>96</v>
      </c>
      <c r="L119" s="226"/>
      <c r="M119" s="119" t="s">
        <v>96</v>
      </c>
      <c r="N119" s="312" t="s">
        <v>96</v>
      </c>
      <c r="O119" s="312" t="s">
        <v>96</v>
      </c>
      <c r="P119" s="312" t="s">
        <v>96</v>
      </c>
      <c r="Q119" s="226"/>
      <c r="R119" s="312" t="s">
        <v>96</v>
      </c>
      <c r="S119" s="312" t="s">
        <v>96</v>
      </c>
      <c r="T119" s="312" t="s">
        <v>96</v>
      </c>
      <c r="U119" s="312" t="s">
        <v>96</v>
      </c>
      <c r="V119" s="381"/>
      <c r="W119" s="312" t="s">
        <v>96</v>
      </c>
      <c r="X119" s="312" t="s">
        <v>96</v>
      </c>
      <c r="Y119" s="312" t="s">
        <v>96</v>
      </c>
      <c r="Z119" s="396">
        <v>0</v>
      </c>
      <c r="AA119" s="381"/>
      <c r="AB119" s="396">
        <v>0</v>
      </c>
      <c r="AC119" s="381"/>
      <c r="AD119" s="312" t="s">
        <v>96</v>
      </c>
      <c r="AE119" s="312" t="s">
        <v>96</v>
      </c>
      <c r="AF119" s="312" t="s">
        <v>96</v>
      </c>
      <c r="AG119" s="312" t="s">
        <v>96</v>
      </c>
      <c r="AH119" s="396">
        <v>0</v>
      </c>
      <c r="AI119" s="481"/>
      <c r="AJ119" s="445"/>
      <c r="AK119" s="481"/>
      <c r="AL119" s="481"/>
    </row>
    <row r="120" spans="1:38" ht="15">
      <c r="A120" s="10" t="s">
        <v>157</v>
      </c>
      <c r="B120" s="60"/>
      <c r="C120" s="119" t="s">
        <v>96</v>
      </c>
      <c r="D120" s="312" t="s">
        <v>96</v>
      </c>
      <c r="E120" s="312" t="s">
        <v>96</v>
      </c>
      <c r="F120" s="312" t="s">
        <v>96</v>
      </c>
      <c r="G120" s="226"/>
      <c r="H120" s="119" t="s">
        <v>96</v>
      </c>
      <c r="I120" s="312" t="s">
        <v>96</v>
      </c>
      <c r="J120" s="312" t="s">
        <v>96</v>
      </c>
      <c r="K120" s="312" t="s">
        <v>96</v>
      </c>
      <c r="L120" s="226"/>
      <c r="M120" s="119" t="s">
        <v>96</v>
      </c>
      <c r="N120" s="312" t="s">
        <v>96</v>
      </c>
      <c r="O120" s="312" t="s">
        <v>96</v>
      </c>
      <c r="P120" s="312" t="s">
        <v>96</v>
      </c>
      <c r="Q120" s="226"/>
      <c r="R120" s="312" t="s">
        <v>96</v>
      </c>
      <c r="S120" s="312" t="s">
        <v>96</v>
      </c>
      <c r="T120" s="312" t="s">
        <v>96</v>
      </c>
      <c r="U120" s="312" t="s">
        <v>96</v>
      </c>
      <c r="V120" s="381"/>
      <c r="W120" s="312" t="s">
        <v>96</v>
      </c>
      <c r="X120" s="312" t="s">
        <v>96</v>
      </c>
      <c r="Y120" s="312" t="s">
        <v>96</v>
      </c>
      <c r="Z120" s="396">
        <v>0</v>
      </c>
      <c r="AA120" s="381"/>
      <c r="AB120" s="396">
        <v>0</v>
      </c>
      <c r="AC120" s="381"/>
      <c r="AD120" s="312" t="s">
        <v>96</v>
      </c>
      <c r="AE120" s="312" t="s">
        <v>96</v>
      </c>
      <c r="AF120" s="312" t="s">
        <v>96</v>
      </c>
      <c r="AG120" s="312" t="s">
        <v>96</v>
      </c>
      <c r="AH120" s="396">
        <v>0</v>
      </c>
      <c r="AI120" s="481"/>
      <c r="AJ120" s="445"/>
      <c r="AK120" s="481"/>
      <c r="AL120" s="481"/>
    </row>
    <row r="121" spans="1:38" ht="15">
      <c r="A121" s="10" t="s">
        <v>158</v>
      </c>
      <c r="B121" s="60"/>
      <c r="C121" s="459">
        <v>157.95840000000001</v>
      </c>
      <c r="D121" s="456">
        <v>98.969899999999996</v>
      </c>
      <c r="E121" s="456">
        <v>601.86530000000005</v>
      </c>
      <c r="F121" s="456">
        <v>729.08410000000003</v>
      </c>
      <c r="G121" s="457"/>
      <c r="H121" s="459">
        <v>1048.97787361</v>
      </c>
      <c r="I121" s="456">
        <v>1047.4413677099999</v>
      </c>
      <c r="J121" s="456">
        <v>417.32874620000001</v>
      </c>
      <c r="K121" s="456">
        <v>158.42909072999998</v>
      </c>
      <c r="L121" s="457"/>
      <c r="M121" s="459">
        <v>74.968186869999997</v>
      </c>
      <c r="N121" s="456">
        <v>87.295709479999999</v>
      </c>
      <c r="O121" s="456">
        <v>90.017682509999986</v>
      </c>
      <c r="P121" s="456">
        <v>109.26159826</v>
      </c>
      <c r="Q121" s="457"/>
      <c r="R121" s="456">
        <v>100.71634490999999</v>
      </c>
      <c r="S121" s="456">
        <v>572.69793679999998</v>
      </c>
      <c r="T121" s="456">
        <v>573.51656507999996</v>
      </c>
      <c r="U121" s="456">
        <v>540.84436511000001</v>
      </c>
      <c r="V121" s="381"/>
      <c r="W121" s="456">
        <v>549.94023164999999</v>
      </c>
      <c r="X121" s="458">
        <v>531.80917111999997</v>
      </c>
      <c r="Y121" s="458">
        <v>534.07834106999996</v>
      </c>
      <c r="Z121" s="458">
        <v>531.26428537000004</v>
      </c>
      <c r="AA121" s="381"/>
      <c r="AB121" s="312">
        <v>536</v>
      </c>
      <c r="AC121" s="381"/>
      <c r="AD121" s="458">
        <v>729.08410000000003</v>
      </c>
      <c r="AE121" s="456">
        <v>158.42909072999998</v>
      </c>
      <c r="AF121" s="456">
        <v>109.26159826</v>
      </c>
      <c r="AG121" s="456">
        <v>540.84436511000001</v>
      </c>
      <c r="AH121" s="456">
        <v>531.26428537000004</v>
      </c>
      <c r="AI121" s="481"/>
      <c r="AJ121" s="445"/>
      <c r="AK121" s="481"/>
      <c r="AL121" s="481"/>
    </row>
    <row r="122" spans="1:38">
      <c r="C122" s="213"/>
      <c r="D122" s="213"/>
      <c r="E122" s="213"/>
      <c r="F122" s="213"/>
      <c r="G122" s="453"/>
      <c r="H122" s="213"/>
      <c r="I122" s="454"/>
      <c r="J122" s="454"/>
      <c r="K122" s="454"/>
      <c r="L122" s="453"/>
      <c r="M122" s="213"/>
      <c r="N122" s="213"/>
      <c r="O122" s="213"/>
      <c r="P122" s="213"/>
      <c r="Q122" s="453"/>
      <c r="R122" s="213"/>
      <c r="S122" s="213"/>
      <c r="T122" s="213"/>
      <c r="U122" s="213"/>
      <c r="V122" s="453"/>
      <c r="W122" s="213"/>
      <c r="X122" s="213"/>
      <c r="Y122" s="213"/>
      <c r="Z122" s="213"/>
      <c r="AA122" s="453"/>
      <c r="AB122" s="213"/>
      <c r="AC122" s="453"/>
      <c r="AI122" s="481"/>
      <c r="AJ122" s="445"/>
      <c r="AK122" s="481"/>
      <c r="AL122" s="481"/>
    </row>
    <row r="123" spans="1:38" ht="17.25" customHeight="1">
      <c r="A123" s="67" t="s">
        <v>165</v>
      </c>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481"/>
      <c r="AJ123" s="445"/>
      <c r="AK123" s="481"/>
      <c r="AL123" s="481"/>
    </row>
    <row r="124" spans="1:38" ht="6" customHeight="1" thickBot="1">
      <c r="A124" s="69"/>
      <c r="B124" s="69"/>
      <c r="C124" s="69"/>
      <c r="D124" s="69"/>
      <c r="E124" s="69"/>
      <c r="F124" s="69"/>
      <c r="G124" s="69"/>
      <c r="H124" s="69"/>
      <c r="I124" s="430"/>
      <c r="J124" s="430"/>
      <c r="K124" s="430"/>
      <c r="L124" s="69"/>
      <c r="M124" s="69"/>
      <c r="N124" s="69"/>
      <c r="O124" s="69"/>
      <c r="P124" s="69"/>
      <c r="Q124" s="69"/>
      <c r="R124" s="69"/>
      <c r="S124" s="69"/>
      <c r="T124" s="69"/>
      <c r="U124" s="69"/>
      <c r="V124" s="69"/>
      <c r="W124" s="69"/>
      <c r="X124" s="69"/>
      <c r="Y124" s="69"/>
      <c r="Z124" s="69"/>
      <c r="AA124" s="69"/>
      <c r="AB124" s="69"/>
      <c r="AC124" s="69"/>
      <c r="AI124" s="481"/>
      <c r="AJ124" s="445"/>
      <c r="AK124" s="481"/>
      <c r="AL124" s="481"/>
    </row>
    <row r="125" spans="1:38" ht="15.75" thickTop="1">
      <c r="A125" s="69" t="s">
        <v>147</v>
      </c>
      <c r="B125" s="55"/>
      <c r="C125" s="521" t="s">
        <v>30</v>
      </c>
      <c r="D125" s="511"/>
      <c r="E125" s="511"/>
      <c r="F125" s="511"/>
      <c r="G125" s="55"/>
      <c r="H125" s="521" t="s">
        <v>31</v>
      </c>
      <c r="I125" s="511"/>
      <c r="J125" s="511"/>
      <c r="K125" s="511"/>
      <c r="L125" s="55"/>
      <c r="M125" s="510" t="s">
        <v>27</v>
      </c>
      <c r="N125" s="511"/>
      <c r="O125" s="511"/>
      <c r="P125" s="511"/>
      <c r="Q125" s="55"/>
      <c r="R125" s="510" t="s">
        <v>32</v>
      </c>
      <c r="S125" s="511"/>
      <c r="T125" s="511"/>
      <c r="U125" s="511"/>
      <c r="V125" s="55"/>
      <c r="W125" s="513" t="s">
        <v>28</v>
      </c>
      <c r="X125" s="513"/>
      <c r="Y125" s="513"/>
      <c r="Z125" s="513"/>
      <c r="AA125" s="55"/>
      <c r="AB125" s="421" t="s">
        <v>29</v>
      </c>
      <c r="AC125" s="55"/>
      <c r="AD125" s="432" t="s">
        <v>30</v>
      </c>
      <c r="AE125" s="432" t="s">
        <v>31</v>
      </c>
      <c r="AF125" s="432" t="s">
        <v>27</v>
      </c>
      <c r="AG125" s="216" t="s">
        <v>32</v>
      </c>
      <c r="AH125" s="216" t="s">
        <v>28</v>
      </c>
      <c r="AI125" s="481"/>
      <c r="AJ125" s="445"/>
      <c r="AK125" s="481"/>
      <c r="AL125" s="481"/>
    </row>
    <row r="126" spans="1:38" ht="15">
      <c r="A126" s="428"/>
      <c r="B126" s="56"/>
      <c r="C126" s="20" t="s">
        <v>33</v>
      </c>
      <c r="D126" s="116" t="s">
        <v>34</v>
      </c>
      <c r="E126" s="116" t="s">
        <v>35</v>
      </c>
      <c r="F126" s="116" t="s">
        <v>36</v>
      </c>
      <c r="G126" s="56"/>
      <c r="H126" s="20" t="s">
        <v>33</v>
      </c>
      <c r="I126" s="116" t="s">
        <v>34</v>
      </c>
      <c r="J126" s="116" t="s">
        <v>35</v>
      </c>
      <c r="K126" s="116" t="s">
        <v>36</v>
      </c>
      <c r="L126" s="56"/>
      <c r="M126" s="147" t="s">
        <v>33</v>
      </c>
      <c r="N126" s="148" t="s">
        <v>34</v>
      </c>
      <c r="O126" s="148" t="s">
        <v>35</v>
      </c>
      <c r="P126" s="148" t="s">
        <v>36</v>
      </c>
      <c r="Q126" s="56"/>
      <c r="R126" s="147" t="s">
        <v>33</v>
      </c>
      <c r="S126" s="148" t="s">
        <v>34</v>
      </c>
      <c r="T126" s="148" t="s">
        <v>35</v>
      </c>
      <c r="U126" s="148" t="s">
        <v>36</v>
      </c>
      <c r="V126" s="56"/>
      <c r="W126" s="147" t="s">
        <v>33</v>
      </c>
      <c r="X126" s="148" t="s">
        <v>34</v>
      </c>
      <c r="Y126" s="148" t="s">
        <v>35</v>
      </c>
      <c r="Z126" s="148" t="s">
        <v>36</v>
      </c>
      <c r="AA126" s="56"/>
      <c r="AB126" s="148" t="s">
        <v>33</v>
      </c>
      <c r="AC126" s="56"/>
      <c r="AD126" s="167" t="s">
        <v>37</v>
      </c>
      <c r="AE126" s="167" t="s">
        <v>37</v>
      </c>
      <c r="AF126" s="167" t="s">
        <v>37</v>
      </c>
      <c r="AG126" s="21" t="s">
        <v>37</v>
      </c>
      <c r="AH126" s="21" t="s">
        <v>37</v>
      </c>
      <c r="AI126" s="481"/>
      <c r="AJ126" s="445"/>
      <c r="AK126" s="481"/>
      <c r="AL126" s="481"/>
    </row>
    <row r="127" spans="1:38" ht="15">
      <c r="A127" s="10" t="s">
        <v>60</v>
      </c>
      <c r="B127" s="57"/>
      <c r="C127" s="315">
        <v>-9</v>
      </c>
      <c r="D127" s="217">
        <v>-9.4</v>
      </c>
      <c r="E127" s="217">
        <v>-11.4</v>
      </c>
      <c r="F127" s="217">
        <v>-10.3</v>
      </c>
      <c r="G127" s="261"/>
      <c r="H127" s="315">
        <v>-15.799999999999999</v>
      </c>
      <c r="I127" s="217">
        <v>-13.4</v>
      </c>
      <c r="J127" s="217">
        <v>-6.2</v>
      </c>
      <c r="K127" s="217">
        <v>-5.7</v>
      </c>
      <c r="L127" s="261"/>
      <c r="M127" s="315">
        <v>-9</v>
      </c>
      <c r="N127" s="217">
        <v>-6.4</v>
      </c>
      <c r="O127" s="217">
        <v>-8</v>
      </c>
      <c r="P127" s="217">
        <v>-6.7</v>
      </c>
      <c r="Q127" s="261"/>
      <c r="R127" s="217">
        <v>-5.0999999999999996</v>
      </c>
      <c r="S127" s="217">
        <v>-9.3000000000000007</v>
      </c>
      <c r="T127" s="217">
        <v>-8.9</v>
      </c>
      <c r="U127" s="217">
        <v>-12.4</v>
      </c>
      <c r="V127" s="261"/>
      <c r="W127" s="217">
        <v>0.5</v>
      </c>
      <c r="X127" s="217">
        <v>5.5</v>
      </c>
      <c r="Y127" s="217">
        <v>7.5</v>
      </c>
      <c r="Z127" s="217">
        <v>9.1</v>
      </c>
      <c r="AA127" s="261"/>
      <c r="AB127" s="217">
        <v>1.6</v>
      </c>
      <c r="AC127" s="261"/>
      <c r="AD127" s="326">
        <v>-39.799999999999997</v>
      </c>
      <c r="AE127" s="326">
        <v>-40.9</v>
      </c>
      <c r="AF127" s="326">
        <v>-30</v>
      </c>
      <c r="AG127" s="326">
        <v>-35.700000000000003</v>
      </c>
      <c r="AH127" s="326">
        <v>22.6</v>
      </c>
      <c r="AI127" s="481"/>
      <c r="AJ127" s="445"/>
      <c r="AK127" s="481"/>
      <c r="AL127" s="481"/>
    </row>
    <row r="128" spans="1:38" ht="15">
      <c r="A128" s="10" t="s">
        <v>61</v>
      </c>
      <c r="B128" s="57"/>
      <c r="C128" s="315">
        <v>-0.79999999999999993</v>
      </c>
      <c r="D128" s="217">
        <v>-0.5</v>
      </c>
      <c r="E128" s="217">
        <v>-0.6</v>
      </c>
      <c r="F128" s="217">
        <v>-0.4</v>
      </c>
      <c r="G128" s="261"/>
      <c r="H128" s="315">
        <v>-0.6</v>
      </c>
      <c r="I128" s="217">
        <v>-0.8</v>
      </c>
      <c r="J128" s="217">
        <v>-0.8</v>
      </c>
      <c r="K128" s="217">
        <v>-0.7</v>
      </c>
      <c r="L128" s="261"/>
      <c r="M128" s="315">
        <v>-0.70000000000000007</v>
      </c>
      <c r="N128" s="217">
        <v>-0.79999999999999993</v>
      </c>
      <c r="O128" s="217">
        <v>-1</v>
      </c>
      <c r="P128" s="217">
        <v>-0.8</v>
      </c>
      <c r="Q128" s="261"/>
      <c r="R128" s="217">
        <v>-0.3</v>
      </c>
      <c r="S128" s="217">
        <v>-0.1</v>
      </c>
      <c r="T128" s="217">
        <v>-0.1</v>
      </c>
      <c r="U128" s="217">
        <v>-0.1</v>
      </c>
      <c r="V128" s="261"/>
      <c r="W128" s="217">
        <v>-0.5</v>
      </c>
      <c r="X128" s="217">
        <v>-0.1</v>
      </c>
      <c r="Y128" s="217">
        <v>0</v>
      </c>
      <c r="Z128" s="217">
        <v>-0.1</v>
      </c>
      <c r="AA128" s="261"/>
      <c r="AB128" s="217">
        <v>-0.3</v>
      </c>
      <c r="AC128" s="261"/>
      <c r="AD128" s="326">
        <v>-2.1</v>
      </c>
      <c r="AE128" s="326">
        <v>-2.8</v>
      </c>
      <c r="AF128" s="326">
        <v>-3.1</v>
      </c>
      <c r="AG128" s="326">
        <v>-0.5</v>
      </c>
      <c r="AH128" s="326">
        <v>-0.7</v>
      </c>
      <c r="AI128" s="481"/>
      <c r="AJ128" s="445"/>
      <c r="AK128" s="481"/>
      <c r="AL128" s="481"/>
    </row>
    <row r="129" spans="1:38" ht="15">
      <c r="A129" s="13" t="s">
        <v>62</v>
      </c>
      <c r="B129" s="58"/>
      <c r="C129" s="316">
        <v>-9.5</v>
      </c>
      <c r="D129" s="218">
        <v>-9.8000000000000007</v>
      </c>
      <c r="E129" s="218">
        <v>-12</v>
      </c>
      <c r="F129" s="218">
        <v>-10.7</v>
      </c>
      <c r="G129" s="265"/>
      <c r="H129" s="316">
        <v>-16.400000000000002</v>
      </c>
      <c r="I129" s="218">
        <v>-14.2</v>
      </c>
      <c r="J129" s="218">
        <v>-7.1</v>
      </c>
      <c r="K129" s="218">
        <v>-6.3</v>
      </c>
      <c r="L129" s="265"/>
      <c r="M129" s="316">
        <v>-9.7000000000000011</v>
      </c>
      <c r="N129" s="218">
        <v>-7.1</v>
      </c>
      <c r="O129" s="218">
        <v>-9</v>
      </c>
      <c r="P129" s="218">
        <v>-7.4</v>
      </c>
      <c r="Q129" s="265"/>
      <c r="R129" s="218">
        <v>-5.5</v>
      </c>
      <c r="S129" s="218">
        <v>-9.4</v>
      </c>
      <c r="T129" s="218">
        <v>-8.9</v>
      </c>
      <c r="U129" s="218">
        <v>-12.5</v>
      </c>
      <c r="V129" s="265"/>
      <c r="W129" s="218">
        <v>0</v>
      </c>
      <c r="X129" s="218">
        <v>5.3000000000000007</v>
      </c>
      <c r="Y129" s="218">
        <v>7.5</v>
      </c>
      <c r="Z129" s="218">
        <v>9</v>
      </c>
      <c r="AA129" s="265"/>
      <c r="AB129" s="218">
        <v>1.3</v>
      </c>
      <c r="AC129" s="265"/>
      <c r="AD129" s="327">
        <v>-42</v>
      </c>
      <c r="AE129" s="327">
        <v>-43.8</v>
      </c>
      <c r="AF129" s="327">
        <v>-33.099999999999994</v>
      </c>
      <c r="AG129" s="327">
        <v>-36.200000000000003</v>
      </c>
      <c r="AH129" s="327">
        <v>21.9</v>
      </c>
      <c r="AI129" s="481"/>
      <c r="AJ129" s="445"/>
      <c r="AK129" s="481"/>
      <c r="AL129" s="481"/>
    </row>
    <row r="130" spans="1:38" ht="21">
      <c r="A130" s="14" t="s">
        <v>63</v>
      </c>
      <c r="B130" s="57"/>
      <c r="C130" s="315">
        <v>2.6</v>
      </c>
      <c r="D130" s="217">
        <v>-11.7</v>
      </c>
      <c r="E130" s="217">
        <v>-26.3</v>
      </c>
      <c r="F130" s="217">
        <v>10</v>
      </c>
      <c r="G130" s="261"/>
      <c r="H130" s="315">
        <v>8.1000000000000014</v>
      </c>
      <c r="I130" s="217">
        <v>-7.2000000000000011</v>
      </c>
      <c r="J130" s="217">
        <v>-15.999999999999998</v>
      </c>
      <c r="K130" s="217">
        <v>-12</v>
      </c>
      <c r="L130" s="261"/>
      <c r="M130" s="315">
        <v>-19.400000000000002</v>
      </c>
      <c r="N130" s="217">
        <v>-4.9000000000000004</v>
      </c>
      <c r="O130" s="217">
        <v>-8.6</v>
      </c>
      <c r="P130" s="217">
        <v>-7.1000000000000005</v>
      </c>
      <c r="Q130" s="261"/>
      <c r="R130" s="217">
        <v>-13.7</v>
      </c>
      <c r="S130" s="217">
        <v>-19.100000000000001</v>
      </c>
      <c r="T130" s="217">
        <v>-15</v>
      </c>
      <c r="U130" s="217">
        <v>-15.1</v>
      </c>
      <c r="V130" s="261"/>
      <c r="W130" s="217">
        <v>2.7</v>
      </c>
      <c r="X130" s="217">
        <v>-6.3</v>
      </c>
      <c r="Y130" s="217">
        <v>-1.8</v>
      </c>
      <c r="Z130" s="217">
        <v>-9</v>
      </c>
      <c r="AA130" s="261"/>
      <c r="AB130" s="217">
        <v>-19.600000000000001</v>
      </c>
      <c r="AC130" s="261"/>
      <c r="AD130" s="326">
        <v>-25.4</v>
      </c>
      <c r="AE130" s="326">
        <v>-26.899999999999995</v>
      </c>
      <c r="AF130" s="326">
        <v>-39.9</v>
      </c>
      <c r="AG130" s="326">
        <v>-62.8</v>
      </c>
      <c r="AH130" s="326">
        <v>-14.4</v>
      </c>
      <c r="AI130" s="481"/>
      <c r="AJ130" s="445"/>
      <c r="AK130" s="481"/>
      <c r="AL130" s="481"/>
    </row>
    <row r="131" spans="1:38" ht="15">
      <c r="A131" s="13" t="s">
        <v>64</v>
      </c>
      <c r="B131" s="58"/>
      <c r="C131" s="316">
        <v>-6.9</v>
      </c>
      <c r="D131" s="218">
        <v>-21.5</v>
      </c>
      <c r="E131" s="218">
        <v>-38.299999999999997</v>
      </c>
      <c r="F131" s="218">
        <v>-0.7</v>
      </c>
      <c r="G131" s="265"/>
      <c r="H131" s="316">
        <v>-8.1999999999999993</v>
      </c>
      <c r="I131" s="218">
        <v>-21.3</v>
      </c>
      <c r="J131" s="218">
        <v>-23</v>
      </c>
      <c r="K131" s="218">
        <v>-18.3</v>
      </c>
      <c r="L131" s="265"/>
      <c r="M131" s="316">
        <v>-29.1</v>
      </c>
      <c r="N131" s="218">
        <v>-12</v>
      </c>
      <c r="O131" s="218">
        <v>-17.599999999999998</v>
      </c>
      <c r="P131" s="218">
        <v>-14.6</v>
      </c>
      <c r="Q131" s="265"/>
      <c r="R131" s="218">
        <v>-19.100000000000001</v>
      </c>
      <c r="S131" s="218">
        <v>-28.5</v>
      </c>
      <c r="T131" s="218">
        <v>-23.9</v>
      </c>
      <c r="U131" s="218">
        <v>-27.6</v>
      </c>
      <c r="V131" s="265"/>
      <c r="W131" s="218">
        <v>2.7</v>
      </c>
      <c r="X131" s="218">
        <v>-0.9</v>
      </c>
      <c r="Y131" s="218">
        <v>5.6000000000000005</v>
      </c>
      <c r="Z131" s="218">
        <v>0</v>
      </c>
      <c r="AA131" s="265"/>
      <c r="AB131" s="218">
        <v>-18.299999999999997</v>
      </c>
      <c r="AC131" s="265"/>
      <c r="AD131" s="327">
        <v>-67.400000000000006</v>
      </c>
      <c r="AE131" s="327">
        <v>-70.599999999999994</v>
      </c>
      <c r="AF131" s="327">
        <v>-73.2</v>
      </c>
      <c r="AG131" s="327">
        <v>-99</v>
      </c>
      <c r="AH131" s="327">
        <v>7.4</v>
      </c>
      <c r="AI131" s="481"/>
      <c r="AJ131" s="445"/>
      <c r="AK131" s="481"/>
      <c r="AL131" s="481"/>
    </row>
    <row r="132" spans="1:38" ht="15">
      <c r="A132" s="13" t="s">
        <v>65</v>
      </c>
      <c r="B132" s="58"/>
      <c r="C132" s="316">
        <v>-2.8</v>
      </c>
      <c r="D132" s="218">
        <v>-4.2</v>
      </c>
      <c r="E132" s="218">
        <v>-3.6</v>
      </c>
      <c r="F132" s="218">
        <v>-14.1</v>
      </c>
      <c r="G132" s="265"/>
      <c r="H132" s="316">
        <v>-6.8</v>
      </c>
      <c r="I132" s="218">
        <v>-6.8</v>
      </c>
      <c r="J132" s="218">
        <v>-7.2</v>
      </c>
      <c r="K132" s="218">
        <v>-27.5</v>
      </c>
      <c r="L132" s="265"/>
      <c r="M132" s="316">
        <v>-4.9000000000000004</v>
      </c>
      <c r="N132" s="218">
        <v>-9.1</v>
      </c>
      <c r="O132" s="218">
        <v>-6.7</v>
      </c>
      <c r="P132" s="218">
        <v>-8.6999999999999993</v>
      </c>
      <c r="Q132" s="265"/>
      <c r="R132" s="218">
        <v>-6.1</v>
      </c>
      <c r="S132" s="218">
        <v>-4.5999999999999996</v>
      </c>
      <c r="T132" s="218">
        <v>-5.4</v>
      </c>
      <c r="U132" s="218">
        <v>-7.2</v>
      </c>
      <c r="V132" s="265"/>
      <c r="W132" s="218">
        <v>-4.5</v>
      </c>
      <c r="X132" s="218">
        <v>-5</v>
      </c>
      <c r="Y132" s="218">
        <v>-7.3</v>
      </c>
      <c r="Z132" s="218">
        <v>-3.9</v>
      </c>
      <c r="AA132" s="265"/>
      <c r="AB132" s="218">
        <v>-4.4000000000000004</v>
      </c>
      <c r="AC132" s="265"/>
      <c r="AD132" s="327">
        <v>-24.7</v>
      </c>
      <c r="AE132" s="327">
        <v>-48.4</v>
      </c>
      <c r="AF132" s="327">
        <v>-29.299999999999997</v>
      </c>
      <c r="AG132" s="327">
        <v>-23.2</v>
      </c>
      <c r="AH132" s="327">
        <v>-20.6</v>
      </c>
      <c r="AI132" s="481"/>
      <c r="AJ132" s="445"/>
      <c r="AK132" s="481"/>
      <c r="AL132" s="481"/>
    </row>
    <row r="133" spans="1:38" ht="15">
      <c r="A133" s="13" t="s">
        <v>66</v>
      </c>
      <c r="B133" s="58"/>
      <c r="C133" s="316">
        <v>-9.6999999999999993</v>
      </c>
      <c r="D133" s="218">
        <v>-25.7</v>
      </c>
      <c r="E133" s="218">
        <v>-41.9</v>
      </c>
      <c r="F133" s="218">
        <v>-14.8</v>
      </c>
      <c r="G133" s="265"/>
      <c r="H133" s="316">
        <v>-15</v>
      </c>
      <c r="I133" s="218">
        <v>-28.200000000000003</v>
      </c>
      <c r="J133" s="218">
        <v>-30.3</v>
      </c>
      <c r="K133" s="218">
        <v>-45.8</v>
      </c>
      <c r="L133" s="265"/>
      <c r="M133" s="316">
        <v>-34.1</v>
      </c>
      <c r="N133" s="218">
        <v>-21.200000000000003</v>
      </c>
      <c r="O133" s="218">
        <v>-24.299999999999997</v>
      </c>
      <c r="P133" s="218">
        <v>-23.299999999999997</v>
      </c>
      <c r="Q133" s="265"/>
      <c r="R133" s="218">
        <v>-25.200000000000003</v>
      </c>
      <c r="S133" s="218">
        <v>-33.1</v>
      </c>
      <c r="T133" s="218">
        <v>-29.299999999999997</v>
      </c>
      <c r="U133" s="218">
        <v>-34.800000000000004</v>
      </c>
      <c r="V133" s="265"/>
      <c r="W133" s="218">
        <v>-1.7999999999999998</v>
      </c>
      <c r="X133" s="218">
        <v>-5.9</v>
      </c>
      <c r="Y133" s="218">
        <v>-1.6999999999999993</v>
      </c>
      <c r="Z133" s="218">
        <v>-3.9</v>
      </c>
      <c r="AA133" s="265"/>
      <c r="AB133" s="218">
        <v>-22.699999999999996</v>
      </c>
      <c r="AC133" s="265"/>
      <c r="AD133" s="327">
        <v>-92.100000000000009</v>
      </c>
      <c r="AE133" s="327">
        <v>-119.19999999999999</v>
      </c>
      <c r="AF133" s="327">
        <v>-102.6</v>
      </c>
      <c r="AG133" s="327">
        <v>-122.3</v>
      </c>
      <c r="AH133" s="327">
        <v>-13.100000000000001</v>
      </c>
      <c r="AI133" s="481"/>
      <c r="AJ133" s="445"/>
      <c r="AK133" s="481"/>
      <c r="AL133" s="481"/>
    </row>
    <row r="134" spans="1:38" ht="15">
      <c r="A134" s="10" t="s">
        <v>67</v>
      </c>
      <c r="B134" s="57"/>
      <c r="C134" s="315">
        <v>0</v>
      </c>
      <c r="D134" s="217">
        <v>0</v>
      </c>
      <c r="E134" s="217">
        <v>0</v>
      </c>
      <c r="F134" s="217">
        <v>0</v>
      </c>
      <c r="G134" s="261"/>
      <c r="H134" s="315">
        <v>0</v>
      </c>
      <c r="I134" s="217">
        <v>0</v>
      </c>
      <c r="J134" s="217">
        <v>-11.6</v>
      </c>
      <c r="K134" s="217">
        <v>-0.1</v>
      </c>
      <c r="L134" s="261"/>
      <c r="M134" s="315">
        <v>-11.5</v>
      </c>
      <c r="N134" s="217">
        <v>1</v>
      </c>
      <c r="O134" s="217">
        <v>-1.4</v>
      </c>
      <c r="P134" s="217">
        <v>-0.1</v>
      </c>
      <c r="Q134" s="261"/>
      <c r="R134" s="217">
        <v>-11.6</v>
      </c>
      <c r="S134" s="217">
        <v>0.9</v>
      </c>
      <c r="T134" s="217">
        <v>-0.1</v>
      </c>
      <c r="U134" s="217">
        <v>-0.1</v>
      </c>
      <c r="V134" s="261"/>
      <c r="W134" s="217">
        <v>-11.5</v>
      </c>
      <c r="X134" s="217">
        <v>-0.1</v>
      </c>
      <c r="Y134" s="217">
        <v>0</v>
      </c>
      <c r="Z134" s="217">
        <v>-0.1</v>
      </c>
      <c r="AA134" s="261"/>
      <c r="AB134" s="217">
        <v>-0.1</v>
      </c>
      <c r="AC134" s="261"/>
      <c r="AD134" s="326">
        <v>0</v>
      </c>
      <c r="AE134" s="326">
        <v>-11.799999999999999</v>
      </c>
      <c r="AF134" s="326">
        <v>-12</v>
      </c>
      <c r="AG134" s="326">
        <v>-10.8</v>
      </c>
      <c r="AH134" s="326">
        <v>-11.8</v>
      </c>
      <c r="AI134" s="481"/>
      <c r="AJ134" s="445"/>
      <c r="AK134" s="481"/>
      <c r="AL134" s="481"/>
    </row>
    <row r="135" spans="1:38" ht="15">
      <c r="A135" s="10" t="s">
        <v>68</v>
      </c>
      <c r="B135" s="57"/>
      <c r="C135" s="315">
        <v>-0.9</v>
      </c>
      <c r="D135" s="217">
        <v>-2.8</v>
      </c>
      <c r="E135" s="217">
        <v>0.6</v>
      </c>
      <c r="F135" s="217">
        <v>0.8</v>
      </c>
      <c r="G135" s="261"/>
      <c r="H135" s="315">
        <v>-0.5</v>
      </c>
      <c r="I135" s="217">
        <v>-9</v>
      </c>
      <c r="J135" s="217">
        <v>-2.2000000000000002</v>
      </c>
      <c r="K135" s="217">
        <v>-4.5999999999999996</v>
      </c>
      <c r="L135" s="261"/>
      <c r="M135" s="315">
        <v>-1.2</v>
      </c>
      <c r="N135" s="217">
        <v>-0.1</v>
      </c>
      <c r="O135" s="217">
        <v>-0.70000000000000007</v>
      </c>
      <c r="P135" s="217">
        <v>-6.7</v>
      </c>
      <c r="Q135" s="261"/>
      <c r="R135" s="217">
        <v>-0.70000000000000007</v>
      </c>
      <c r="S135" s="217">
        <v>-0.1</v>
      </c>
      <c r="T135" s="217">
        <v>-253.5</v>
      </c>
      <c r="U135" s="217">
        <v>0</v>
      </c>
      <c r="V135" s="261"/>
      <c r="W135" s="217">
        <v>0.1</v>
      </c>
      <c r="X135" s="217">
        <v>0.1</v>
      </c>
      <c r="Y135" s="217">
        <v>0.9</v>
      </c>
      <c r="Z135" s="217">
        <v>0.4</v>
      </c>
      <c r="AA135" s="261"/>
      <c r="AB135" s="217">
        <v>0</v>
      </c>
      <c r="AC135" s="261"/>
      <c r="AD135" s="326">
        <v>-2.2999999999999998</v>
      </c>
      <c r="AE135" s="326">
        <v>-16.399999999999999</v>
      </c>
      <c r="AF135" s="326">
        <v>-9</v>
      </c>
      <c r="AG135" s="326">
        <v>-254.4</v>
      </c>
      <c r="AH135" s="326">
        <v>1.5</v>
      </c>
      <c r="AI135" s="481"/>
      <c r="AJ135" s="445"/>
      <c r="AK135" s="481"/>
      <c r="AL135" s="481"/>
    </row>
    <row r="136" spans="1:38" ht="15">
      <c r="A136" s="13" t="s">
        <v>69</v>
      </c>
      <c r="B136" s="58"/>
      <c r="C136" s="316">
        <v>-9.6</v>
      </c>
      <c r="D136" s="218">
        <v>-27.3</v>
      </c>
      <c r="E136" s="218">
        <v>-40.1</v>
      </c>
      <c r="F136" s="218">
        <v>-12.4</v>
      </c>
      <c r="G136" s="265"/>
      <c r="H136" s="316">
        <v>-14.2</v>
      </c>
      <c r="I136" s="218">
        <v>-38.799999999999997</v>
      </c>
      <c r="J136" s="218">
        <v>-43.8</v>
      </c>
      <c r="K136" s="218">
        <v>-49.4</v>
      </c>
      <c r="L136" s="265"/>
      <c r="M136" s="316">
        <v>-46.1</v>
      </c>
      <c r="N136" s="218">
        <v>-19.399999999999999</v>
      </c>
      <c r="O136" s="218">
        <v>-25.799999999999994</v>
      </c>
      <c r="P136" s="218">
        <v>-28.299999999999997</v>
      </c>
      <c r="Q136" s="265"/>
      <c r="R136" s="218">
        <v>-37.6</v>
      </c>
      <c r="S136" s="218">
        <v>-31.4</v>
      </c>
      <c r="T136" s="218">
        <v>-281.60000000000002</v>
      </c>
      <c r="U136" s="218">
        <v>-34.299999999999997</v>
      </c>
      <c r="V136" s="265"/>
      <c r="W136" s="218">
        <v>-12.8</v>
      </c>
      <c r="X136" s="218">
        <v>-5.3000000000000007</v>
      </c>
      <c r="Y136" s="218">
        <v>-0.8</v>
      </c>
      <c r="Z136" s="218">
        <v>-2</v>
      </c>
      <c r="AA136" s="265"/>
      <c r="AB136" s="218">
        <v>-22.4</v>
      </c>
      <c r="AC136" s="265"/>
      <c r="AD136" s="327">
        <v>-89.4</v>
      </c>
      <c r="AE136" s="327">
        <v>-146.19999999999999</v>
      </c>
      <c r="AF136" s="327">
        <v>-119.60000000000001</v>
      </c>
      <c r="AG136" s="327">
        <v>-384.79999999999995</v>
      </c>
      <c r="AH136" s="327">
        <v>-21</v>
      </c>
      <c r="AI136" s="481"/>
      <c r="AJ136" s="445"/>
      <c r="AK136" s="481"/>
      <c r="AL136" s="481"/>
    </row>
    <row r="137" spans="1:38" ht="15">
      <c r="A137" s="10" t="s">
        <v>70</v>
      </c>
      <c r="B137" s="57"/>
      <c r="C137" s="315">
        <v>4</v>
      </c>
      <c r="D137" s="217">
        <v>8.5</v>
      </c>
      <c r="E137" s="217">
        <v>11.8</v>
      </c>
      <c r="F137" s="217">
        <v>4.0999999999999996</v>
      </c>
      <c r="G137" s="261"/>
      <c r="H137" s="315">
        <v>4.3000000000000007</v>
      </c>
      <c r="I137" s="217">
        <v>10.6</v>
      </c>
      <c r="J137" s="217">
        <v>14</v>
      </c>
      <c r="K137" s="217">
        <v>14.7</v>
      </c>
      <c r="L137" s="261"/>
      <c r="M137" s="315">
        <v>12.7</v>
      </c>
      <c r="N137" s="217">
        <v>6.9</v>
      </c>
      <c r="O137" s="217">
        <v>8.6999999999999993</v>
      </c>
      <c r="P137" s="217">
        <v>31.3</v>
      </c>
      <c r="Q137" s="261"/>
      <c r="R137" s="217">
        <v>10.7</v>
      </c>
      <c r="S137" s="217">
        <v>9.1999999999999993</v>
      </c>
      <c r="T137" s="217">
        <v>67.3</v>
      </c>
      <c r="U137" s="217">
        <v>7.5</v>
      </c>
      <c r="V137" s="261"/>
      <c r="W137" s="217">
        <v>3</v>
      </c>
      <c r="X137" s="217">
        <v>-1.7</v>
      </c>
      <c r="Y137" s="217">
        <v>4</v>
      </c>
      <c r="Z137" s="217">
        <v>-0.2</v>
      </c>
      <c r="AA137" s="261"/>
      <c r="AB137" s="217">
        <v>5.4</v>
      </c>
      <c r="AC137" s="261"/>
      <c r="AD137" s="326">
        <v>28.4</v>
      </c>
      <c r="AE137" s="326">
        <v>43.7</v>
      </c>
      <c r="AF137" s="326">
        <v>59.7</v>
      </c>
      <c r="AG137" s="326">
        <v>94.600000000000009</v>
      </c>
      <c r="AH137" s="326">
        <v>5</v>
      </c>
      <c r="AI137" s="481"/>
      <c r="AJ137" s="445"/>
      <c r="AK137" s="481"/>
      <c r="AL137" s="481"/>
    </row>
    <row r="138" spans="1:38" ht="15">
      <c r="A138" s="13" t="s">
        <v>71</v>
      </c>
      <c r="B138" s="58"/>
      <c r="C138" s="316">
        <v>-5.6999999999999993</v>
      </c>
      <c r="D138" s="218">
        <v>-18.8</v>
      </c>
      <c r="E138" s="218">
        <v>-28.3</v>
      </c>
      <c r="F138" s="218">
        <v>-8.5</v>
      </c>
      <c r="G138" s="265"/>
      <c r="H138" s="316">
        <v>-9.9</v>
      </c>
      <c r="I138" s="218">
        <v>-28.5</v>
      </c>
      <c r="J138" s="218">
        <v>-30</v>
      </c>
      <c r="K138" s="218">
        <v>-34.5</v>
      </c>
      <c r="L138" s="265"/>
      <c r="M138" s="316">
        <v>-33.4</v>
      </c>
      <c r="N138" s="218">
        <v>-12.6</v>
      </c>
      <c r="O138" s="218">
        <v>-17.299999999999994</v>
      </c>
      <c r="P138" s="218">
        <v>3</v>
      </c>
      <c r="Q138" s="265"/>
      <c r="R138" s="218">
        <v>-27</v>
      </c>
      <c r="S138" s="218">
        <v>-22.2</v>
      </c>
      <c r="T138" s="218">
        <v>-214.5</v>
      </c>
      <c r="U138" s="218">
        <v>-26.900000000000002</v>
      </c>
      <c r="V138" s="265"/>
      <c r="W138" s="218">
        <v>-9.8000000000000007</v>
      </c>
      <c r="X138" s="218">
        <v>-7</v>
      </c>
      <c r="Y138" s="218">
        <v>3.1</v>
      </c>
      <c r="Z138" s="218">
        <v>-2.2000000000000002</v>
      </c>
      <c r="AA138" s="265"/>
      <c r="AB138" s="218">
        <v>-17</v>
      </c>
      <c r="AC138" s="265"/>
      <c r="AD138" s="327">
        <v>-61.3</v>
      </c>
      <c r="AE138" s="327">
        <v>-102.8</v>
      </c>
      <c r="AF138" s="327">
        <v>-60</v>
      </c>
      <c r="AG138" s="327">
        <v>-290.59999999999997</v>
      </c>
      <c r="AH138" s="327">
        <v>-16</v>
      </c>
      <c r="AI138" s="481"/>
      <c r="AJ138" s="445"/>
      <c r="AK138" s="481"/>
      <c r="AL138" s="481"/>
    </row>
    <row r="139" spans="1:38" ht="15.75" thickBot="1">
      <c r="A139" s="70"/>
      <c r="B139" s="70"/>
      <c r="C139" s="429"/>
      <c r="G139" s="70"/>
      <c r="H139" s="429"/>
      <c r="I139" s="68"/>
      <c r="J139" s="68"/>
      <c r="K139" s="68"/>
      <c r="L139" s="70"/>
      <c r="M139" s="429"/>
      <c r="N139" s="429"/>
      <c r="O139" s="429"/>
      <c r="P139" s="429"/>
      <c r="Q139" s="70"/>
      <c r="V139" s="70"/>
      <c r="AA139" s="70"/>
      <c r="AC139" s="70"/>
      <c r="AD139" s="455"/>
      <c r="AE139" s="431"/>
      <c r="AF139" s="431"/>
      <c r="AG139" s="431"/>
      <c r="AH139" s="431"/>
      <c r="AI139" s="481"/>
      <c r="AJ139" s="445"/>
      <c r="AK139" s="481"/>
      <c r="AL139" s="481"/>
    </row>
    <row r="140" spans="1:38" ht="15.75" thickTop="1">
      <c r="A140" s="69" t="s">
        <v>148</v>
      </c>
      <c r="B140" s="55"/>
      <c r="C140" s="521" t="s">
        <v>30</v>
      </c>
      <c r="D140" s="511"/>
      <c r="E140" s="511"/>
      <c r="F140" s="511"/>
      <c r="G140" s="55"/>
      <c r="H140" s="521" t="s">
        <v>31</v>
      </c>
      <c r="I140" s="511"/>
      <c r="J140" s="511"/>
      <c r="K140" s="511"/>
      <c r="L140" s="55"/>
      <c r="M140" s="510" t="s">
        <v>27</v>
      </c>
      <c r="N140" s="511"/>
      <c r="O140" s="511"/>
      <c r="P140" s="511"/>
      <c r="Q140" s="55"/>
      <c r="R140" s="510" t="s">
        <v>32</v>
      </c>
      <c r="S140" s="511"/>
      <c r="T140" s="511"/>
      <c r="U140" s="511"/>
      <c r="V140" s="55"/>
      <c r="W140" s="513" t="s">
        <v>28</v>
      </c>
      <c r="X140" s="513"/>
      <c r="Y140" s="513"/>
      <c r="Z140" s="513"/>
      <c r="AA140" s="55"/>
      <c r="AB140" s="421" t="s">
        <v>29</v>
      </c>
      <c r="AC140" s="55"/>
      <c r="AD140" s="432" t="s">
        <v>30</v>
      </c>
      <c r="AE140" s="432" t="s">
        <v>31</v>
      </c>
      <c r="AF140" s="432" t="s">
        <v>27</v>
      </c>
      <c r="AG140" s="216" t="s">
        <v>32</v>
      </c>
      <c r="AH140" s="216" t="s">
        <v>28</v>
      </c>
      <c r="AI140" s="481"/>
      <c r="AJ140" s="445"/>
      <c r="AK140" s="481"/>
      <c r="AL140" s="481"/>
    </row>
    <row r="141" spans="1:38" ht="15">
      <c r="A141" s="70"/>
      <c r="B141" s="56"/>
      <c r="C141" s="20" t="s">
        <v>33</v>
      </c>
      <c r="D141" s="116" t="s">
        <v>34</v>
      </c>
      <c r="E141" s="116" t="s">
        <v>35</v>
      </c>
      <c r="F141" s="116" t="s">
        <v>36</v>
      </c>
      <c r="G141" s="56"/>
      <c r="H141" s="20" t="s">
        <v>33</v>
      </c>
      <c r="I141" s="116" t="s">
        <v>34</v>
      </c>
      <c r="J141" s="116" t="s">
        <v>35</v>
      </c>
      <c r="K141" s="116" t="s">
        <v>36</v>
      </c>
      <c r="L141" s="56"/>
      <c r="M141" s="147" t="s">
        <v>33</v>
      </c>
      <c r="N141" s="148" t="s">
        <v>34</v>
      </c>
      <c r="O141" s="148" t="s">
        <v>35</v>
      </c>
      <c r="P141" s="148" t="s">
        <v>36</v>
      </c>
      <c r="Q141" s="56"/>
      <c r="R141" s="147" t="s">
        <v>33</v>
      </c>
      <c r="S141" s="148" t="s">
        <v>34</v>
      </c>
      <c r="T141" s="148" t="s">
        <v>35</v>
      </c>
      <c r="U141" s="148" t="s">
        <v>36</v>
      </c>
      <c r="V141" s="56"/>
      <c r="W141" s="147" t="s">
        <v>33</v>
      </c>
      <c r="X141" s="148" t="s">
        <v>34</v>
      </c>
      <c r="Y141" s="148" t="s">
        <v>35</v>
      </c>
      <c r="Z141" s="148" t="s">
        <v>36</v>
      </c>
      <c r="AA141" s="56"/>
      <c r="AB141" s="148" t="s">
        <v>33</v>
      </c>
      <c r="AC141" s="56"/>
      <c r="AD141" s="167" t="s">
        <v>37</v>
      </c>
      <c r="AE141" s="167" t="s">
        <v>37</v>
      </c>
      <c r="AF141" s="167" t="s">
        <v>37</v>
      </c>
      <c r="AG141" s="21" t="s">
        <v>37</v>
      </c>
      <c r="AH141" s="21" t="s">
        <v>37</v>
      </c>
      <c r="AI141" s="481"/>
      <c r="AJ141" s="445"/>
      <c r="AK141" s="481"/>
      <c r="AL141" s="481"/>
    </row>
    <row r="142" spans="1:38" ht="15">
      <c r="A142" s="10" t="s">
        <v>72</v>
      </c>
      <c r="B142" s="426"/>
      <c r="C142" s="317">
        <v>-6.4000000000000001E-2</v>
      </c>
      <c r="D142" s="221">
        <v>-0.193</v>
      </c>
      <c r="E142" s="221">
        <v>-0.29599999999999999</v>
      </c>
      <c r="F142" s="221">
        <v>-9.2999999999999999E-2</v>
      </c>
      <c r="G142" s="318"/>
      <c r="H142" s="317">
        <v>-0.128</v>
      </c>
      <c r="I142" s="221">
        <v>-0.39900000000000002</v>
      </c>
      <c r="J142" s="221">
        <v>-0.40400000000000003</v>
      </c>
      <c r="K142" s="221">
        <v>-0.45600000000000002</v>
      </c>
      <c r="L142" s="318"/>
      <c r="M142" s="317">
        <v>-0.379</v>
      </c>
      <c r="N142" s="221">
        <v>-0.14199999999999999</v>
      </c>
      <c r="O142" s="221">
        <v>-0.20799999999999999</v>
      </c>
      <c r="P142" s="221">
        <v>3.5000000000000003E-2</v>
      </c>
      <c r="Q142" s="318"/>
      <c r="R142" s="221">
        <v>-0.34200000000000003</v>
      </c>
      <c r="S142" s="221">
        <v>-0.308</v>
      </c>
      <c r="T142" s="221">
        <v>-3.4740000000000002</v>
      </c>
      <c r="U142" s="221">
        <v>-0.47399999999999998</v>
      </c>
      <c r="V142" s="318"/>
      <c r="W142" s="221">
        <v>-0.18</v>
      </c>
      <c r="X142" s="221">
        <v>-0.13300000000000001</v>
      </c>
      <c r="Y142" s="221">
        <v>5.8000000000000003E-2</v>
      </c>
      <c r="Z142" s="221">
        <v>-3.7999999999999999E-2</v>
      </c>
      <c r="AA142" s="318"/>
      <c r="AB142" s="221">
        <v>-0.26500000000000001</v>
      </c>
      <c r="AC142" s="318"/>
      <c r="AD142" s="324">
        <v>-0.183</v>
      </c>
      <c r="AE142" s="324">
        <v>-0.309</v>
      </c>
      <c r="AF142" s="324">
        <v>-0.183</v>
      </c>
      <c r="AG142" s="324">
        <v>-1.07</v>
      </c>
      <c r="AH142" s="324">
        <v>-6.8000000000000005E-2</v>
      </c>
      <c r="AI142" s="481"/>
      <c r="AJ142" s="445"/>
      <c r="AK142" s="481"/>
      <c r="AL142" s="481"/>
    </row>
    <row r="143" spans="1:38" ht="15">
      <c r="A143" s="10" t="s">
        <v>73</v>
      </c>
      <c r="B143" s="426"/>
      <c r="C143" s="317">
        <v>-7.4999999999999997E-2</v>
      </c>
      <c r="D143" s="221">
        <v>-0.23200000000000001</v>
      </c>
      <c r="E143" s="221">
        <v>-0.35799999999999998</v>
      </c>
      <c r="F143" s="221">
        <v>-0.111</v>
      </c>
      <c r="G143" s="318"/>
      <c r="H143" s="317">
        <v>-0.157</v>
      </c>
      <c r="I143" s="221">
        <v>-0.49</v>
      </c>
      <c r="J143" s="221">
        <v>-0.49</v>
      </c>
      <c r="K143" s="221">
        <v>-0.55400000000000005</v>
      </c>
      <c r="L143" s="318"/>
      <c r="M143" s="317">
        <v>-0.45600000000000002</v>
      </c>
      <c r="N143" s="221">
        <v>-0.17100000000000001</v>
      </c>
      <c r="O143" s="221">
        <v>-0.253</v>
      </c>
      <c r="P143" s="221">
        <v>4.2000000000000003E-2</v>
      </c>
      <c r="Q143" s="318"/>
      <c r="R143" s="221">
        <v>-0.41699999999999998</v>
      </c>
      <c r="S143" s="221">
        <v>-0.372</v>
      </c>
      <c r="T143" s="221">
        <v>-4.29</v>
      </c>
      <c r="U143" s="221">
        <v>-0.59299999999999997</v>
      </c>
      <c r="V143" s="318"/>
      <c r="W143" s="221">
        <v>-0.22600000000000001</v>
      </c>
      <c r="X143" s="221">
        <v>-0.16700000000000001</v>
      </c>
      <c r="Y143" s="221">
        <v>7.0999999999999994E-2</v>
      </c>
      <c r="Z143" s="221">
        <v>-4.5999999999999999E-2</v>
      </c>
      <c r="AA143" s="318"/>
      <c r="AB143" s="221">
        <v>-0.32700000000000001</v>
      </c>
      <c r="AC143" s="318"/>
      <c r="AD143" s="324">
        <v>-0.21299999999999999</v>
      </c>
      <c r="AE143" s="324">
        <v>-0.375</v>
      </c>
      <c r="AF143" s="324">
        <v>-0.223</v>
      </c>
      <c r="AG143" s="324">
        <v>-1.3360000000000001</v>
      </c>
      <c r="AH143" s="324">
        <v>-8.5000000000000006E-2</v>
      </c>
      <c r="AI143" s="481"/>
      <c r="AJ143" s="445"/>
      <c r="AK143" s="481"/>
      <c r="AL143" s="425"/>
    </row>
    <row r="144" spans="1:38" ht="15">
      <c r="A144" s="10" t="s">
        <v>75</v>
      </c>
      <c r="B144" s="426"/>
      <c r="C144" s="317">
        <v>-0.40600000000000003</v>
      </c>
      <c r="D144" s="221">
        <v>-0.19500000000000001</v>
      </c>
      <c r="E144" s="221">
        <v>-9.4E-2</v>
      </c>
      <c r="F144" s="221">
        <v>-20.143000000000001</v>
      </c>
      <c r="G144" s="318"/>
      <c r="H144" s="317">
        <v>-0.82899999999999996</v>
      </c>
      <c r="I144" s="221">
        <v>-0.31900000000000001</v>
      </c>
      <c r="J144" s="221">
        <v>-0.313</v>
      </c>
      <c r="K144" s="221">
        <v>-1.5029999999999999</v>
      </c>
      <c r="L144" s="318"/>
      <c r="M144" s="317">
        <v>-0.16800000000000001</v>
      </c>
      <c r="N144" s="221">
        <v>-0.75800000000000001</v>
      </c>
      <c r="O144" s="221">
        <v>-0.38100000000000001</v>
      </c>
      <c r="P144" s="221">
        <v>-0.59599999999999997</v>
      </c>
      <c r="Q144" s="318"/>
      <c r="R144" s="221">
        <v>-0.31900000000000001</v>
      </c>
      <c r="S144" s="221">
        <v>-0.161</v>
      </c>
      <c r="T144" s="221">
        <v>-0.22600000000000001</v>
      </c>
      <c r="U144" s="221">
        <v>-0.26100000000000001</v>
      </c>
      <c r="V144" s="318"/>
      <c r="W144" s="221">
        <v>1.667</v>
      </c>
      <c r="X144" s="221">
        <v>-5.556</v>
      </c>
      <c r="Y144" s="221">
        <v>1.304</v>
      </c>
      <c r="Z144" s="221">
        <v>0</v>
      </c>
      <c r="AA144" s="318"/>
      <c r="AB144" s="221">
        <v>-0.24</v>
      </c>
      <c r="AC144" s="318"/>
      <c r="AD144" s="324">
        <v>-0.36599999999999999</v>
      </c>
      <c r="AE144" s="324">
        <v>-0.68600000000000005</v>
      </c>
      <c r="AF144" s="324">
        <v>-0.4</v>
      </c>
      <c r="AG144" s="324">
        <v>-0.23400000000000001</v>
      </c>
      <c r="AH144" s="324">
        <v>2.7839999999999998</v>
      </c>
      <c r="AI144" s="481"/>
      <c r="AJ144" s="445"/>
      <c r="AK144" s="481"/>
      <c r="AL144" s="481"/>
    </row>
    <row r="145" spans="1:38" ht="15">
      <c r="A145" s="10" t="s">
        <v>149</v>
      </c>
      <c r="B145" s="427"/>
      <c r="C145" s="320">
        <v>6.7000000000000002E-3</v>
      </c>
      <c r="D145" s="321">
        <v>3.09E-2</v>
      </c>
      <c r="E145" s="321">
        <v>-6.7999999999999996E-3</v>
      </c>
      <c r="F145" s="321">
        <v>-1.2E-2</v>
      </c>
      <c r="G145" s="322"/>
      <c r="H145" s="320">
        <v>5.7000000000000002E-3</v>
      </c>
      <c r="I145" s="321">
        <v>8.0500000000000002E-2</v>
      </c>
      <c r="J145" s="321">
        <v>4.9399999999999999E-2</v>
      </c>
      <c r="K145" s="321">
        <v>9.7900000000000001E-2</v>
      </c>
      <c r="L145" s="322"/>
      <c r="M145" s="320">
        <v>4.07E-2</v>
      </c>
      <c r="N145" s="321">
        <v>1.2999999999999999E-3</v>
      </c>
      <c r="O145" s="321">
        <v>8.3000000000000001E-3</v>
      </c>
      <c r="P145" s="321">
        <v>6.2399999999999997E-2</v>
      </c>
      <c r="Q145" s="322"/>
      <c r="R145" s="321">
        <v>4.3E-3</v>
      </c>
      <c r="S145" s="321">
        <v>6.9999999999999999E-4</v>
      </c>
      <c r="T145" s="321">
        <v>3.6475</v>
      </c>
      <c r="U145" s="321">
        <v>0</v>
      </c>
      <c r="V145" s="322"/>
      <c r="W145" s="321">
        <v>-2.5000000000000001E-3</v>
      </c>
      <c r="X145" s="321">
        <v>6.4999999999999997E-3</v>
      </c>
      <c r="Y145" s="321">
        <v>2.9499999999999998E-2</v>
      </c>
      <c r="Z145" s="321">
        <v>0.1026</v>
      </c>
      <c r="AA145" s="322"/>
      <c r="AB145" s="321">
        <v>0</v>
      </c>
      <c r="AC145" s="322"/>
      <c r="AD145" s="325">
        <v>6.1000000000000004E-3</v>
      </c>
      <c r="AE145" s="325">
        <v>5.6399999999999999E-2</v>
      </c>
      <c r="AF145" s="325">
        <v>3.0200000000000001E-2</v>
      </c>
      <c r="AG145" s="325">
        <v>0.60960000000000003</v>
      </c>
      <c r="AH145" s="325">
        <v>-5.1000000000000004E-3</v>
      </c>
      <c r="AI145" s="481"/>
      <c r="AJ145" s="445"/>
      <c r="AK145" s="481"/>
      <c r="AL145" s="425"/>
    </row>
    <row r="146" spans="1:38" ht="15">
      <c r="A146" s="10" t="s">
        <v>103</v>
      </c>
      <c r="B146" s="426"/>
      <c r="C146" s="317">
        <v>0.153</v>
      </c>
      <c r="D146" s="221">
        <v>0.125</v>
      </c>
      <c r="E146" s="221">
        <v>0.113</v>
      </c>
      <c r="F146" s="221">
        <v>8.1000000000000003E-2</v>
      </c>
      <c r="G146" s="318"/>
      <c r="H146" s="317">
        <v>0.14299999999999999</v>
      </c>
      <c r="I146" s="221">
        <v>0.14599999999999999</v>
      </c>
      <c r="J146" s="221">
        <v>0.114</v>
      </c>
      <c r="K146" s="221">
        <v>0.14899999999999999</v>
      </c>
      <c r="L146" s="318"/>
      <c r="M146" s="317">
        <v>0.189</v>
      </c>
      <c r="N146" s="221">
        <v>0.16500000000000001</v>
      </c>
      <c r="O146" s="221">
        <v>0.157</v>
      </c>
      <c r="P146" s="221">
        <v>0.159</v>
      </c>
      <c r="Q146" s="318"/>
      <c r="R146" s="221">
        <v>0.17599999999999999</v>
      </c>
      <c r="S146" s="221">
        <v>0.20200000000000001</v>
      </c>
      <c r="T146" s="351" t="s">
        <v>96</v>
      </c>
      <c r="U146" s="352" t="s">
        <v>96</v>
      </c>
      <c r="V146" s="213"/>
      <c r="W146" s="352" t="s">
        <v>96</v>
      </c>
      <c r="X146" s="352" t="s">
        <v>96</v>
      </c>
      <c r="Y146" s="221">
        <v>0</v>
      </c>
      <c r="Z146" s="221">
        <v>0</v>
      </c>
      <c r="AA146" s="213"/>
      <c r="AB146" s="221">
        <v>9.6000000000000002E-2</v>
      </c>
      <c r="AC146" s="213"/>
      <c r="AD146" s="221">
        <v>8.1000000000000003E-2</v>
      </c>
      <c r="AE146" s="221">
        <v>0.14899999999999999</v>
      </c>
      <c r="AF146" s="221">
        <v>0.159</v>
      </c>
      <c r="AG146" s="221" t="s">
        <v>96</v>
      </c>
      <c r="AH146" s="221">
        <v>0</v>
      </c>
      <c r="AI146" s="481"/>
      <c r="AJ146" s="445"/>
      <c r="AK146" s="481"/>
      <c r="AL146" s="481"/>
    </row>
    <row r="147" spans="1:38" ht="15">
      <c r="A147" s="10" t="s">
        <v>104</v>
      </c>
      <c r="B147" s="426"/>
      <c r="C147" s="317">
        <v>0.153</v>
      </c>
      <c r="D147" s="221">
        <v>0.125</v>
      </c>
      <c r="E147" s="221">
        <v>0.113</v>
      </c>
      <c r="F147" s="221">
        <v>8.1000000000000003E-2</v>
      </c>
      <c r="G147" s="318"/>
      <c r="H147" s="317">
        <v>0.14277777777777778</v>
      </c>
      <c r="I147" s="221">
        <v>0.14729574223245109</v>
      </c>
      <c r="J147" s="221">
        <v>0.11418376449598573</v>
      </c>
      <c r="K147" s="221">
        <v>0.14894859813084113</v>
      </c>
      <c r="L147" s="318"/>
      <c r="M147" s="317">
        <v>0.18930957683741648</v>
      </c>
      <c r="N147" s="221">
        <v>0.16461438755670771</v>
      </c>
      <c r="O147" s="221">
        <v>0.157</v>
      </c>
      <c r="P147" s="221">
        <v>0.159</v>
      </c>
      <c r="Q147" s="318"/>
      <c r="R147" s="221">
        <v>0.17599999999999999</v>
      </c>
      <c r="S147" s="221">
        <v>0.20200000000000001</v>
      </c>
      <c r="T147" s="221" t="s">
        <v>96</v>
      </c>
      <c r="U147" s="352" t="s">
        <v>96</v>
      </c>
      <c r="V147" s="213"/>
      <c r="W147" s="352" t="s">
        <v>96</v>
      </c>
      <c r="X147" s="221">
        <v>4.5999999999999999E-2</v>
      </c>
      <c r="Y147" s="221">
        <v>4.8000000000000001E-2</v>
      </c>
      <c r="Z147" s="221">
        <v>0.154</v>
      </c>
      <c r="AA147" s="213"/>
      <c r="AB147" s="221">
        <v>0</v>
      </c>
      <c r="AC147" s="213"/>
      <c r="AD147" s="221">
        <v>8.1000000000000003E-2</v>
      </c>
      <c r="AE147" s="221">
        <v>0.14894859813084113</v>
      </c>
      <c r="AF147" s="221">
        <v>0.159</v>
      </c>
      <c r="AG147" s="221" t="s">
        <v>96</v>
      </c>
      <c r="AH147" s="221">
        <v>0.154</v>
      </c>
      <c r="AI147" s="481"/>
      <c r="AJ147" s="445"/>
      <c r="AK147" s="481"/>
      <c r="AL147" s="481"/>
    </row>
    <row r="148" spans="1:38" ht="15.75" thickBot="1">
      <c r="A148" s="70"/>
      <c r="B148" s="70"/>
      <c r="C148" s="436"/>
      <c r="D148" s="213"/>
      <c r="E148" s="213"/>
      <c r="F148" s="213"/>
      <c r="G148" s="201"/>
      <c r="H148" s="436"/>
      <c r="I148" s="213"/>
      <c r="J148" s="213"/>
      <c r="K148" s="213"/>
      <c r="L148" s="201"/>
      <c r="M148" s="436"/>
      <c r="N148" s="436"/>
      <c r="O148" s="436"/>
      <c r="P148" s="436"/>
      <c r="Q148" s="201"/>
      <c r="R148" s="213"/>
      <c r="S148" s="213"/>
      <c r="T148" s="213"/>
      <c r="U148" s="213"/>
      <c r="V148" s="201"/>
      <c r="W148" s="213"/>
      <c r="X148" s="213"/>
      <c r="Y148" s="213"/>
      <c r="Z148" s="213"/>
      <c r="AA148" s="201"/>
      <c r="AB148" s="213"/>
      <c r="AC148" s="201"/>
      <c r="AD148" s="213"/>
      <c r="AE148" s="213"/>
      <c r="AF148" s="213"/>
      <c r="AG148" s="213"/>
      <c r="AH148" s="213"/>
      <c r="AI148" s="481"/>
      <c r="AJ148" s="445"/>
      <c r="AK148" s="481"/>
      <c r="AL148" s="481"/>
    </row>
    <row r="149" spans="1:38" ht="15.75" thickTop="1">
      <c r="A149" s="69" t="s">
        <v>150</v>
      </c>
      <c r="B149" s="55"/>
      <c r="C149" s="521" t="s">
        <v>30</v>
      </c>
      <c r="D149" s="511"/>
      <c r="E149" s="511"/>
      <c r="F149" s="511"/>
      <c r="G149" s="55"/>
      <c r="H149" s="521" t="s">
        <v>31</v>
      </c>
      <c r="I149" s="511"/>
      <c r="J149" s="511"/>
      <c r="K149" s="511"/>
      <c r="L149" s="55"/>
      <c r="M149" s="510" t="s">
        <v>27</v>
      </c>
      <c r="N149" s="511"/>
      <c r="O149" s="511"/>
      <c r="P149" s="511"/>
      <c r="Q149" s="55"/>
      <c r="R149" s="510" t="s">
        <v>32</v>
      </c>
      <c r="S149" s="511"/>
      <c r="T149" s="511"/>
      <c r="U149" s="511"/>
      <c r="V149" s="68"/>
      <c r="W149" s="513" t="s">
        <v>28</v>
      </c>
      <c r="X149" s="513"/>
      <c r="Y149" s="513"/>
      <c r="Z149" s="513"/>
      <c r="AA149" s="68"/>
      <c r="AB149" s="421" t="s">
        <v>29</v>
      </c>
      <c r="AC149" s="68"/>
      <c r="AD149" s="216" t="s">
        <v>30</v>
      </c>
      <c r="AE149" s="216" t="s">
        <v>31</v>
      </c>
      <c r="AF149" s="216" t="s">
        <v>27</v>
      </c>
      <c r="AG149" s="216" t="s">
        <v>32</v>
      </c>
      <c r="AH149" s="216" t="s">
        <v>28</v>
      </c>
      <c r="AI149" s="481"/>
      <c r="AJ149" s="445"/>
      <c r="AK149" s="481"/>
      <c r="AL149" s="481"/>
    </row>
    <row r="150" spans="1:38" ht="15">
      <c r="A150" s="70"/>
      <c r="B150" s="56"/>
      <c r="C150" s="20" t="s">
        <v>78</v>
      </c>
      <c r="D150" s="116" t="s">
        <v>79</v>
      </c>
      <c r="E150" s="141" t="s">
        <v>80</v>
      </c>
      <c r="F150" s="141" t="s">
        <v>81</v>
      </c>
      <c r="G150" s="56"/>
      <c r="H150" s="20" t="s">
        <v>78</v>
      </c>
      <c r="I150" s="116" t="s">
        <v>79</v>
      </c>
      <c r="J150" s="141" t="s">
        <v>80</v>
      </c>
      <c r="K150" s="141" t="s">
        <v>81</v>
      </c>
      <c r="L150" s="56"/>
      <c r="M150" s="20" t="s">
        <v>78</v>
      </c>
      <c r="N150" s="116" t="s">
        <v>79</v>
      </c>
      <c r="O150" s="116" t="s">
        <v>80</v>
      </c>
      <c r="P150" s="116" t="s">
        <v>81</v>
      </c>
      <c r="Q150" s="56"/>
      <c r="R150" s="20" t="s">
        <v>78</v>
      </c>
      <c r="S150" s="116" t="s">
        <v>79</v>
      </c>
      <c r="T150" s="116" t="s">
        <v>80</v>
      </c>
      <c r="U150" s="116" t="s">
        <v>81</v>
      </c>
      <c r="V150" s="68"/>
      <c r="W150" s="20" t="s">
        <v>78</v>
      </c>
      <c r="X150" s="116" t="s">
        <v>79</v>
      </c>
      <c r="Y150" s="116" t="s">
        <v>80</v>
      </c>
      <c r="Z150" s="116" t="s">
        <v>81</v>
      </c>
      <c r="AA150" s="68"/>
      <c r="AB150" s="148" t="s">
        <v>33</v>
      </c>
      <c r="AC150" s="68"/>
      <c r="AD150" s="21" t="s">
        <v>37</v>
      </c>
      <c r="AE150" s="21" t="s">
        <v>37</v>
      </c>
      <c r="AF150" s="21" t="s">
        <v>37</v>
      </c>
      <c r="AG150" s="21" t="s">
        <v>37</v>
      </c>
      <c r="AH150" s="21" t="s">
        <v>37</v>
      </c>
      <c r="AI150" s="481"/>
      <c r="AJ150" s="445"/>
      <c r="AK150" s="481"/>
      <c r="AL150" s="481"/>
    </row>
    <row r="151" spans="1:38" ht="15">
      <c r="A151" s="10" t="s">
        <v>151</v>
      </c>
      <c r="B151" s="60"/>
      <c r="C151" s="302">
        <v>4686</v>
      </c>
      <c r="D151" s="312">
        <v>3644</v>
      </c>
      <c r="E151" s="312">
        <v>3479</v>
      </c>
      <c r="F151" s="312">
        <v>4292</v>
      </c>
      <c r="G151" s="226"/>
      <c r="H151" s="302">
        <v>2993</v>
      </c>
      <c r="I151" s="312">
        <v>2699</v>
      </c>
      <c r="J151" s="312">
        <v>2484</v>
      </c>
      <c r="K151" s="312">
        <v>2517</v>
      </c>
      <c r="L151" s="226"/>
      <c r="M151" s="302">
        <v>1928</v>
      </c>
      <c r="N151" s="312">
        <v>2091</v>
      </c>
      <c r="O151" s="312">
        <v>2054</v>
      </c>
      <c r="P151" s="312">
        <v>2084</v>
      </c>
      <c r="Q151" s="226"/>
      <c r="R151" s="312">
        <v>2022</v>
      </c>
      <c r="S151" s="312">
        <v>1611</v>
      </c>
      <c r="T151" s="312">
        <v>1107</v>
      </c>
      <c r="U151" s="312">
        <v>1259</v>
      </c>
      <c r="V151" s="381"/>
      <c r="W151" s="312">
        <v>963</v>
      </c>
      <c r="X151" s="312">
        <v>688</v>
      </c>
      <c r="Y151" s="312">
        <v>672</v>
      </c>
      <c r="Z151" s="312">
        <v>1341</v>
      </c>
      <c r="AA151" s="381"/>
      <c r="AB151" s="312">
        <v>1207</v>
      </c>
      <c r="AC151" s="381"/>
      <c r="AD151" s="312">
        <v>4292</v>
      </c>
      <c r="AE151" s="312">
        <v>2517</v>
      </c>
      <c r="AF151" s="312">
        <v>2084</v>
      </c>
      <c r="AG151" s="312">
        <v>1259</v>
      </c>
      <c r="AH151" s="312">
        <v>1341</v>
      </c>
      <c r="AI151" s="481"/>
      <c r="AJ151" s="445"/>
      <c r="AK151" s="481"/>
      <c r="AL151" s="481"/>
    </row>
    <row r="152" spans="1:38" ht="15">
      <c r="A152" s="10" t="s">
        <v>152</v>
      </c>
      <c r="B152" s="60"/>
      <c r="C152" s="302">
        <v>2130</v>
      </c>
      <c r="D152" s="312">
        <v>2221</v>
      </c>
      <c r="E152" s="312">
        <v>2164</v>
      </c>
      <c r="F152" s="312">
        <v>2215</v>
      </c>
      <c r="G152" s="226"/>
      <c r="H152" s="302">
        <v>1929</v>
      </c>
      <c r="I152" s="312">
        <v>2008</v>
      </c>
      <c r="J152" s="312">
        <v>1842</v>
      </c>
      <c r="K152" s="312">
        <v>2033</v>
      </c>
      <c r="L152" s="226"/>
      <c r="M152" s="302">
        <v>1851</v>
      </c>
      <c r="N152" s="312">
        <v>2106</v>
      </c>
      <c r="O152" s="312">
        <v>2361</v>
      </c>
      <c r="P152" s="312">
        <v>2291</v>
      </c>
      <c r="Q152" s="226"/>
      <c r="R152" s="312">
        <v>2278</v>
      </c>
      <c r="S152" s="312">
        <v>1949</v>
      </c>
      <c r="T152" s="312">
        <v>1859</v>
      </c>
      <c r="U152" s="312">
        <v>1827</v>
      </c>
      <c r="V152" s="381"/>
      <c r="W152" s="312">
        <v>1669</v>
      </c>
      <c r="X152" s="312">
        <v>1511</v>
      </c>
      <c r="Y152" s="366">
        <v>1521</v>
      </c>
      <c r="Z152" s="366">
        <v>1719</v>
      </c>
      <c r="AA152" s="381"/>
      <c r="AB152" s="366">
        <v>1763</v>
      </c>
      <c r="AC152" s="381"/>
      <c r="AD152" s="312">
        <v>2215</v>
      </c>
      <c r="AE152" s="312">
        <v>2033</v>
      </c>
      <c r="AF152" s="312">
        <v>2291</v>
      </c>
      <c r="AG152" s="312">
        <v>1827</v>
      </c>
      <c r="AH152" s="312">
        <v>1719</v>
      </c>
      <c r="AI152" s="481"/>
      <c r="AJ152" s="445"/>
      <c r="AK152" s="481"/>
      <c r="AL152" s="481"/>
    </row>
    <row r="153" spans="1:38" ht="15">
      <c r="A153" s="10" t="s">
        <v>166</v>
      </c>
      <c r="B153" s="60"/>
      <c r="C153" s="302">
        <v>6385</v>
      </c>
      <c r="D153" s="312">
        <v>5909</v>
      </c>
      <c r="E153" s="312">
        <v>6261</v>
      </c>
      <c r="F153" s="312">
        <v>5949</v>
      </c>
      <c r="G153" s="226"/>
      <c r="H153" s="302">
        <v>3886</v>
      </c>
      <c r="I153" s="312">
        <v>6056</v>
      </c>
      <c r="J153" s="312">
        <v>6093</v>
      </c>
      <c r="K153" s="312">
        <v>6243</v>
      </c>
      <c r="L153" s="226"/>
      <c r="M153" s="302">
        <v>6219</v>
      </c>
      <c r="N153" s="312">
        <v>6032</v>
      </c>
      <c r="O153" s="312">
        <v>6205</v>
      </c>
      <c r="P153" s="312">
        <v>5929</v>
      </c>
      <c r="Q153" s="226"/>
      <c r="R153" s="312">
        <v>5772</v>
      </c>
      <c r="S153" s="312">
        <v>5382</v>
      </c>
      <c r="T153" s="312">
        <v>5258</v>
      </c>
      <c r="U153" s="312">
        <v>4761</v>
      </c>
      <c r="V153" s="381"/>
      <c r="W153" s="312">
        <v>4925</v>
      </c>
      <c r="X153" s="312">
        <v>4938</v>
      </c>
      <c r="Y153" s="312">
        <v>5331</v>
      </c>
      <c r="Z153" s="312">
        <v>5351</v>
      </c>
      <c r="AA153" s="381"/>
      <c r="AB153" s="312">
        <v>5523</v>
      </c>
      <c r="AC153" s="381"/>
      <c r="AD153" s="312">
        <v>5949</v>
      </c>
      <c r="AE153" s="312">
        <v>6243</v>
      </c>
      <c r="AF153" s="312">
        <v>5929</v>
      </c>
      <c r="AG153" s="312">
        <v>4761</v>
      </c>
      <c r="AH153" s="312">
        <v>5351</v>
      </c>
      <c r="AI153" s="481"/>
      <c r="AJ153" s="445"/>
      <c r="AK153" s="481"/>
      <c r="AL153" s="481"/>
    </row>
    <row r="154" spans="1:38" ht="15">
      <c r="A154" s="10" t="s">
        <v>156</v>
      </c>
      <c r="B154" s="60"/>
      <c r="C154" s="119">
        <v>255</v>
      </c>
      <c r="D154" s="312">
        <v>258</v>
      </c>
      <c r="E154" s="312">
        <v>258</v>
      </c>
      <c r="F154" s="312">
        <v>257</v>
      </c>
      <c r="G154" s="226"/>
      <c r="H154" s="119">
        <v>257</v>
      </c>
      <c r="I154" s="312">
        <v>254</v>
      </c>
      <c r="J154" s="312">
        <v>256</v>
      </c>
      <c r="K154" s="312">
        <v>255</v>
      </c>
      <c r="L154" s="226"/>
      <c r="M154" s="119">
        <v>255</v>
      </c>
      <c r="N154" s="312">
        <v>254</v>
      </c>
      <c r="O154" s="312">
        <v>254</v>
      </c>
      <c r="P154" s="312">
        <v>254</v>
      </c>
      <c r="Q154" s="226"/>
      <c r="R154" s="312">
        <v>256</v>
      </c>
      <c r="S154" s="312">
        <v>254</v>
      </c>
      <c r="T154" s="312" t="s">
        <v>96</v>
      </c>
      <c r="U154" s="312" t="s">
        <v>96</v>
      </c>
      <c r="V154" s="381"/>
      <c r="W154" s="312" t="s">
        <v>96</v>
      </c>
      <c r="X154" s="312" t="s">
        <v>96</v>
      </c>
      <c r="Y154" s="312" t="s">
        <v>96</v>
      </c>
      <c r="Z154" s="396">
        <v>0</v>
      </c>
      <c r="AA154" s="381"/>
      <c r="AB154" s="396">
        <v>0</v>
      </c>
      <c r="AC154" s="381"/>
      <c r="AD154" s="312">
        <v>257</v>
      </c>
      <c r="AE154" s="312">
        <v>255</v>
      </c>
      <c r="AF154" s="312">
        <v>254</v>
      </c>
      <c r="AG154" s="312" t="s">
        <v>96</v>
      </c>
      <c r="AH154" s="396">
        <v>0</v>
      </c>
      <c r="AI154" s="481"/>
      <c r="AJ154" s="445"/>
      <c r="AK154" s="481"/>
      <c r="AL154" s="481"/>
    </row>
    <row r="155" spans="1:38" ht="15">
      <c r="A155" s="10" t="s">
        <v>157</v>
      </c>
      <c r="B155" s="60"/>
      <c r="C155" s="119">
        <v>254</v>
      </c>
      <c r="D155" s="312">
        <v>258</v>
      </c>
      <c r="E155" s="312">
        <v>258</v>
      </c>
      <c r="F155" s="312">
        <v>257</v>
      </c>
      <c r="G155" s="226"/>
      <c r="H155" s="119">
        <v>257</v>
      </c>
      <c r="I155" s="312">
        <v>256</v>
      </c>
      <c r="J155" s="312">
        <v>256</v>
      </c>
      <c r="K155" s="312">
        <v>255</v>
      </c>
      <c r="L155" s="226"/>
      <c r="M155" s="119">
        <v>255</v>
      </c>
      <c r="N155" s="312">
        <v>254</v>
      </c>
      <c r="O155" s="312">
        <v>254</v>
      </c>
      <c r="P155" s="312">
        <v>254</v>
      </c>
      <c r="Q155" s="226"/>
      <c r="R155" s="312">
        <v>256</v>
      </c>
      <c r="S155" s="312">
        <v>254</v>
      </c>
      <c r="T155" s="312" t="s">
        <v>96</v>
      </c>
      <c r="U155" s="312" t="s">
        <v>96</v>
      </c>
      <c r="V155" s="381"/>
      <c r="W155" s="312" t="s">
        <v>96</v>
      </c>
      <c r="X155" s="312">
        <v>38</v>
      </c>
      <c r="Y155" s="312">
        <v>38</v>
      </c>
      <c r="Z155" s="396">
        <v>38</v>
      </c>
      <c r="AA155" s="381"/>
      <c r="AB155" s="396">
        <v>38</v>
      </c>
      <c r="AC155" s="381"/>
      <c r="AD155" s="312">
        <v>257</v>
      </c>
      <c r="AE155" s="312">
        <v>255</v>
      </c>
      <c r="AF155" s="312">
        <v>254</v>
      </c>
      <c r="AG155" s="312" t="s">
        <v>96</v>
      </c>
      <c r="AH155" s="396">
        <v>38</v>
      </c>
      <c r="AI155" s="481"/>
      <c r="AJ155" s="445"/>
      <c r="AK155" s="481"/>
      <c r="AL155" s="481"/>
    </row>
    <row r="156" spans="1:38" ht="15">
      <c r="A156" s="10" t="s">
        <v>158</v>
      </c>
      <c r="B156" s="60"/>
      <c r="C156" s="459">
        <v>8.0960785200000007</v>
      </c>
      <c r="D156" s="456">
        <v>8.1507392099999993</v>
      </c>
      <c r="E156" s="456">
        <v>1.4498409400000001</v>
      </c>
      <c r="F156" s="456">
        <v>8.0136547999999994</v>
      </c>
      <c r="G156" s="457"/>
      <c r="H156" s="459">
        <v>8.0206999999999997</v>
      </c>
      <c r="I156" s="456">
        <v>29.238307110000001</v>
      </c>
      <c r="J156" s="456">
        <v>6.9953747699999997</v>
      </c>
      <c r="K156" s="456">
        <v>17.961829290000001</v>
      </c>
      <c r="L156" s="457"/>
      <c r="M156" s="459">
        <v>28.452908600000001</v>
      </c>
      <c r="N156" s="456">
        <v>279.15954755000001</v>
      </c>
      <c r="O156" s="456">
        <v>303.95353921999998</v>
      </c>
      <c r="P156" s="456">
        <v>321.29391242000003</v>
      </c>
      <c r="Q156" s="457"/>
      <c r="R156" s="456">
        <v>320.47669098999995</v>
      </c>
      <c r="S156" s="456">
        <v>401.67920556000001</v>
      </c>
      <c r="T156" s="456">
        <v>366.09542966000004</v>
      </c>
      <c r="U156" s="456">
        <v>416.95023932999999</v>
      </c>
      <c r="V156" s="381"/>
      <c r="W156" s="456">
        <v>312.48027682999998</v>
      </c>
      <c r="X156" s="458">
        <v>309.56264290000001</v>
      </c>
      <c r="Y156" s="458">
        <v>320.96029533000001</v>
      </c>
      <c r="Z156" s="458">
        <v>322.08936313999999</v>
      </c>
      <c r="AA156" s="381"/>
      <c r="AB156" s="312">
        <v>-812</v>
      </c>
      <c r="AC156" s="381"/>
      <c r="AD156" s="458">
        <v>8.0136547999999994</v>
      </c>
      <c r="AE156" s="456">
        <v>17.961829290000001</v>
      </c>
      <c r="AF156" s="456">
        <v>321.29391242000003</v>
      </c>
      <c r="AG156" s="456">
        <v>416.95023932999999</v>
      </c>
      <c r="AH156" s="456">
        <v>322.08936313999999</v>
      </c>
      <c r="AI156" s="481"/>
      <c r="AJ156" s="445"/>
      <c r="AK156" s="481"/>
      <c r="AL156" s="481"/>
    </row>
    <row r="157" spans="1:38">
      <c r="C157" s="213"/>
      <c r="D157" s="213"/>
      <c r="E157" s="213"/>
      <c r="F157" s="213"/>
      <c r="G157" s="453"/>
      <c r="H157" s="213"/>
      <c r="I157" s="454"/>
      <c r="J157" s="454"/>
      <c r="K157" s="454"/>
      <c r="L157" s="453"/>
      <c r="M157" s="213"/>
      <c r="N157" s="213"/>
      <c r="O157" s="213"/>
      <c r="P157" s="213"/>
      <c r="Q157" s="453"/>
      <c r="R157" s="213"/>
      <c r="S157" s="213"/>
      <c r="T157" s="213"/>
      <c r="U157" s="213"/>
      <c r="V157" s="453"/>
      <c r="W157" s="213"/>
      <c r="X157" s="213"/>
      <c r="Y157" s="213"/>
      <c r="Z157" s="213"/>
      <c r="AA157" s="453"/>
      <c r="AB157" s="213"/>
      <c r="AC157" s="453"/>
      <c r="AD157" s="213"/>
      <c r="AI157" s="481"/>
      <c r="AJ157" s="445"/>
      <c r="AK157" s="481"/>
      <c r="AL157" s="481"/>
    </row>
    <row r="158" spans="1:38" ht="17.25" customHeight="1">
      <c r="A158" s="67" t="s">
        <v>167</v>
      </c>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481"/>
      <c r="AJ158" s="445"/>
      <c r="AK158" s="481"/>
      <c r="AL158" s="481"/>
    </row>
    <row r="159" spans="1:38" ht="6" customHeight="1" thickBot="1">
      <c r="A159" s="69"/>
      <c r="B159" s="69"/>
      <c r="C159" s="69"/>
      <c r="D159" s="69"/>
      <c r="E159" s="69"/>
      <c r="F159" s="69"/>
      <c r="G159" s="69"/>
      <c r="H159" s="69"/>
      <c r="I159" s="430"/>
      <c r="J159" s="430"/>
      <c r="K159" s="430"/>
      <c r="L159" s="69"/>
      <c r="M159" s="69"/>
      <c r="N159" s="69"/>
      <c r="O159" s="69"/>
      <c r="P159" s="69"/>
      <c r="Q159" s="69"/>
      <c r="R159" s="69"/>
      <c r="S159" s="69"/>
      <c r="T159" s="69"/>
      <c r="U159" s="69"/>
      <c r="V159" s="69"/>
      <c r="W159" s="69"/>
      <c r="X159" s="69"/>
      <c r="Y159" s="69"/>
      <c r="Z159" s="69"/>
      <c r="AA159" s="69"/>
      <c r="AB159" s="69"/>
      <c r="AC159" s="69"/>
      <c r="AI159" s="481"/>
      <c r="AJ159" s="445"/>
      <c r="AK159" s="481"/>
      <c r="AL159" s="481"/>
    </row>
    <row r="160" spans="1:38" ht="15.75" thickTop="1">
      <c r="A160" s="69" t="s">
        <v>147</v>
      </c>
      <c r="B160" s="55"/>
      <c r="C160" s="521" t="s">
        <v>30</v>
      </c>
      <c r="D160" s="511"/>
      <c r="E160" s="511"/>
      <c r="F160" s="511"/>
      <c r="G160" s="55"/>
      <c r="H160" s="521" t="s">
        <v>31</v>
      </c>
      <c r="I160" s="511"/>
      <c r="J160" s="511"/>
      <c r="K160" s="511"/>
      <c r="L160" s="55"/>
      <c r="M160" s="510" t="s">
        <v>27</v>
      </c>
      <c r="N160" s="511"/>
      <c r="O160" s="511"/>
      <c r="P160" s="511"/>
      <c r="Q160" s="55"/>
      <c r="R160" s="510" t="s">
        <v>32</v>
      </c>
      <c r="S160" s="511"/>
      <c r="T160" s="511"/>
      <c r="U160" s="511"/>
      <c r="V160" s="55"/>
      <c r="W160" s="513" t="s">
        <v>28</v>
      </c>
      <c r="X160" s="513"/>
      <c r="Y160" s="513"/>
      <c r="Z160" s="513"/>
      <c r="AA160" s="55"/>
      <c r="AB160" s="421" t="s">
        <v>29</v>
      </c>
      <c r="AC160" s="55"/>
      <c r="AD160" s="432" t="s">
        <v>30</v>
      </c>
      <c r="AE160" s="432" t="s">
        <v>31</v>
      </c>
      <c r="AF160" s="432" t="s">
        <v>27</v>
      </c>
      <c r="AG160" s="216" t="s">
        <v>32</v>
      </c>
      <c r="AH160" s="216" t="s">
        <v>28</v>
      </c>
      <c r="AI160" s="481"/>
      <c r="AJ160" s="445"/>
      <c r="AK160" s="481"/>
      <c r="AL160" s="481"/>
    </row>
    <row r="161" spans="1:38" ht="15">
      <c r="A161" s="428"/>
      <c r="B161" s="56"/>
      <c r="C161" s="20" t="s">
        <v>33</v>
      </c>
      <c r="D161" s="116" t="s">
        <v>34</v>
      </c>
      <c r="E161" s="116" t="s">
        <v>35</v>
      </c>
      <c r="F161" s="116" t="s">
        <v>36</v>
      </c>
      <c r="G161" s="56"/>
      <c r="H161" s="20" t="s">
        <v>33</v>
      </c>
      <c r="I161" s="116" t="s">
        <v>34</v>
      </c>
      <c r="J161" s="116" t="s">
        <v>35</v>
      </c>
      <c r="K161" s="116" t="s">
        <v>36</v>
      </c>
      <c r="L161" s="56"/>
      <c r="M161" s="147" t="s">
        <v>33</v>
      </c>
      <c r="N161" s="148" t="s">
        <v>34</v>
      </c>
      <c r="O161" s="148" t="s">
        <v>35</v>
      </c>
      <c r="P161" s="148" t="s">
        <v>36</v>
      </c>
      <c r="Q161" s="56"/>
      <c r="R161" s="147" t="s">
        <v>33</v>
      </c>
      <c r="S161" s="148" t="s">
        <v>34</v>
      </c>
      <c r="T161" s="148" t="s">
        <v>35</v>
      </c>
      <c r="U161" s="148" t="s">
        <v>36</v>
      </c>
      <c r="V161" s="56"/>
      <c r="W161" s="147" t="s">
        <v>33</v>
      </c>
      <c r="X161" s="148" t="s">
        <v>34</v>
      </c>
      <c r="Y161" s="148" t="s">
        <v>35</v>
      </c>
      <c r="Z161" s="148" t="s">
        <v>36</v>
      </c>
      <c r="AA161" s="56"/>
      <c r="AB161" s="148" t="s">
        <v>33</v>
      </c>
      <c r="AC161" s="56"/>
      <c r="AD161" s="167" t="s">
        <v>37</v>
      </c>
      <c r="AE161" s="167" t="s">
        <v>37</v>
      </c>
      <c r="AF161" s="167" t="s">
        <v>37</v>
      </c>
      <c r="AG161" s="21" t="s">
        <v>37</v>
      </c>
      <c r="AH161" s="21" t="s">
        <v>37</v>
      </c>
      <c r="AI161" s="481"/>
      <c r="AJ161" s="445"/>
      <c r="AK161" s="481"/>
      <c r="AL161" s="481"/>
    </row>
    <row r="162" spans="1:38" ht="15">
      <c r="A162" s="10" t="s">
        <v>60</v>
      </c>
      <c r="B162" s="57"/>
      <c r="C162" s="315">
        <v>214.5</v>
      </c>
      <c r="D162" s="217">
        <v>220.6</v>
      </c>
      <c r="E162" s="217">
        <v>220</v>
      </c>
      <c r="F162" s="217">
        <v>223.9</v>
      </c>
      <c r="G162" s="261"/>
      <c r="H162" s="315">
        <v>219.8</v>
      </c>
      <c r="I162" s="217">
        <v>227.5</v>
      </c>
      <c r="J162" s="217">
        <v>234.6</v>
      </c>
      <c r="K162" s="217">
        <v>233.6</v>
      </c>
      <c r="L162" s="261"/>
      <c r="M162" s="315">
        <v>229.6</v>
      </c>
      <c r="N162" s="217">
        <v>231.6</v>
      </c>
      <c r="O162" s="217">
        <v>233.8</v>
      </c>
      <c r="P162" s="217">
        <v>243.3</v>
      </c>
      <c r="Q162" s="261"/>
      <c r="R162" s="217">
        <v>242</v>
      </c>
      <c r="S162" s="217">
        <v>249.5</v>
      </c>
      <c r="T162" s="217">
        <v>260</v>
      </c>
      <c r="U162" s="217">
        <v>269.7</v>
      </c>
      <c r="V162" s="261"/>
      <c r="W162" s="217">
        <v>290</v>
      </c>
      <c r="X162" s="217">
        <v>310.2</v>
      </c>
      <c r="Y162" s="217">
        <v>313.7</v>
      </c>
      <c r="Z162" s="217">
        <v>316.3</v>
      </c>
      <c r="AA162" s="261"/>
      <c r="AB162" s="217">
        <v>311.8</v>
      </c>
      <c r="AC162" s="261"/>
      <c r="AD162" s="326">
        <v>879</v>
      </c>
      <c r="AE162" s="326">
        <v>915.4</v>
      </c>
      <c r="AF162" s="326">
        <v>938.3</v>
      </c>
      <c r="AG162" s="326">
        <v>1021.1</v>
      </c>
      <c r="AH162" s="326">
        <v>1230.2</v>
      </c>
      <c r="AI162" s="481"/>
      <c r="AJ162" s="445"/>
      <c r="AK162" s="481"/>
      <c r="AL162" s="481"/>
    </row>
    <row r="163" spans="1:38" ht="15">
      <c r="A163" s="10" t="s">
        <v>61</v>
      </c>
      <c r="B163" s="57"/>
      <c r="C163" s="315">
        <v>72.5</v>
      </c>
      <c r="D163" s="217">
        <v>70</v>
      </c>
      <c r="E163" s="217">
        <v>70.8</v>
      </c>
      <c r="F163" s="217">
        <v>70</v>
      </c>
      <c r="G163" s="261"/>
      <c r="H163" s="315">
        <v>71.900000000000006</v>
      </c>
      <c r="I163" s="217">
        <v>55.8</v>
      </c>
      <c r="J163" s="217">
        <v>62.8</v>
      </c>
      <c r="K163" s="217">
        <v>64.3</v>
      </c>
      <c r="L163" s="261"/>
      <c r="M163" s="315">
        <v>67.7</v>
      </c>
      <c r="N163" s="217">
        <v>70.099999999999994</v>
      </c>
      <c r="O163" s="217">
        <v>71.7</v>
      </c>
      <c r="P163" s="217">
        <v>72.5</v>
      </c>
      <c r="Q163" s="261"/>
      <c r="R163" s="217">
        <v>81.400000000000006</v>
      </c>
      <c r="S163" s="217">
        <v>77.8</v>
      </c>
      <c r="T163" s="217">
        <v>75</v>
      </c>
      <c r="U163" s="217">
        <v>75</v>
      </c>
      <c r="V163" s="261"/>
      <c r="W163" s="217">
        <v>76.2</v>
      </c>
      <c r="X163" s="217">
        <v>76.7</v>
      </c>
      <c r="Y163" s="217">
        <v>76.599999999999994</v>
      </c>
      <c r="Z163" s="217">
        <v>77.7</v>
      </c>
      <c r="AA163" s="261"/>
      <c r="AB163" s="217">
        <v>81</v>
      </c>
      <c r="AC163" s="261"/>
      <c r="AD163" s="326">
        <v>283.5</v>
      </c>
      <c r="AE163" s="326">
        <v>254.8</v>
      </c>
      <c r="AF163" s="326">
        <v>282.10000000000002</v>
      </c>
      <c r="AG163" s="326">
        <v>309.3</v>
      </c>
      <c r="AH163" s="326">
        <v>307.2</v>
      </c>
      <c r="AI163" s="481"/>
      <c r="AJ163" s="445"/>
      <c r="AK163" s="481"/>
      <c r="AL163" s="481"/>
    </row>
    <row r="164" spans="1:38" ht="15">
      <c r="A164" s="13" t="s">
        <v>62</v>
      </c>
      <c r="B164" s="58"/>
      <c r="C164" s="316">
        <v>287.10000000000002</v>
      </c>
      <c r="D164" s="218">
        <v>290.59999999999997</v>
      </c>
      <c r="E164" s="218">
        <v>290.8</v>
      </c>
      <c r="F164" s="218">
        <v>293.89999999999998</v>
      </c>
      <c r="G164" s="265"/>
      <c r="H164" s="316">
        <v>291.7</v>
      </c>
      <c r="I164" s="218">
        <v>283.3</v>
      </c>
      <c r="J164" s="218">
        <v>297.3</v>
      </c>
      <c r="K164" s="218">
        <v>297.89999999999998</v>
      </c>
      <c r="L164" s="265"/>
      <c r="M164" s="316">
        <v>297.3</v>
      </c>
      <c r="N164" s="218">
        <v>301.7</v>
      </c>
      <c r="O164" s="218">
        <v>305.5</v>
      </c>
      <c r="P164" s="218">
        <v>315.8</v>
      </c>
      <c r="Q164" s="265"/>
      <c r="R164" s="218">
        <v>323.39999999999998</v>
      </c>
      <c r="S164" s="218">
        <v>327.3</v>
      </c>
      <c r="T164" s="218">
        <v>335</v>
      </c>
      <c r="U164" s="218">
        <v>344.7</v>
      </c>
      <c r="V164" s="265"/>
      <c r="W164" s="218">
        <v>366.3</v>
      </c>
      <c r="X164" s="218">
        <v>386.8</v>
      </c>
      <c r="Y164" s="218">
        <v>390.3</v>
      </c>
      <c r="Z164" s="218">
        <v>394</v>
      </c>
      <c r="AA164" s="265"/>
      <c r="AB164" s="218">
        <v>392.8</v>
      </c>
      <c r="AC164" s="265"/>
      <c r="AD164" s="327">
        <v>1162.5</v>
      </c>
      <c r="AE164" s="327">
        <v>1170.3</v>
      </c>
      <c r="AF164" s="327">
        <v>1220.3999999999999</v>
      </c>
      <c r="AG164" s="327">
        <v>1330.3999999999999</v>
      </c>
      <c r="AH164" s="327">
        <v>1537.3999999999999</v>
      </c>
      <c r="AI164" s="481"/>
      <c r="AJ164" s="445"/>
      <c r="AK164" s="481"/>
      <c r="AL164" s="481"/>
    </row>
    <row r="165" spans="1:38" ht="21">
      <c r="A165" s="14" t="s">
        <v>63</v>
      </c>
      <c r="B165" s="57"/>
      <c r="C165" s="315">
        <v>11.2</v>
      </c>
      <c r="D165" s="217">
        <v>22.4</v>
      </c>
      <c r="E165" s="217">
        <v>24.1</v>
      </c>
      <c r="F165" s="217">
        <v>20.399999999999999</v>
      </c>
      <c r="G165" s="261"/>
      <c r="H165" s="315">
        <v>5.2</v>
      </c>
      <c r="I165" s="217">
        <v>1.1000000000000001</v>
      </c>
      <c r="J165" s="217">
        <v>-7.4</v>
      </c>
      <c r="K165" s="217">
        <v>4.4000000000000004</v>
      </c>
      <c r="L165" s="261"/>
      <c r="M165" s="315">
        <v>3.8</v>
      </c>
      <c r="N165" s="217">
        <v>0.8</v>
      </c>
      <c r="O165" s="217">
        <v>1.7</v>
      </c>
      <c r="P165" s="217">
        <v>1.9</v>
      </c>
      <c r="Q165" s="261"/>
      <c r="R165" s="217">
        <v>2.1</v>
      </c>
      <c r="S165" s="217">
        <v>4.0999999999999996</v>
      </c>
      <c r="T165" s="217">
        <v>1.3</v>
      </c>
      <c r="U165" s="217">
        <v>-13.8</v>
      </c>
      <c r="V165" s="261"/>
      <c r="W165" s="217">
        <v>0.6</v>
      </c>
      <c r="X165" s="217">
        <v>-3.8</v>
      </c>
      <c r="Y165" s="217">
        <v>-0.6</v>
      </c>
      <c r="Z165" s="217">
        <v>-8.3000000000000007</v>
      </c>
      <c r="AA165" s="261"/>
      <c r="AB165" s="217">
        <v>-9.1</v>
      </c>
      <c r="AC165" s="261"/>
      <c r="AD165" s="326">
        <v>78</v>
      </c>
      <c r="AE165" s="326">
        <v>3.4</v>
      </c>
      <c r="AF165" s="326">
        <v>8.1</v>
      </c>
      <c r="AG165" s="326">
        <v>-6.4</v>
      </c>
      <c r="AH165" s="326">
        <v>-12</v>
      </c>
      <c r="AI165" s="481"/>
      <c r="AJ165" s="445"/>
      <c r="AK165" s="481"/>
      <c r="AL165" s="481"/>
    </row>
    <row r="166" spans="1:38" ht="15">
      <c r="A166" s="13" t="s">
        <v>64</v>
      </c>
      <c r="B166" s="58"/>
      <c r="C166" s="316">
        <v>298.3</v>
      </c>
      <c r="D166" s="218">
        <v>313</v>
      </c>
      <c r="E166" s="218">
        <v>314.89999999999998</v>
      </c>
      <c r="F166" s="218">
        <v>314.3</v>
      </c>
      <c r="G166" s="265"/>
      <c r="H166" s="316">
        <v>296.89999999999998</v>
      </c>
      <c r="I166" s="218">
        <v>284.39999999999998</v>
      </c>
      <c r="J166" s="218">
        <v>290</v>
      </c>
      <c r="K166" s="218">
        <v>302.3</v>
      </c>
      <c r="L166" s="265"/>
      <c r="M166" s="316">
        <v>301.10000000000002</v>
      </c>
      <c r="N166" s="218">
        <v>302.5</v>
      </c>
      <c r="O166" s="218">
        <v>307.2</v>
      </c>
      <c r="P166" s="218">
        <v>317.7</v>
      </c>
      <c r="Q166" s="265"/>
      <c r="R166" s="218">
        <v>325.39999999999998</v>
      </c>
      <c r="S166" s="218">
        <v>331.4</v>
      </c>
      <c r="T166" s="218">
        <v>336.3</v>
      </c>
      <c r="U166" s="218">
        <v>330.9</v>
      </c>
      <c r="V166" s="265"/>
      <c r="W166" s="218">
        <v>366.9</v>
      </c>
      <c r="X166" s="218">
        <v>383.1</v>
      </c>
      <c r="Y166" s="218">
        <v>389.7</v>
      </c>
      <c r="Z166" s="218">
        <v>385.7</v>
      </c>
      <c r="AA166" s="265"/>
      <c r="AB166" s="218">
        <v>383.8</v>
      </c>
      <c r="AC166" s="265"/>
      <c r="AD166" s="327">
        <v>1240.5</v>
      </c>
      <c r="AE166" s="327">
        <v>1173.6999999999998</v>
      </c>
      <c r="AF166" s="327">
        <v>1228.5</v>
      </c>
      <c r="AG166" s="327">
        <v>1324</v>
      </c>
      <c r="AH166" s="327">
        <v>1525.4</v>
      </c>
      <c r="AI166" s="481"/>
      <c r="AJ166" s="445"/>
      <c r="AK166" s="481"/>
      <c r="AL166" s="481"/>
    </row>
    <row r="167" spans="1:38" ht="15">
      <c r="A167" s="13" t="s">
        <v>65</v>
      </c>
      <c r="B167" s="58"/>
      <c r="C167" s="316">
        <v>-126.4</v>
      </c>
      <c r="D167" s="218">
        <v>-136</v>
      </c>
      <c r="E167" s="218">
        <v>-133.4</v>
      </c>
      <c r="F167" s="218">
        <v>-133.9</v>
      </c>
      <c r="G167" s="265"/>
      <c r="H167" s="316">
        <v>-125</v>
      </c>
      <c r="I167" s="218">
        <v>-124.7</v>
      </c>
      <c r="J167" s="218">
        <v>-125.3</v>
      </c>
      <c r="K167" s="218">
        <v>-144.69999999999999</v>
      </c>
      <c r="L167" s="265"/>
      <c r="M167" s="316">
        <v>-121.8</v>
      </c>
      <c r="N167" s="218">
        <v>-121.2</v>
      </c>
      <c r="O167" s="218">
        <v>-120.4</v>
      </c>
      <c r="P167" s="218">
        <v>-121.8</v>
      </c>
      <c r="Q167" s="265"/>
      <c r="R167" s="218">
        <v>-120.4</v>
      </c>
      <c r="S167" s="218">
        <v>-118.2</v>
      </c>
      <c r="T167" s="218">
        <v>-118</v>
      </c>
      <c r="U167" s="218">
        <v>-118.1</v>
      </c>
      <c r="V167" s="265"/>
      <c r="W167" s="218">
        <v>-119.4</v>
      </c>
      <c r="X167" s="218">
        <v>-120.7</v>
      </c>
      <c r="Y167" s="218">
        <v>-121.9</v>
      </c>
      <c r="Z167" s="218">
        <v>-123.4</v>
      </c>
      <c r="AA167" s="265"/>
      <c r="AB167" s="218">
        <v>-126.2</v>
      </c>
      <c r="AC167" s="265"/>
      <c r="AD167" s="327">
        <v>-529.70000000000005</v>
      </c>
      <c r="AE167" s="327">
        <v>-519.70000000000005</v>
      </c>
      <c r="AF167" s="327">
        <v>-485.3</v>
      </c>
      <c r="AG167" s="327">
        <v>-474.8</v>
      </c>
      <c r="AH167" s="327">
        <v>-485.3</v>
      </c>
      <c r="AI167" s="481"/>
      <c r="AJ167" s="445"/>
      <c r="AK167" s="481"/>
      <c r="AL167" s="481"/>
    </row>
    <row r="168" spans="1:38" ht="15">
      <c r="A168" s="13" t="s">
        <v>66</v>
      </c>
      <c r="B168" s="58"/>
      <c r="C168" s="316">
        <v>171.9</v>
      </c>
      <c r="D168" s="218">
        <v>177</v>
      </c>
      <c r="E168" s="218">
        <v>181.49999999999997</v>
      </c>
      <c r="F168" s="218">
        <v>180.4</v>
      </c>
      <c r="G168" s="265"/>
      <c r="H168" s="316">
        <v>171.9</v>
      </c>
      <c r="I168" s="218">
        <v>159.69999999999999</v>
      </c>
      <c r="J168" s="218">
        <v>164.6</v>
      </c>
      <c r="K168" s="218">
        <v>157.6</v>
      </c>
      <c r="L168" s="265"/>
      <c r="M168" s="316">
        <v>179.2</v>
      </c>
      <c r="N168" s="218">
        <v>181.3</v>
      </c>
      <c r="O168" s="218">
        <v>186.8</v>
      </c>
      <c r="P168" s="218">
        <v>195.9</v>
      </c>
      <c r="Q168" s="265"/>
      <c r="R168" s="218">
        <v>204.99999999999997</v>
      </c>
      <c r="S168" s="218">
        <v>213.2</v>
      </c>
      <c r="T168" s="218">
        <v>218.3</v>
      </c>
      <c r="U168" s="218">
        <v>212.79999999999998</v>
      </c>
      <c r="V168" s="265"/>
      <c r="W168" s="218">
        <v>247.49999999999997</v>
      </c>
      <c r="X168" s="218">
        <v>262.40000000000003</v>
      </c>
      <c r="Y168" s="218">
        <v>267.79999999999995</v>
      </c>
      <c r="Z168" s="218">
        <v>262.29999999999995</v>
      </c>
      <c r="AA168" s="265"/>
      <c r="AB168" s="218">
        <v>257.60000000000002</v>
      </c>
      <c r="AC168" s="265"/>
      <c r="AD168" s="327">
        <v>710.8</v>
      </c>
      <c r="AE168" s="327">
        <v>653.9</v>
      </c>
      <c r="AF168" s="327">
        <v>743.2</v>
      </c>
      <c r="AG168" s="327">
        <v>849.2</v>
      </c>
      <c r="AH168" s="327">
        <v>1040.0999999999999</v>
      </c>
      <c r="AI168" s="481"/>
      <c r="AJ168" s="445"/>
      <c r="AK168" s="481"/>
      <c r="AL168" s="481"/>
    </row>
    <row r="169" spans="1:38" ht="15">
      <c r="A169" s="10" t="s">
        <v>67</v>
      </c>
      <c r="B169" s="57"/>
      <c r="C169" s="315">
        <v>-34.200000000000003</v>
      </c>
      <c r="D169" s="217">
        <v>-2.9</v>
      </c>
      <c r="E169" s="217">
        <v>-2.1</v>
      </c>
      <c r="F169" s="217">
        <v>-3.2</v>
      </c>
      <c r="G169" s="261"/>
      <c r="H169" s="315">
        <v>-36.4</v>
      </c>
      <c r="I169" s="217">
        <v>-2.5</v>
      </c>
      <c r="J169" s="217">
        <v>-14.2</v>
      </c>
      <c r="K169" s="217">
        <v>-6.1</v>
      </c>
      <c r="L169" s="261"/>
      <c r="M169" s="315">
        <v>-54.2</v>
      </c>
      <c r="N169" s="217">
        <v>-2</v>
      </c>
      <c r="O169" s="217">
        <v>-4.3</v>
      </c>
      <c r="P169" s="217">
        <v>8.9</v>
      </c>
      <c r="Q169" s="261"/>
      <c r="R169" s="217">
        <v>-38.4</v>
      </c>
      <c r="S169" s="217">
        <v>-7.3</v>
      </c>
      <c r="T169" s="217">
        <v>-3.4</v>
      </c>
      <c r="U169" s="217">
        <v>0.1</v>
      </c>
      <c r="V169" s="261"/>
      <c r="W169" s="217">
        <v>-41</v>
      </c>
      <c r="X169" s="217">
        <v>2.6</v>
      </c>
      <c r="Y169" s="217">
        <v>-3.3</v>
      </c>
      <c r="Z169" s="217">
        <v>2.7</v>
      </c>
      <c r="AA169" s="261"/>
      <c r="AB169" s="217">
        <v>-5.2</v>
      </c>
      <c r="AC169" s="261"/>
      <c r="AD169" s="326">
        <v>-42.4</v>
      </c>
      <c r="AE169" s="326">
        <v>-59.2</v>
      </c>
      <c r="AF169" s="326">
        <v>-51.6</v>
      </c>
      <c r="AG169" s="326">
        <v>-48.8</v>
      </c>
      <c r="AH169" s="326">
        <v>-39</v>
      </c>
      <c r="AI169" s="481"/>
      <c r="AJ169" s="445"/>
      <c r="AK169" s="481"/>
      <c r="AL169" s="481"/>
    </row>
    <row r="170" spans="1:38" ht="15">
      <c r="A170" s="10" t="s">
        <v>68</v>
      </c>
      <c r="B170" s="57"/>
      <c r="C170" s="315">
        <v>-11.9</v>
      </c>
      <c r="D170" s="217">
        <v>-15.3</v>
      </c>
      <c r="E170" s="217">
        <v>-17.099999999999998</v>
      </c>
      <c r="F170" s="217">
        <v>-25</v>
      </c>
      <c r="G170" s="261"/>
      <c r="H170" s="315">
        <v>-55</v>
      </c>
      <c r="I170" s="217">
        <v>-74.599999999999994</v>
      </c>
      <c r="J170" s="217">
        <v>-49.699999999999996</v>
      </c>
      <c r="K170" s="217">
        <v>-45.3</v>
      </c>
      <c r="L170" s="261"/>
      <c r="M170" s="315">
        <v>-29.299999999999997</v>
      </c>
      <c r="N170" s="217">
        <v>-23.8</v>
      </c>
      <c r="O170" s="217">
        <v>-21.499999999999996</v>
      </c>
      <c r="P170" s="217">
        <v>-20.3</v>
      </c>
      <c r="Q170" s="261"/>
      <c r="R170" s="217">
        <v>-20.3</v>
      </c>
      <c r="S170" s="217">
        <v>-30.3</v>
      </c>
      <c r="T170" s="217">
        <v>-289.5</v>
      </c>
      <c r="U170" s="217">
        <v>-36.200000000000003</v>
      </c>
      <c r="V170" s="261"/>
      <c r="W170" s="217">
        <v>-20.6</v>
      </c>
      <c r="X170" s="217">
        <v>-20.5</v>
      </c>
      <c r="Y170" s="217">
        <v>-21.9</v>
      </c>
      <c r="Z170" s="217">
        <v>-30.2</v>
      </c>
      <c r="AA170" s="261"/>
      <c r="AB170" s="217">
        <v>-29.9</v>
      </c>
      <c r="AC170" s="261"/>
      <c r="AD170" s="326">
        <v>-69.3</v>
      </c>
      <c r="AE170" s="326">
        <v>-224.6</v>
      </c>
      <c r="AF170" s="326">
        <v>-95.000000000000014</v>
      </c>
      <c r="AG170" s="326">
        <v>-376.3</v>
      </c>
      <c r="AH170" s="326">
        <v>-93.199999999999989</v>
      </c>
      <c r="AI170" s="481"/>
      <c r="AJ170" s="445"/>
      <c r="AK170" s="481"/>
      <c r="AL170" s="481"/>
    </row>
    <row r="171" spans="1:38" ht="15">
      <c r="A171" s="13" t="s">
        <v>69</v>
      </c>
      <c r="B171" s="58"/>
      <c r="C171" s="316">
        <v>127</v>
      </c>
      <c r="D171" s="218">
        <v>160</v>
      </c>
      <c r="E171" s="218">
        <v>163.5</v>
      </c>
      <c r="F171" s="218">
        <v>153.80000000000001</v>
      </c>
      <c r="G171" s="265"/>
      <c r="H171" s="316">
        <v>81.8</v>
      </c>
      <c r="I171" s="218">
        <v>81</v>
      </c>
      <c r="J171" s="218">
        <v>101.1</v>
      </c>
      <c r="K171" s="218">
        <v>107.30000000000001</v>
      </c>
      <c r="L171" s="265"/>
      <c r="M171" s="316">
        <v>96.5</v>
      </c>
      <c r="N171" s="218">
        <v>156.19999999999999</v>
      </c>
      <c r="O171" s="218">
        <v>161.6</v>
      </c>
      <c r="P171" s="218">
        <v>186.2</v>
      </c>
      <c r="Q171" s="265"/>
      <c r="R171" s="218">
        <v>146.30000000000001</v>
      </c>
      <c r="S171" s="218">
        <v>176.5</v>
      </c>
      <c r="T171" s="218">
        <v>-73.400000000000006</v>
      </c>
      <c r="U171" s="218">
        <v>177.3</v>
      </c>
      <c r="V171" s="265"/>
      <c r="W171" s="218">
        <v>186.4</v>
      </c>
      <c r="X171" s="218">
        <v>245.1</v>
      </c>
      <c r="Y171" s="218">
        <v>242.6</v>
      </c>
      <c r="Z171" s="218">
        <v>236.4</v>
      </c>
      <c r="AA171" s="265"/>
      <c r="AB171" s="218">
        <v>222.8</v>
      </c>
      <c r="AC171" s="265"/>
      <c r="AD171" s="327">
        <v>604.29999999999995</v>
      </c>
      <c r="AE171" s="327">
        <v>371.2</v>
      </c>
      <c r="AF171" s="327">
        <v>600.4</v>
      </c>
      <c r="AG171" s="327">
        <v>426.8</v>
      </c>
      <c r="AH171" s="327">
        <v>910.4</v>
      </c>
      <c r="AI171" s="481"/>
      <c r="AJ171" s="445"/>
      <c r="AK171" s="481"/>
      <c r="AL171" s="481"/>
    </row>
    <row r="172" spans="1:38" ht="15">
      <c r="A172" s="10" t="s">
        <v>70</v>
      </c>
      <c r="B172" s="57"/>
      <c r="C172" s="315">
        <v>-30.2</v>
      </c>
      <c r="D172" s="217">
        <v>-38.299999999999997</v>
      </c>
      <c r="E172" s="217">
        <v>-39.1</v>
      </c>
      <c r="F172" s="217">
        <v>-37.4</v>
      </c>
      <c r="G172" s="261"/>
      <c r="H172" s="315">
        <v>-19.7</v>
      </c>
      <c r="I172" s="217">
        <v>-19.399999999999999</v>
      </c>
      <c r="J172" s="217">
        <v>-22.2</v>
      </c>
      <c r="K172" s="217">
        <v>-24.5</v>
      </c>
      <c r="L172" s="261"/>
      <c r="M172" s="315">
        <v>-23</v>
      </c>
      <c r="N172" s="217">
        <v>-37</v>
      </c>
      <c r="O172" s="217">
        <v>-38.1</v>
      </c>
      <c r="P172" s="217">
        <v>-22.3</v>
      </c>
      <c r="Q172" s="261"/>
      <c r="R172" s="217">
        <v>-35.299999999999997</v>
      </c>
      <c r="S172" s="217">
        <v>-42.8</v>
      </c>
      <c r="T172" s="217">
        <v>15.3</v>
      </c>
      <c r="U172" s="217">
        <v>-45.4</v>
      </c>
      <c r="V172" s="261"/>
      <c r="W172" s="217">
        <v>-46.8</v>
      </c>
      <c r="X172" s="217">
        <v>-64.3</v>
      </c>
      <c r="Y172" s="217">
        <v>-56.9</v>
      </c>
      <c r="Z172" s="217">
        <v>-59.7</v>
      </c>
      <c r="AA172" s="261"/>
      <c r="AB172" s="217">
        <v>-55.9</v>
      </c>
      <c r="AC172" s="261"/>
      <c r="AD172" s="326">
        <v>-145</v>
      </c>
      <c r="AE172" s="326">
        <v>-85.7</v>
      </c>
      <c r="AF172" s="326">
        <v>-120.4</v>
      </c>
      <c r="AG172" s="326">
        <v>-108.2</v>
      </c>
      <c r="AH172" s="326">
        <v>-227.8</v>
      </c>
      <c r="AI172" s="481"/>
      <c r="AJ172" s="445"/>
      <c r="AK172" s="481"/>
      <c r="AL172" s="481"/>
    </row>
    <row r="173" spans="1:38" ht="15">
      <c r="A173" s="13" t="s">
        <v>71</v>
      </c>
      <c r="B173" s="58"/>
      <c r="C173" s="316">
        <v>96.8</v>
      </c>
      <c r="D173" s="218">
        <v>121.7</v>
      </c>
      <c r="E173" s="218">
        <v>124.4</v>
      </c>
      <c r="F173" s="218">
        <v>116.1</v>
      </c>
      <c r="G173" s="265"/>
      <c r="H173" s="316">
        <v>62.2</v>
      </c>
      <c r="I173" s="218">
        <v>61.3</v>
      </c>
      <c r="J173" s="218">
        <v>78.599999999999994</v>
      </c>
      <c r="K173" s="218">
        <v>83.1</v>
      </c>
      <c r="L173" s="265"/>
      <c r="M173" s="316">
        <v>73.7</v>
      </c>
      <c r="N173" s="218">
        <v>119.1</v>
      </c>
      <c r="O173" s="218">
        <v>123.2</v>
      </c>
      <c r="P173" s="218">
        <v>163.9</v>
      </c>
      <c r="Q173" s="265"/>
      <c r="R173" s="218">
        <v>110.9</v>
      </c>
      <c r="S173" s="218">
        <v>133.69999999999999</v>
      </c>
      <c r="T173" s="218">
        <v>-58.2</v>
      </c>
      <c r="U173" s="218">
        <v>131.9</v>
      </c>
      <c r="V173" s="265"/>
      <c r="W173" s="218">
        <v>139.6</v>
      </c>
      <c r="X173" s="218">
        <v>180.8</v>
      </c>
      <c r="Y173" s="218">
        <v>185.7</v>
      </c>
      <c r="Z173" s="218">
        <v>176.7</v>
      </c>
      <c r="AA173" s="265"/>
      <c r="AB173" s="218">
        <v>166.9</v>
      </c>
      <c r="AC173" s="265"/>
      <c r="AD173" s="327">
        <v>459.1</v>
      </c>
      <c r="AE173" s="327">
        <v>285.2</v>
      </c>
      <c r="AF173" s="327">
        <v>479.9</v>
      </c>
      <c r="AG173" s="327">
        <v>318.3</v>
      </c>
      <c r="AH173" s="327">
        <v>682.6</v>
      </c>
      <c r="AI173" s="481"/>
      <c r="AJ173" s="445"/>
      <c r="AK173" s="481"/>
      <c r="AL173" s="481"/>
    </row>
    <row r="174" spans="1:38" ht="15.75" thickBot="1">
      <c r="A174" s="70"/>
      <c r="B174" s="70"/>
      <c r="C174" s="436"/>
      <c r="D174" s="213"/>
      <c r="E174" s="213"/>
      <c r="F174" s="213"/>
      <c r="G174" s="201"/>
      <c r="H174" s="436"/>
      <c r="I174" s="213"/>
      <c r="J174" s="213"/>
      <c r="K174" s="213"/>
      <c r="L174" s="201"/>
      <c r="M174" s="436"/>
      <c r="N174" s="436"/>
      <c r="O174" s="436"/>
      <c r="P174" s="436"/>
      <c r="Q174" s="201"/>
      <c r="R174" s="213"/>
      <c r="S174" s="213"/>
      <c r="T174" s="213"/>
      <c r="U174" s="213"/>
      <c r="V174" s="201"/>
      <c r="W174" s="213"/>
      <c r="X174" s="213"/>
      <c r="Y174" s="213"/>
      <c r="Z174" s="213"/>
      <c r="AA174" s="201"/>
      <c r="AB174" s="213"/>
      <c r="AC174" s="201"/>
      <c r="AD174" s="437"/>
      <c r="AE174" s="438"/>
      <c r="AF174" s="438"/>
      <c r="AG174" s="438"/>
      <c r="AH174" s="438"/>
      <c r="AI174" s="481"/>
      <c r="AJ174" s="445"/>
      <c r="AK174" s="481"/>
      <c r="AL174" s="481"/>
    </row>
    <row r="175" spans="1:38" ht="15.75" thickTop="1">
      <c r="A175" s="69" t="s">
        <v>148</v>
      </c>
      <c r="B175" s="55"/>
      <c r="C175" s="521" t="s">
        <v>30</v>
      </c>
      <c r="D175" s="511"/>
      <c r="E175" s="511"/>
      <c r="F175" s="511"/>
      <c r="G175" s="55"/>
      <c r="H175" s="521" t="s">
        <v>31</v>
      </c>
      <c r="I175" s="511"/>
      <c r="J175" s="511"/>
      <c r="K175" s="511"/>
      <c r="L175" s="55"/>
      <c r="M175" s="510" t="s">
        <v>27</v>
      </c>
      <c r="N175" s="511"/>
      <c r="O175" s="511"/>
      <c r="P175" s="511"/>
      <c r="Q175" s="55"/>
      <c r="R175" s="510" t="s">
        <v>32</v>
      </c>
      <c r="S175" s="511"/>
      <c r="T175" s="511"/>
      <c r="U175" s="511"/>
      <c r="V175" s="55"/>
      <c r="W175" s="513" t="s">
        <v>28</v>
      </c>
      <c r="X175" s="513"/>
      <c r="Y175" s="513"/>
      <c r="Z175" s="513"/>
      <c r="AA175" s="55"/>
      <c r="AB175" s="421" t="s">
        <v>29</v>
      </c>
      <c r="AC175" s="55"/>
      <c r="AD175" s="432" t="s">
        <v>30</v>
      </c>
      <c r="AE175" s="432" t="s">
        <v>31</v>
      </c>
      <c r="AF175" s="432" t="s">
        <v>27</v>
      </c>
      <c r="AG175" s="216" t="s">
        <v>32</v>
      </c>
      <c r="AH175" s="216" t="s">
        <v>28</v>
      </c>
      <c r="AI175" s="481"/>
      <c r="AJ175" s="445"/>
      <c r="AK175" s="481"/>
      <c r="AL175" s="481"/>
    </row>
    <row r="176" spans="1:38" ht="15">
      <c r="A176" s="70"/>
      <c r="B176" s="56"/>
      <c r="C176" s="20" t="s">
        <v>33</v>
      </c>
      <c r="D176" s="116" t="s">
        <v>34</v>
      </c>
      <c r="E176" s="116" t="s">
        <v>35</v>
      </c>
      <c r="F176" s="116" t="s">
        <v>36</v>
      </c>
      <c r="G176" s="56"/>
      <c r="H176" s="20" t="s">
        <v>33</v>
      </c>
      <c r="I176" s="116" t="s">
        <v>34</v>
      </c>
      <c r="J176" s="116" t="s">
        <v>35</v>
      </c>
      <c r="K176" s="116" t="s">
        <v>36</v>
      </c>
      <c r="L176" s="56"/>
      <c r="M176" s="147" t="s">
        <v>33</v>
      </c>
      <c r="N176" s="148" t="s">
        <v>34</v>
      </c>
      <c r="O176" s="148" t="s">
        <v>35</v>
      </c>
      <c r="P176" s="148" t="s">
        <v>36</v>
      </c>
      <c r="Q176" s="56"/>
      <c r="R176" s="147" t="s">
        <v>33</v>
      </c>
      <c r="S176" s="148" t="s">
        <v>34</v>
      </c>
      <c r="T176" s="148" t="s">
        <v>35</v>
      </c>
      <c r="U176" s="148" t="s">
        <v>36</v>
      </c>
      <c r="V176" s="56"/>
      <c r="W176" s="147" t="s">
        <v>33</v>
      </c>
      <c r="X176" s="148" t="s">
        <v>34</v>
      </c>
      <c r="Y176" s="148" t="s">
        <v>35</v>
      </c>
      <c r="Z176" s="148" t="s">
        <v>36</v>
      </c>
      <c r="AA176" s="56"/>
      <c r="AB176" s="148" t="s">
        <v>33</v>
      </c>
      <c r="AC176" s="56"/>
      <c r="AD176" s="167" t="s">
        <v>37</v>
      </c>
      <c r="AE176" s="167" t="s">
        <v>37</v>
      </c>
      <c r="AF176" s="167" t="s">
        <v>37</v>
      </c>
      <c r="AG176" s="21" t="s">
        <v>37</v>
      </c>
      <c r="AH176" s="21" t="s">
        <v>37</v>
      </c>
      <c r="AI176" s="481"/>
      <c r="AJ176" s="445"/>
      <c r="AK176" s="481"/>
      <c r="AL176" s="481"/>
    </row>
    <row r="177" spans="1:38" ht="15">
      <c r="A177" s="10" t="s">
        <v>72</v>
      </c>
      <c r="B177" s="426"/>
      <c r="C177" s="317">
        <v>0.11</v>
      </c>
      <c r="D177" s="221">
        <v>0.13700000000000001</v>
      </c>
      <c r="E177" s="221">
        <v>0.13800000000000001</v>
      </c>
      <c r="F177" s="221">
        <v>0.13400000000000001</v>
      </c>
      <c r="G177" s="318"/>
      <c r="H177" s="317">
        <v>7.5999999999999998E-2</v>
      </c>
      <c r="I177" s="221">
        <v>7.3999999999999996E-2</v>
      </c>
      <c r="J177" s="221">
        <v>9.2999999999999999E-2</v>
      </c>
      <c r="K177" s="221">
        <v>9.7000000000000003E-2</v>
      </c>
      <c r="L177" s="318"/>
      <c r="M177" s="317">
        <v>8.5999999999999993E-2</v>
      </c>
      <c r="N177" s="221">
        <v>0.13700000000000001</v>
      </c>
      <c r="O177" s="221">
        <v>0.13900000000000001</v>
      </c>
      <c r="P177" s="221">
        <v>0.18099999999999999</v>
      </c>
      <c r="Q177" s="318"/>
      <c r="R177" s="221">
        <v>0.13300000000000001</v>
      </c>
      <c r="S177" s="221">
        <v>0.16</v>
      </c>
      <c r="T177" s="221">
        <v>-7.0999999999999994E-2</v>
      </c>
      <c r="U177" s="221">
        <v>0.16400000000000001</v>
      </c>
      <c r="V177" s="318"/>
      <c r="W177" s="221">
        <v>0.17699999999999999</v>
      </c>
      <c r="X177" s="221">
        <v>0.23100000000000001</v>
      </c>
      <c r="Y177" s="221">
        <v>0.23200000000000001</v>
      </c>
      <c r="Z177" s="221">
        <v>0.216</v>
      </c>
      <c r="AA177" s="318"/>
      <c r="AB177" s="221">
        <v>0.2</v>
      </c>
      <c r="AC177" s="318"/>
      <c r="AD177" s="324">
        <v>0.13500000000000001</v>
      </c>
      <c r="AE177" s="324">
        <v>8.5000000000000006E-2</v>
      </c>
      <c r="AF177" s="324">
        <v>0.13600000000000001</v>
      </c>
      <c r="AG177" s="324">
        <v>9.8000000000000004E-2</v>
      </c>
      <c r="AH177" s="324">
        <v>0.20899999999999999</v>
      </c>
      <c r="AI177" s="481"/>
      <c r="AJ177" s="445"/>
      <c r="AK177" s="481"/>
      <c r="AL177" s="481"/>
    </row>
    <row r="178" spans="1:38" ht="15">
      <c r="A178" s="10" t="s">
        <v>73</v>
      </c>
      <c r="B178" s="426"/>
      <c r="C178" s="317">
        <v>0.129</v>
      </c>
      <c r="D178" s="221">
        <v>0.16200000000000001</v>
      </c>
      <c r="E178" s="221">
        <v>0.16400000000000001</v>
      </c>
      <c r="F178" s="221">
        <v>0.16</v>
      </c>
      <c r="G178" s="318"/>
      <c r="H178" s="317">
        <v>9.1999999999999998E-2</v>
      </c>
      <c r="I178" s="221">
        <v>0.09</v>
      </c>
      <c r="J178" s="221">
        <v>0.111</v>
      </c>
      <c r="K178" s="221">
        <v>0.11600000000000001</v>
      </c>
      <c r="L178" s="318"/>
      <c r="M178" s="317">
        <v>0.10199999999999999</v>
      </c>
      <c r="N178" s="221">
        <v>0.16300000000000001</v>
      </c>
      <c r="O178" s="221">
        <v>0.16400000000000001</v>
      </c>
      <c r="P178" s="221">
        <v>0.21299999999999999</v>
      </c>
      <c r="Q178" s="318"/>
      <c r="R178" s="221">
        <v>0.159</v>
      </c>
      <c r="S178" s="221">
        <v>0.19</v>
      </c>
      <c r="T178" s="221">
        <v>-8.5000000000000006E-2</v>
      </c>
      <c r="U178" s="221">
        <v>0.19600000000000001</v>
      </c>
      <c r="V178" s="318"/>
      <c r="W178" s="221">
        <v>0.21199999999999999</v>
      </c>
      <c r="X178" s="221">
        <v>0.27600000000000002</v>
      </c>
      <c r="Y178" s="221">
        <v>0.27600000000000002</v>
      </c>
      <c r="Z178" s="221">
        <v>0.25700000000000001</v>
      </c>
      <c r="AA178" s="318"/>
      <c r="AB178" s="221">
        <v>0.23699999999999999</v>
      </c>
      <c r="AC178" s="318"/>
      <c r="AD178" s="324">
        <v>0.161</v>
      </c>
      <c r="AE178" s="324">
        <v>0.10199999999999999</v>
      </c>
      <c r="AF178" s="324">
        <v>0.161</v>
      </c>
      <c r="AG178" s="324">
        <v>0.11600000000000001</v>
      </c>
      <c r="AH178" s="324">
        <v>0.25</v>
      </c>
      <c r="AI178" s="481"/>
      <c r="AJ178" s="445"/>
      <c r="AK178" s="481"/>
      <c r="AL178" s="481"/>
    </row>
    <row r="179" spans="1:38" ht="15">
      <c r="A179" s="10" t="s">
        <v>74</v>
      </c>
      <c r="B179" s="427"/>
      <c r="C179" s="320">
        <v>2.2599999999999999E-2</v>
      </c>
      <c r="D179" s="321">
        <v>2.3E-2</v>
      </c>
      <c r="E179" s="321">
        <v>2.2800000000000001E-2</v>
      </c>
      <c r="F179" s="321">
        <v>2.3599999999999999E-2</v>
      </c>
      <c r="G179" s="322"/>
      <c r="H179" s="320">
        <v>2.3199999999999998E-2</v>
      </c>
      <c r="I179" s="321">
        <v>2.2599999999999999E-2</v>
      </c>
      <c r="J179" s="321">
        <v>2.3099999999999999E-2</v>
      </c>
      <c r="K179" s="321">
        <v>2.2700000000000001E-2</v>
      </c>
      <c r="L179" s="322"/>
      <c r="M179" s="320">
        <v>2.2800000000000001E-2</v>
      </c>
      <c r="N179" s="321">
        <v>2.2800000000000001E-2</v>
      </c>
      <c r="O179" s="321">
        <v>2.24E-2</v>
      </c>
      <c r="P179" s="321">
        <v>2.2599999999999999E-2</v>
      </c>
      <c r="Q179" s="322"/>
      <c r="R179" s="321">
        <v>2.3300000000000001E-2</v>
      </c>
      <c r="S179" s="321">
        <v>2.2499999999999999E-2</v>
      </c>
      <c r="T179" s="321">
        <v>2.3099999999999999E-2</v>
      </c>
      <c r="U179" s="321">
        <v>2.4299999999999999E-2</v>
      </c>
      <c r="V179" s="322"/>
      <c r="W179" s="321">
        <v>2.7199999999999998E-2</v>
      </c>
      <c r="X179" s="321">
        <v>2.9100000000000001E-2</v>
      </c>
      <c r="Y179" s="321">
        <v>2.9700000000000001E-2</v>
      </c>
      <c r="Z179" s="401">
        <v>0.03</v>
      </c>
      <c r="AA179" s="322"/>
      <c r="AB179" s="401">
        <v>2.9600000000000001E-2</v>
      </c>
      <c r="AC179" s="322"/>
      <c r="AD179" s="325">
        <v>2.3E-2</v>
      </c>
      <c r="AE179" s="325">
        <v>2.29E-2</v>
      </c>
      <c r="AF179" s="325">
        <v>2.2700000000000001E-2</v>
      </c>
      <c r="AG179" s="325">
        <v>2.3300000000000001E-2</v>
      </c>
      <c r="AH179" s="402">
        <v>2.9000000000000001E-2</v>
      </c>
      <c r="AI179" s="481"/>
      <c r="AJ179" s="445"/>
      <c r="AK179" s="425"/>
      <c r="AL179" s="481"/>
    </row>
    <row r="180" spans="1:38" ht="15">
      <c r="A180" s="10" t="s">
        <v>75</v>
      </c>
      <c r="B180" s="426"/>
      <c r="C180" s="317">
        <v>0.42399999999999999</v>
      </c>
      <c r="D180" s="221">
        <v>0.435</v>
      </c>
      <c r="E180" s="221">
        <v>0.42399999999999999</v>
      </c>
      <c r="F180" s="221">
        <v>0.42599999999999999</v>
      </c>
      <c r="G180" s="318"/>
      <c r="H180" s="317">
        <v>0.42099999999999999</v>
      </c>
      <c r="I180" s="221">
        <v>0.438</v>
      </c>
      <c r="J180" s="221">
        <v>0.432</v>
      </c>
      <c r="K180" s="221">
        <v>0.47899999999999998</v>
      </c>
      <c r="L180" s="318"/>
      <c r="M180" s="317">
        <v>0.40500000000000003</v>
      </c>
      <c r="N180" s="221">
        <v>0.40100000000000002</v>
      </c>
      <c r="O180" s="221">
        <v>0.39200000000000002</v>
      </c>
      <c r="P180" s="221">
        <v>0.38300000000000001</v>
      </c>
      <c r="Q180" s="318"/>
      <c r="R180" s="221">
        <v>0.37</v>
      </c>
      <c r="S180" s="221">
        <v>0.35699999999999998</v>
      </c>
      <c r="T180" s="221">
        <v>0.35099999999999998</v>
      </c>
      <c r="U180" s="221">
        <v>0.35699999999999998</v>
      </c>
      <c r="V180" s="318"/>
      <c r="W180" s="221">
        <v>0.32500000000000001</v>
      </c>
      <c r="X180" s="221">
        <v>0.315</v>
      </c>
      <c r="Y180" s="221">
        <v>0.313</v>
      </c>
      <c r="Z180" s="221">
        <v>0.32</v>
      </c>
      <c r="AA180" s="318"/>
      <c r="AB180" s="221">
        <v>0.32900000000000001</v>
      </c>
      <c r="AC180" s="318"/>
      <c r="AD180" s="324">
        <v>0.42699999999999999</v>
      </c>
      <c r="AE180" s="324">
        <v>0.443</v>
      </c>
      <c r="AF180" s="324">
        <v>0.39500000000000002</v>
      </c>
      <c r="AG180" s="324">
        <v>0.35899999999999999</v>
      </c>
      <c r="AH180" s="403">
        <v>0.318</v>
      </c>
      <c r="AI180" s="481"/>
      <c r="AJ180" s="445"/>
      <c r="AK180" s="481"/>
      <c r="AL180" s="481"/>
    </row>
    <row r="181" spans="1:38" ht="15">
      <c r="A181" s="10" t="s">
        <v>149</v>
      </c>
      <c r="B181" s="427"/>
      <c r="C181" s="320">
        <v>1.2999999999999999E-3</v>
      </c>
      <c r="D181" s="321">
        <v>1.6000000000000001E-3</v>
      </c>
      <c r="E181" s="321">
        <v>1.8E-3</v>
      </c>
      <c r="F181" s="321">
        <v>2.7000000000000001E-3</v>
      </c>
      <c r="G181" s="322"/>
      <c r="H181" s="320">
        <v>5.7999999999999996E-3</v>
      </c>
      <c r="I181" s="321">
        <v>7.4000000000000003E-3</v>
      </c>
      <c r="J181" s="321">
        <v>4.8999999999999998E-3</v>
      </c>
      <c r="K181" s="321">
        <v>4.4000000000000003E-3</v>
      </c>
      <c r="L181" s="322"/>
      <c r="M181" s="320">
        <v>2.8999999999999998E-3</v>
      </c>
      <c r="N181" s="321">
        <v>2.3E-3</v>
      </c>
      <c r="O181" s="321">
        <v>2.0999999999999999E-3</v>
      </c>
      <c r="P181" s="321">
        <v>1.9E-3</v>
      </c>
      <c r="Q181" s="322"/>
      <c r="R181" s="321">
        <v>1.9E-3</v>
      </c>
      <c r="S181" s="321">
        <v>2.7000000000000001E-3</v>
      </c>
      <c r="T181" s="321">
        <v>2.5899999999999999E-2</v>
      </c>
      <c r="U181" s="321">
        <v>3.3E-3</v>
      </c>
      <c r="V181" s="322"/>
      <c r="W181" s="321">
        <v>1.9E-3</v>
      </c>
      <c r="X181" s="321">
        <v>1.9E-3</v>
      </c>
      <c r="Y181" s="321">
        <v>2.0999999999999999E-3</v>
      </c>
      <c r="Z181" s="321">
        <v>2.8999999999999998E-3</v>
      </c>
      <c r="AA181" s="322"/>
      <c r="AB181" s="321">
        <v>2.8E-3</v>
      </c>
      <c r="AC181" s="322"/>
      <c r="AD181" s="325">
        <v>1.8E-3</v>
      </c>
      <c r="AE181" s="325">
        <v>5.5999999999999999E-3</v>
      </c>
      <c r="AF181" s="325">
        <v>2.3E-3</v>
      </c>
      <c r="AG181" s="325">
        <v>8.6E-3</v>
      </c>
      <c r="AH181" s="325">
        <v>2.2000000000000001E-3</v>
      </c>
      <c r="AI181" s="481"/>
      <c r="AJ181" s="445"/>
      <c r="AK181" s="481"/>
      <c r="AL181" s="481"/>
    </row>
    <row r="182" spans="1:38" ht="15">
      <c r="A182" s="10" t="s">
        <v>103</v>
      </c>
      <c r="B182" s="426"/>
      <c r="C182" s="317">
        <v>1.7999999999999999E-2</v>
      </c>
      <c r="D182" s="221">
        <v>1.7999999999999999E-2</v>
      </c>
      <c r="E182" s="221">
        <v>1.7999999999999999E-2</v>
      </c>
      <c r="F182" s="221">
        <v>1.7000000000000001E-2</v>
      </c>
      <c r="G182" s="318"/>
      <c r="H182" s="317">
        <v>1.6E-2</v>
      </c>
      <c r="I182" s="221">
        <v>1.4999999999999999E-2</v>
      </c>
      <c r="J182" s="221">
        <v>1.4999999999999999E-2</v>
      </c>
      <c r="K182" s="221">
        <v>1.4999999999999999E-2</v>
      </c>
      <c r="L182" s="318"/>
      <c r="M182" s="317">
        <v>1.4999999999999999E-2</v>
      </c>
      <c r="N182" s="221">
        <v>1.4999999999999999E-2</v>
      </c>
      <c r="O182" s="221">
        <v>1.4999999999999999E-2</v>
      </c>
      <c r="P182" s="221">
        <v>1.4E-2</v>
      </c>
      <c r="Q182" s="318"/>
      <c r="R182" s="221">
        <v>1.4999999999999999E-2</v>
      </c>
      <c r="S182" s="221">
        <v>1.4E-2</v>
      </c>
      <c r="T182" s="221">
        <v>0.01</v>
      </c>
      <c r="U182" s="221">
        <v>8.9999999999999993E-3</v>
      </c>
      <c r="V182" s="213"/>
      <c r="W182" s="221">
        <v>8.9999999999999993E-3</v>
      </c>
      <c r="X182" s="221">
        <v>8.9999999999999993E-3</v>
      </c>
      <c r="Y182" s="221">
        <v>0.01</v>
      </c>
      <c r="Z182" s="221">
        <v>0.01</v>
      </c>
      <c r="AA182" s="213"/>
      <c r="AB182" s="221">
        <v>0.01</v>
      </c>
      <c r="AC182" s="213"/>
      <c r="AD182" s="221">
        <v>1.7000000000000001E-2</v>
      </c>
      <c r="AE182" s="221">
        <v>1.4999999999999999E-2</v>
      </c>
      <c r="AF182" s="221">
        <v>1.4E-2</v>
      </c>
      <c r="AG182" s="221">
        <v>8.9999999999999993E-3</v>
      </c>
      <c r="AH182" s="221">
        <v>0.01</v>
      </c>
      <c r="AI182" s="481"/>
      <c r="AJ182" s="445"/>
      <c r="AK182" s="481"/>
      <c r="AL182" s="481"/>
    </row>
    <row r="183" spans="1:38" ht="15">
      <c r="A183" s="10" t="s">
        <v>104</v>
      </c>
      <c r="B183" s="426"/>
      <c r="C183" s="317">
        <v>1.9E-2</v>
      </c>
      <c r="D183" s="221">
        <v>1.9E-2</v>
      </c>
      <c r="E183" s="221">
        <v>0.02</v>
      </c>
      <c r="F183" s="221">
        <v>0.02</v>
      </c>
      <c r="G183" s="318"/>
      <c r="H183" s="317">
        <v>1.7999999999999999E-2</v>
      </c>
      <c r="I183" s="221">
        <v>1.7000000000000001E-2</v>
      </c>
      <c r="J183" s="221">
        <v>1.9E-2</v>
      </c>
      <c r="K183" s="221">
        <v>1.6E-2</v>
      </c>
      <c r="L183" s="318"/>
      <c r="M183" s="317">
        <v>1.6E-2</v>
      </c>
      <c r="N183" s="221">
        <v>1.6E-2</v>
      </c>
      <c r="O183" s="221">
        <v>1.4999999999999999E-2</v>
      </c>
      <c r="P183" s="221">
        <v>1.6E-2</v>
      </c>
      <c r="Q183" s="318"/>
      <c r="R183" s="221">
        <v>1.6E-2</v>
      </c>
      <c r="S183" s="221">
        <v>1.6E-2</v>
      </c>
      <c r="T183" s="221">
        <v>1.2E-2</v>
      </c>
      <c r="U183" s="221">
        <v>0.01</v>
      </c>
      <c r="V183" s="213"/>
      <c r="W183" s="221">
        <v>1.0999999999999999E-2</v>
      </c>
      <c r="X183" s="221">
        <v>1.0999999999999999E-2</v>
      </c>
      <c r="Y183" s="221">
        <v>1.0999999999999999E-2</v>
      </c>
      <c r="Z183" s="221">
        <v>1.0999999999999999E-2</v>
      </c>
      <c r="AA183" s="213"/>
      <c r="AB183" s="221">
        <v>1.2E-2</v>
      </c>
      <c r="AC183" s="213"/>
      <c r="AD183" s="221">
        <v>0.02</v>
      </c>
      <c r="AE183" s="221">
        <v>1.6E-2</v>
      </c>
      <c r="AF183" s="221">
        <v>1.6E-2</v>
      </c>
      <c r="AG183" s="221">
        <v>0.01</v>
      </c>
      <c r="AH183" s="221">
        <v>1.0999999999999999E-2</v>
      </c>
      <c r="AI183" s="481"/>
      <c r="AJ183" s="445"/>
      <c r="AK183" s="481"/>
      <c r="AL183" s="481"/>
    </row>
    <row r="184" spans="1:38" ht="15.75" thickBot="1">
      <c r="A184" s="70"/>
      <c r="B184" s="70"/>
      <c r="C184" s="435"/>
      <c r="D184" s="439"/>
      <c r="E184" s="439"/>
      <c r="F184" s="439"/>
      <c r="G184" s="201"/>
      <c r="H184" s="435"/>
      <c r="I184" s="439"/>
      <c r="J184" s="439"/>
      <c r="K184" s="439"/>
      <c r="L184" s="201"/>
      <c r="M184" s="440"/>
      <c r="N184" s="440"/>
      <c r="O184" s="440"/>
      <c r="P184" s="440"/>
      <c r="Q184" s="201"/>
      <c r="R184" s="213"/>
      <c r="S184" s="213"/>
      <c r="T184" s="213"/>
      <c r="U184" s="213"/>
      <c r="V184" s="213"/>
      <c r="W184" s="213"/>
      <c r="X184" s="213"/>
      <c r="Y184" s="213"/>
      <c r="Z184" s="213"/>
      <c r="AA184" s="213"/>
      <c r="AB184" s="213"/>
      <c r="AC184" s="213"/>
      <c r="AE184" s="213"/>
      <c r="AF184" s="213"/>
      <c r="AG184" s="213"/>
      <c r="AH184" s="213"/>
      <c r="AI184" s="481"/>
      <c r="AJ184" s="445"/>
      <c r="AK184" s="481"/>
      <c r="AL184" s="481"/>
    </row>
    <row r="185" spans="1:38" ht="15.75" thickTop="1">
      <c r="A185" s="69" t="s">
        <v>150</v>
      </c>
      <c r="B185" s="55"/>
      <c r="C185" s="521" t="s">
        <v>30</v>
      </c>
      <c r="D185" s="511"/>
      <c r="E185" s="511"/>
      <c r="F185" s="511"/>
      <c r="G185" s="55"/>
      <c r="H185" s="521" t="s">
        <v>31</v>
      </c>
      <c r="I185" s="511"/>
      <c r="J185" s="511"/>
      <c r="K185" s="511"/>
      <c r="L185" s="55"/>
      <c r="M185" s="510" t="s">
        <v>27</v>
      </c>
      <c r="N185" s="511"/>
      <c r="O185" s="511"/>
      <c r="P185" s="511"/>
      <c r="Q185" s="55"/>
      <c r="R185" s="510" t="s">
        <v>32</v>
      </c>
      <c r="S185" s="511"/>
      <c r="T185" s="511"/>
      <c r="U185" s="511"/>
      <c r="V185" s="68"/>
      <c r="W185" s="513" t="s">
        <v>28</v>
      </c>
      <c r="X185" s="513"/>
      <c r="Y185" s="513"/>
      <c r="Z185" s="513"/>
      <c r="AA185" s="68"/>
      <c r="AB185" s="421" t="s">
        <v>29</v>
      </c>
      <c r="AC185" s="68"/>
      <c r="AD185" s="216" t="s">
        <v>30</v>
      </c>
      <c r="AE185" s="216" t="s">
        <v>31</v>
      </c>
      <c r="AF185" s="216" t="s">
        <v>27</v>
      </c>
      <c r="AG185" s="216" t="s">
        <v>32</v>
      </c>
      <c r="AH185" s="216" t="s">
        <v>28</v>
      </c>
      <c r="AI185" s="481"/>
      <c r="AJ185" s="445"/>
      <c r="AK185" s="481"/>
      <c r="AL185" s="481"/>
    </row>
    <row r="186" spans="1:38" ht="15">
      <c r="A186" s="70"/>
      <c r="B186" s="56"/>
      <c r="C186" s="20" t="s">
        <v>78</v>
      </c>
      <c r="D186" s="116" t="s">
        <v>79</v>
      </c>
      <c r="E186" s="141" t="s">
        <v>80</v>
      </c>
      <c r="F186" s="141" t="s">
        <v>81</v>
      </c>
      <c r="G186" s="56"/>
      <c r="H186" s="20" t="s">
        <v>78</v>
      </c>
      <c r="I186" s="116" t="s">
        <v>79</v>
      </c>
      <c r="J186" s="141" t="s">
        <v>80</v>
      </c>
      <c r="K186" s="141" t="s">
        <v>81</v>
      </c>
      <c r="L186" s="56"/>
      <c r="M186" s="20" t="s">
        <v>78</v>
      </c>
      <c r="N186" s="116" t="s">
        <v>79</v>
      </c>
      <c r="O186" s="116" t="s">
        <v>80</v>
      </c>
      <c r="P186" s="116" t="s">
        <v>81</v>
      </c>
      <c r="Q186" s="56"/>
      <c r="R186" s="20" t="s">
        <v>78</v>
      </c>
      <c r="S186" s="116" t="s">
        <v>79</v>
      </c>
      <c r="T186" s="116" t="s">
        <v>80</v>
      </c>
      <c r="U186" s="116" t="s">
        <v>81</v>
      </c>
      <c r="V186" s="68"/>
      <c r="W186" s="20" t="s">
        <v>78</v>
      </c>
      <c r="X186" s="116" t="s">
        <v>79</v>
      </c>
      <c r="Y186" s="116" t="s">
        <v>80</v>
      </c>
      <c r="Z186" s="116" t="s">
        <v>81</v>
      </c>
      <c r="AA186" s="68"/>
      <c r="AB186" s="148" t="s">
        <v>33</v>
      </c>
      <c r="AC186" s="68"/>
      <c r="AD186" s="21" t="s">
        <v>37</v>
      </c>
      <c r="AE186" s="21" t="s">
        <v>37</v>
      </c>
      <c r="AF186" s="21" t="s">
        <v>37</v>
      </c>
      <c r="AG186" s="21" t="s">
        <v>37</v>
      </c>
      <c r="AH186" s="21" t="s">
        <v>37</v>
      </c>
      <c r="AI186" s="481"/>
      <c r="AJ186" s="445"/>
      <c r="AK186" s="481"/>
      <c r="AL186" s="481"/>
    </row>
    <row r="187" spans="1:38" ht="15">
      <c r="A187" s="10" t="s">
        <v>151</v>
      </c>
      <c r="B187" s="60"/>
      <c r="C187" s="302">
        <v>46588</v>
      </c>
      <c r="D187" s="312">
        <v>44463</v>
      </c>
      <c r="E187" s="312">
        <v>45970</v>
      </c>
      <c r="F187" s="312">
        <v>45648</v>
      </c>
      <c r="G187" s="226"/>
      <c r="H187" s="302">
        <v>46498</v>
      </c>
      <c r="I187" s="312">
        <v>51271</v>
      </c>
      <c r="J187" s="312">
        <v>51231</v>
      </c>
      <c r="K187" s="312">
        <v>53122</v>
      </c>
      <c r="L187" s="226"/>
      <c r="M187" s="302">
        <v>52970</v>
      </c>
      <c r="N187" s="312">
        <v>54132</v>
      </c>
      <c r="O187" s="312">
        <v>54370</v>
      </c>
      <c r="P187" s="312">
        <v>56325</v>
      </c>
      <c r="Q187" s="226"/>
      <c r="R187" s="312">
        <v>54475</v>
      </c>
      <c r="S187" s="312">
        <v>55029</v>
      </c>
      <c r="T187" s="312">
        <v>55997</v>
      </c>
      <c r="U187" s="312">
        <v>56523</v>
      </c>
      <c r="V187" s="381"/>
      <c r="W187" s="312">
        <v>54513</v>
      </c>
      <c r="X187" s="312">
        <v>53127</v>
      </c>
      <c r="Y187" s="312">
        <v>52857</v>
      </c>
      <c r="Z187" s="312">
        <v>55448</v>
      </c>
      <c r="AA187" s="381"/>
      <c r="AB187" s="312">
        <v>54239</v>
      </c>
      <c r="AC187" s="381"/>
      <c r="AD187" s="312">
        <v>45648</v>
      </c>
      <c r="AE187" s="312">
        <v>53122</v>
      </c>
      <c r="AF187" s="312">
        <v>56325</v>
      </c>
      <c r="AG187" s="312">
        <v>56523</v>
      </c>
      <c r="AH187" s="312">
        <v>55448</v>
      </c>
      <c r="AI187" s="481"/>
      <c r="AJ187" s="445"/>
      <c r="AK187" s="481"/>
      <c r="AL187" s="481"/>
    </row>
    <row r="188" spans="1:38" ht="15">
      <c r="A188" s="10" t="s">
        <v>152</v>
      </c>
      <c r="B188" s="60"/>
      <c r="C188" s="302">
        <v>20458</v>
      </c>
      <c r="D188" s="312">
        <v>20727</v>
      </c>
      <c r="E188" s="312">
        <v>20612</v>
      </c>
      <c r="F188" s="312">
        <v>20391</v>
      </c>
      <c r="G188" s="226"/>
      <c r="H188" s="302">
        <v>20881</v>
      </c>
      <c r="I188" s="312">
        <v>20751</v>
      </c>
      <c r="J188" s="312">
        <v>20247</v>
      </c>
      <c r="K188" s="312">
        <v>20073</v>
      </c>
      <c r="L188" s="226"/>
      <c r="M188" s="302">
        <v>20054</v>
      </c>
      <c r="N188" s="312">
        <v>20142</v>
      </c>
      <c r="O188" s="312">
        <v>20297</v>
      </c>
      <c r="P188" s="312">
        <v>20135</v>
      </c>
      <c r="Q188" s="226"/>
      <c r="R188" s="312">
        <v>20527</v>
      </c>
      <c r="S188" s="312">
        <v>21326</v>
      </c>
      <c r="T188" s="312">
        <v>21343</v>
      </c>
      <c r="U188" s="312">
        <v>20664</v>
      </c>
      <c r="V188" s="381"/>
      <c r="W188" s="312">
        <v>20247</v>
      </c>
      <c r="X188" s="312">
        <v>19622</v>
      </c>
      <c r="Y188" s="366">
        <v>19699</v>
      </c>
      <c r="Z188" s="366">
        <v>19317</v>
      </c>
      <c r="AA188" s="381"/>
      <c r="AB188" s="366">
        <v>18606</v>
      </c>
      <c r="AC188" s="381"/>
      <c r="AD188" s="312">
        <v>20391</v>
      </c>
      <c r="AE188" s="312">
        <v>20073</v>
      </c>
      <c r="AF188" s="312">
        <v>20135</v>
      </c>
      <c r="AG188" s="312">
        <v>20664</v>
      </c>
      <c r="AH188" s="312">
        <v>19317</v>
      </c>
      <c r="AI188" s="481"/>
      <c r="AJ188" s="445"/>
      <c r="AK188" s="481"/>
      <c r="AL188" s="481"/>
    </row>
    <row r="189" spans="1:38" ht="15">
      <c r="A189" s="10" t="s">
        <v>168</v>
      </c>
      <c r="B189" s="60"/>
      <c r="C189" s="302">
        <v>46588</v>
      </c>
      <c r="D189" s="312">
        <v>44463</v>
      </c>
      <c r="E189" s="312">
        <v>45970</v>
      </c>
      <c r="F189" s="312">
        <v>45648</v>
      </c>
      <c r="G189" s="226"/>
      <c r="H189" s="302">
        <v>46498</v>
      </c>
      <c r="I189" s="312">
        <v>51271</v>
      </c>
      <c r="J189" s="312">
        <v>51231</v>
      </c>
      <c r="K189" s="312">
        <v>53122</v>
      </c>
      <c r="L189" s="226"/>
      <c r="M189" s="302">
        <v>52970</v>
      </c>
      <c r="N189" s="312">
        <v>54132</v>
      </c>
      <c r="O189" s="312">
        <v>54370</v>
      </c>
      <c r="P189" s="312">
        <v>56325</v>
      </c>
      <c r="Q189" s="226"/>
      <c r="R189" s="312">
        <v>54475</v>
      </c>
      <c r="S189" s="312">
        <v>55029</v>
      </c>
      <c r="T189" s="312">
        <v>55997</v>
      </c>
      <c r="U189" s="312">
        <v>56523</v>
      </c>
      <c r="V189" s="381"/>
      <c r="W189" s="312">
        <v>54513</v>
      </c>
      <c r="X189" s="312">
        <v>53127</v>
      </c>
      <c r="Y189" s="312">
        <v>52857</v>
      </c>
      <c r="Z189" s="312">
        <v>55448</v>
      </c>
      <c r="AA189" s="381"/>
      <c r="AB189" s="312">
        <v>54239</v>
      </c>
      <c r="AC189" s="381"/>
      <c r="AD189" s="312">
        <v>45648</v>
      </c>
      <c r="AE189" s="312">
        <v>53122</v>
      </c>
      <c r="AF189" s="312">
        <v>56325</v>
      </c>
      <c r="AG189" s="312">
        <v>56523</v>
      </c>
      <c r="AH189" s="312">
        <v>55448</v>
      </c>
      <c r="AI189" s="481"/>
      <c r="AJ189" s="445"/>
      <c r="AK189" s="481"/>
      <c r="AL189" s="481"/>
    </row>
    <row r="190" spans="1:38" ht="15">
      <c r="A190" s="10" t="s">
        <v>156</v>
      </c>
      <c r="B190" s="60"/>
      <c r="C190" s="119">
        <v>865</v>
      </c>
      <c r="D190" s="312">
        <v>857</v>
      </c>
      <c r="E190" s="312">
        <v>916</v>
      </c>
      <c r="F190" s="312">
        <v>811</v>
      </c>
      <c r="G190" s="226"/>
      <c r="H190" s="119">
        <v>809</v>
      </c>
      <c r="I190" s="312">
        <v>836</v>
      </c>
      <c r="J190" s="312">
        <v>860</v>
      </c>
      <c r="K190" s="312">
        <v>886</v>
      </c>
      <c r="L190" s="226"/>
      <c r="M190" s="119">
        <v>883</v>
      </c>
      <c r="N190" s="312">
        <v>904</v>
      </c>
      <c r="O190" s="312">
        <v>878</v>
      </c>
      <c r="P190" s="312">
        <v>862</v>
      </c>
      <c r="Q190" s="226"/>
      <c r="R190" s="312">
        <v>878</v>
      </c>
      <c r="S190" s="312">
        <v>875</v>
      </c>
      <c r="T190" s="312">
        <v>631</v>
      </c>
      <c r="U190" s="312">
        <v>538</v>
      </c>
      <c r="V190" s="381"/>
      <c r="W190" s="312">
        <v>547</v>
      </c>
      <c r="X190" s="312">
        <v>558</v>
      </c>
      <c r="Y190" s="312">
        <v>588</v>
      </c>
      <c r="Z190" s="312">
        <v>609</v>
      </c>
      <c r="AA190" s="381"/>
      <c r="AB190" s="312">
        <v>642</v>
      </c>
      <c r="AC190" s="381"/>
      <c r="AD190" s="312">
        <v>811</v>
      </c>
      <c r="AE190" s="312">
        <v>886</v>
      </c>
      <c r="AF190" s="312">
        <v>862</v>
      </c>
      <c r="AG190" s="312">
        <v>538</v>
      </c>
      <c r="AH190" s="312">
        <v>609</v>
      </c>
      <c r="AI190" s="481"/>
      <c r="AJ190" s="445"/>
      <c r="AK190" s="481"/>
      <c r="AL190" s="481"/>
    </row>
    <row r="191" spans="1:38" ht="15">
      <c r="A191" s="10" t="s">
        <v>157</v>
      </c>
      <c r="B191" s="60"/>
      <c r="C191" s="119">
        <v>947</v>
      </c>
      <c r="D191" s="312">
        <v>932</v>
      </c>
      <c r="E191" s="312">
        <v>994</v>
      </c>
      <c r="F191" s="312">
        <v>962</v>
      </c>
      <c r="G191" s="226"/>
      <c r="H191" s="119">
        <v>907</v>
      </c>
      <c r="I191" s="312">
        <v>981</v>
      </c>
      <c r="J191" s="312">
        <v>1028</v>
      </c>
      <c r="K191" s="312">
        <v>936</v>
      </c>
      <c r="L191" s="226"/>
      <c r="M191" s="119">
        <v>893.87</v>
      </c>
      <c r="N191" s="312">
        <v>909</v>
      </c>
      <c r="O191" s="312">
        <v>889</v>
      </c>
      <c r="P191" s="312">
        <v>946</v>
      </c>
      <c r="Q191" s="226"/>
      <c r="R191" s="312">
        <v>959</v>
      </c>
      <c r="S191" s="312">
        <v>959</v>
      </c>
      <c r="T191" s="312">
        <v>728</v>
      </c>
      <c r="U191" s="312">
        <v>634</v>
      </c>
      <c r="V191" s="381"/>
      <c r="W191" s="312">
        <v>638</v>
      </c>
      <c r="X191" s="312">
        <v>649</v>
      </c>
      <c r="Y191" s="312">
        <v>678</v>
      </c>
      <c r="Z191" s="312">
        <v>702</v>
      </c>
      <c r="AA191" s="381"/>
      <c r="AB191" s="312">
        <v>742</v>
      </c>
      <c r="AC191" s="381"/>
      <c r="AD191" s="312">
        <v>962</v>
      </c>
      <c r="AE191" s="312">
        <v>936</v>
      </c>
      <c r="AF191" s="312">
        <v>946</v>
      </c>
      <c r="AG191" s="312">
        <v>634</v>
      </c>
      <c r="AH191" s="312">
        <v>702</v>
      </c>
      <c r="AI191" s="481"/>
      <c r="AJ191" s="445"/>
      <c r="AK191" s="481"/>
      <c r="AL191" s="481"/>
    </row>
    <row r="192" spans="1:38" ht="15">
      <c r="A192" s="10" t="s">
        <v>158</v>
      </c>
      <c r="B192" s="60"/>
      <c r="C192" s="459">
        <v>9075.34734097</v>
      </c>
      <c r="D192" s="456">
        <v>8748.8839441500004</v>
      </c>
      <c r="E192" s="456">
        <v>9153.9829588599987</v>
      </c>
      <c r="F192" s="456">
        <v>9469.8553332699994</v>
      </c>
      <c r="G192" s="457"/>
      <c r="H192" s="459">
        <v>9452.9631633199988</v>
      </c>
      <c r="I192" s="456">
        <v>9310.4071375700005</v>
      </c>
      <c r="J192" s="456">
        <v>8434.6860284400009</v>
      </c>
      <c r="K192" s="456">
        <v>8485.5516482399998</v>
      </c>
      <c r="L192" s="457"/>
      <c r="M192" s="459">
        <v>8586.2227326800003</v>
      </c>
      <c r="N192" s="456">
        <v>9182.1265175999997</v>
      </c>
      <c r="O192" s="456">
        <v>8981.014202620001</v>
      </c>
      <c r="P192" s="456">
        <v>9998.3189697199996</v>
      </c>
      <c r="Q192" s="457"/>
      <c r="R192" s="456">
        <v>9997.6459812700014</v>
      </c>
      <c r="S192" s="456">
        <v>10519.082251869999</v>
      </c>
      <c r="T192" s="456">
        <v>10323.25484591</v>
      </c>
      <c r="U192" s="456">
        <v>10317.143012170001</v>
      </c>
      <c r="V192" s="381"/>
      <c r="W192" s="456">
        <v>10034.03583961</v>
      </c>
      <c r="X192" s="458">
        <v>10130.575057369999</v>
      </c>
      <c r="Y192" s="458">
        <v>9995.6293339200001</v>
      </c>
      <c r="Z192" s="458">
        <v>10065.19157872</v>
      </c>
      <c r="AA192" s="381"/>
      <c r="AB192" s="312">
        <v>8957</v>
      </c>
      <c r="AC192" s="381"/>
      <c r="AD192" s="458">
        <v>9469.8553332699994</v>
      </c>
      <c r="AE192" s="456">
        <v>8485.5516482399998</v>
      </c>
      <c r="AF192" s="456">
        <v>9998.3189697199996</v>
      </c>
      <c r="AG192" s="456">
        <v>10317.143012170001</v>
      </c>
      <c r="AH192" s="456">
        <v>10065.19157872</v>
      </c>
      <c r="AI192" s="481"/>
      <c r="AJ192" s="445"/>
      <c r="AK192" s="481"/>
      <c r="AL192" s="481"/>
    </row>
    <row r="193" spans="1:38" ht="15">
      <c r="A193" s="10" t="s">
        <v>86</v>
      </c>
      <c r="B193" s="60"/>
      <c r="C193" s="113">
        <v>30470</v>
      </c>
      <c r="D193" s="113">
        <v>31124</v>
      </c>
      <c r="E193" s="113">
        <v>30789</v>
      </c>
      <c r="F193" s="113">
        <v>30948</v>
      </c>
      <c r="G193" s="226"/>
      <c r="H193" s="113">
        <v>31008</v>
      </c>
      <c r="I193" s="113">
        <v>31467</v>
      </c>
      <c r="J193" s="113">
        <v>31529</v>
      </c>
      <c r="K193" s="113">
        <v>32257</v>
      </c>
      <c r="L193" s="226"/>
      <c r="M193" s="113">
        <v>32494</v>
      </c>
      <c r="N193" s="113">
        <v>32480</v>
      </c>
      <c r="O193" s="113">
        <v>33652</v>
      </c>
      <c r="P193" s="113">
        <v>35019</v>
      </c>
      <c r="Q193" s="226"/>
      <c r="R193" s="113">
        <v>34981.9</v>
      </c>
      <c r="S193" s="113">
        <v>36763.5</v>
      </c>
      <c r="T193" s="113">
        <v>36804</v>
      </c>
      <c r="U193" s="113">
        <v>36417</v>
      </c>
      <c r="V193" s="226"/>
      <c r="W193" s="312">
        <v>35481</v>
      </c>
      <c r="X193" s="312">
        <v>35029</v>
      </c>
      <c r="Y193" s="312">
        <v>33874</v>
      </c>
      <c r="Z193" s="312">
        <v>33874</v>
      </c>
      <c r="AA193" s="381"/>
      <c r="AB193" s="312">
        <v>33909</v>
      </c>
      <c r="AC193" s="381"/>
      <c r="AD193" s="312">
        <v>30833</v>
      </c>
      <c r="AE193" s="312">
        <v>31565</v>
      </c>
      <c r="AF193" s="312">
        <v>33411</v>
      </c>
      <c r="AG193" s="312">
        <v>36242</v>
      </c>
      <c r="AH193" s="312">
        <v>34565</v>
      </c>
      <c r="AI193" s="481"/>
      <c r="AJ193" s="445"/>
      <c r="AK193" s="481"/>
      <c r="AL193" s="481"/>
    </row>
    <row r="194" spans="1:38" ht="15">
      <c r="A194" s="10" t="s">
        <v>88</v>
      </c>
      <c r="B194" s="60"/>
      <c r="C194" s="364">
        <v>30593</v>
      </c>
      <c r="D194" s="360">
        <v>30036</v>
      </c>
      <c r="E194" s="365">
        <v>30502</v>
      </c>
      <c r="F194" s="360">
        <v>30312</v>
      </c>
      <c r="G194" s="60"/>
      <c r="H194" s="364">
        <v>30079</v>
      </c>
      <c r="I194" s="360">
        <v>30676</v>
      </c>
      <c r="J194" s="365">
        <v>30854</v>
      </c>
      <c r="K194" s="360">
        <v>31779</v>
      </c>
      <c r="L194" s="60"/>
      <c r="M194" s="364">
        <v>32544</v>
      </c>
      <c r="N194" s="360">
        <v>32851</v>
      </c>
      <c r="O194" s="365">
        <v>33729</v>
      </c>
      <c r="P194" s="360">
        <v>33548</v>
      </c>
      <c r="Q194" s="60"/>
      <c r="R194" s="360">
        <v>34339</v>
      </c>
      <c r="S194" s="360">
        <v>33643</v>
      </c>
      <c r="T194" s="360">
        <v>33985</v>
      </c>
      <c r="U194" s="113">
        <v>32883</v>
      </c>
      <c r="V194" s="226"/>
      <c r="W194" s="312">
        <v>32249</v>
      </c>
      <c r="X194" s="312">
        <v>32012</v>
      </c>
      <c r="Y194" s="312">
        <v>32212</v>
      </c>
      <c r="Z194" s="312">
        <v>32985</v>
      </c>
      <c r="AA194" s="226"/>
      <c r="AB194" s="312">
        <v>33188</v>
      </c>
      <c r="AC194" s="226"/>
      <c r="AD194" s="312">
        <v>30361</v>
      </c>
      <c r="AE194" s="312">
        <v>30847</v>
      </c>
      <c r="AF194" s="312">
        <v>33168</v>
      </c>
      <c r="AG194" s="312">
        <v>33713</v>
      </c>
      <c r="AH194" s="312">
        <v>32365</v>
      </c>
      <c r="AI194" s="481"/>
      <c r="AJ194" s="445"/>
      <c r="AK194" s="481"/>
      <c r="AL194" s="481"/>
    </row>
    <row r="195" spans="1:38" ht="15">
      <c r="A195" s="10" t="s">
        <v>89</v>
      </c>
      <c r="B195" s="60"/>
      <c r="C195" s="227">
        <v>34978</v>
      </c>
      <c r="D195" s="113">
        <v>34403</v>
      </c>
      <c r="E195" s="228">
        <v>34780</v>
      </c>
      <c r="F195" s="113">
        <v>34874</v>
      </c>
      <c r="G195" s="226"/>
      <c r="H195" s="227">
        <v>34553</v>
      </c>
      <c r="I195" s="113">
        <v>35141</v>
      </c>
      <c r="J195" s="228">
        <v>35587</v>
      </c>
      <c r="K195" s="113">
        <v>36886</v>
      </c>
      <c r="L195" s="226"/>
      <c r="M195" s="227">
        <v>37829</v>
      </c>
      <c r="N195" s="113">
        <v>38763</v>
      </c>
      <c r="O195" s="228">
        <v>39978</v>
      </c>
      <c r="P195" s="113">
        <v>40055</v>
      </c>
      <c r="Q195" s="226"/>
      <c r="R195" s="113">
        <v>41126</v>
      </c>
      <c r="S195" s="113">
        <v>41010</v>
      </c>
      <c r="T195" s="113">
        <v>42514</v>
      </c>
      <c r="U195" s="113">
        <v>42802</v>
      </c>
      <c r="V195" s="226"/>
      <c r="W195" s="312">
        <v>43565</v>
      </c>
      <c r="X195" s="312">
        <v>44255.5</v>
      </c>
      <c r="Y195" s="312">
        <v>44721</v>
      </c>
      <c r="Z195" s="312">
        <v>45435</v>
      </c>
      <c r="AA195" s="381"/>
      <c r="AB195" s="312">
        <v>45783</v>
      </c>
      <c r="AC195" s="381"/>
      <c r="AD195" s="312">
        <v>34759</v>
      </c>
      <c r="AE195" s="312">
        <v>35542</v>
      </c>
      <c r="AF195" s="312">
        <v>39156</v>
      </c>
      <c r="AG195" s="312">
        <v>41863</v>
      </c>
      <c r="AH195" s="312">
        <v>44494</v>
      </c>
      <c r="AI195" s="481"/>
      <c r="AJ195" s="445"/>
      <c r="AK195" s="481"/>
      <c r="AL195" s="481"/>
    </row>
  </sheetData>
  <mergeCells count="75">
    <mergeCell ref="W140:Z140"/>
    <mergeCell ref="W149:Z149"/>
    <mergeCell ref="W160:Z160"/>
    <mergeCell ref="W175:Z175"/>
    <mergeCell ref="W185:Z185"/>
    <mergeCell ref="W72:Z72"/>
    <mergeCell ref="W89:Z89"/>
    <mergeCell ref="W104:Z104"/>
    <mergeCell ref="W114:Z114"/>
    <mergeCell ref="W125:Z125"/>
    <mergeCell ref="W6:Z6"/>
    <mergeCell ref="W21:Z21"/>
    <mergeCell ref="W31:Z31"/>
    <mergeCell ref="W47:Z47"/>
    <mergeCell ref="W62:Z62"/>
    <mergeCell ref="R149:U149"/>
    <mergeCell ref="R160:U160"/>
    <mergeCell ref="R175:U175"/>
    <mergeCell ref="R185:U185"/>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5:F185"/>
    <mergeCell ref="C175:F175"/>
    <mergeCell ref="C89:F89"/>
    <mergeCell ref="C104:F104"/>
    <mergeCell ref="C125:F125"/>
    <mergeCell ref="C140:F140"/>
    <mergeCell ref="H6:K6"/>
    <mergeCell ref="C160:F160"/>
    <mergeCell ref="C6:F6"/>
    <mergeCell ref="C21:F21"/>
    <mergeCell ref="C47:F47"/>
    <mergeCell ref="C62:F62"/>
    <mergeCell ref="C31:F31"/>
    <mergeCell ref="C72:F72"/>
    <mergeCell ref="C114:F114"/>
    <mergeCell ref="C149:F149"/>
    <mergeCell ref="H31:K31"/>
    <mergeCell ref="H72:K72"/>
    <mergeCell ref="H114:K114"/>
    <mergeCell ref="H149:K149"/>
    <mergeCell ref="H21:K21"/>
    <mergeCell ref="H47:K47"/>
    <mergeCell ref="H62:K62"/>
    <mergeCell ref="H89:K89"/>
    <mergeCell ref="H104:K104"/>
    <mergeCell ref="H185:K185"/>
    <mergeCell ref="H125:K125"/>
    <mergeCell ref="H140:K140"/>
    <mergeCell ref="H160:K160"/>
    <mergeCell ref="H175:K175"/>
    <mergeCell ref="M6:P6"/>
    <mergeCell ref="M21:P21"/>
    <mergeCell ref="M47:P47"/>
    <mergeCell ref="M62:P62"/>
    <mergeCell ref="M31:P31"/>
    <mergeCell ref="M185:P185"/>
    <mergeCell ref="M125:P125"/>
    <mergeCell ref="M114:P114"/>
    <mergeCell ref="M160:P160"/>
    <mergeCell ref="M175:P175"/>
    <mergeCell ref="M140:P140"/>
    <mergeCell ref="M149:P149"/>
  </mergeCells>
  <conditionalFormatting sqref="B38 B80 B119 B154 B190 B40 B82 B121 B156 B192 AD28:AF29 AD69:AF70 AD146:AF147 AD182:AF183 AG142:AH145">
    <cfRule type="containsErrors" dxfId="2064" priority="5306">
      <formula>ISERROR(B28)</formula>
    </cfRule>
  </conditionalFormatting>
  <conditionalFormatting sqref="B22">
    <cfRule type="containsErrors" dxfId="2063" priority="4026">
      <formula>ISERROR(B22)</formula>
    </cfRule>
  </conditionalFormatting>
  <conditionalFormatting sqref="B32">
    <cfRule type="containsErrors" dxfId="2062" priority="4027">
      <formula>ISERROR(B32)</formula>
    </cfRule>
  </conditionalFormatting>
  <conditionalFormatting sqref="B7">
    <cfRule type="containsErrors" dxfId="2061" priority="4028">
      <formula>ISERROR(B7)</formula>
    </cfRule>
  </conditionalFormatting>
  <conditionalFormatting sqref="B33:B35">
    <cfRule type="containsErrors" dxfId="2060" priority="4024">
      <formula>ISERROR(B33)</formula>
    </cfRule>
  </conditionalFormatting>
  <conditionalFormatting sqref="B49:B54 B56:B58">
    <cfRule type="containsErrors" dxfId="2059" priority="4022">
      <formula>ISERROR(B49)</formula>
    </cfRule>
  </conditionalFormatting>
  <conditionalFormatting sqref="B74:B77">
    <cfRule type="containsErrors" dxfId="2058" priority="4019">
      <formula>ISERROR(B74)</formula>
    </cfRule>
  </conditionalFormatting>
  <conditionalFormatting sqref="B115">
    <cfRule type="containsErrors" dxfId="2057" priority="4016">
      <formula>ISERROR(B115)</formula>
    </cfRule>
  </conditionalFormatting>
  <conditionalFormatting sqref="B126">
    <cfRule type="containsErrors" dxfId="2056" priority="4013">
      <formula>ISERROR(B126)</formula>
    </cfRule>
  </conditionalFormatting>
  <conditionalFormatting sqref="B91:B96 B98:B100">
    <cfRule type="containsErrors" dxfId="2055" priority="4017">
      <formula>ISERROR(B91)</formula>
    </cfRule>
  </conditionalFormatting>
  <conditionalFormatting sqref="B48">
    <cfRule type="containsErrors" dxfId="2054" priority="4023">
      <formula>ISERROR(B48)</formula>
    </cfRule>
  </conditionalFormatting>
  <conditionalFormatting sqref="B73">
    <cfRule type="containsErrors" dxfId="2053" priority="4021">
      <formula>ISERROR(B73)</formula>
    </cfRule>
  </conditionalFormatting>
  <conditionalFormatting sqref="B176">
    <cfRule type="containsErrors" dxfId="2052" priority="4005">
      <formula>ISERROR(B176)</formula>
    </cfRule>
  </conditionalFormatting>
  <conditionalFormatting sqref="B127:B129 B131:B132 B134:B136">
    <cfRule type="containsErrors" dxfId="2051" priority="4012">
      <formula>ISERROR(B127)</formula>
    </cfRule>
  </conditionalFormatting>
  <conditionalFormatting sqref="B105">
    <cfRule type="containsErrors" dxfId="2050" priority="4015">
      <formula>ISERROR(B105)</formula>
    </cfRule>
  </conditionalFormatting>
  <conditionalFormatting sqref="B151:B153">
    <cfRule type="containsErrors" dxfId="2049" priority="4009">
      <formula>ISERROR(B151)</formula>
    </cfRule>
  </conditionalFormatting>
  <conditionalFormatting sqref="B187:B189">
    <cfRule type="containsErrors" dxfId="2048" priority="4004">
      <formula>ISERROR(B187)</formula>
    </cfRule>
  </conditionalFormatting>
  <conditionalFormatting sqref="B150">
    <cfRule type="containsErrors" dxfId="2047" priority="4011">
      <formula>ISERROR(B150)</formula>
    </cfRule>
  </conditionalFormatting>
  <conditionalFormatting sqref="B90">
    <cfRule type="containsErrors" dxfId="2046" priority="4018">
      <formula>ISERROR(B90)</formula>
    </cfRule>
  </conditionalFormatting>
  <conditionalFormatting sqref="B162:B167 B169:B171">
    <cfRule type="containsErrors" dxfId="2045" priority="4007">
      <formula>ISERROR(B162)</formula>
    </cfRule>
  </conditionalFormatting>
  <conditionalFormatting sqref="B116:B118">
    <cfRule type="containsErrors" dxfId="2044" priority="4014">
      <formula>ISERROR(B116)</formula>
    </cfRule>
  </conditionalFormatting>
  <conditionalFormatting sqref="B161">
    <cfRule type="containsErrors" dxfId="2043" priority="4008">
      <formula>ISERROR(B161)</formula>
    </cfRule>
  </conditionalFormatting>
  <conditionalFormatting sqref="B65 B67:B68">
    <cfRule type="containsErrors" dxfId="2042" priority="4003">
      <formula>ISERROR(B65)</formula>
    </cfRule>
  </conditionalFormatting>
  <conditionalFormatting sqref="B141">
    <cfRule type="containsErrors" dxfId="2041" priority="4010">
      <formula>ISERROR(B141)</formula>
    </cfRule>
  </conditionalFormatting>
  <conditionalFormatting sqref="B186">
    <cfRule type="containsErrors" dxfId="2040" priority="4006">
      <formula>ISERROR(B186)</formula>
    </cfRule>
  </conditionalFormatting>
  <conditionalFormatting sqref="B28">
    <cfRule type="containsErrors" dxfId="2039" priority="4000">
      <formula>ISERROR(B28)</formula>
    </cfRule>
  </conditionalFormatting>
  <conditionalFormatting sqref="B66">
    <cfRule type="containsErrors" dxfId="2038" priority="4002">
      <formula>ISERROR(B66)</formula>
    </cfRule>
  </conditionalFormatting>
  <conditionalFormatting sqref="B111">
    <cfRule type="containsErrors" dxfId="2037" priority="3997">
      <formula>ISERROR(B111)</formula>
    </cfRule>
  </conditionalFormatting>
  <conditionalFormatting sqref="B24 B26:B27">
    <cfRule type="containsErrors" dxfId="2036" priority="4001">
      <formula>ISERROR(B24)</formula>
    </cfRule>
  </conditionalFormatting>
  <conditionalFormatting sqref="B182">
    <cfRule type="containsErrors" dxfId="2035" priority="3991">
      <formula>ISERROR(B182)</formula>
    </cfRule>
  </conditionalFormatting>
  <conditionalFormatting sqref="B25">
    <cfRule type="containsErrors" dxfId="2034" priority="3999">
      <formula>ISERROR(B25)</formula>
    </cfRule>
  </conditionalFormatting>
  <conditionalFormatting sqref="B108">
    <cfRule type="containsErrors" dxfId="2033" priority="3996">
      <formula>ISERROR(B108)</formula>
    </cfRule>
  </conditionalFormatting>
  <conditionalFormatting sqref="B8:B13 B15:B17">
    <cfRule type="containsErrors" dxfId="2032" priority="4025">
      <formula>ISERROR(B8)</formula>
    </cfRule>
  </conditionalFormatting>
  <conditionalFormatting sqref="B63">
    <cfRule type="containsErrors" dxfId="2031" priority="4020">
      <formula>ISERROR(B63)</formula>
    </cfRule>
  </conditionalFormatting>
  <conditionalFormatting sqref="B107 B109:B110">
    <cfRule type="containsErrors" dxfId="2030" priority="3998">
      <formula>ISERROR(B107)</formula>
    </cfRule>
  </conditionalFormatting>
  <conditionalFormatting sqref="B146">
    <cfRule type="containsErrors" dxfId="2029" priority="3994">
      <formula>ISERROR(B146)</formula>
    </cfRule>
  </conditionalFormatting>
  <conditionalFormatting sqref="B179">
    <cfRule type="containsErrors" dxfId="2028" priority="3990">
      <formula>ISERROR(B179)</formula>
    </cfRule>
  </conditionalFormatting>
  <conditionalFormatting sqref="B143:B145">
    <cfRule type="containsErrors" dxfId="2027" priority="3995">
      <formula>ISERROR(B143)</formula>
    </cfRule>
  </conditionalFormatting>
  <conditionalFormatting sqref="B178 B180:B181">
    <cfRule type="containsErrors" dxfId="2026" priority="3992">
      <formula>ISERROR(B178)</formula>
    </cfRule>
  </conditionalFormatting>
  <conditionalFormatting sqref="B69">
    <cfRule type="containsErrors" dxfId="2025" priority="3989">
      <formula>ISERROR(B69)</formula>
    </cfRule>
  </conditionalFormatting>
  <conditionalFormatting sqref="B130">
    <cfRule type="containsErrors" dxfId="2024" priority="3988">
      <formula>ISERROR(B130)</formula>
    </cfRule>
  </conditionalFormatting>
  <conditionalFormatting sqref="B36:B37">
    <cfRule type="containsErrors" dxfId="2023" priority="3987">
      <formula>ISERROR(B36)</formula>
    </cfRule>
  </conditionalFormatting>
  <conditionalFormatting sqref="B78:B79">
    <cfRule type="containsErrors" dxfId="2022" priority="3986">
      <formula>ISERROR(B78)</formula>
    </cfRule>
  </conditionalFormatting>
  <conditionalFormatting sqref="B18:B19">
    <cfRule type="containsErrors" dxfId="2021" priority="3985">
      <formula>ISERROR(B18)</formula>
    </cfRule>
  </conditionalFormatting>
  <conditionalFormatting sqref="B59:B60">
    <cfRule type="containsErrors" dxfId="2020" priority="3984">
      <formula>ISERROR(B59)</formula>
    </cfRule>
  </conditionalFormatting>
  <conditionalFormatting sqref="B101:B102">
    <cfRule type="containsErrors" dxfId="2019" priority="3983">
      <formula>ISERROR(B101)</formula>
    </cfRule>
  </conditionalFormatting>
  <conditionalFormatting sqref="B137:B138">
    <cfRule type="containsErrors" dxfId="2018" priority="3982">
      <formula>ISERROR(B137)</formula>
    </cfRule>
  </conditionalFormatting>
  <conditionalFormatting sqref="B172:B173">
    <cfRule type="containsErrors" dxfId="2017" priority="3981">
      <formula>ISERROR(B172)</formula>
    </cfRule>
  </conditionalFormatting>
  <conditionalFormatting sqref="D38 D80 D119 D154 D190 D40 D82 D121 D156 D192">
    <cfRule type="containsErrors" dxfId="2016" priority="3919">
      <formula>ISERROR(D38)</formula>
    </cfRule>
  </conditionalFormatting>
  <conditionalFormatting sqref="D8:D13 D15:D17">
    <cfRule type="containsErrors" dxfId="2015" priority="3917">
      <formula>ISERROR(D8)</formula>
    </cfRule>
  </conditionalFormatting>
  <conditionalFormatting sqref="D18:D19">
    <cfRule type="containsErrors" dxfId="2014" priority="3916">
      <formula>ISERROR(D18)</formula>
    </cfRule>
  </conditionalFormatting>
  <conditionalFormatting sqref="D24 D26:D27">
    <cfRule type="containsErrors" dxfId="2013" priority="3915">
      <formula>ISERROR(D24)</formula>
    </cfRule>
  </conditionalFormatting>
  <conditionalFormatting sqref="D28">
    <cfRule type="containsErrors" dxfId="2012" priority="3914">
      <formula>ISERROR(D28)</formula>
    </cfRule>
  </conditionalFormatting>
  <conditionalFormatting sqref="D25">
    <cfRule type="containsErrors" dxfId="2011" priority="3913">
      <formula>ISERROR(D25)</formula>
    </cfRule>
  </conditionalFormatting>
  <conditionalFormatting sqref="D33:D35">
    <cfRule type="containsErrors" dxfId="2010" priority="3911">
      <formula>ISERROR(D33)</formula>
    </cfRule>
  </conditionalFormatting>
  <conditionalFormatting sqref="D36:D37">
    <cfRule type="containsErrors" dxfId="2009" priority="3909">
      <formula>ISERROR(D36)</formula>
    </cfRule>
  </conditionalFormatting>
  <conditionalFormatting sqref="D49:D54 D56:D58">
    <cfRule type="containsErrors" dxfId="2008" priority="3908">
      <formula>ISERROR(D49)</formula>
    </cfRule>
  </conditionalFormatting>
  <conditionalFormatting sqref="D59:D60">
    <cfRule type="containsErrors" dxfId="2007" priority="3906">
      <formula>ISERROR(D59)</formula>
    </cfRule>
  </conditionalFormatting>
  <conditionalFormatting sqref="D65 D67:D68">
    <cfRule type="containsErrors" dxfId="2006" priority="3905">
      <formula>ISERROR(D65)</formula>
    </cfRule>
  </conditionalFormatting>
  <conditionalFormatting sqref="D69">
    <cfRule type="containsErrors" dxfId="2005" priority="3904">
      <formula>ISERROR(D69)</formula>
    </cfRule>
  </conditionalFormatting>
  <conditionalFormatting sqref="D66">
    <cfRule type="containsErrors" dxfId="2004" priority="3903">
      <formula>ISERROR(D66)</formula>
    </cfRule>
  </conditionalFormatting>
  <conditionalFormatting sqref="D74:D77">
    <cfRule type="containsErrors" dxfId="2003" priority="3901">
      <formula>ISERROR(D74)</formula>
    </cfRule>
  </conditionalFormatting>
  <conditionalFormatting sqref="D78:D79">
    <cfRule type="containsErrors" dxfId="2002" priority="3900">
      <formula>ISERROR(D78)</formula>
    </cfRule>
  </conditionalFormatting>
  <conditionalFormatting sqref="D91:D96 D98:D100">
    <cfRule type="containsErrors" dxfId="2001" priority="3898">
      <formula>ISERROR(D91)</formula>
    </cfRule>
  </conditionalFormatting>
  <conditionalFormatting sqref="D101:D102">
    <cfRule type="containsErrors" dxfId="2000" priority="3896">
      <formula>ISERROR(D101)</formula>
    </cfRule>
  </conditionalFormatting>
  <conditionalFormatting sqref="D111">
    <cfRule type="containsErrors" dxfId="1999" priority="3894">
      <formula>ISERROR(D111)</formula>
    </cfRule>
  </conditionalFormatting>
  <conditionalFormatting sqref="D108">
    <cfRule type="containsErrors" dxfId="1998" priority="3893">
      <formula>ISERROR(D108)</formula>
    </cfRule>
  </conditionalFormatting>
  <conditionalFormatting sqref="D107 D109:D110">
    <cfRule type="containsErrors" dxfId="1997" priority="3895">
      <formula>ISERROR(D107)</formula>
    </cfRule>
  </conditionalFormatting>
  <conditionalFormatting sqref="D116:D118">
    <cfRule type="containsErrors" dxfId="1996" priority="3891">
      <formula>ISERROR(D116)</formula>
    </cfRule>
  </conditionalFormatting>
  <conditionalFormatting sqref="D127:D132 D134:D136">
    <cfRule type="containsErrors" dxfId="1995" priority="3889">
      <formula>ISERROR(D127)</formula>
    </cfRule>
  </conditionalFormatting>
  <conditionalFormatting sqref="D137:D138">
    <cfRule type="containsErrors" dxfId="1994" priority="3887">
      <formula>ISERROR(D137)</formula>
    </cfRule>
  </conditionalFormatting>
  <conditionalFormatting sqref="D143:D145">
    <cfRule type="containsErrors" dxfId="1993" priority="3886">
      <formula>ISERROR(D143)</formula>
    </cfRule>
  </conditionalFormatting>
  <conditionalFormatting sqref="D146">
    <cfRule type="containsErrors" dxfId="1992" priority="3885">
      <formula>ISERROR(D146)</formula>
    </cfRule>
  </conditionalFormatting>
  <conditionalFormatting sqref="D151:D153">
    <cfRule type="containsErrors" dxfId="1991" priority="3882">
      <formula>ISERROR(D151)</formula>
    </cfRule>
  </conditionalFormatting>
  <conditionalFormatting sqref="D162:D167 D169:D171">
    <cfRule type="containsErrors" dxfId="1990" priority="3880">
      <formula>ISERROR(D162)</formula>
    </cfRule>
  </conditionalFormatting>
  <conditionalFormatting sqref="D172:D173">
    <cfRule type="containsErrors" dxfId="1989" priority="3878">
      <formula>ISERROR(D172)</formula>
    </cfRule>
  </conditionalFormatting>
  <conditionalFormatting sqref="D182">
    <cfRule type="containsErrors" dxfId="1988" priority="3876">
      <formula>ISERROR(D182)</formula>
    </cfRule>
  </conditionalFormatting>
  <conditionalFormatting sqref="D179">
    <cfRule type="containsErrors" dxfId="1987" priority="3875">
      <formula>ISERROR(D179)</formula>
    </cfRule>
  </conditionalFormatting>
  <conditionalFormatting sqref="D178 D180:D181">
    <cfRule type="containsErrors" dxfId="1986" priority="3877">
      <formula>ISERROR(D178)</formula>
    </cfRule>
  </conditionalFormatting>
  <conditionalFormatting sqref="D187:D188">
    <cfRule type="containsErrors" dxfId="1985" priority="3873">
      <formula>ISERROR(D187)</formula>
    </cfRule>
  </conditionalFormatting>
  <conditionalFormatting sqref="D189">
    <cfRule type="containsErrors" dxfId="1984" priority="3872">
      <formula>ISERROR(D189)</formula>
    </cfRule>
  </conditionalFormatting>
  <conditionalFormatting sqref="D7">
    <cfRule type="containsErrors" dxfId="1983" priority="3870">
      <formula>ISERROR(D7)</formula>
    </cfRule>
  </conditionalFormatting>
  <conditionalFormatting sqref="D32">
    <cfRule type="containsErrors" dxfId="1982" priority="3855">
      <formula>ISERROR(D32)</formula>
    </cfRule>
  </conditionalFormatting>
  <conditionalFormatting sqref="E38 E80 E119 E154 E190 E40 E82 E121 E156 E192">
    <cfRule type="containsErrors" dxfId="1981" priority="3756">
      <formula>ISERROR(E38)</formula>
    </cfRule>
  </conditionalFormatting>
  <conditionalFormatting sqref="E8:E13 E15:E17">
    <cfRule type="containsErrors" dxfId="1980" priority="3755">
      <formula>ISERROR(E8)</formula>
    </cfRule>
  </conditionalFormatting>
  <conditionalFormatting sqref="E18:E19">
    <cfRule type="containsErrors" dxfId="1979" priority="3754">
      <formula>ISERROR(E18)</formula>
    </cfRule>
  </conditionalFormatting>
  <conditionalFormatting sqref="E24 E26:E27">
    <cfRule type="containsErrors" dxfId="1978" priority="3753">
      <formula>ISERROR(E24)</formula>
    </cfRule>
  </conditionalFormatting>
  <conditionalFormatting sqref="E28">
    <cfRule type="containsErrors" dxfId="1977" priority="3752">
      <formula>ISERROR(E28)</formula>
    </cfRule>
  </conditionalFormatting>
  <conditionalFormatting sqref="E25">
    <cfRule type="containsErrors" dxfId="1976" priority="3751">
      <formula>ISERROR(E25)</formula>
    </cfRule>
  </conditionalFormatting>
  <conditionalFormatting sqref="E33:E35">
    <cfRule type="containsErrors" dxfId="1975" priority="3750">
      <formula>ISERROR(E33)</formula>
    </cfRule>
  </conditionalFormatting>
  <conditionalFormatting sqref="E36:E37">
    <cfRule type="containsErrors" dxfId="1974" priority="3749">
      <formula>ISERROR(E36)</formula>
    </cfRule>
  </conditionalFormatting>
  <conditionalFormatting sqref="E49:E54 E56:E58">
    <cfRule type="containsErrors" dxfId="1973" priority="3748">
      <formula>ISERROR(E49)</formula>
    </cfRule>
  </conditionalFormatting>
  <conditionalFormatting sqref="E59:E60">
    <cfRule type="containsErrors" dxfId="1972" priority="3747">
      <formula>ISERROR(E59)</formula>
    </cfRule>
  </conditionalFormatting>
  <conditionalFormatting sqref="E65 E67:E68">
    <cfRule type="containsErrors" dxfId="1971" priority="3746">
      <formula>ISERROR(E65)</formula>
    </cfRule>
  </conditionalFormatting>
  <conditionalFormatting sqref="E69">
    <cfRule type="containsErrors" dxfId="1970" priority="3745">
      <formula>ISERROR(E69)</formula>
    </cfRule>
  </conditionalFormatting>
  <conditionalFormatting sqref="E66">
    <cfRule type="containsErrors" dxfId="1969" priority="3744">
      <formula>ISERROR(E66)</formula>
    </cfRule>
  </conditionalFormatting>
  <conditionalFormatting sqref="E74:E77">
    <cfRule type="containsErrors" dxfId="1968" priority="3743">
      <formula>ISERROR(E74)</formula>
    </cfRule>
  </conditionalFormatting>
  <conditionalFormatting sqref="E78:E79">
    <cfRule type="containsErrors" dxfId="1967" priority="3742">
      <formula>ISERROR(E78)</formula>
    </cfRule>
  </conditionalFormatting>
  <conditionalFormatting sqref="E91:E96 E98:E100">
    <cfRule type="containsErrors" dxfId="1966" priority="3741">
      <formula>ISERROR(E91)</formula>
    </cfRule>
  </conditionalFormatting>
  <conditionalFormatting sqref="E101:E102">
    <cfRule type="containsErrors" dxfId="1965" priority="3740">
      <formula>ISERROR(E101)</formula>
    </cfRule>
  </conditionalFormatting>
  <conditionalFormatting sqref="E111">
    <cfRule type="containsErrors" dxfId="1964" priority="3738">
      <formula>ISERROR(E111)</formula>
    </cfRule>
  </conditionalFormatting>
  <conditionalFormatting sqref="E108">
    <cfRule type="containsErrors" dxfId="1963" priority="3737">
      <formula>ISERROR(E108)</formula>
    </cfRule>
  </conditionalFormatting>
  <conditionalFormatting sqref="E107 E109:E110">
    <cfRule type="containsErrors" dxfId="1962" priority="3739">
      <formula>ISERROR(E107)</formula>
    </cfRule>
  </conditionalFormatting>
  <conditionalFormatting sqref="E116:E118">
    <cfRule type="containsErrors" dxfId="1961" priority="3736">
      <formula>ISERROR(E116)</formula>
    </cfRule>
  </conditionalFormatting>
  <conditionalFormatting sqref="E127:E132 E134:E136">
    <cfRule type="containsErrors" dxfId="1960" priority="3735">
      <formula>ISERROR(E127)</formula>
    </cfRule>
  </conditionalFormatting>
  <conditionalFormatting sqref="E137:E138">
    <cfRule type="containsErrors" dxfId="1959" priority="3734">
      <formula>ISERROR(E137)</formula>
    </cfRule>
  </conditionalFormatting>
  <conditionalFormatting sqref="E143:E145">
    <cfRule type="containsErrors" dxfId="1958" priority="3733">
      <formula>ISERROR(E143)</formula>
    </cfRule>
  </conditionalFormatting>
  <conditionalFormatting sqref="E146">
    <cfRule type="containsErrors" dxfId="1957" priority="3732">
      <formula>ISERROR(E146)</formula>
    </cfRule>
  </conditionalFormatting>
  <conditionalFormatting sqref="E151:E153">
    <cfRule type="containsErrors" dxfId="1956" priority="3730">
      <formula>ISERROR(E151)</formula>
    </cfRule>
  </conditionalFormatting>
  <conditionalFormatting sqref="E162:E167 E169:E171">
    <cfRule type="containsErrors" dxfId="1955" priority="3729">
      <formula>ISERROR(E162)</formula>
    </cfRule>
  </conditionalFormatting>
  <conditionalFormatting sqref="E172:E173">
    <cfRule type="containsErrors" dxfId="1954" priority="3728">
      <formula>ISERROR(E172)</formula>
    </cfRule>
  </conditionalFormatting>
  <conditionalFormatting sqref="E182">
    <cfRule type="containsErrors" dxfId="1953" priority="3726">
      <formula>ISERROR(E182)</formula>
    </cfRule>
  </conditionalFormatting>
  <conditionalFormatting sqref="E179">
    <cfRule type="containsErrors" dxfId="1952" priority="3725">
      <formula>ISERROR(E179)</formula>
    </cfRule>
  </conditionalFormatting>
  <conditionalFormatting sqref="E178 E180:E181">
    <cfRule type="containsErrors" dxfId="1951" priority="3727">
      <formula>ISERROR(E178)</formula>
    </cfRule>
  </conditionalFormatting>
  <conditionalFormatting sqref="E187:E188">
    <cfRule type="containsErrors" dxfId="1950" priority="3724">
      <formula>ISERROR(E187)</formula>
    </cfRule>
  </conditionalFormatting>
  <conditionalFormatting sqref="E189">
    <cfRule type="containsErrors" dxfId="1949" priority="3723">
      <formula>ISERROR(E189)</formula>
    </cfRule>
  </conditionalFormatting>
  <conditionalFormatting sqref="E7">
    <cfRule type="containsErrors" dxfId="1948" priority="3722">
      <formula>ISERROR(E7)</formula>
    </cfRule>
  </conditionalFormatting>
  <conditionalFormatting sqref="F36:F37">
    <cfRule type="containsErrors" dxfId="1947" priority="3672">
      <formula>ISERROR(F36)</formula>
    </cfRule>
  </conditionalFormatting>
  <conditionalFormatting sqref="F59:F60">
    <cfRule type="containsErrors" dxfId="1946" priority="3670">
      <formula>ISERROR(F59)</formula>
    </cfRule>
  </conditionalFormatting>
  <conditionalFormatting sqref="F49:F54 F56:F58">
    <cfRule type="containsErrors" dxfId="1945" priority="3671">
      <formula>ISERROR(F49)</formula>
    </cfRule>
  </conditionalFormatting>
  <conditionalFormatting sqref="F65 F67:F68">
    <cfRule type="containsErrors" dxfId="1944" priority="3669">
      <formula>ISERROR(F65)</formula>
    </cfRule>
  </conditionalFormatting>
  <conditionalFormatting sqref="F111">
    <cfRule type="containsErrors" dxfId="1943" priority="3661">
      <formula>ISERROR(F111)</formula>
    </cfRule>
  </conditionalFormatting>
  <conditionalFormatting sqref="F151:F153">
    <cfRule type="containsErrors" dxfId="1942" priority="3653">
      <formula>ISERROR(F151)</formula>
    </cfRule>
  </conditionalFormatting>
  <conditionalFormatting sqref="F107 F109:F110">
    <cfRule type="containsErrors" dxfId="1941" priority="3662">
      <formula>ISERROR(F107)</formula>
    </cfRule>
  </conditionalFormatting>
  <conditionalFormatting sqref="F69">
    <cfRule type="containsErrors" dxfId="1940" priority="3668">
      <formula>ISERROR(F69)</formula>
    </cfRule>
  </conditionalFormatting>
  <conditionalFormatting sqref="E32">
    <cfRule type="containsErrors" dxfId="1939" priority="3711">
      <formula>ISERROR(E32)</formula>
    </cfRule>
  </conditionalFormatting>
  <conditionalFormatting sqref="F7">
    <cfRule type="containsErrors" dxfId="1938" priority="3645">
      <formula>ISERROR(F7)</formula>
    </cfRule>
  </conditionalFormatting>
  <conditionalFormatting sqref="F66">
    <cfRule type="containsErrors" dxfId="1937" priority="3667">
      <formula>ISERROR(F66)</formula>
    </cfRule>
  </conditionalFormatting>
  <conditionalFormatting sqref="F108">
    <cfRule type="containsErrors" dxfId="1936" priority="3660">
      <formula>ISERROR(F108)</formula>
    </cfRule>
  </conditionalFormatting>
  <conditionalFormatting sqref="F8:F13 F15:F17">
    <cfRule type="containsErrors" dxfId="1935" priority="3678">
      <formula>ISERROR(F8)</formula>
    </cfRule>
  </conditionalFormatting>
  <conditionalFormatting sqref="F18:F19">
    <cfRule type="containsErrors" dxfId="1934" priority="3677">
      <formula>ISERROR(F18)</formula>
    </cfRule>
  </conditionalFormatting>
  <conditionalFormatting sqref="F162:F167 F169:F171">
    <cfRule type="containsErrors" dxfId="1933" priority="3652">
      <formula>ISERROR(F162)</formula>
    </cfRule>
  </conditionalFormatting>
  <conditionalFormatting sqref="F101:F102">
    <cfRule type="containsErrors" dxfId="1932" priority="3663">
      <formula>ISERROR(F101)</formula>
    </cfRule>
  </conditionalFormatting>
  <conditionalFormatting sqref="F33:F35">
    <cfRule type="containsErrors" dxfId="1931" priority="3673">
      <formula>ISERROR(F33)</formula>
    </cfRule>
  </conditionalFormatting>
  <conditionalFormatting sqref="F91:F96 F98:F100">
    <cfRule type="containsErrors" dxfId="1930" priority="3664">
      <formula>ISERROR(F91)</formula>
    </cfRule>
  </conditionalFormatting>
  <conditionalFormatting sqref="F25">
    <cfRule type="containsErrors" dxfId="1929" priority="3674">
      <formula>ISERROR(F25)</formula>
    </cfRule>
  </conditionalFormatting>
  <conditionalFormatting sqref="F78:F79">
    <cfRule type="containsErrors" dxfId="1928" priority="3665">
      <formula>ISERROR(F78)</formula>
    </cfRule>
  </conditionalFormatting>
  <conditionalFormatting sqref="F28">
    <cfRule type="containsErrors" dxfId="1927" priority="3675">
      <formula>ISERROR(F28)</formula>
    </cfRule>
  </conditionalFormatting>
  <conditionalFormatting sqref="F74:F77">
    <cfRule type="containsErrors" dxfId="1926" priority="3666">
      <formula>ISERROR(F74)</formula>
    </cfRule>
  </conditionalFormatting>
  <conditionalFormatting sqref="F24 F26:F27">
    <cfRule type="containsErrors" dxfId="1925" priority="3676">
      <formula>ISERROR(F24)</formula>
    </cfRule>
  </conditionalFormatting>
  <conditionalFormatting sqref="F116:F118">
    <cfRule type="containsErrors" dxfId="1924" priority="3659">
      <formula>ISERROR(F116)</formula>
    </cfRule>
  </conditionalFormatting>
  <conditionalFormatting sqref="F22">
    <cfRule type="containsErrors" dxfId="1923" priority="3628">
      <formula>ISERROR(F22)</formula>
    </cfRule>
  </conditionalFormatting>
  <conditionalFormatting sqref="F32">
    <cfRule type="containsErrors" dxfId="1922" priority="3644">
      <formula>ISERROR(F32)</formula>
    </cfRule>
  </conditionalFormatting>
  <conditionalFormatting sqref="F38 F80 F119 F154 F190 F40 F82 F121 F156 F192">
    <cfRule type="containsErrors" dxfId="1921" priority="3679">
      <formula>ISERROR(F38)</formula>
    </cfRule>
  </conditionalFormatting>
  <conditionalFormatting sqref="F189">
    <cfRule type="containsErrors" dxfId="1920" priority="3646">
      <formula>ISERROR(F189)</formula>
    </cfRule>
  </conditionalFormatting>
  <conditionalFormatting sqref="E63">
    <cfRule type="containsErrors" dxfId="1919" priority="3623">
      <formula>ISERROR(E63)</formula>
    </cfRule>
  </conditionalFormatting>
  <conditionalFormatting sqref="D48">
    <cfRule type="containsErrors" dxfId="1918" priority="3627">
      <formula>ISERROR(D48)</formula>
    </cfRule>
  </conditionalFormatting>
  <conditionalFormatting sqref="F172:F173">
    <cfRule type="containsErrors" dxfId="1917" priority="3651">
      <formula>ISERROR(F172)</formula>
    </cfRule>
  </conditionalFormatting>
  <conditionalFormatting sqref="F127:F132 F134:F136">
    <cfRule type="containsErrors" dxfId="1916" priority="3658">
      <formula>ISERROR(F127)</formula>
    </cfRule>
  </conditionalFormatting>
  <conditionalFormatting sqref="F137:F138">
    <cfRule type="containsErrors" dxfId="1915" priority="3657">
      <formula>ISERROR(F137)</formula>
    </cfRule>
  </conditionalFormatting>
  <conditionalFormatting sqref="F143:F145">
    <cfRule type="containsErrors" dxfId="1914" priority="3656">
      <formula>ISERROR(F143)</formula>
    </cfRule>
  </conditionalFormatting>
  <conditionalFormatting sqref="F146">
    <cfRule type="containsErrors" dxfId="1913" priority="3655">
      <formula>ISERROR(F146)</formula>
    </cfRule>
  </conditionalFormatting>
  <conditionalFormatting sqref="E22">
    <cfRule type="containsErrors" dxfId="1912" priority="3629">
      <formula>ISERROR(E22)</formula>
    </cfRule>
  </conditionalFormatting>
  <conditionalFormatting sqref="D63">
    <cfRule type="containsErrors" dxfId="1911" priority="3624">
      <formula>ISERROR(D63)</formula>
    </cfRule>
  </conditionalFormatting>
  <conditionalFormatting sqref="F63">
    <cfRule type="containsErrors" dxfId="1910" priority="3622">
      <formula>ISERROR(F63)</formula>
    </cfRule>
  </conditionalFormatting>
  <conditionalFormatting sqref="E48">
    <cfRule type="containsErrors" dxfId="1909" priority="3626">
      <formula>ISERROR(E48)</formula>
    </cfRule>
  </conditionalFormatting>
  <conditionalFormatting sqref="F178 F180:F181">
    <cfRule type="containsErrors" dxfId="1908" priority="3650">
      <formula>ISERROR(F178)</formula>
    </cfRule>
  </conditionalFormatting>
  <conditionalFormatting sqref="F182">
    <cfRule type="containsErrors" dxfId="1907" priority="3649">
      <formula>ISERROR(F182)</formula>
    </cfRule>
  </conditionalFormatting>
  <conditionalFormatting sqref="F179">
    <cfRule type="containsErrors" dxfId="1906" priority="3648">
      <formula>ISERROR(F179)</formula>
    </cfRule>
  </conditionalFormatting>
  <conditionalFormatting sqref="F187:F188">
    <cfRule type="containsErrors" dxfId="1905" priority="3647">
      <formula>ISERROR(F187)</formula>
    </cfRule>
  </conditionalFormatting>
  <conditionalFormatting sqref="F48">
    <cfRule type="containsErrors" dxfId="1904" priority="3625">
      <formula>ISERROR(F48)</formula>
    </cfRule>
  </conditionalFormatting>
  <conditionalFormatting sqref="D105">
    <cfRule type="containsErrors" dxfId="1903" priority="3618">
      <formula>ISERROR(D105)</formula>
    </cfRule>
  </conditionalFormatting>
  <conditionalFormatting sqref="D22">
    <cfRule type="containsErrors" dxfId="1902" priority="3630">
      <formula>ISERROR(D22)</formula>
    </cfRule>
  </conditionalFormatting>
  <conditionalFormatting sqref="D90">
    <cfRule type="containsErrors" dxfId="1901" priority="3621">
      <formula>ISERROR(D90)</formula>
    </cfRule>
  </conditionalFormatting>
  <conditionalFormatting sqref="E90">
    <cfRule type="containsErrors" dxfId="1900" priority="3620">
      <formula>ISERROR(E90)</formula>
    </cfRule>
  </conditionalFormatting>
  <conditionalFormatting sqref="F90">
    <cfRule type="containsErrors" dxfId="1899" priority="3619">
      <formula>ISERROR(F90)</formula>
    </cfRule>
  </conditionalFormatting>
  <conditionalFormatting sqref="F126">
    <cfRule type="containsErrors" dxfId="1898" priority="3613">
      <formula>ISERROR(F126)</formula>
    </cfRule>
  </conditionalFormatting>
  <conditionalFormatting sqref="E105">
    <cfRule type="containsErrors" dxfId="1897" priority="3617">
      <formula>ISERROR(E105)</formula>
    </cfRule>
  </conditionalFormatting>
  <conditionalFormatting sqref="F105">
    <cfRule type="containsErrors" dxfId="1896" priority="3616">
      <formula>ISERROR(F105)</formula>
    </cfRule>
  </conditionalFormatting>
  <conditionalFormatting sqref="D126">
    <cfRule type="containsErrors" dxfId="1895" priority="3615">
      <formula>ISERROR(D126)</formula>
    </cfRule>
  </conditionalFormatting>
  <conditionalFormatting sqref="E126">
    <cfRule type="containsErrors" dxfId="1894" priority="3614">
      <formula>ISERROR(E126)</formula>
    </cfRule>
  </conditionalFormatting>
  <conditionalFormatting sqref="D141">
    <cfRule type="containsErrors" dxfId="1893" priority="3612">
      <formula>ISERROR(D141)</formula>
    </cfRule>
  </conditionalFormatting>
  <conditionalFormatting sqref="F141">
    <cfRule type="containsErrors" dxfId="1892" priority="3610">
      <formula>ISERROR(F141)</formula>
    </cfRule>
  </conditionalFormatting>
  <conditionalFormatting sqref="E141">
    <cfRule type="containsErrors" dxfId="1891" priority="3611">
      <formula>ISERROR(E141)</formula>
    </cfRule>
  </conditionalFormatting>
  <conditionalFormatting sqref="D161">
    <cfRule type="containsErrors" dxfId="1890" priority="3609">
      <formula>ISERROR(D161)</formula>
    </cfRule>
  </conditionalFormatting>
  <conditionalFormatting sqref="E161">
    <cfRule type="containsErrors" dxfId="1889" priority="3608">
      <formula>ISERROR(E161)</formula>
    </cfRule>
  </conditionalFormatting>
  <conditionalFormatting sqref="D176">
    <cfRule type="containsErrors" dxfId="1888" priority="3606">
      <formula>ISERROR(D176)</formula>
    </cfRule>
  </conditionalFormatting>
  <conditionalFormatting sqref="F176">
    <cfRule type="containsErrors" dxfId="1887" priority="3604">
      <formula>ISERROR(F176)</formula>
    </cfRule>
  </conditionalFormatting>
  <conditionalFormatting sqref="E176">
    <cfRule type="containsErrors" dxfId="1886" priority="3605">
      <formula>ISERROR(E176)</formula>
    </cfRule>
  </conditionalFormatting>
  <conditionalFormatting sqref="F161">
    <cfRule type="containsErrors" dxfId="1885" priority="3607">
      <formula>ISERROR(F161)</formula>
    </cfRule>
  </conditionalFormatting>
  <conditionalFormatting sqref="E150">
    <cfRule type="containsErrors" dxfId="1884" priority="3596">
      <formula>ISERROR(E150)</formula>
    </cfRule>
  </conditionalFormatting>
  <conditionalFormatting sqref="E73">
    <cfRule type="containsErrors" dxfId="1883" priority="3602">
      <formula>ISERROR(E73)</formula>
    </cfRule>
  </conditionalFormatting>
  <conditionalFormatting sqref="D115">
    <cfRule type="containsErrors" dxfId="1882" priority="3600">
      <formula>ISERROR(D115)</formula>
    </cfRule>
  </conditionalFormatting>
  <conditionalFormatting sqref="F115">
    <cfRule type="containsErrors" dxfId="1881" priority="3598">
      <formula>ISERROR(F115)</formula>
    </cfRule>
  </conditionalFormatting>
  <conditionalFormatting sqref="B29">
    <cfRule type="containsErrors" dxfId="1880" priority="3588">
      <formula>ISERROR(B29)</formula>
    </cfRule>
  </conditionalFormatting>
  <conditionalFormatting sqref="D186">
    <cfRule type="containsErrors" dxfId="1879" priority="3594">
      <formula>ISERROR(D186)</formula>
    </cfRule>
  </conditionalFormatting>
  <conditionalFormatting sqref="F186">
    <cfRule type="containsErrors" dxfId="1878" priority="3592">
      <formula>ISERROR(F186)</formula>
    </cfRule>
  </conditionalFormatting>
  <conditionalFormatting sqref="D73">
    <cfRule type="containsErrors" dxfId="1877" priority="3603">
      <formula>ISERROR(D73)</formula>
    </cfRule>
  </conditionalFormatting>
  <conditionalFormatting sqref="F29">
    <cfRule type="containsErrors" dxfId="1876" priority="3584">
      <formula>ISERROR(F29)</formula>
    </cfRule>
  </conditionalFormatting>
  <conditionalFormatting sqref="D70">
    <cfRule type="containsErrors" dxfId="1875" priority="3579">
      <formula>ISERROR(D70)</formula>
    </cfRule>
  </conditionalFormatting>
  <conditionalFormatting sqref="B70">
    <cfRule type="containsErrors" dxfId="1874" priority="3580">
      <formula>ISERROR(B70)</formula>
    </cfRule>
  </conditionalFormatting>
  <conditionalFormatting sqref="E70">
    <cfRule type="containsErrors" dxfId="1873" priority="3577">
      <formula>ISERROR(E70)</formula>
    </cfRule>
  </conditionalFormatting>
  <conditionalFormatting sqref="F73">
    <cfRule type="containsErrors" dxfId="1872" priority="3601">
      <formula>ISERROR(F73)</formula>
    </cfRule>
  </conditionalFormatting>
  <conditionalFormatting sqref="E115">
    <cfRule type="containsErrors" dxfId="1871" priority="3599">
      <formula>ISERROR(E115)</formula>
    </cfRule>
  </conditionalFormatting>
  <conditionalFormatting sqref="D150">
    <cfRule type="containsErrors" dxfId="1870" priority="3597">
      <formula>ISERROR(D150)</formula>
    </cfRule>
  </conditionalFormatting>
  <conditionalFormatting sqref="F70">
    <cfRule type="containsErrors" dxfId="1869" priority="3576">
      <formula>ISERROR(F70)</formula>
    </cfRule>
  </conditionalFormatting>
  <conditionalFormatting sqref="F150">
    <cfRule type="containsErrors" dxfId="1868" priority="3595">
      <formula>ISERROR(F150)</formula>
    </cfRule>
  </conditionalFormatting>
  <conditionalFormatting sqref="E186">
    <cfRule type="containsErrors" dxfId="1867" priority="3593">
      <formula>ISERROR(E186)</formula>
    </cfRule>
  </conditionalFormatting>
  <conditionalFormatting sqref="D112">
    <cfRule type="containsErrors" dxfId="1866" priority="3571">
      <formula>ISERROR(D112)</formula>
    </cfRule>
  </conditionalFormatting>
  <conditionalFormatting sqref="B112">
    <cfRule type="containsErrors" dxfId="1865" priority="3572">
      <formula>ISERROR(B112)</formula>
    </cfRule>
  </conditionalFormatting>
  <conditionalFormatting sqref="D29">
    <cfRule type="containsErrors" dxfId="1864" priority="3587">
      <formula>ISERROR(D29)</formula>
    </cfRule>
  </conditionalFormatting>
  <conditionalFormatting sqref="E112">
    <cfRule type="containsErrors" dxfId="1863" priority="3569">
      <formula>ISERROR(E112)</formula>
    </cfRule>
  </conditionalFormatting>
  <conditionalFormatting sqref="E29">
    <cfRule type="containsErrors" dxfId="1862" priority="3585">
      <formula>ISERROR(E29)</formula>
    </cfRule>
  </conditionalFormatting>
  <conditionalFormatting sqref="F112">
    <cfRule type="containsErrors" dxfId="1861" priority="3568">
      <formula>ISERROR(F112)</formula>
    </cfRule>
  </conditionalFormatting>
  <conditionalFormatting sqref="B147">
    <cfRule type="containsErrors" dxfId="1860" priority="3564">
      <formula>ISERROR(B147)</formula>
    </cfRule>
  </conditionalFormatting>
  <conditionalFormatting sqref="D147">
    <cfRule type="containsErrors" dxfId="1859" priority="3563">
      <formula>ISERROR(D147)</formula>
    </cfRule>
  </conditionalFormatting>
  <conditionalFormatting sqref="F147">
    <cfRule type="containsErrors" dxfId="1858" priority="3560">
      <formula>ISERROR(F147)</formula>
    </cfRule>
  </conditionalFormatting>
  <conditionalFormatting sqref="E147">
    <cfRule type="containsErrors" dxfId="1857" priority="3561">
      <formula>ISERROR(E147)</formula>
    </cfRule>
  </conditionalFormatting>
  <conditionalFormatting sqref="B183">
    <cfRule type="containsErrors" dxfId="1856" priority="3556">
      <formula>ISERROR(B183)</formula>
    </cfRule>
  </conditionalFormatting>
  <conditionalFormatting sqref="D183">
    <cfRule type="containsErrors" dxfId="1855" priority="3555">
      <formula>ISERROR(D183)</formula>
    </cfRule>
  </conditionalFormatting>
  <conditionalFormatting sqref="F183">
    <cfRule type="containsErrors" dxfId="1854" priority="3552">
      <formula>ISERROR(F183)</formula>
    </cfRule>
  </conditionalFormatting>
  <conditionalFormatting sqref="D39">
    <cfRule type="containsErrors" dxfId="1853" priority="3550">
      <formula>ISERROR(D39)</formula>
    </cfRule>
  </conditionalFormatting>
  <conditionalFormatting sqref="E183">
    <cfRule type="containsErrors" dxfId="1852" priority="3553">
      <formula>ISERROR(E183)</formula>
    </cfRule>
  </conditionalFormatting>
  <conditionalFormatting sqref="B39">
    <cfRule type="containsErrors" dxfId="1851" priority="3551">
      <formula>ISERROR(B39)</formula>
    </cfRule>
  </conditionalFormatting>
  <conditionalFormatting sqref="E39">
    <cfRule type="containsErrors" dxfId="1850" priority="3549">
      <formula>ISERROR(E39)</formula>
    </cfRule>
  </conditionalFormatting>
  <conditionalFormatting sqref="F39">
    <cfRule type="containsErrors" dxfId="1849" priority="3548">
      <formula>ISERROR(F39)</formula>
    </cfRule>
  </conditionalFormatting>
  <conditionalFormatting sqref="B81">
    <cfRule type="containsErrors" dxfId="1848" priority="3547">
      <formula>ISERROR(B81)</formula>
    </cfRule>
  </conditionalFormatting>
  <conditionalFormatting sqref="D81">
    <cfRule type="containsErrors" dxfId="1847" priority="3546">
      <formula>ISERROR(D81)</formula>
    </cfRule>
  </conditionalFormatting>
  <conditionalFormatting sqref="E81">
    <cfRule type="containsErrors" dxfId="1846" priority="3544">
      <formula>ISERROR(E81)</formula>
    </cfRule>
  </conditionalFormatting>
  <conditionalFormatting sqref="B120">
    <cfRule type="containsErrors" dxfId="1845" priority="3542">
      <formula>ISERROR(B120)</formula>
    </cfRule>
  </conditionalFormatting>
  <conditionalFormatting sqref="F81">
    <cfRule type="containsErrors" dxfId="1844" priority="3543">
      <formula>ISERROR(F81)</formula>
    </cfRule>
  </conditionalFormatting>
  <conditionalFormatting sqref="D120">
    <cfRule type="containsErrors" dxfId="1843" priority="3541">
      <formula>ISERROR(D120)</formula>
    </cfRule>
  </conditionalFormatting>
  <conditionalFormatting sqref="E120">
    <cfRule type="containsErrors" dxfId="1842" priority="3539">
      <formula>ISERROR(E120)</formula>
    </cfRule>
  </conditionalFormatting>
  <conditionalFormatting sqref="F120">
    <cfRule type="containsErrors" dxfId="1841" priority="3538">
      <formula>ISERROR(F120)</formula>
    </cfRule>
  </conditionalFormatting>
  <conditionalFormatting sqref="B155">
    <cfRule type="containsErrors" dxfId="1840" priority="3537">
      <formula>ISERROR(B155)</formula>
    </cfRule>
  </conditionalFormatting>
  <conditionalFormatting sqref="D155">
    <cfRule type="containsErrors" dxfId="1839" priority="3536">
      <formula>ISERROR(D155)</formula>
    </cfRule>
  </conditionalFormatting>
  <conditionalFormatting sqref="E155">
    <cfRule type="containsErrors" dxfId="1838" priority="3534">
      <formula>ISERROR(E155)</formula>
    </cfRule>
  </conditionalFormatting>
  <conditionalFormatting sqref="F155">
    <cfRule type="containsErrors" dxfId="1837" priority="3533">
      <formula>ISERROR(F155)</formula>
    </cfRule>
  </conditionalFormatting>
  <conditionalFormatting sqref="B191">
    <cfRule type="containsErrors" dxfId="1836" priority="3532">
      <formula>ISERROR(B191)</formula>
    </cfRule>
  </conditionalFormatting>
  <conditionalFormatting sqref="D191">
    <cfRule type="containsErrors" dxfId="1835" priority="3531">
      <formula>ISERROR(D191)</formula>
    </cfRule>
  </conditionalFormatting>
  <conditionalFormatting sqref="E191">
    <cfRule type="containsErrors" dxfId="1834" priority="3529">
      <formula>ISERROR(E191)</formula>
    </cfRule>
  </conditionalFormatting>
  <conditionalFormatting sqref="F191">
    <cfRule type="containsErrors" dxfId="1833" priority="3528">
      <formula>ISERROR(F191)</formula>
    </cfRule>
  </conditionalFormatting>
  <conditionalFormatting sqref="G38 G80 G119 G154 G190 G40 G82 G121 G156 G192">
    <cfRule type="containsErrors" dxfId="1832" priority="3527">
      <formula>ISERROR(G38)</formula>
    </cfRule>
  </conditionalFormatting>
  <conditionalFormatting sqref="G22">
    <cfRule type="containsErrors" dxfId="1831" priority="3524">
      <formula>ISERROR(G22)</formula>
    </cfRule>
  </conditionalFormatting>
  <conditionalFormatting sqref="G32">
    <cfRule type="containsErrors" dxfId="1830" priority="3525">
      <formula>ISERROR(G32)</formula>
    </cfRule>
  </conditionalFormatting>
  <conditionalFormatting sqref="G7">
    <cfRule type="containsErrors" dxfId="1829" priority="3526">
      <formula>ISERROR(G7)</formula>
    </cfRule>
  </conditionalFormatting>
  <conditionalFormatting sqref="G33:G35">
    <cfRule type="containsErrors" dxfId="1828" priority="3522">
      <formula>ISERROR(G33)</formula>
    </cfRule>
  </conditionalFormatting>
  <conditionalFormatting sqref="G49:G54 G56:G58">
    <cfRule type="containsErrors" dxfId="1827" priority="3520">
      <formula>ISERROR(G49)</formula>
    </cfRule>
  </conditionalFormatting>
  <conditionalFormatting sqref="G74:G77">
    <cfRule type="containsErrors" dxfId="1826" priority="3517">
      <formula>ISERROR(G74)</formula>
    </cfRule>
  </conditionalFormatting>
  <conditionalFormatting sqref="G115">
    <cfRule type="containsErrors" dxfId="1825" priority="3514">
      <formula>ISERROR(G115)</formula>
    </cfRule>
  </conditionalFormatting>
  <conditionalFormatting sqref="G126">
    <cfRule type="containsErrors" dxfId="1824" priority="3511">
      <formula>ISERROR(G126)</formula>
    </cfRule>
  </conditionalFormatting>
  <conditionalFormatting sqref="G91:G96 G98:G100">
    <cfRule type="containsErrors" dxfId="1823" priority="3515">
      <formula>ISERROR(G91)</formula>
    </cfRule>
  </conditionalFormatting>
  <conditionalFormatting sqref="G48">
    <cfRule type="containsErrors" dxfId="1822" priority="3521">
      <formula>ISERROR(G48)</formula>
    </cfRule>
  </conditionalFormatting>
  <conditionalFormatting sqref="G73">
    <cfRule type="containsErrors" dxfId="1821" priority="3519">
      <formula>ISERROR(G73)</formula>
    </cfRule>
  </conditionalFormatting>
  <conditionalFormatting sqref="G176">
    <cfRule type="containsErrors" dxfId="1820" priority="3503">
      <formula>ISERROR(G176)</formula>
    </cfRule>
  </conditionalFormatting>
  <conditionalFormatting sqref="G127:G129 G131:G132 G134:G136">
    <cfRule type="containsErrors" dxfId="1819" priority="3510">
      <formula>ISERROR(G127)</formula>
    </cfRule>
  </conditionalFormatting>
  <conditionalFormatting sqref="G105">
    <cfRule type="containsErrors" dxfId="1818" priority="3513">
      <formula>ISERROR(G105)</formula>
    </cfRule>
  </conditionalFormatting>
  <conditionalFormatting sqref="G151:G153">
    <cfRule type="containsErrors" dxfId="1817" priority="3507">
      <formula>ISERROR(G151)</formula>
    </cfRule>
  </conditionalFormatting>
  <conditionalFormatting sqref="G187:G189">
    <cfRule type="containsErrors" dxfId="1816" priority="3502">
      <formula>ISERROR(G187)</formula>
    </cfRule>
  </conditionalFormatting>
  <conditionalFormatting sqref="G150">
    <cfRule type="containsErrors" dxfId="1815" priority="3509">
      <formula>ISERROR(G150)</formula>
    </cfRule>
  </conditionalFormatting>
  <conditionalFormatting sqref="G90">
    <cfRule type="containsErrors" dxfId="1814" priority="3516">
      <formula>ISERROR(G90)</formula>
    </cfRule>
  </conditionalFormatting>
  <conditionalFormatting sqref="G162:G167 G169:G171">
    <cfRule type="containsErrors" dxfId="1813" priority="3505">
      <formula>ISERROR(G162)</formula>
    </cfRule>
  </conditionalFormatting>
  <conditionalFormatting sqref="G116:G118">
    <cfRule type="containsErrors" dxfId="1812" priority="3512">
      <formula>ISERROR(G116)</formula>
    </cfRule>
  </conditionalFormatting>
  <conditionalFormatting sqref="G161">
    <cfRule type="containsErrors" dxfId="1811" priority="3506">
      <formula>ISERROR(G161)</formula>
    </cfRule>
  </conditionalFormatting>
  <conditionalFormatting sqref="G65 G67:G68">
    <cfRule type="containsErrors" dxfId="1810" priority="3501">
      <formula>ISERROR(G65)</formula>
    </cfRule>
  </conditionalFormatting>
  <conditionalFormatting sqref="G141">
    <cfRule type="containsErrors" dxfId="1809" priority="3508">
      <formula>ISERROR(G141)</formula>
    </cfRule>
  </conditionalFormatting>
  <conditionalFormatting sqref="G186">
    <cfRule type="containsErrors" dxfId="1808" priority="3504">
      <formula>ISERROR(G186)</formula>
    </cfRule>
  </conditionalFormatting>
  <conditionalFormatting sqref="G28">
    <cfRule type="containsErrors" dxfId="1807" priority="3498">
      <formula>ISERROR(G28)</formula>
    </cfRule>
  </conditionalFormatting>
  <conditionalFormatting sqref="G66">
    <cfRule type="containsErrors" dxfId="1806" priority="3500">
      <formula>ISERROR(G66)</formula>
    </cfRule>
  </conditionalFormatting>
  <conditionalFormatting sqref="G111">
    <cfRule type="containsErrors" dxfId="1805" priority="3495">
      <formula>ISERROR(G111)</formula>
    </cfRule>
  </conditionalFormatting>
  <conditionalFormatting sqref="G24 G26:G27">
    <cfRule type="containsErrors" dxfId="1804" priority="3499">
      <formula>ISERROR(G24)</formula>
    </cfRule>
  </conditionalFormatting>
  <conditionalFormatting sqref="G182">
    <cfRule type="containsErrors" dxfId="1803" priority="3489">
      <formula>ISERROR(G182)</formula>
    </cfRule>
  </conditionalFormatting>
  <conditionalFormatting sqref="G25">
    <cfRule type="containsErrors" dxfId="1802" priority="3497">
      <formula>ISERROR(G25)</formula>
    </cfRule>
  </conditionalFormatting>
  <conditionalFormatting sqref="G108">
    <cfRule type="containsErrors" dxfId="1801" priority="3494">
      <formula>ISERROR(G108)</formula>
    </cfRule>
  </conditionalFormatting>
  <conditionalFormatting sqref="G8:G13 G15:G17">
    <cfRule type="containsErrors" dxfId="1800" priority="3523">
      <formula>ISERROR(G8)</formula>
    </cfRule>
  </conditionalFormatting>
  <conditionalFormatting sqref="G63">
    <cfRule type="containsErrors" dxfId="1799" priority="3518">
      <formula>ISERROR(G63)</formula>
    </cfRule>
  </conditionalFormatting>
  <conditionalFormatting sqref="G107 G109:G110">
    <cfRule type="containsErrors" dxfId="1798" priority="3496">
      <formula>ISERROR(G107)</formula>
    </cfRule>
  </conditionalFormatting>
  <conditionalFormatting sqref="G146">
    <cfRule type="containsErrors" dxfId="1797" priority="3492">
      <formula>ISERROR(G146)</formula>
    </cfRule>
  </conditionalFormatting>
  <conditionalFormatting sqref="G179">
    <cfRule type="containsErrors" dxfId="1796" priority="3488">
      <formula>ISERROR(G179)</formula>
    </cfRule>
  </conditionalFormatting>
  <conditionalFormatting sqref="G143:G145">
    <cfRule type="containsErrors" dxfId="1795" priority="3493">
      <formula>ISERROR(G143)</formula>
    </cfRule>
  </conditionalFormatting>
  <conditionalFormatting sqref="G178 G180:G181">
    <cfRule type="containsErrors" dxfId="1794" priority="3490">
      <formula>ISERROR(G178)</formula>
    </cfRule>
  </conditionalFormatting>
  <conditionalFormatting sqref="G69">
    <cfRule type="containsErrors" dxfId="1793" priority="3487">
      <formula>ISERROR(G69)</formula>
    </cfRule>
  </conditionalFormatting>
  <conditionalFormatting sqref="G130">
    <cfRule type="containsErrors" dxfId="1792" priority="3486">
      <formula>ISERROR(G130)</formula>
    </cfRule>
  </conditionalFormatting>
  <conditionalFormatting sqref="G36:G37">
    <cfRule type="containsErrors" dxfId="1791" priority="3485">
      <formula>ISERROR(G36)</formula>
    </cfRule>
  </conditionalFormatting>
  <conditionalFormatting sqref="G78:G79">
    <cfRule type="containsErrors" dxfId="1790" priority="3484">
      <formula>ISERROR(G78)</formula>
    </cfRule>
  </conditionalFormatting>
  <conditionalFormatting sqref="G18:G19">
    <cfRule type="containsErrors" dxfId="1789" priority="3483">
      <formula>ISERROR(G18)</formula>
    </cfRule>
  </conditionalFormatting>
  <conditionalFormatting sqref="G59:G60">
    <cfRule type="containsErrors" dxfId="1788" priority="3482">
      <formula>ISERROR(G59)</formula>
    </cfRule>
  </conditionalFormatting>
  <conditionalFormatting sqref="G101:G102">
    <cfRule type="containsErrors" dxfId="1787" priority="3481">
      <formula>ISERROR(G101)</formula>
    </cfRule>
  </conditionalFormatting>
  <conditionalFormatting sqref="G137:G138">
    <cfRule type="containsErrors" dxfId="1786" priority="3480">
      <formula>ISERROR(G137)</formula>
    </cfRule>
  </conditionalFormatting>
  <conditionalFormatting sqref="G172:G173">
    <cfRule type="containsErrors" dxfId="1785" priority="3479">
      <formula>ISERROR(G172)</formula>
    </cfRule>
  </conditionalFormatting>
  <conditionalFormatting sqref="G29">
    <cfRule type="containsErrors" dxfId="1784" priority="3478">
      <formula>ISERROR(G29)</formula>
    </cfRule>
  </conditionalFormatting>
  <conditionalFormatting sqref="G70">
    <cfRule type="containsErrors" dxfId="1783" priority="3477">
      <formula>ISERROR(G70)</formula>
    </cfRule>
  </conditionalFormatting>
  <conditionalFormatting sqref="G112">
    <cfRule type="containsErrors" dxfId="1782" priority="3476">
      <formula>ISERROR(G112)</formula>
    </cfRule>
  </conditionalFormatting>
  <conditionalFormatting sqref="G147">
    <cfRule type="containsErrors" dxfId="1781" priority="3475">
      <formula>ISERROR(G147)</formula>
    </cfRule>
  </conditionalFormatting>
  <conditionalFormatting sqref="G183">
    <cfRule type="containsErrors" dxfId="1780" priority="3474">
      <formula>ISERROR(G183)</formula>
    </cfRule>
  </conditionalFormatting>
  <conditionalFormatting sqref="G39">
    <cfRule type="containsErrors" dxfId="1779" priority="3473">
      <formula>ISERROR(G39)</formula>
    </cfRule>
  </conditionalFormatting>
  <conditionalFormatting sqref="G81">
    <cfRule type="containsErrors" dxfId="1778" priority="3472">
      <formula>ISERROR(G81)</formula>
    </cfRule>
  </conditionalFormatting>
  <conditionalFormatting sqref="G120">
    <cfRule type="containsErrors" dxfId="1777" priority="3471">
      <formula>ISERROR(G120)</formula>
    </cfRule>
  </conditionalFormatting>
  <conditionalFormatting sqref="G155">
    <cfRule type="containsErrors" dxfId="1776" priority="3470">
      <formula>ISERROR(G155)</formula>
    </cfRule>
  </conditionalFormatting>
  <conditionalFormatting sqref="G191">
    <cfRule type="containsErrors" dxfId="1775" priority="3469">
      <formula>ISERROR(G191)</formula>
    </cfRule>
  </conditionalFormatting>
  <conditionalFormatting sqref="B14">
    <cfRule type="containsErrors" dxfId="1774" priority="3347">
      <formula>ISERROR(B14)</formula>
    </cfRule>
  </conditionalFormatting>
  <conditionalFormatting sqref="D14">
    <cfRule type="containsErrors" dxfId="1773" priority="3346">
      <formula>ISERROR(D14)</formula>
    </cfRule>
  </conditionalFormatting>
  <conditionalFormatting sqref="E14">
    <cfRule type="containsErrors" dxfId="1772" priority="3344">
      <formula>ISERROR(E14)</formula>
    </cfRule>
  </conditionalFormatting>
  <conditionalFormatting sqref="F14">
    <cfRule type="containsErrors" dxfId="1771" priority="3343">
      <formula>ISERROR(F14)</formula>
    </cfRule>
  </conditionalFormatting>
  <conditionalFormatting sqref="G14">
    <cfRule type="containsErrors" dxfId="1770" priority="3342">
      <formula>ISERROR(G14)</formula>
    </cfRule>
  </conditionalFormatting>
  <conditionalFormatting sqref="B55">
    <cfRule type="containsErrors" dxfId="1769" priority="3337">
      <formula>ISERROR(B55)</formula>
    </cfRule>
  </conditionalFormatting>
  <conditionalFormatting sqref="D55">
    <cfRule type="containsErrors" dxfId="1768" priority="3336">
      <formula>ISERROR(D55)</formula>
    </cfRule>
  </conditionalFormatting>
  <conditionalFormatting sqref="E55">
    <cfRule type="containsErrors" dxfId="1767" priority="3334">
      <formula>ISERROR(E55)</formula>
    </cfRule>
  </conditionalFormatting>
  <conditionalFormatting sqref="F55">
    <cfRule type="containsErrors" dxfId="1766" priority="3333">
      <formula>ISERROR(F55)</formula>
    </cfRule>
  </conditionalFormatting>
  <conditionalFormatting sqref="G55">
    <cfRule type="containsErrors" dxfId="1765" priority="3332">
      <formula>ISERROR(G55)</formula>
    </cfRule>
  </conditionalFormatting>
  <conditionalFormatting sqref="B97">
    <cfRule type="containsErrors" dxfId="1764" priority="3327">
      <formula>ISERROR(B97)</formula>
    </cfRule>
  </conditionalFormatting>
  <conditionalFormatting sqref="D97">
    <cfRule type="containsErrors" dxfId="1763" priority="3326">
      <formula>ISERROR(D97)</formula>
    </cfRule>
  </conditionalFormatting>
  <conditionalFormatting sqref="E97">
    <cfRule type="containsErrors" dxfId="1762" priority="3324">
      <formula>ISERROR(E97)</formula>
    </cfRule>
  </conditionalFormatting>
  <conditionalFormatting sqref="F97">
    <cfRule type="containsErrors" dxfId="1761" priority="3323">
      <formula>ISERROR(F97)</formula>
    </cfRule>
  </conditionalFormatting>
  <conditionalFormatting sqref="G97">
    <cfRule type="containsErrors" dxfId="1760" priority="3322">
      <formula>ISERROR(G97)</formula>
    </cfRule>
  </conditionalFormatting>
  <conditionalFormatting sqref="B133">
    <cfRule type="containsErrors" dxfId="1759" priority="3317">
      <formula>ISERROR(B133)</formula>
    </cfRule>
  </conditionalFormatting>
  <conditionalFormatting sqref="D133">
    <cfRule type="containsErrors" dxfId="1758" priority="3316">
      <formula>ISERROR(D133)</formula>
    </cfRule>
  </conditionalFormatting>
  <conditionalFormatting sqref="E133">
    <cfRule type="containsErrors" dxfId="1757" priority="3314">
      <formula>ISERROR(E133)</formula>
    </cfRule>
  </conditionalFormatting>
  <conditionalFormatting sqref="F133">
    <cfRule type="containsErrors" dxfId="1756" priority="3313">
      <formula>ISERROR(F133)</formula>
    </cfRule>
  </conditionalFormatting>
  <conditionalFormatting sqref="G133">
    <cfRule type="containsErrors" dxfId="1755" priority="3312">
      <formula>ISERROR(G133)</formula>
    </cfRule>
  </conditionalFormatting>
  <conditionalFormatting sqref="B168">
    <cfRule type="containsErrors" dxfId="1754" priority="3307">
      <formula>ISERROR(B168)</formula>
    </cfRule>
  </conditionalFormatting>
  <conditionalFormatting sqref="D168">
    <cfRule type="containsErrors" dxfId="1753" priority="3306">
      <formula>ISERROR(D168)</formula>
    </cfRule>
  </conditionalFormatting>
  <conditionalFormatting sqref="E168">
    <cfRule type="containsErrors" dxfId="1752" priority="3304">
      <formula>ISERROR(E168)</formula>
    </cfRule>
  </conditionalFormatting>
  <conditionalFormatting sqref="F168">
    <cfRule type="containsErrors" dxfId="1751" priority="3303">
      <formula>ISERROR(F168)</formula>
    </cfRule>
  </conditionalFormatting>
  <conditionalFormatting sqref="G168">
    <cfRule type="containsErrors" dxfId="1750" priority="3302">
      <formula>ISERROR(G168)</formula>
    </cfRule>
  </conditionalFormatting>
  <conditionalFormatting sqref="J189">
    <cfRule type="containsErrors" dxfId="1749" priority="3094">
      <formula>ISERROR(J189)</formula>
    </cfRule>
  </conditionalFormatting>
  <conditionalFormatting sqref="K190 K192">
    <cfRule type="containsErrors" dxfId="1748" priority="3093">
      <formula>ISERROR(K190)</formula>
    </cfRule>
  </conditionalFormatting>
  <conditionalFormatting sqref="K162:K167 K169:K171">
    <cfRule type="containsErrors" dxfId="1747" priority="3092">
      <formula>ISERROR(K162)</formula>
    </cfRule>
  </conditionalFormatting>
  <conditionalFormatting sqref="K172:K173">
    <cfRule type="containsErrors" dxfId="1746" priority="3091">
      <formula>ISERROR(K172)</formula>
    </cfRule>
  </conditionalFormatting>
  <conditionalFormatting sqref="K178 K180:K181">
    <cfRule type="containsErrors" dxfId="1745" priority="3090">
      <formula>ISERROR(K178)</formula>
    </cfRule>
  </conditionalFormatting>
  <conditionalFormatting sqref="K182">
    <cfRule type="containsErrors" dxfId="1744" priority="3089">
      <formula>ISERROR(K182)</formula>
    </cfRule>
  </conditionalFormatting>
  <conditionalFormatting sqref="K179">
    <cfRule type="containsErrors" dxfId="1743" priority="3088">
      <formula>ISERROR(K179)</formula>
    </cfRule>
  </conditionalFormatting>
  <conditionalFormatting sqref="J161">
    <cfRule type="containsErrors" dxfId="1742" priority="3084">
      <formula>ISERROR(J161)</formula>
    </cfRule>
  </conditionalFormatting>
  <conditionalFormatting sqref="K187:K188">
    <cfRule type="containsErrors" dxfId="1741" priority="3087">
      <formula>ISERROR(K187)</formula>
    </cfRule>
  </conditionalFormatting>
  <conditionalFormatting sqref="I161">
    <cfRule type="containsErrors" dxfId="1740" priority="3085">
      <formula>ISERROR(I161)</formula>
    </cfRule>
  </conditionalFormatting>
  <conditionalFormatting sqref="K161">
    <cfRule type="containsErrors" dxfId="1739" priority="3083">
      <formula>ISERROR(K161)</formula>
    </cfRule>
  </conditionalFormatting>
  <conditionalFormatting sqref="K189">
    <cfRule type="containsErrors" dxfId="1738" priority="3086">
      <formula>ISERROR(K189)</formula>
    </cfRule>
  </conditionalFormatting>
  <conditionalFormatting sqref="I176">
    <cfRule type="containsErrors" dxfId="1737" priority="3082">
      <formula>ISERROR(I176)</formula>
    </cfRule>
  </conditionalFormatting>
  <conditionalFormatting sqref="J176">
    <cfRule type="containsErrors" dxfId="1736" priority="3081">
      <formula>ISERROR(J176)</formula>
    </cfRule>
  </conditionalFormatting>
  <conditionalFormatting sqref="K176">
    <cfRule type="containsErrors" dxfId="1735" priority="3080">
      <formula>ISERROR(K176)</formula>
    </cfRule>
  </conditionalFormatting>
  <conditionalFormatting sqref="I186">
    <cfRule type="containsErrors" dxfId="1734" priority="3079">
      <formula>ISERROR(I186)</formula>
    </cfRule>
  </conditionalFormatting>
  <conditionalFormatting sqref="J186">
    <cfRule type="containsErrors" dxfId="1733" priority="3078">
      <formula>ISERROR(J186)</formula>
    </cfRule>
  </conditionalFormatting>
  <conditionalFormatting sqref="K186">
    <cfRule type="containsErrors" dxfId="1732" priority="3077">
      <formula>ISERROR(K186)</formula>
    </cfRule>
  </conditionalFormatting>
  <conditionalFormatting sqref="I183">
    <cfRule type="containsErrors" dxfId="1731" priority="3076">
      <formula>ISERROR(I183)</formula>
    </cfRule>
  </conditionalFormatting>
  <conditionalFormatting sqref="J183">
    <cfRule type="containsErrors" dxfId="1730" priority="3075">
      <formula>ISERROR(J183)</formula>
    </cfRule>
  </conditionalFormatting>
  <conditionalFormatting sqref="K183">
    <cfRule type="containsErrors" dxfId="1729" priority="3074">
      <formula>ISERROR(K183)</formula>
    </cfRule>
  </conditionalFormatting>
  <conditionalFormatting sqref="K191">
    <cfRule type="containsErrors" dxfId="1728" priority="3071">
      <formula>ISERROR(K191)</formula>
    </cfRule>
  </conditionalFormatting>
  <conditionalFormatting sqref="I191">
    <cfRule type="containsErrors" dxfId="1727" priority="3073">
      <formula>ISERROR(I191)</formula>
    </cfRule>
  </conditionalFormatting>
  <conditionalFormatting sqref="J191">
    <cfRule type="containsErrors" dxfId="1726" priority="3072">
      <formula>ISERROR(J191)</formula>
    </cfRule>
  </conditionalFormatting>
  <conditionalFormatting sqref="I168">
    <cfRule type="containsErrors" dxfId="1725" priority="3070">
      <formula>ISERROR(I168)</formula>
    </cfRule>
  </conditionalFormatting>
  <conditionalFormatting sqref="J168">
    <cfRule type="containsErrors" dxfId="1724" priority="3069">
      <formula>ISERROR(J168)</formula>
    </cfRule>
  </conditionalFormatting>
  <conditionalFormatting sqref="K168">
    <cfRule type="containsErrors" dxfId="1723" priority="3068">
      <formula>ISERROR(K168)</formula>
    </cfRule>
  </conditionalFormatting>
  <conditionalFormatting sqref="I38 I40">
    <cfRule type="containsErrors" dxfId="1722" priority="3271">
      <formula>ISERROR(I38)</formula>
    </cfRule>
  </conditionalFormatting>
  <conditionalFormatting sqref="I8:I13 I15:I17">
    <cfRule type="containsErrors" dxfId="1721" priority="3270">
      <formula>ISERROR(I8)</formula>
    </cfRule>
  </conditionalFormatting>
  <conditionalFormatting sqref="I18:I19">
    <cfRule type="containsErrors" dxfId="1720" priority="3269">
      <formula>ISERROR(I18)</formula>
    </cfRule>
  </conditionalFormatting>
  <conditionalFormatting sqref="I24 I26:I27">
    <cfRule type="containsErrors" dxfId="1719" priority="3268">
      <formula>ISERROR(I24)</formula>
    </cfRule>
  </conditionalFormatting>
  <conditionalFormatting sqref="I28">
    <cfRule type="containsErrors" dxfId="1718" priority="3267">
      <formula>ISERROR(I28)</formula>
    </cfRule>
  </conditionalFormatting>
  <conditionalFormatting sqref="I25">
    <cfRule type="containsErrors" dxfId="1717" priority="3266">
      <formula>ISERROR(I25)</formula>
    </cfRule>
  </conditionalFormatting>
  <conditionalFormatting sqref="I33:I35">
    <cfRule type="containsErrors" dxfId="1716" priority="3265">
      <formula>ISERROR(I33)</formula>
    </cfRule>
  </conditionalFormatting>
  <conditionalFormatting sqref="I36:I37">
    <cfRule type="containsErrors" dxfId="1715" priority="3264">
      <formula>ISERROR(I36)</formula>
    </cfRule>
  </conditionalFormatting>
  <conditionalFormatting sqref="I7">
    <cfRule type="containsErrors" dxfId="1714" priority="3263">
      <formula>ISERROR(I7)</formula>
    </cfRule>
  </conditionalFormatting>
  <conditionalFormatting sqref="I32">
    <cfRule type="containsErrors" dxfId="1713" priority="3262">
      <formula>ISERROR(I32)</formula>
    </cfRule>
  </conditionalFormatting>
  <conditionalFormatting sqref="J38 J40">
    <cfRule type="containsErrors" dxfId="1712" priority="3261">
      <formula>ISERROR(J38)</formula>
    </cfRule>
  </conditionalFormatting>
  <conditionalFormatting sqref="J8:J13 J15:J17">
    <cfRule type="containsErrors" dxfId="1711" priority="3260">
      <formula>ISERROR(J8)</formula>
    </cfRule>
  </conditionalFormatting>
  <conditionalFormatting sqref="J18:J19">
    <cfRule type="containsErrors" dxfId="1710" priority="3259">
      <formula>ISERROR(J18)</formula>
    </cfRule>
  </conditionalFormatting>
  <conditionalFormatting sqref="J24 J26:J27">
    <cfRule type="containsErrors" dxfId="1709" priority="3258">
      <formula>ISERROR(J24)</formula>
    </cfRule>
  </conditionalFormatting>
  <conditionalFormatting sqref="J28">
    <cfRule type="containsErrors" dxfId="1708" priority="3257">
      <formula>ISERROR(J28)</formula>
    </cfRule>
  </conditionalFormatting>
  <conditionalFormatting sqref="J25">
    <cfRule type="containsErrors" dxfId="1707" priority="3256">
      <formula>ISERROR(J25)</formula>
    </cfRule>
  </conditionalFormatting>
  <conditionalFormatting sqref="J33:J35">
    <cfRule type="containsErrors" dxfId="1706" priority="3255">
      <formula>ISERROR(J33)</formula>
    </cfRule>
  </conditionalFormatting>
  <conditionalFormatting sqref="J36:J37">
    <cfRule type="containsErrors" dxfId="1705" priority="3254">
      <formula>ISERROR(J36)</formula>
    </cfRule>
  </conditionalFormatting>
  <conditionalFormatting sqref="J7">
    <cfRule type="containsErrors" dxfId="1704" priority="3253">
      <formula>ISERROR(J7)</formula>
    </cfRule>
  </conditionalFormatting>
  <conditionalFormatting sqref="K36:K37">
    <cfRule type="containsErrors" dxfId="1703" priority="3244">
      <formula>ISERROR(K36)</formula>
    </cfRule>
  </conditionalFormatting>
  <conditionalFormatting sqref="J32">
    <cfRule type="containsErrors" dxfId="1702" priority="3252">
      <formula>ISERROR(J32)</formula>
    </cfRule>
  </conditionalFormatting>
  <conditionalFormatting sqref="K7">
    <cfRule type="containsErrors" dxfId="1701" priority="3243">
      <formula>ISERROR(K7)</formula>
    </cfRule>
  </conditionalFormatting>
  <conditionalFormatting sqref="K8:K13 K15:K17">
    <cfRule type="containsErrors" dxfId="1700" priority="3250">
      <formula>ISERROR(K8)</formula>
    </cfRule>
  </conditionalFormatting>
  <conditionalFormatting sqref="K18:K19">
    <cfRule type="containsErrors" dxfId="1699" priority="3249">
      <formula>ISERROR(K18)</formula>
    </cfRule>
  </conditionalFormatting>
  <conditionalFormatting sqref="K33:K35">
    <cfRule type="containsErrors" dxfId="1698" priority="3245">
      <formula>ISERROR(K33)</formula>
    </cfRule>
  </conditionalFormatting>
  <conditionalFormatting sqref="K25">
    <cfRule type="containsErrors" dxfId="1697" priority="3246">
      <formula>ISERROR(K25)</formula>
    </cfRule>
  </conditionalFormatting>
  <conditionalFormatting sqref="K28">
    <cfRule type="containsErrors" dxfId="1696" priority="3247">
      <formula>ISERROR(K28)</formula>
    </cfRule>
  </conditionalFormatting>
  <conditionalFormatting sqref="K24 K26:K27">
    <cfRule type="containsErrors" dxfId="1695" priority="3248">
      <formula>ISERROR(K24)</formula>
    </cfRule>
  </conditionalFormatting>
  <conditionalFormatting sqref="K22">
    <cfRule type="containsErrors" dxfId="1694" priority="3239">
      <formula>ISERROR(K22)</formula>
    </cfRule>
  </conditionalFormatting>
  <conditionalFormatting sqref="K32">
    <cfRule type="containsErrors" dxfId="1693" priority="3242">
      <formula>ISERROR(K32)</formula>
    </cfRule>
  </conditionalFormatting>
  <conditionalFormatting sqref="K38 K40">
    <cfRule type="containsErrors" dxfId="1692" priority="3251">
      <formula>ISERROR(K38)</formula>
    </cfRule>
  </conditionalFormatting>
  <conditionalFormatting sqref="J22">
    <cfRule type="containsErrors" dxfId="1691" priority="3240">
      <formula>ISERROR(J22)</formula>
    </cfRule>
  </conditionalFormatting>
  <conditionalFormatting sqref="I22">
    <cfRule type="containsErrors" dxfId="1690" priority="3241">
      <formula>ISERROR(I22)</formula>
    </cfRule>
  </conditionalFormatting>
  <conditionalFormatting sqref="K29">
    <cfRule type="containsErrors" dxfId="1689" priority="3236">
      <formula>ISERROR(K29)</formula>
    </cfRule>
  </conditionalFormatting>
  <conditionalFormatting sqref="I29">
    <cfRule type="containsErrors" dxfId="1688" priority="3238">
      <formula>ISERROR(I29)</formula>
    </cfRule>
  </conditionalFormatting>
  <conditionalFormatting sqref="J29">
    <cfRule type="containsErrors" dxfId="1687" priority="3237">
      <formula>ISERROR(J29)</formula>
    </cfRule>
  </conditionalFormatting>
  <conditionalFormatting sqref="I39">
    <cfRule type="containsErrors" dxfId="1686" priority="3235">
      <formula>ISERROR(I39)</formula>
    </cfRule>
  </conditionalFormatting>
  <conditionalFormatting sqref="J39">
    <cfRule type="containsErrors" dxfId="1685" priority="3234">
      <formula>ISERROR(J39)</formula>
    </cfRule>
  </conditionalFormatting>
  <conditionalFormatting sqref="K39">
    <cfRule type="containsErrors" dxfId="1684" priority="3233">
      <formula>ISERROR(K39)</formula>
    </cfRule>
  </conditionalFormatting>
  <conditionalFormatting sqref="I14">
    <cfRule type="containsErrors" dxfId="1683" priority="3232">
      <formula>ISERROR(I14)</formula>
    </cfRule>
  </conditionalFormatting>
  <conditionalFormatting sqref="J14">
    <cfRule type="containsErrors" dxfId="1682" priority="3231">
      <formula>ISERROR(J14)</formula>
    </cfRule>
  </conditionalFormatting>
  <conditionalFormatting sqref="K14">
    <cfRule type="containsErrors" dxfId="1681" priority="3230">
      <formula>ISERROR(K14)</formula>
    </cfRule>
  </conditionalFormatting>
  <conditionalFormatting sqref="I80 I82">
    <cfRule type="containsErrors" dxfId="1680" priority="3229">
      <formula>ISERROR(I80)</formula>
    </cfRule>
  </conditionalFormatting>
  <conditionalFormatting sqref="I49:I54 I56:I58">
    <cfRule type="containsErrors" dxfId="1679" priority="3228">
      <formula>ISERROR(I49)</formula>
    </cfRule>
  </conditionalFormatting>
  <conditionalFormatting sqref="I59:I60">
    <cfRule type="containsErrors" dxfId="1678" priority="3227">
      <formula>ISERROR(I59)</formula>
    </cfRule>
  </conditionalFormatting>
  <conditionalFormatting sqref="I65 I67:I68">
    <cfRule type="containsErrors" dxfId="1677" priority="3226">
      <formula>ISERROR(I65)</formula>
    </cfRule>
  </conditionalFormatting>
  <conditionalFormatting sqref="I69">
    <cfRule type="containsErrors" dxfId="1676" priority="3225">
      <formula>ISERROR(I69)</formula>
    </cfRule>
  </conditionalFormatting>
  <conditionalFormatting sqref="I66">
    <cfRule type="containsErrors" dxfId="1675" priority="3224">
      <formula>ISERROR(I66)</formula>
    </cfRule>
  </conditionalFormatting>
  <conditionalFormatting sqref="I74:I77">
    <cfRule type="containsErrors" dxfId="1674" priority="3223">
      <formula>ISERROR(I74)</formula>
    </cfRule>
  </conditionalFormatting>
  <conditionalFormatting sqref="I78:I79">
    <cfRule type="containsErrors" dxfId="1673" priority="3222">
      <formula>ISERROR(I78)</formula>
    </cfRule>
  </conditionalFormatting>
  <conditionalFormatting sqref="J80 J82">
    <cfRule type="containsErrors" dxfId="1672" priority="3221">
      <formula>ISERROR(J80)</formula>
    </cfRule>
  </conditionalFormatting>
  <conditionalFormatting sqref="J49:J54 J56:J58">
    <cfRule type="containsErrors" dxfId="1671" priority="3220">
      <formula>ISERROR(J49)</formula>
    </cfRule>
  </conditionalFormatting>
  <conditionalFormatting sqref="J59:J60">
    <cfRule type="containsErrors" dxfId="1670" priority="3219">
      <formula>ISERROR(J59)</formula>
    </cfRule>
  </conditionalFormatting>
  <conditionalFormatting sqref="J65 J67:J68">
    <cfRule type="containsErrors" dxfId="1669" priority="3218">
      <formula>ISERROR(J65)</formula>
    </cfRule>
  </conditionalFormatting>
  <conditionalFormatting sqref="J69">
    <cfRule type="containsErrors" dxfId="1668" priority="3217">
      <formula>ISERROR(J69)</formula>
    </cfRule>
  </conditionalFormatting>
  <conditionalFormatting sqref="J66">
    <cfRule type="containsErrors" dxfId="1667" priority="3216">
      <formula>ISERROR(J66)</formula>
    </cfRule>
  </conditionalFormatting>
  <conditionalFormatting sqref="J74:J77">
    <cfRule type="containsErrors" dxfId="1666" priority="3215">
      <formula>ISERROR(J74)</formula>
    </cfRule>
  </conditionalFormatting>
  <conditionalFormatting sqref="J78:J79">
    <cfRule type="containsErrors" dxfId="1665" priority="3214">
      <formula>ISERROR(J78)</formula>
    </cfRule>
  </conditionalFormatting>
  <conditionalFormatting sqref="K59:K60">
    <cfRule type="containsErrors" dxfId="1664" priority="3211">
      <formula>ISERROR(K59)</formula>
    </cfRule>
  </conditionalFormatting>
  <conditionalFormatting sqref="K49:K54 K56:K58">
    <cfRule type="containsErrors" dxfId="1663" priority="3212">
      <formula>ISERROR(K49)</formula>
    </cfRule>
  </conditionalFormatting>
  <conditionalFormatting sqref="K65 K67:K68">
    <cfRule type="containsErrors" dxfId="1662" priority="3210">
      <formula>ISERROR(K65)</formula>
    </cfRule>
  </conditionalFormatting>
  <conditionalFormatting sqref="K69">
    <cfRule type="containsErrors" dxfId="1661" priority="3209">
      <formula>ISERROR(K69)</formula>
    </cfRule>
  </conditionalFormatting>
  <conditionalFormatting sqref="K66">
    <cfRule type="containsErrors" dxfId="1660" priority="3208">
      <formula>ISERROR(K66)</formula>
    </cfRule>
  </conditionalFormatting>
  <conditionalFormatting sqref="K78:K79">
    <cfRule type="containsErrors" dxfId="1659" priority="3206">
      <formula>ISERROR(K78)</formula>
    </cfRule>
  </conditionalFormatting>
  <conditionalFormatting sqref="K74:K77">
    <cfRule type="containsErrors" dxfId="1658" priority="3207">
      <formula>ISERROR(K74)</formula>
    </cfRule>
  </conditionalFormatting>
  <conditionalFormatting sqref="K80 K82">
    <cfRule type="containsErrors" dxfId="1657" priority="3213">
      <formula>ISERROR(K80)</formula>
    </cfRule>
  </conditionalFormatting>
  <conditionalFormatting sqref="J63">
    <cfRule type="containsErrors" dxfId="1656" priority="3201">
      <formula>ISERROR(J63)</formula>
    </cfRule>
  </conditionalFormatting>
  <conditionalFormatting sqref="I48">
    <cfRule type="containsErrors" dxfId="1655" priority="3205">
      <formula>ISERROR(I48)</formula>
    </cfRule>
  </conditionalFormatting>
  <conditionalFormatting sqref="I63">
    <cfRule type="containsErrors" dxfId="1654" priority="3202">
      <formula>ISERROR(I63)</formula>
    </cfRule>
  </conditionalFormatting>
  <conditionalFormatting sqref="K63">
    <cfRule type="containsErrors" dxfId="1653" priority="3200">
      <formula>ISERROR(K63)</formula>
    </cfRule>
  </conditionalFormatting>
  <conditionalFormatting sqref="J48">
    <cfRule type="containsErrors" dxfId="1652" priority="3204">
      <formula>ISERROR(J48)</formula>
    </cfRule>
  </conditionalFormatting>
  <conditionalFormatting sqref="K48">
    <cfRule type="containsErrors" dxfId="1651" priority="3203">
      <formula>ISERROR(K48)</formula>
    </cfRule>
  </conditionalFormatting>
  <conditionalFormatting sqref="J73">
    <cfRule type="containsErrors" dxfId="1650" priority="3198">
      <formula>ISERROR(J73)</formula>
    </cfRule>
  </conditionalFormatting>
  <conditionalFormatting sqref="I73">
    <cfRule type="containsErrors" dxfId="1649" priority="3199">
      <formula>ISERROR(I73)</formula>
    </cfRule>
  </conditionalFormatting>
  <conditionalFormatting sqref="I70">
    <cfRule type="containsErrors" dxfId="1648" priority="3196">
      <formula>ISERROR(I70)</formula>
    </cfRule>
  </conditionalFormatting>
  <conditionalFormatting sqref="J70">
    <cfRule type="containsErrors" dxfId="1647" priority="3195">
      <formula>ISERROR(J70)</formula>
    </cfRule>
  </conditionalFormatting>
  <conditionalFormatting sqref="K73">
    <cfRule type="containsErrors" dxfId="1646" priority="3197">
      <formula>ISERROR(K73)</formula>
    </cfRule>
  </conditionalFormatting>
  <conditionalFormatting sqref="K70">
    <cfRule type="containsErrors" dxfId="1645" priority="3194">
      <formula>ISERROR(K70)</formula>
    </cfRule>
  </conditionalFormatting>
  <conditionalFormatting sqref="I81">
    <cfRule type="containsErrors" dxfId="1644" priority="3193">
      <formula>ISERROR(I81)</formula>
    </cfRule>
  </conditionalFormatting>
  <conditionalFormatting sqref="J81">
    <cfRule type="containsErrors" dxfId="1643" priority="3192">
      <formula>ISERROR(J81)</formula>
    </cfRule>
  </conditionalFormatting>
  <conditionalFormatting sqref="K81">
    <cfRule type="containsErrors" dxfId="1642" priority="3191">
      <formula>ISERROR(K81)</formula>
    </cfRule>
  </conditionalFormatting>
  <conditionalFormatting sqref="I55">
    <cfRule type="containsErrors" dxfId="1641" priority="3190">
      <formula>ISERROR(I55)</formula>
    </cfRule>
  </conditionalFormatting>
  <conditionalFormatting sqref="J55">
    <cfRule type="containsErrors" dxfId="1640" priority="3189">
      <formula>ISERROR(J55)</formula>
    </cfRule>
  </conditionalFormatting>
  <conditionalFormatting sqref="K55">
    <cfRule type="containsErrors" dxfId="1639" priority="3188">
      <formula>ISERROR(K55)</formula>
    </cfRule>
  </conditionalFormatting>
  <conditionalFormatting sqref="I119 I121">
    <cfRule type="containsErrors" dxfId="1638" priority="3187">
      <formula>ISERROR(I119)</formula>
    </cfRule>
  </conditionalFormatting>
  <conditionalFormatting sqref="I91:I96 I98:I100">
    <cfRule type="containsErrors" dxfId="1637" priority="3186">
      <formula>ISERROR(I91)</formula>
    </cfRule>
  </conditionalFormatting>
  <conditionalFormatting sqref="I101:I102">
    <cfRule type="containsErrors" dxfId="1636" priority="3185">
      <formula>ISERROR(I101)</formula>
    </cfRule>
  </conditionalFormatting>
  <conditionalFormatting sqref="I111">
    <cfRule type="containsErrors" dxfId="1635" priority="3183">
      <formula>ISERROR(I111)</formula>
    </cfRule>
  </conditionalFormatting>
  <conditionalFormatting sqref="I108">
    <cfRule type="containsErrors" dxfId="1634" priority="3182">
      <formula>ISERROR(I108)</formula>
    </cfRule>
  </conditionalFormatting>
  <conditionalFormatting sqref="I107 I109:I110">
    <cfRule type="containsErrors" dxfId="1633" priority="3184">
      <formula>ISERROR(I107)</formula>
    </cfRule>
  </conditionalFormatting>
  <conditionalFormatting sqref="I116:I118">
    <cfRule type="containsErrors" dxfId="1632" priority="3181">
      <formula>ISERROR(I116)</formula>
    </cfRule>
  </conditionalFormatting>
  <conditionalFormatting sqref="J119 J121">
    <cfRule type="containsErrors" dxfId="1631" priority="3180">
      <formula>ISERROR(J119)</formula>
    </cfRule>
  </conditionalFormatting>
  <conditionalFormatting sqref="J91:J96 J98:J100">
    <cfRule type="containsErrors" dxfId="1630" priority="3179">
      <formula>ISERROR(J91)</formula>
    </cfRule>
  </conditionalFormatting>
  <conditionalFormatting sqref="J101:J102">
    <cfRule type="containsErrors" dxfId="1629" priority="3178">
      <formula>ISERROR(J101)</formula>
    </cfRule>
  </conditionalFormatting>
  <conditionalFormatting sqref="J111">
    <cfRule type="containsErrors" dxfId="1628" priority="3176">
      <formula>ISERROR(J111)</formula>
    </cfRule>
  </conditionalFormatting>
  <conditionalFormatting sqref="J108">
    <cfRule type="containsErrors" dxfId="1627" priority="3175">
      <formula>ISERROR(J108)</formula>
    </cfRule>
  </conditionalFormatting>
  <conditionalFormatting sqref="J107 J109:J110">
    <cfRule type="containsErrors" dxfId="1626" priority="3177">
      <formula>ISERROR(J107)</formula>
    </cfRule>
  </conditionalFormatting>
  <conditionalFormatting sqref="J116:J118">
    <cfRule type="containsErrors" dxfId="1625" priority="3174">
      <formula>ISERROR(J116)</formula>
    </cfRule>
  </conditionalFormatting>
  <conditionalFormatting sqref="K111">
    <cfRule type="containsErrors" dxfId="1624" priority="3169">
      <formula>ISERROR(K111)</formula>
    </cfRule>
  </conditionalFormatting>
  <conditionalFormatting sqref="K107 K109:K110">
    <cfRule type="containsErrors" dxfId="1623" priority="3170">
      <formula>ISERROR(K107)</formula>
    </cfRule>
  </conditionalFormatting>
  <conditionalFormatting sqref="K108">
    <cfRule type="containsErrors" dxfId="1622" priority="3168">
      <formula>ISERROR(K108)</formula>
    </cfRule>
  </conditionalFormatting>
  <conditionalFormatting sqref="K101:K102">
    <cfRule type="containsErrors" dxfId="1621" priority="3171">
      <formula>ISERROR(K101)</formula>
    </cfRule>
  </conditionalFormatting>
  <conditionalFormatting sqref="K91:K96 K98:K100">
    <cfRule type="containsErrors" dxfId="1620" priority="3172">
      <formula>ISERROR(K91)</formula>
    </cfRule>
  </conditionalFormatting>
  <conditionalFormatting sqref="K116:K118">
    <cfRule type="containsErrors" dxfId="1619" priority="3167">
      <formula>ISERROR(K116)</formula>
    </cfRule>
  </conditionalFormatting>
  <conditionalFormatting sqref="K119 K121">
    <cfRule type="containsErrors" dxfId="1618" priority="3173">
      <formula>ISERROR(K119)</formula>
    </cfRule>
  </conditionalFormatting>
  <conditionalFormatting sqref="I105">
    <cfRule type="containsErrors" dxfId="1617" priority="3163">
      <formula>ISERROR(I105)</formula>
    </cfRule>
  </conditionalFormatting>
  <conditionalFormatting sqref="I90">
    <cfRule type="containsErrors" dxfId="1616" priority="3166">
      <formula>ISERROR(I90)</formula>
    </cfRule>
  </conditionalFormatting>
  <conditionalFormatting sqref="J90">
    <cfRule type="containsErrors" dxfId="1615" priority="3165">
      <formula>ISERROR(J90)</formula>
    </cfRule>
  </conditionalFormatting>
  <conditionalFormatting sqref="K90">
    <cfRule type="containsErrors" dxfId="1614" priority="3164">
      <formula>ISERROR(K90)</formula>
    </cfRule>
  </conditionalFormatting>
  <conditionalFormatting sqref="J105">
    <cfRule type="containsErrors" dxfId="1613" priority="3162">
      <formula>ISERROR(J105)</formula>
    </cfRule>
  </conditionalFormatting>
  <conditionalFormatting sqref="K105">
    <cfRule type="containsErrors" dxfId="1612" priority="3161">
      <formula>ISERROR(K105)</formula>
    </cfRule>
  </conditionalFormatting>
  <conditionalFormatting sqref="I115">
    <cfRule type="containsErrors" dxfId="1611" priority="3160">
      <formula>ISERROR(I115)</formula>
    </cfRule>
  </conditionalFormatting>
  <conditionalFormatting sqref="K115">
    <cfRule type="containsErrors" dxfId="1610" priority="3158">
      <formula>ISERROR(K115)</formula>
    </cfRule>
  </conditionalFormatting>
  <conditionalFormatting sqref="J115">
    <cfRule type="containsErrors" dxfId="1609" priority="3159">
      <formula>ISERROR(J115)</formula>
    </cfRule>
  </conditionalFormatting>
  <conditionalFormatting sqref="I112">
    <cfRule type="containsErrors" dxfId="1608" priority="3157">
      <formula>ISERROR(I112)</formula>
    </cfRule>
  </conditionalFormatting>
  <conditionalFormatting sqref="J112">
    <cfRule type="containsErrors" dxfId="1607" priority="3156">
      <formula>ISERROR(J112)</formula>
    </cfRule>
  </conditionalFormatting>
  <conditionalFormatting sqref="K112">
    <cfRule type="containsErrors" dxfId="1606" priority="3155">
      <formula>ISERROR(K112)</formula>
    </cfRule>
  </conditionalFormatting>
  <conditionalFormatting sqref="I120">
    <cfRule type="containsErrors" dxfId="1605" priority="3154">
      <formula>ISERROR(I120)</formula>
    </cfRule>
  </conditionalFormatting>
  <conditionalFormatting sqref="J120">
    <cfRule type="containsErrors" dxfId="1604" priority="3153">
      <formula>ISERROR(J120)</formula>
    </cfRule>
  </conditionalFormatting>
  <conditionalFormatting sqref="K120">
    <cfRule type="containsErrors" dxfId="1603" priority="3152">
      <formula>ISERROR(K120)</formula>
    </cfRule>
  </conditionalFormatting>
  <conditionalFormatting sqref="I97">
    <cfRule type="containsErrors" dxfId="1602" priority="3151">
      <formula>ISERROR(I97)</formula>
    </cfRule>
  </conditionalFormatting>
  <conditionalFormatting sqref="J97">
    <cfRule type="containsErrors" dxfId="1601" priority="3150">
      <formula>ISERROR(J97)</formula>
    </cfRule>
  </conditionalFormatting>
  <conditionalFormatting sqref="K97">
    <cfRule type="containsErrors" dxfId="1600" priority="3149">
      <formula>ISERROR(K97)</formula>
    </cfRule>
  </conditionalFormatting>
  <conditionalFormatting sqref="I154 I156">
    <cfRule type="containsErrors" dxfId="1599" priority="3148">
      <formula>ISERROR(I154)</formula>
    </cfRule>
  </conditionalFormatting>
  <conditionalFormatting sqref="I127:I132 I134:I136">
    <cfRule type="containsErrors" dxfId="1598" priority="3147">
      <formula>ISERROR(I127)</formula>
    </cfRule>
  </conditionalFormatting>
  <conditionalFormatting sqref="I137:I138">
    <cfRule type="containsErrors" dxfId="1597" priority="3146">
      <formula>ISERROR(I137)</formula>
    </cfRule>
  </conditionalFormatting>
  <conditionalFormatting sqref="I143:I145">
    <cfRule type="containsErrors" dxfId="1596" priority="3145">
      <formula>ISERROR(I143)</formula>
    </cfRule>
  </conditionalFormatting>
  <conditionalFormatting sqref="I146">
    <cfRule type="containsErrors" dxfId="1595" priority="3144">
      <formula>ISERROR(I146)</formula>
    </cfRule>
  </conditionalFormatting>
  <conditionalFormatting sqref="I151:I153">
    <cfRule type="containsErrors" dxfId="1594" priority="3142">
      <formula>ISERROR(I151)</formula>
    </cfRule>
  </conditionalFormatting>
  <conditionalFormatting sqref="J154 J156">
    <cfRule type="containsErrors" dxfId="1593" priority="3141">
      <formula>ISERROR(J154)</formula>
    </cfRule>
  </conditionalFormatting>
  <conditionalFormatting sqref="J127:J132 J134:J136">
    <cfRule type="containsErrors" dxfId="1592" priority="3140">
      <formula>ISERROR(J127)</formula>
    </cfRule>
  </conditionalFormatting>
  <conditionalFormatting sqref="J137:J138">
    <cfRule type="containsErrors" dxfId="1591" priority="3139">
      <formula>ISERROR(J137)</formula>
    </cfRule>
  </conditionalFormatting>
  <conditionalFormatting sqref="J143:J145">
    <cfRule type="containsErrors" dxfId="1590" priority="3138">
      <formula>ISERROR(J143)</formula>
    </cfRule>
  </conditionalFormatting>
  <conditionalFormatting sqref="J146">
    <cfRule type="containsErrors" dxfId="1589" priority="3137">
      <formula>ISERROR(J146)</formula>
    </cfRule>
  </conditionalFormatting>
  <conditionalFormatting sqref="J151:J153">
    <cfRule type="containsErrors" dxfId="1588" priority="3135">
      <formula>ISERROR(J151)</formula>
    </cfRule>
  </conditionalFormatting>
  <conditionalFormatting sqref="K151:K153">
    <cfRule type="containsErrors" dxfId="1587" priority="3128">
      <formula>ISERROR(K151)</formula>
    </cfRule>
  </conditionalFormatting>
  <conditionalFormatting sqref="K154 K156">
    <cfRule type="containsErrors" dxfId="1586" priority="3134">
      <formula>ISERROR(K154)</formula>
    </cfRule>
  </conditionalFormatting>
  <conditionalFormatting sqref="K127:K132 K134:K136">
    <cfRule type="containsErrors" dxfId="1585" priority="3133">
      <formula>ISERROR(K127)</formula>
    </cfRule>
  </conditionalFormatting>
  <conditionalFormatting sqref="K137:K138">
    <cfRule type="containsErrors" dxfId="1584" priority="3132">
      <formula>ISERROR(K137)</formula>
    </cfRule>
  </conditionalFormatting>
  <conditionalFormatting sqref="K143:K145">
    <cfRule type="containsErrors" dxfId="1583" priority="3131">
      <formula>ISERROR(K143)</formula>
    </cfRule>
  </conditionalFormatting>
  <conditionalFormatting sqref="K146">
    <cfRule type="containsErrors" dxfId="1582" priority="3130">
      <formula>ISERROR(K146)</formula>
    </cfRule>
  </conditionalFormatting>
  <conditionalFormatting sqref="K126">
    <cfRule type="containsErrors" dxfId="1581" priority="3125">
      <formula>ISERROR(K126)</formula>
    </cfRule>
  </conditionalFormatting>
  <conditionalFormatting sqref="I126">
    <cfRule type="containsErrors" dxfId="1580" priority="3127">
      <formula>ISERROR(I126)</formula>
    </cfRule>
  </conditionalFormatting>
  <conditionalFormatting sqref="J126">
    <cfRule type="containsErrors" dxfId="1579" priority="3126">
      <formula>ISERROR(J126)</formula>
    </cfRule>
  </conditionalFormatting>
  <conditionalFormatting sqref="I141">
    <cfRule type="containsErrors" dxfId="1578" priority="3124">
      <formula>ISERROR(I141)</formula>
    </cfRule>
  </conditionalFormatting>
  <conditionalFormatting sqref="K141">
    <cfRule type="containsErrors" dxfId="1577" priority="3122">
      <formula>ISERROR(K141)</formula>
    </cfRule>
  </conditionalFormatting>
  <conditionalFormatting sqref="J141">
    <cfRule type="containsErrors" dxfId="1576" priority="3123">
      <formula>ISERROR(J141)</formula>
    </cfRule>
  </conditionalFormatting>
  <conditionalFormatting sqref="J150">
    <cfRule type="containsErrors" dxfId="1575" priority="3120">
      <formula>ISERROR(J150)</formula>
    </cfRule>
  </conditionalFormatting>
  <conditionalFormatting sqref="I150">
    <cfRule type="containsErrors" dxfId="1574" priority="3121">
      <formula>ISERROR(I150)</formula>
    </cfRule>
  </conditionalFormatting>
  <conditionalFormatting sqref="K150">
    <cfRule type="containsErrors" dxfId="1573" priority="3119">
      <formula>ISERROR(K150)</formula>
    </cfRule>
  </conditionalFormatting>
  <conditionalFormatting sqref="I147">
    <cfRule type="containsErrors" dxfId="1572" priority="3118">
      <formula>ISERROR(I147)</formula>
    </cfRule>
  </conditionalFormatting>
  <conditionalFormatting sqref="K147">
    <cfRule type="containsErrors" dxfId="1571" priority="3116">
      <formula>ISERROR(K147)</formula>
    </cfRule>
  </conditionalFormatting>
  <conditionalFormatting sqref="J147">
    <cfRule type="containsErrors" dxfId="1570" priority="3117">
      <formula>ISERROR(J147)</formula>
    </cfRule>
  </conditionalFormatting>
  <conditionalFormatting sqref="I155">
    <cfRule type="containsErrors" dxfId="1569" priority="3115">
      <formula>ISERROR(I155)</formula>
    </cfRule>
  </conditionalFormatting>
  <conditionalFormatting sqref="J155">
    <cfRule type="containsErrors" dxfId="1568" priority="3114">
      <formula>ISERROR(J155)</formula>
    </cfRule>
  </conditionalFormatting>
  <conditionalFormatting sqref="K155">
    <cfRule type="containsErrors" dxfId="1567" priority="3113">
      <formula>ISERROR(K155)</formula>
    </cfRule>
  </conditionalFormatting>
  <conditionalFormatting sqref="I133">
    <cfRule type="containsErrors" dxfId="1566" priority="3112">
      <formula>ISERROR(I133)</formula>
    </cfRule>
  </conditionalFormatting>
  <conditionalFormatting sqref="J133">
    <cfRule type="containsErrors" dxfId="1565" priority="3111">
      <formula>ISERROR(J133)</formula>
    </cfRule>
  </conditionalFormatting>
  <conditionalFormatting sqref="K133">
    <cfRule type="containsErrors" dxfId="1564" priority="3110">
      <formula>ISERROR(K133)</formula>
    </cfRule>
  </conditionalFormatting>
  <conditionalFormatting sqref="I190 I192">
    <cfRule type="containsErrors" dxfId="1563" priority="3109">
      <formula>ISERROR(I190)</formula>
    </cfRule>
  </conditionalFormatting>
  <conditionalFormatting sqref="I162:I167 I169:I171">
    <cfRule type="containsErrors" dxfId="1562" priority="3108">
      <formula>ISERROR(I162)</formula>
    </cfRule>
  </conditionalFormatting>
  <conditionalFormatting sqref="I172:I173">
    <cfRule type="containsErrors" dxfId="1561" priority="3107">
      <formula>ISERROR(I172)</formula>
    </cfRule>
  </conditionalFormatting>
  <conditionalFormatting sqref="I182">
    <cfRule type="containsErrors" dxfId="1560" priority="3105">
      <formula>ISERROR(I182)</formula>
    </cfRule>
  </conditionalFormatting>
  <conditionalFormatting sqref="I179">
    <cfRule type="containsErrors" dxfId="1559" priority="3104">
      <formula>ISERROR(I179)</formula>
    </cfRule>
  </conditionalFormatting>
  <conditionalFormatting sqref="I178 I180:I181">
    <cfRule type="containsErrors" dxfId="1558" priority="3106">
      <formula>ISERROR(I178)</formula>
    </cfRule>
  </conditionalFormatting>
  <conditionalFormatting sqref="I187:I188">
    <cfRule type="containsErrors" dxfId="1557" priority="3103">
      <formula>ISERROR(I187)</formula>
    </cfRule>
  </conditionalFormatting>
  <conditionalFormatting sqref="I189">
    <cfRule type="containsErrors" dxfId="1556" priority="3102">
      <formula>ISERROR(I189)</formula>
    </cfRule>
  </conditionalFormatting>
  <conditionalFormatting sqref="J190 J192">
    <cfRule type="containsErrors" dxfId="1555" priority="3101">
      <formula>ISERROR(J190)</formula>
    </cfRule>
  </conditionalFormatting>
  <conditionalFormatting sqref="J162:J167 J169:J171">
    <cfRule type="containsErrors" dxfId="1554" priority="3100">
      <formula>ISERROR(J162)</formula>
    </cfRule>
  </conditionalFormatting>
  <conditionalFormatting sqref="J172:J173">
    <cfRule type="containsErrors" dxfId="1553" priority="3099">
      <formula>ISERROR(J172)</formula>
    </cfRule>
  </conditionalFormatting>
  <conditionalFormatting sqref="J182">
    <cfRule type="containsErrors" dxfId="1552" priority="3097">
      <formula>ISERROR(J182)</formula>
    </cfRule>
  </conditionalFormatting>
  <conditionalFormatting sqref="J179">
    <cfRule type="containsErrors" dxfId="1551" priority="3096">
      <formula>ISERROR(J179)</formula>
    </cfRule>
  </conditionalFormatting>
  <conditionalFormatting sqref="J178 J180:J181">
    <cfRule type="containsErrors" dxfId="1550" priority="3098">
      <formula>ISERROR(J178)</formula>
    </cfRule>
  </conditionalFormatting>
  <conditionalFormatting sqref="J187:J188">
    <cfRule type="containsErrors" dxfId="1549" priority="3095">
      <formula>ISERROR(J187)</formula>
    </cfRule>
  </conditionalFormatting>
  <conditionalFormatting sqref="AE101:AE102">
    <cfRule type="containsErrors" dxfId="1548" priority="3044">
      <formula>ISERROR(AE101)</formula>
    </cfRule>
  </conditionalFormatting>
  <conditionalFormatting sqref="AE97">
    <cfRule type="containsErrors" dxfId="1547" priority="3042">
      <formula>ISERROR(AE97)</formula>
    </cfRule>
  </conditionalFormatting>
  <conditionalFormatting sqref="AD97">
    <cfRule type="containsErrors" dxfId="1546" priority="3043">
      <formula>ISERROR(AD97)</formula>
    </cfRule>
  </conditionalFormatting>
  <conditionalFormatting sqref="AD137:AD138">
    <cfRule type="containsErrors" dxfId="1545" priority="3036">
      <formula>ISERROR(AD137)</formula>
    </cfRule>
  </conditionalFormatting>
  <conditionalFormatting sqref="AD107 AD109:AD110">
    <cfRule type="containsErrors" dxfId="1544" priority="3041">
      <formula>ISERROR(AD107)</formula>
    </cfRule>
  </conditionalFormatting>
  <conditionalFormatting sqref="AD108">
    <cfRule type="containsErrors" dxfId="1543" priority="3040">
      <formula>ISERROR(AD108)</formula>
    </cfRule>
  </conditionalFormatting>
  <conditionalFormatting sqref="AE107 AE109:AE110">
    <cfRule type="containsErrors" dxfId="1542" priority="3039">
      <formula>ISERROR(AE107)</formula>
    </cfRule>
  </conditionalFormatting>
  <conditionalFormatting sqref="AE108">
    <cfRule type="containsErrors" dxfId="1541" priority="3038">
      <formula>ISERROR(AE108)</formula>
    </cfRule>
  </conditionalFormatting>
  <conditionalFormatting sqref="AD127:AD132 AD134:AD136">
    <cfRule type="containsErrors" dxfId="1540" priority="3037">
      <formula>ISERROR(AD127)</formula>
    </cfRule>
  </conditionalFormatting>
  <conditionalFormatting sqref="AE127:AE132 AE134:AE136">
    <cfRule type="containsErrors" dxfId="1539" priority="3035">
      <formula>ISERROR(AE127)</formula>
    </cfRule>
  </conditionalFormatting>
  <conditionalFormatting sqref="AE137:AE138">
    <cfRule type="containsErrors" dxfId="1538" priority="3034">
      <formula>ISERROR(AE137)</formula>
    </cfRule>
  </conditionalFormatting>
  <conditionalFormatting sqref="AE133">
    <cfRule type="containsErrors" dxfId="1537" priority="3032">
      <formula>ISERROR(AE133)</formula>
    </cfRule>
  </conditionalFormatting>
  <conditionalFormatting sqref="AD143:AD145">
    <cfRule type="containsErrors" dxfId="1536" priority="3031">
      <formula>ISERROR(AD143)</formula>
    </cfRule>
  </conditionalFormatting>
  <conditionalFormatting sqref="AD133">
    <cfRule type="containsErrors" dxfId="1535" priority="3033">
      <formula>ISERROR(AD133)</formula>
    </cfRule>
  </conditionalFormatting>
  <conditionalFormatting sqref="AE143:AE145">
    <cfRule type="containsErrors" dxfId="1534" priority="3029">
      <formula>ISERROR(AE143)</formula>
    </cfRule>
  </conditionalFormatting>
  <conditionalFormatting sqref="AD162:AD167 AD169:AD171">
    <cfRule type="containsErrors" dxfId="1533" priority="3027">
      <formula>ISERROR(AD162)</formula>
    </cfRule>
  </conditionalFormatting>
  <conditionalFormatting sqref="AD172:AD173">
    <cfRule type="containsErrors" dxfId="1532" priority="3026">
      <formula>ISERROR(AD172)</formula>
    </cfRule>
  </conditionalFormatting>
  <conditionalFormatting sqref="AE172:AE173">
    <cfRule type="containsErrors" dxfId="1531" priority="3024">
      <formula>ISERROR(AE172)</formula>
    </cfRule>
  </conditionalFormatting>
  <conditionalFormatting sqref="AE162:AE167 AE169:AE171">
    <cfRule type="containsErrors" dxfId="1530" priority="3025">
      <formula>ISERROR(AE162)</formula>
    </cfRule>
  </conditionalFormatting>
  <conditionalFormatting sqref="AD168">
    <cfRule type="containsErrors" dxfId="1529" priority="3023">
      <formula>ISERROR(AD168)</formula>
    </cfRule>
  </conditionalFormatting>
  <conditionalFormatting sqref="AE168">
    <cfRule type="containsErrors" dxfId="1528" priority="3022">
      <formula>ISERROR(AE168)</formula>
    </cfRule>
  </conditionalFormatting>
  <conditionalFormatting sqref="AD178 AD180:AD181">
    <cfRule type="containsErrors" dxfId="1527" priority="3021">
      <formula>ISERROR(AD178)</formula>
    </cfRule>
  </conditionalFormatting>
  <conditionalFormatting sqref="AD179">
    <cfRule type="containsErrors" dxfId="1526" priority="3020">
      <formula>ISERROR(AD179)</formula>
    </cfRule>
  </conditionalFormatting>
  <conditionalFormatting sqref="AE178 AE180:AE181">
    <cfRule type="containsErrors" dxfId="1525" priority="3019">
      <formula>ISERROR(AE178)</formula>
    </cfRule>
  </conditionalFormatting>
  <conditionalFormatting sqref="AE179">
    <cfRule type="containsErrors" dxfId="1524" priority="3018">
      <formula>ISERROR(AE179)</formula>
    </cfRule>
  </conditionalFormatting>
  <conditionalFormatting sqref="AD8:AD13 AD15:AD17">
    <cfRule type="containsErrors" dxfId="1523" priority="3067">
      <formula>ISERROR(AD8)</formula>
    </cfRule>
  </conditionalFormatting>
  <conditionalFormatting sqref="AD18:AD19">
    <cfRule type="containsErrors" dxfId="1522" priority="3066">
      <formula>ISERROR(AD18)</formula>
    </cfRule>
  </conditionalFormatting>
  <conditionalFormatting sqref="AE8:AE13 AE15:AE17">
    <cfRule type="containsErrors" dxfId="1521" priority="3065">
      <formula>ISERROR(AE8)</formula>
    </cfRule>
  </conditionalFormatting>
  <conditionalFormatting sqref="AE18:AE19">
    <cfRule type="containsErrors" dxfId="1520" priority="3064">
      <formula>ISERROR(AE18)</formula>
    </cfRule>
  </conditionalFormatting>
  <conditionalFormatting sqref="AD14">
    <cfRule type="containsErrors" dxfId="1519" priority="3063">
      <formula>ISERROR(AD14)</formula>
    </cfRule>
  </conditionalFormatting>
  <conditionalFormatting sqref="AE14">
    <cfRule type="containsErrors" dxfId="1518" priority="3062">
      <formula>ISERROR(AE14)</formula>
    </cfRule>
  </conditionalFormatting>
  <conditionalFormatting sqref="AD24 AD26:AD27">
    <cfRule type="containsErrors" dxfId="1517" priority="3061">
      <formula>ISERROR(AD24)</formula>
    </cfRule>
  </conditionalFormatting>
  <conditionalFormatting sqref="AD25">
    <cfRule type="containsErrors" dxfId="1516" priority="3060">
      <formula>ISERROR(AD25)</formula>
    </cfRule>
  </conditionalFormatting>
  <conditionalFormatting sqref="AE24 AE26:AE27">
    <cfRule type="containsErrors" dxfId="1515" priority="3059">
      <formula>ISERROR(AE24)</formula>
    </cfRule>
  </conditionalFormatting>
  <conditionalFormatting sqref="AE25">
    <cfRule type="containsErrors" dxfId="1514" priority="3058">
      <formula>ISERROR(AE25)</formula>
    </cfRule>
  </conditionalFormatting>
  <conditionalFormatting sqref="AD49:AD54 AD56:AD58">
    <cfRule type="containsErrors" dxfId="1513" priority="3057">
      <formula>ISERROR(AD49)</formula>
    </cfRule>
  </conditionalFormatting>
  <conditionalFormatting sqref="AD59:AD60">
    <cfRule type="containsErrors" dxfId="1512" priority="3056">
      <formula>ISERROR(AD59)</formula>
    </cfRule>
  </conditionalFormatting>
  <conditionalFormatting sqref="AE49:AE54 AE56:AE58">
    <cfRule type="containsErrors" dxfId="1511" priority="3055">
      <formula>ISERROR(AE49)</formula>
    </cfRule>
  </conditionalFormatting>
  <conditionalFormatting sqref="AE59:AE60">
    <cfRule type="containsErrors" dxfId="1510" priority="3054">
      <formula>ISERROR(AE59)</formula>
    </cfRule>
  </conditionalFormatting>
  <conditionalFormatting sqref="AD55">
    <cfRule type="containsErrors" dxfId="1509" priority="3053">
      <formula>ISERROR(AD55)</formula>
    </cfRule>
  </conditionalFormatting>
  <conditionalFormatting sqref="AE55">
    <cfRule type="containsErrors" dxfId="1508" priority="3052">
      <formula>ISERROR(AE55)</formula>
    </cfRule>
  </conditionalFormatting>
  <conditionalFormatting sqref="AD65 AD67:AD68">
    <cfRule type="containsErrors" dxfId="1507" priority="3051">
      <formula>ISERROR(AD65)</formula>
    </cfRule>
  </conditionalFormatting>
  <conditionalFormatting sqref="AD66">
    <cfRule type="containsErrors" dxfId="1506" priority="3050">
      <formula>ISERROR(AD66)</formula>
    </cfRule>
  </conditionalFormatting>
  <conditionalFormatting sqref="AE65 AE67:AE68">
    <cfRule type="containsErrors" dxfId="1505" priority="3049">
      <formula>ISERROR(AE65)</formula>
    </cfRule>
  </conditionalFormatting>
  <conditionalFormatting sqref="AE66">
    <cfRule type="containsErrors" dxfId="1504" priority="3048">
      <formula>ISERROR(AE66)</formula>
    </cfRule>
  </conditionalFormatting>
  <conditionalFormatting sqref="AD91:AD96 AD98:AD100">
    <cfRule type="containsErrors" dxfId="1503" priority="3047">
      <formula>ISERROR(AD91)</formula>
    </cfRule>
  </conditionalFormatting>
  <conditionalFormatting sqref="AD101:AD102">
    <cfRule type="containsErrors" dxfId="1502" priority="3046">
      <formula>ISERROR(AD101)</formula>
    </cfRule>
  </conditionalFormatting>
  <conditionalFormatting sqref="AE91:AE96 AE98:AE100">
    <cfRule type="containsErrors" dxfId="1501" priority="3045">
      <formula>ISERROR(AE91)</formula>
    </cfRule>
  </conditionalFormatting>
  <conditionalFormatting sqref="L38 L80 L119 L154 L190 L40 L82 L121 L156 L192">
    <cfRule type="containsErrors" dxfId="1500" priority="3017">
      <formula>ISERROR(L38)</formula>
    </cfRule>
  </conditionalFormatting>
  <conditionalFormatting sqref="L22">
    <cfRule type="containsErrors" dxfId="1499" priority="3014">
      <formula>ISERROR(L22)</formula>
    </cfRule>
  </conditionalFormatting>
  <conditionalFormatting sqref="L32">
    <cfRule type="containsErrors" dxfId="1498" priority="3015">
      <formula>ISERROR(L32)</formula>
    </cfRule>
  </conditionalFormatting>
  <conditionalFormatting sqref="L7">
    <cfRule type="containsErrors" dxfId="1497" priority="3016">
      <formula>ISERROR(L7)</formula>
    </cfRule>
  </conditionalFormatting>
  <conditionalFormatting sqref="L33:L35">
    <cfRule type="containsErrors" dxfId="1496" priority="3012">
      <formula>ISERROR(L33)</formula>
    </cfRule>
  </conditionalFormatting>
  <conditionalFormatting sqref="L49:L54 L56:L58">
    <cfRule type="containsErrors" dxfId="1495" priority="3010">
      <formula>ISERROR(L49)</formula>
    </cfRule>
  </conditionalFormatting>
  <conditionalFormatting sqref="L74:L77">
    <cfRule type="containsErrors" dxfId="1494" priority="3007">
      <formula>ISERROR(L74)</formula>
    </cfRule>
  </conditionalFormatting>
  <conditionalFormatting sqref="L115">
    <cfRule type="containsErrors" dxfId="1493" priority="3004">
      <formula>ISERROR(L115)</formula>
    </cfRule>
  </conditionalFormatting>
  <conditionalFormatting sqref="L126">
    <cfRule type="containsErrors" dxfId="1492" priority="3001">
      <formula>ISERROR(L126)</formula>
    </cfRule>
  </conditionalFormatting>
  <conditionalFormatting sqref="L91:L96 L98:L100">
    <cfRule type="containsErrors" dxfId="1491" priority="3005">
      <formula>ISERROR(L91)</formula>
    </cfRule>
  </conditionalFormatting>
  <conditionalFormatting sqref="L48">
    <cfRule type="containsErrors" dxfId="1490" priority="3011">
      <formula>ISERROR(L48)</formula>
    </cfRule>
  </conditionalFormatting>
  <conditionalFormatting sqref="L73">
    <cfRule type="containsErrors" dxfId="1489" priority="3009">
      <formula>ISERROR(L73)</formula>
    </cfRule>
  </conditionalFormatting>
  <conditionalFormatting sqref="L176">
    <cfRule type="containsErrors" dxfId="1488" priority="2993">
      <formula>ISERROR(L176)</formula>
    </cfRule>
  </conditionalFormatting>
  <conditionalFormatting sqref="L127:L129 L131:L132 L134:L136">
    <cfRule type="containsErrors" dxfId="1487" priority="3000">
      <formula>ISERROR(L127)</formula>
    </cfRule>
  </conditionalFormatting>
  <conditionalFormatting sqref="L105">
    <cfRule type="containsErrors" dxfId="1486" priority="3003">
      <formula>ISERROR(L105)</formula>
    </cfRule>
  </conditionalFormatting>
  <conditionalFormatting sqref="L151:L153">
    <cfRule type="containsErrors" dxfId="1485" priority="2997">
      <formula>ISERROR(L151)</formula>
    </cfRule>
  </conditionalFormatting>
  <conditionalFormatting sqref="L187:L189">
    <cfRule type="containsErrors" dxfId="1484" priority="2992">
      <formula>ISERROR(L187)</formula>
    </cfRule>
  </conditionalFormatting>
  <conditionalFormatting sqref="L150">
    <cfRule type="containsErrors" dxfId="1483" priority="2999">
      <formula>ISERROR(L150)</formula>
    </cfRule>
  </conditionalFormatting>
  <conditionalFormatting sqref="L90">
    <cfRule type="containsErrors" dxfId="1482" priority="3006">
      <formula>ISERROR(L90)</formula>
    </cfRule>
  </conditionalFormatting>
  <conditionalFormatting sqref="L162:L167 L169:L171">
    <cfRule type="containsErrors" dxfId="1481" priority="2995">
      <formula>ISERROR(L162)</formula>
    </cfRule>
  </conditionalFormatting>
  <conditionalFormatting sqref="L116:L118">
    <cfRule type="containsErrors" dxfId="1480" priority="3002">
      <formula>ISERROR(L116)</formula>
    </cfRule>
  </conditionalFormatting>
  <conditionalFormatting sqref="L161">
    <cfRule type="containsErrors" dxfId="1479" priority="2996">
      <formula>ISERROR(L161)</formula>
    </cfRule>
  </conditionalFormatting>
  <conditionalFormatting sqref="L65 L67:L68">
    <cfRule type="containsErrors" dxfId="1478" priority="2991">
      <formula>ISERROR(L65)</formula>
    </cfRule>
  </conditionalFormatting>
  <conditionalFormatting sqref="L141">
    <cfRule type="containsErrors" dxfId="1477" priority="2998">
      <formula>ISERROR(L141)</formula>
    </cfRule>
  </conditionalFormatting>
  <conditionalFormatting sqref="L186">
    <cfRule type="containsErrors" dxfId="1476" priority="2994">
      <formula>ISERROR(L186)</formula>
    </cfRule>
  </conditionalFormatting>
  <conditionalFormatting sqref="L28">
    <cfRule type="containsErrors" dxfId="1475" priority="2988">
      <formula>ISERROR(L28)</formula>
    </cfRule>
  </conditionalFormatting>
  <conditionalFormatting sqref="L66">
    <cfRule type="containsErrors" dxfId="1474" priority="2990">
      <formula>ISERROR(L66)</formula>
    </cfRule>
  </conditionalFormatting>
  <conditionalFormatting sqref="L111">
    <cfRule type="containsErrors" dxfId="1473" priority="2985">
      <formula>ISERROR(L111)</formula>
    </cfRule>
  </conditionalFormatting>
  <conditionalFormatting sqref="L24 L26:L27">
    <cfRule type="containsErrors" dxfId="1472" priority="2989">
      <formula>ISERROR(L24)</formula>
    </cfRule>
  </conditionalFormatting>
  <conditionalFormatting sqref="L182">
    <cfRule type="containsErrors" dxfId="1471" priority="2979">
      <formula>ISERROR(L182)</formula>
    </cfRule>
  </conditionalFormatting>
  <conditionalFormatting sqref="L25">
    <cfRule type="containsErrors" dxfId="1470" priority="2987">
      <formula>ISERROR(L25)</formula>
    </cfRule>
  </conditionalFormatting>
  <conditionalFormatting sqref="L108">
    <cfRule type="containsErrors" dxfId="1469" priority="2984">
      <formula>ISERROR(L108)</formula>
    </cfRule>
  </conditionalFormatting>
  <conditionalFormatting sqref="L8:L13 L15:L17">
    <cfRule type="containsErrors" dxfId="1468" priority="3013">
      <formula>ISERROR(L8)</formula>
    </cfRule>
  </conditionalFormatting>
  <conditionalFormatting sqref="L63">
    <cfRule type="containsErrors" dxfId="1467" priority="3008">
      <formula>ISERROR(L63)</formula>
    </cfRule>
  </conditionalFormatting>
  <conditionalFormatting sqref="L107 L109:L110">
    <cfRule type="containsErrors" dxfId="1466" priority="2986">
      <formula>ISERROR(L107)</formula>
    </cfRule>
  </conditionalFormatting>
  <conditionalFormatting sqref="L146">
    <cfRule type="containsErrors" dxfId="1465" priority="2982">
      <formula>ISERROR(L146)</formula>
    </cfRule>
  </conditionalFormatting>
  <conditionalFormatting sqref="L179">
    <cfRule type="containsErrors" dxfId="1464" priority="2978">
      <formula>ISERROR(L179)</formula>
    </cfRule>
  </conditionalFormatting>
  <conditionalFormatting sqref="L143:L145">
    <cfRule type="containsErrors" dxfId="1463" priority="2983">
      <formula>ISERROR(L143)</formula>
    </cfRule>
  </conditionalFormatting>
  <conditionalFormatting sqref="L178 L180:L181">
    <cfRule type="containsErrors" dxfId="1462" priority="2980">
      <formula>ISERROR(L178)</formula>
    </cfRule>
  </conditionalFormatting>
  <conditionalFormatting sqref="L69">
    <cfRule type="containsErrors" dxfId="1461" priority="2977">
      <formula>ISERROR(L69)</formula>
    </cfRule>
  </conditionalFormatting>
  <conditionalFormatting sqref="L130">
    <cfRule type="containsErrors" dxfId="1460" priority="2976">
      <formula>ISERROR(L130)</formula>
    </cfRule>
  </conditionalFormatting>
  <conditionalFormatting sqref="L36:L37">
    <cfRule type="containsErrors" dxfId="1459" priority="2975">
      <formula>ISERROR(L36)</formula>
    </cfRule>
  </conditionalFormatting>
  <conditionalFormatting sqref="L78:L79">
    <cfRule type="containsErrors" dxfId="1458" priority="2974">
      <formula>ISERROR(L78)</formula>
    </cfRule>
  </conditionalFormatting>
  <conditionalFormatting sqref="L18:L19">
    <cfRule type="containsErrors" dxfId="1457" priority="2973">
      <formula>ISERROR(L18)</formula>
    </cfRule>
  </conditionalFormatting>
  <conditionalFormatting sqref="L59:L60">
    <cfRule type="containsErrors" dxfId="1456" priority="2972">
      <formula>ISERROR(L59)</formula>
    </cfRule>
  </conditionalFormatting>
  <conditionalFormatting sqref="L101:L102">
    <cfRule type="containsErrors" dxfId="1455" priority="2971">
      <formula>ISERROR(L101)</formula>
    </cfRule>
  </conditionalFormatting>
  <conditionalFormatting sqref="L137:L138">
    <cfRule type="containsErrors" dxfId="1454" priority="2970">
      <formula>ISERROR(L137)</formula>
    </cfRule>
  </conditionalFormatting>
  <conditionalFormatting sqref="L172:L173">
    <cfRule type="containsErrors" dxfId="1453" priority="2969">
      <formula>ISERROR(L172)</formula>
    </cfRule>
  </conditionalFormatting>
  <conditionalFormatting sqref="L29">
    <cfRule type="containsErrors" dxfId="1452" priority="2968">
      <formula>ISERROR(L29)</formula>
    </cfRule>
  </conditionalFormatting>
  <conditionalFormatting sqref="L70">
    <cfRule type="containsErrors" dxfId="1451" priority="2967">
      <formula>ISERROR(L70)</formula>
    </cfRule>
  </conditionalFormatting>
  <conditionalFormatting sqref="L112">
    <cfRule type="containsErrors" dxfId="1450" priority="2966">
      <formula>ISERROR(L112)</formula>
    </cfRule>
  </conditionalFormatting>
  <conditionalFormatting sqref="L147">
    <cfRule type="containsErrors" dxfId="1449" priority="2965">
      <formula>ISERROR(L147)</formula>
    </cfRule>
  </conditionalFormatting>
  <conditionalFormatting sqref="L183">
    <cfRule type="containsErrors" dxfId="1448" priority="2964">
      <formula>ISERROR(L183)</formula>
    </cfRule>
  </conditionalFormatting>
  <conditionalFormatting sqref="L39">
    <cfRule type="containsErrors" dxfId="1447" priority="2963">
      <formula>ISERROR(L39)</formula>
    </cfRule>
  </conditionalFormatting>
  <conditionalFormatting sqref="L81">
    <cfRule type="containsErrors" dxfId="1446" priority="2962">
      <formula>ISERROR(L81)</formula>
    </cfRule>
  </conditionalFormatting>
  <conditionalFormatting sqref="L120">
    <cfRule type="containsErrors" dxfId="1445" priority="2961">
      <formula>ISERROR(L120)</formula>
    </cfRule>
  </conditionalFormatting>
  <conditionalFormatting sqref="L155">
    <cfRule type="containsErrors" dxfId="1444" priority="2960">
      <formula>ISERROR(L155)</formula>
    </cfRule>
  </conditionalFormatting>
  <conditionalFormatting sqref="L191">
    <cfRule type="containsErrors" dxfId="1443" priority="2959">
      <formula>ISERROR(L191)</formula>
    </cfRule>
  </conditionalFormatting>
  <conditionalFormatting sqref="L14">
    <cfRule type="containsErrors" dxfId="1442" priority="2958">
      <formula>ISERROR(L14)</formula>
    </cfRule>
  </conditionalFormatting>
  <conditionalFormatting sqref="L55">
    <cfRule type="containsErrors" dxfId="1441" priority="2957">
      <formula>ISERROR(L55)</formula>
    </cfRule>
  </conditionalFormatting>
  <conditionalFormatting sqref="L97">
    <cfRule type="containsErrors" dxfId="1440" priority="2956">
      <formula>ISERROR(L97)</formula>
    </cfRule>
  </conditionalFormatting>
  <conditionalFormatting sqref="L133">
    <cfRule type="containsErrors" dxfId="1439" priority="2955">
      <formula>ISERROR(L133)</formula>
    </cfRule>
  </conditionalFormatting>
  <conditionalFormatting sqref="L168">
    <cfRule type="containsErrors" dxfId="1438" priority="2954">
      <formula>ISERROR(L168)</formula>
    </cfRule>
  </conditionalFormatting>
  <conditionalFormatting sqref="N7">
    <cfRule type="containsErrors" dxfId="1437" priority="2953">
      <formula>ISERROR(N7)</formula>
    </cfRule>
  </conditionalFormatting>
  <conditionalFormatting sqref="N24 N26:N27">
    <cfRule type="containsErrors" dxfId="1436" priority="2949">
      <formula>ISERROR(N24)</formula>
    </cfRule>
  </conditionalFormatting>
  <conditionalFormatting sqref="N28">
    <cfRule type="containsErrors" dxfId="1435" priority="2948">
      <formula>ISERROR(N28)</formula>
    </cfRule>
  </conditionalFormatting>
  <conditionalFormatting sqref="N25">
    <cfRule type="containsErrors" dxfId="1434" priority="2947">
      <formula>ISERROR(N25)</formula>
    </cfRule>
  </conditionalFormatting>
  <conditionalFormatting sqref="N29">
    <cfRule type="containsErrors" dxfId="1433" priority="2946">
      <formula>ISERROR(N29)</formula>
    </cfRule>
  </conditionalFormatting>
  <conditionalFormatting sqref="N32">
    <cfRule type="containsErrors" dxfId="1432" priority="2944">
      <formula>ISERROR(N32)</formula>
    </cfRule>
  </conditionalFormatting>
  <conditionalFormatting sqref="N38 N40">
    <cfRule type="containsErrors" dxfId="1431" priority="2943">
      <formula>ISERROR(N38)</formula>
    </cfRule>
  </conditionalFormatting>
  <conditionalFormatting sqref="N33:N35">
    <cfRule type="containsErrors" dxfId="1430" priority="2942">
      <formula>ISERROR(N33)</formula>
    </cfRule>
  </conditionalFormatting>
  <conditionalFormatting sqref="N36:N37">
    <cfRule type="containsErrors" dxfId="1429" priority="2941">
      <formula>ISERROR(N36)</formula>
    </cfRule>
  </conditionalFormatting>
  <conditionalFormatting sqref="N39">
    <cfRule type="containsErrors" dxfId="1428" priority="2940">
      <formula>ISERROR(N39)</formula>
    </cfRule>
  </conditionalFormatting>
  <conditionalFormatting sqref="D23">
    <cfRule type="containsErrors" dxfId="1427" priority="2748">
      <formula>ISERROR(D23)</formula>
    </cfRule>
  </conditionalFormatting>
  <conditionalFormatting sqref="E23">
    <cfRule type="containsErrors" dxfId="1426" priority="2747">
      <formula>ISERROR(E23)</formula>
    </cfRule>
  </conditionalFormatting>
  <conditionalFormatting sqref="I23">
    <cfRule type="containsErrors" dxfId="1425" priority="2743">
      <formula>ISERROR(I23)</formula>
    </cfRule>
  </conditionalFormatting>
  <conditionalFormatting sqref="J23">
    <cfRule type="containsErrors" dxfId="1424" priority="2742">
      <formula>ISERROR(J23)</formula>
    </cfRule>
  </conditionalFormatting>
  <conditionalFormatting sqref="AD23">
    <cfRule type="containsErrors" dxfId="1423" priority="2740">
      <formula>ISERROR(AD23)</formula>
    </cfRule>
  </conditionalFormatting>
  <conditionalFormatting sqref="AE23">
    <cfRule type="containsErrors" dxfId="1422" priority="2739">
      <formula>ISERROR(AE23)</formula>
    </cfRule>
  </conditionalFormatting>
  <conditionalFormatting sqref="B64">
    <cfRule type="containsErrors" dxfId="1421" priority="2734">
      <formula>ISERROR(B64)</formula>
    </cfRule>
  </conditionalFormatting>
  <conditionalFormatting sqref="E64">
    <cfRule type="containsErrors" dxfId="1420" priority="2732">
      <formula>ISERROR(E64)</formula>
    </cfRule>
  </conditionalFormatting>
  <conditionalFormatting sqref="F64">
    <cfRule type="containsErrors" dxfId="1419" priority="2731">
      <formula>ISERROR(F64)</formula>
    </cfRule>
  </conditionalFormatting>
  <conditionalFormatting sqref="J64">
    <cfRule type="containsErrors" dxfId="1418" priority="2727">
      <formula>ISERROR(J64)</formula>
    </cfRule>
  </conditionalFormatting>
  <conditionalFormatting sqref="K64">
    <cfRule type="containsErrors" dxfId="1417" priority="2726">
      <formula>ISERROR(K64)</formula>
    </cfRule>
  </conditionalFormatting>
  <conditionalFormatting sqref="AE64">
    <cfRule type="containsErrors" dxfId="1416" priority="2724">
      <formula>ISERROR(AE64)</formula>
    </cfRule>
  </conditionalFormatting>
  <conditionalFormatting sqref="L64">
    <cfRule type="containsErrors" dxfId="1415" priority="2723">
      <formula>ISERROR(L64)</formula>
    </cfRule>
  </conditionalFormatting>
  <conditionalFormatting sqref="F23">
    <cfRule type="containsErrors" dxfId="1414" priority="2746">
      <formula>ISERROR(F23)</formula>
    </cfRule>
  </conditionalFormatting>
  <conditionalFormatting sqref="G23">
    <cfRule type="containsErrors" dxfId="1413" priority="2745">
      <formula>ISERROR(G23)</formula>
    </cfRule>
  </conditionalFormatting>
  <conditionalFormatting sqref="L23">
    <cfRule type="containsErrors" dxfId="1412" priority="2738">
      <formula>ISERROR(L23)</formula>
    </cfRule>
  </conditionalFormatting>
  <conditionalFormatting sqref="G64">
    <cfRule type="containsErrors" dxfId="1411" priority="2730">
      <formula>ISERROR(G64)</formula>
    </cfRule>
  </conditionalFormatting>
  <conditionalFormatting sqref="AD64">
    <cfRule type="containsErrors" dxfId="1410" priority="2725">
      <formula>ISERROR(AD64)</formula>
    </cfRule>
  </conditionalFormatting>
  <conditionalFormatting sqref="B106">
    <cfRule type="containsErrors" dxfId="1409" priority="2719">
      <formula>ISERROR(B106)</formula>
    </cfRule>
  </conditionalFormatting>
  <conditionalFormatting sqref="D106">
    <cfRule type="containsErrors" dxfId="1408" priority="2718">
      <formula>ISERROR(D106)</formula>
    </cfRule>
  </conditionalFormatting>
  <conditionalFormatting sqref="E106">
    <cfRule type="containsErrors" dxfId="1407" priority="2717">
      <formula>ISERROR(E106)</formula>
    </cfRule>
  </conditionalFormatting>
  <conditionalFormatting sqref="F106">
    <cfRule type="containsErrors" dxfId="1406" priority="2716">
      <formula>ISERROR(F106)</formula>
    </cfRule>
  </conditionalFormatting>
  <conditionalFormatting sqref="G106">
    <cfRule type="containsErrors" dxfId="1405" priority="2715">
      <formula>ISERROR(G106)</formula>
    </cfRule>
  </conditionalFormatting>
  <conditionalFormatting sqref="I106">
    <cfRule type="containsErrors" dxfId="1404" priority="2713">
      <formula>ISERROR(I106)</formula>
    </cfRule>
  </conditionalFormatting>
  <conditionalFormatting sqref="J106">
    <cfRule type="containsErrors" dxfId="1403" priority="2712">
      <formula>ISERROR(J106)</formula>
    </cfRule>
  </conditionalFormatting>
  <conditionalFormatting sqref="K106">
    <cfRule type="containsErrors" dxfId="1402" priority="2711">
      <formula>ISERROR(K106)</formula>
    </cfRule>
  </conditionalFormatting>
  <conditionalFormatting sqref="AD106">
    <cfRule type="containsErrors" dxfId="1401" priority="2710">
      <formula>ISERROR(AD106)</formula>
    </cfRule>
  </conditionalFormatting>
  <conditionalFormatting sqref="AE106">
    <cfRule type="containsErrors" dxfId="1400" priority="2709">
      <formula>ISERROR(AE106)</formula>
    </cfRule>
  </conditionalFormatting>
  <conditionalFormatting sqref="L106">
    <cfRule type="containsErrors" dxfId="1399" priority="2708">
      <formula>ISERROR(L106)</formula>
    </cfRule>
  </conditionalFormatting>
  <conditionalFormatting sqref="B142">
    <cfRule type="containsErrors" dxfId="1398" priority="2704">
      <formula>ISERROR(B142)</formula>
    </cfRule>
  </conditionalFormatting>
  <conditionalFormatting sqref="D142">
    <cfRule type="containsErrors" dxfId="1397" priority="2703">
      <formula>ISERROR(D142)</formula>
    </cfRule>
  </conditionalFormatting>
  <conditionalFormatting sqref="E142">
    <cfRule type="containsErrors" dxfId="1396" priority="2702">
      <formula>ISERROR(E142)</formula>
    </cfRule>
  </conditionalFormatting>
  <conditionalFormatting sqref="F142">
    <cfRule type="containsErrors" dxfId="1395" priority="2701">
      <formula>ISERROR(F142)</formula>
    </cfRule>
  </conditionalFormatting>
  <conditionalFormatting sqref="B23">
    <cfRule type="containsErrors" dxfId="1394" priority="2749">
      <formula>ISERROR(B23)</formula>
    </cfRule>
  </conditionalFormatting>
  <conditionalFormatting sqref="K23">
    <cfRule type="containsErrors" dxfId="1393" priority="2741">
      <formula>ISERROR(K23)</formula>
    </cfRule>
  </conditionalFormatting>
  <conditionalFormatting sqref="N23">
    <cfRule type="containsErrors" dxfId="1392" priority="2737">
      <formula>ISERROR(N23)</formula>
    </cfRule>
  </conditionalFormatting>
  <conditionalFormatting sqref="D64">
    <cfRule type="containsErrors" dxfId="1391" priority="2733">
      <formula>ISERROR(D64)</formula>
    </cfRule>
  </conditionalFormatting>
  <conditionalFormatting sqref="I64">
    <cfRule type="containsErrors" dxfId="1390" priority="2728">
      <formula>ISERROR(I64)</formula>
    </cfRule>
  </conditionalFormatting>
  <conditionalFormatting sqref="I142">
    <cfRule type="containsErrors" dxfId="1389" priority="2698">
      <formula>ISERROR(I142)</formula>
    </cfRule>
  </conditionalFormatting>
  <conditionalFormatting sqref="J142">
    <cfRule type="containsErrors" dxfId="1388" priority="2697">
      <formula>ISERROR(J142)</formula>
    </cfRule>
  </conditionalFormatting>
  <conditionalFormatting sqref="K142">
    <cfRule type="containsErrors" dxfId="1387" priority="2696">
      <formula>ISERROR(K142)</formula>
    </cfRule>
  </conditionalFormatting>
  <conditionalFormatting sqref="AD142">
    <cfRule type="containsErrors" dxfId="1386" priority="2695">
      <formula>ISERROR(AD142)</formula>
    </cfRule>
  </conditionalFormatting>
  <conditionalFormatting sqref="AE142">
    <cfRule type="containsErrors" dxfId="1385" priority="2694">
      <formula>ISERROR(AE142)</formula>
    </cfRule>
  </conditionalFormatting>
  <conditionalFormatting sqref="L142">
    <cfRule type="containsErrors" dxfId="1384" priority="2693">
      <formula>ISERROR(L142)</formula>
    </cfRule>
  </conditionalFormatting>
  <conditionalFormatting sqref="B177">
    <cfRule type="containsErrors" dxfId="1383" priority="2689">
      <formula>ISERROR(B177)</formula>
    </cfRule>
  </conditionalFormatting>
  <conditionalFormatting sqref="D177">
    <cfRule type="containsErrors" dxfId="1382" priority="2688">
      <formula>ISERROR(D177)</formula>
    </cfRule>
  </conditionalFormatting>
  <conditionalFormatting sqref="E177">
    <cfRule type="containsErrors" dxfId="1381" priority="2687">
      <formula>ISERROR(E177)</formula>
    </cfRule>
  </conditionalFormatting>
  <conditionalFormatting sqref="F177">
    <cfRule type="containsErrors" dxfId="1380" priority="2686">
      <formula>ISERROR(F177)</formula>
    </cfRule>
  </conditionalFormatting>
  <conditionalFormatting sqref="G177">
    <cfRule type="containsErrors" dxfId="1379" priority="2685">
      <formula>ISERROR(G177)</formula>
    </cfRule>
  </conditionalFormatting>
  <conditionalFormatting sqref="I177">
    <cfRule type="containsErrors" dxfId="1378" priority="2683">
      <formula>ISERROR(I177)</formula>
    </cfRule>
  </conditionalFormatting>
  <conditionalFormatting sqref="J177">
    <cfRule type="containsErrors" dxfId="1377" priority="2682">
      <formula>ISERROR(J177)</formula>
    </cfRule>
  </conditionalFormatting>
  <conditionalFormatting sqref="K177">
    <cfRule type="containsErrors" dxfId="1376" priority="2681">
      <formula>ISERROR(K177)</formula>
    </cfRule>
  </conditionalFormatting>
  <conditionalFormatting sqref="AD177">
    <cfRule type="containsErrors" dxfId="1375" priority="2680">
      <formula>ISERROR(AD177)</formula>
    </cfRule>
  </conditionalFormatting>
  <conditionalFormatting sqref="AE177">
    <cfRule type="containsErrors" dxfId="1374" priority="2679">
      <formula>ISERROR(AE177)</formula>
    </cfRule>
  </conditionalFormatting>
  <conditionalFormatting sqref="L177">
    <cfRule type="containsErrors" dxfId="1373" priority="2678">
      <formula>ISERROR(L177)</formula>
    </cfRule>
  </conditionalFormatting>
  <conditionalFormatting sqref="O7">
    <cfRule type="containsErrors" dxfId="1372" priority="2675">
      <formula>ISERROR(O7)</formula>
    </cfRule>
  </conditionalFormatting>
  <conditionalFormatting sqref="G142">
    <cfRule type="containsErrors" dxfId="1371" priority="2700">
      <formula>ISERROR(G142)</formula>
    </cfRule>
  </conditionalFormatting>
  <conditionalFormatting sqref="O24 O26:O27">
    <cfRule type="containsErrors" dxfId="1370" priority="2671">
      <formula>ISERROR(O24)</formula>
    </cfRule>
  </conditionalFormatting>
  <conditionalFormatting sqref="O28">
    <cfRule type="containsErrors" dxfId="1369" priority="2670">
      <formula>ISERROR(O28)</formula>
    </cfRule>
  </conditionalFormatting>
  <conditionalFormatting sqref="O25">
    <cfRule type="containsErrors" dxfId="1368" priority="2669">
      <formula>ISERROR(O25)</formula>
    </cfRule>
  </conditionalFormatting>
  <conditionalFormatting sqref="O29">
    <cfRule type="containsErrors" dxfId="1367" priority="2668">
      <formula>ISERROR(O29)</formula>
    </cfRule>
  </conditionalFormatting>
  <conditionalFormatting sqref="O32">
    <cfRule type="containsErrors" dxfId="1366" priority="2667">
      <formula>ISERROR(O32)</formula>
    </cfRule>
  </conditionalFormatting>
  <conditionalFormatting sqref="O38 O40">
    <cfRule type="containsErrors" dxfId="1365" priority="2666">
      <formula>ISERROR(O38)</formula>
    </cfRule>
  </conditionalFormatting>
  <conditionalFormatting sqref="O33:O35">
    <cfRule type="containsErrors" dxfId="1364" priority="2665">
      <formula>ISERROR(O33)</formula>
    </cfRule>
  </conditionalFormatting>
  <conditionalFormatting sqref="O36:O37">
    <cfRule type="containsErrors" dxfId="1363" priority="2664">
      <formula>ISERROR(O36)</formula>
    </cfRule>
  </conditionalFormatting>
  <conditionalFormatting sqref="O39">
    <cfRule type="containsErrors" dxfId="1362" priority="2663">
      <formula>ISERROR(O39)</formula>
    </cfRule>
  </conditionalFormatting>
  <conditionalFormatting sqref="O23">
    <cfRule type="containsErrors" dxfId="1361" priority="2607">
      <formula>ISERROR(O23)</formula>
    </cfRule>
  </conditionalFormatting>
  <conditionalFormatting sqref="N115">
    <cfRule type="containsErrors" dxfId="1360" priority="2578">
      <formula>ISERROR(N115)</formula>
    </cfRule>
  </conditionalFormatting>
  <conditionalFormatting sqref="N186">
    <cfRule type="containsErrors" dxfId="1359" priority="2574">
      <formula>ISERROR(N186)</formula>
    </cfRule>
  </conditionalFormatting>
  <conditionalFormatting sqref="O186">
    <cfRule type="containsErrors" dxfId="1358" priority="2573">
      <formula>ISERROR(O186)</formula>
    </cfRule>
  </conditionalFormatting>
  <conditionalFormatting sqref="N73">
    <cfRule type="containsErrors" dxfId="1357" priority="2580">
      <formula>ISERROR(N73)</formula>
    </cfRule>
  </conditionalFormatting>
  <conditionalFormatting sqref="O73">
    <cfRule type="containsErrors" dxfId="1356" priority="2579">
      <formula>ISERROR(O73)</formula>
    </cfRule>
  </conditionalFormatting>
  <conditionalFormatting sqref="O115">
    <cfRule type="containsErrors" dxfId="1355" priority="2577">
      <formula>ISERROR(O115)</formula>
    </cfRule>
  </conditionalFormatting>
  <conditionalFormatting sqref="N150">
    <cfRule type="containsErrors" dxfId="1354" priority="2576">
      <formula>ISERROR(N150)</formula>
    </cfRule>
  </conditionalFormatting>
  <conditionalFormatting sqref="O150">
    <cfRule type="containsErrors" dxfId="1353" priority="2575">
      <formula>ISERROR(O150)</formula>
    </cfRule>
  </conditionalFormatting>
  <conditionalFormatting sqref="P7">
    <cfRule type="containsErrors" dxfId="1352" priority="2413">
      <formula>ISERROR(P7)</formula>
    </cfRule>
  </conditionalFormatting>
  <conditionalFormatting sqref="P32">
    <cfRule type="containsErrors" dxfId="1351" priority="2405">
      <formula>ISERROR(P32)</formula>
    </cfRule>
  </conditionalFormatting>
  <conditionalFormatting sqref="N22">
    <cfRule type="containsErrors" dxfId="1350" priority="2337">
      <formula>ISERROR(N22)</formula>
    </cfRule>
  </conditionalFormatting>
  <conditionalFormatting sqref="O22">
    <cfRule type="containsErrors" dxfId="1349" priority="2336">
      <formula>ISERROR(O22)</formula>
    </cfRule>
  </conditionalFormatting>
  <conditionalFormatting sqref="P22">
    <cfRule type="containsErrors" dxfId="1348" priority="2335">
      <formula>ISERROR(P22)</formula>
    </cfRule>
  </conditionalFormatting>
  <conditionalFormatting sqref="N48">
    <cfRule type="containsErrors" dxfId="1347" priority="2334">
      <formula>ISERROR(N48)</formula>
    </cfRule>
  </conditionalFormatting>
  <conditionalFormatting sqref="O48">
    <cfRule type="containsErrors" dxfId="1346" priority="2333">
      <formula>ISERROR(O48)</formula>
    </cfRule>
  </conditionalFormatting>
  <conditionalFormatting sqref="P48">
    <cfRule type="containsErrors" dxfId="1345" priority="2332">
      <formula>ISERROR(P48)</formula>
    </cfRule>
  </conditionalFormatting>
  <conditionalFormatting sqref="N63">
    <cfRule type="containsErrors" dxfId="1344" priority="2331">
      <formula>ISERROR(N63)</formula>
    </cfRule>
  </conditionalFormatting>
  <conditionalFormatting sqref="O63">
    <cfRule type="containsErrors" dxfId="1343" priority="2330">
      <formula>ISERROR(O63)</formula>
    </cfRule>
  </conditionalFormatting>
  <conditionalFormatting sqref="P63">
    <cfRule type="containsErrors" dxfId="1342" priority="2329">
      <formula>ISERROR(P63)</formula>
    </cfRule>
  </conditionalFormatting>
  <conditionalFormatting sqref="N90">
    <cfRule type="containsErrors" dxfId="1341" priority="2328">
      <formula>ISERROR(N90)</formula>
    </cfRule>
  </conditionalFormatting>
  <conditionalFormatting sqref="O90">
    <cfRule type="containsErrors" dxfId="1340" priority="2327">
      <formula>ISERROR(O90)</formula>
    </cfRule>
  </conditionalFormatting>
  <conditionalFormatting sqref="P90">
    <cfRule type="containsErrors" dxfId="1339" priority="2326">
      <formula>ISERROR(P90)</formula>
    </cfRule>
  </conditionalFormatting>
  <conditionalFormatting sqref="N105">
    <cfRule type="containsErrors" dxfId="1338" priority="2325">
      <formula>ISERROR(N105)</formula>
    </cfRule>
  </conditionalFormatting>
  <conditionalFormatting sqref="O105">
    <cfRule type="containsErrors" dxfId="1337" priority="2324">
      <formula>ISERROR(O105)</formula>
    </cfRule>
  </conditionalFormatting>
  <conditionalFormatting sqref="P105">
    <cfRule type="containsErrors" dxfId="1336" priority="2323">
      <formula>ISERROR(P105)</formula>
    </cfRule>
  </conditionalFormatting>
  <conditionalFormatting sqref="N126">
    <cfRule type="containsErrors" dxfId="1335" priority="2322">
      <formula>ISERROR(N126)</formula>
    </cfRule>
  </conditionalFormatting>
  <conditionalFormatting sqref="O126">
    <cfRule type="containsErrors" dxfId="1334" priority="2321">
      <formula>ISERROR(O126)</formula>
    </cfRule>
  </conditionalFormatting>
  <conditionalFormatting sqref="P126">
    <cfRule type="containsErrors" dxfId="1333" priority="2320">
      <formula>ISERROR(P126)</formula>
    </cfRule>
  </conditionalFormatting>
  <conditionalFormatting sqref="N161">
    <cfRule type="containsErrors" dxfId="1332" priority="2319">
      <formula>ISERROR(N161)</formula>
    </cfRule>
  </conditionalFormatting>
  <conditionalFormatting sqref="O161">
    <cfRule type="containsErrors" dxfId="1331" priority="2318">
      <formula>ISERROR(O161)</formula>
    </cfRule>
  </conditionalFormatting>
  <conditionalFormatting sqref="P161">
    <cfRule type="containsErrors" dxfId="1330" priority="2317">
      <formula>ISERROR(P161)</formula>
    </cfRule>
  </conditionalFormatting>
  <conditionalFormatting sqref="N176">
    <cfRule type="containsErrors" dxfId="1329" priority="2316">
      <formula>ISERROR(N176)</formula>
    </cfRule>
  </conditionalFormatting>
  <conditionalFormatting sqref="O176">
    <cfRule type="containsErrors" dxfId="1328" priority="2315">
      <formula>ISERROR(O176)</formula>
    </cfRule>
  </conditionalFormatting>
  <conditionalFormatting sqref="P176">
    <cfRule type="containsErrors" dxfId="1327" priority="2314">
      <formula>ISERROR(P176)</formula>
    </cfRule>
  </conditionalFormatting>
  <conditionalFormatting sqref="P73">
    <cfRule type="containsErrors" dxfId="1326" priority="2313">
      <formula>ISERROR(P73)</formula>
    </cfRule>
  </conditionalFormatting>
  <conditionalFormatting sqref="P115">
    <cfRule type="containsErrors" dxfId="1325" priority="2312">
      <formula>ISERROR(P115)</formula>
    </cfRule>
  </conditionalFormatting>
  <conditionalFormatting sqref="P150">
    <cfRule type="containsErrors" dxfId="1324" priority="2311">
      <formula>ISERROR(P150)</formula>
    </cfRule>
  </conditionalFormatting>
  <conditionalFormatting sqref="N141">
    <cfRule type="containsErrors" dxfId="1323" priority="2283">
      <formula>ISERROR(N141)</formula>
    </cfRule>
  </conditionalFormatting>
  <conditionalFormatting sqref="O141">
    <cfRule type="containsErrors" dxfId="1322" priority="2282">
      <formula>ISERROR(O141)</formula>
    </cfRule>
  </conditionalFormatting>
  <conditionalFormatting sqref="P141">
    <cfRule type="containsErrors" dxfId="1321" priority="2281">
      <formula>ISERROR(P141)</formula>
    </cfRule>
  </conditionalFormatting>
  <conditionalFormatting sqref="P186">
    <cfRule type="containsErrors" dxfId="1320" priority="2277">
      <formula>ISERROR(P186)</formula>
    </cfRule>
  </conditionalFormatting>
  <conditionalFormatting sqref="P24 P26:P27">
    <cfRule type="containsErrors" dxfId="1319" priority="2229">
      <formula>ISERROR(P24)</formula>
    </cfRule>
  </conditionalFormatting>
  <conditionalFormatting sqref="P28">
    <cfRule type="containsErrors" dxfId="1318" priority="2228">
      <formula>ISERROR(P28)</formula>
    </cfRule>
  </conditionalFormatting>
  <conditionalFormatting sqref="P25">
    <cfRule type="containsErrors" dxfId="1317" priority="2227">
      <formula>ISERROR(P25)</formula>
    </cfRule>
  </conditionalFormatting>
  <conditionalFormatting sqref="P29">
    <cfRule type="containsErrors" dxfId="1316" priority="2226">
      <formula>ISERROR(P29)</formula>
    </cfRule>
  </conditionalFormatting>
  <conditionalFormatting sqref="P23">
    <cfRule type="containsErrors" dxfId="1315" priority="2225">
      <formula>ISERROR(P23)</formula>
    </cfRule>
  </conditionalFormatting>
  <conditionalFormatting sqref="P38 P40">
    <cfRule type="containsErrors" dxfId="1314" priority="2224">
      <formula>ISERROR(P38)</formula>
    </cfRule>
  </conditionalFormatting>
  <conditionalFormatting sqref="P33:P35">
    <cfRule type="containsErrors" dxfId="1313" priority="2223">
      <formula>ISERROR(P33)</formula>
    </cfRule>
  </conditionalFormatting>
  <conditionalFormatting sqref="P36:P37">
    <cfRule type="containsErrors" dxfId="1312" priority="2222">
      <formula>ISERROR(P36)</formula>
    </cfRule>
  </conditionalFormatting>
  <conditionalFormatting sqref="P39">
    <cfRule type="containsErrors" dxfId="1311" priority="2221">
      <formula>ISERROR(P39)</formula>
    </cfRule>
  </conditionalFormatting>
  <conditionalFormatting sqref="N49:N54 N56:N58">
    <cfRule type="containsErrors" dxfId="1310" priority="2220">
      <formula>ISERROR(N49)</formula>
    </cfRule>
  </conditionalFormatting>
  <conditionalFormatting sqref="N59:N60">
    <cfRule type="containsErrors" dxfId="1309" priority="2219">
      <formula>ISERROR(N59)</formula>
    </cfRule>
  </conditionalFormatting>
  <conditionalFormatting sqref="O49:O54 O56:O58">
    <cfRule type="containsErrors" dxfId="1308" priority="2218">
      <formula>ISERROR(O49)</formula>
    </cfRule>
  </conditionalFormatting>
  <conditionalFormatting sqref="O59:O60">
    <cfRule type="containsErrors" dxfId="1307" priority="2217">
      <formula>ISERROR(O59)</formula>
    </cfRule>
  </conditionalFormatting>
  <conditionalFormatting sqref="P59:P60">
    <cfRule type="containsErrors" dxfId="1306" priority="2215">
      <formula>ISERROR(P59)</formula>
    </cfRule>
  </conditionalFormatting>
  <conditionalFormatting sqref="P49:P54 P56:P58">
    <cfRule type="containsErrors" dxfId="1305" priority="2216">
      <formula>ISERROR(P49)</formula>
    </cfRule>
  </conditionalFormatting>
  <conditionalFormatting sqref="N55">
    <cfRule type="containsErrors" dxfId="1304" priority="2214">
      <formula>ISERROR(N55)</formula>
    </cfRule>
  </conditionalFormatting>
  <conditionalFormatting sqref="O55">
    <cfRule type="containsErrors" dxfId="1303" priority="2213">
      <formula>ISERROR(O55)</formula>
    </cfRule>
  </conditionalFormatting>
  <conditionalFormatting sqref="P55">
    <cfRule type="containsErrors" dxfId="1302" priority="2212">
      <formula>ISERROR(P55)</formula>
    </cfRule>
  </conditionalFormatting>
  <conditionalFormatting sqref="N65 N67:N68">
    <cfRule type="containsErrors" dxfId="1301" priority="2211">
      <formula>ISERROR(N65)</formula>
    </cfRule>
  </conditionalFormatting>
  <conditionalFormatting sqref="N69">
    <cfRule type="containsErrors" dxfId="1300" priority="2210">
      <formula>ISERROR(N69)</formula>
    </cfRule>
  </conditionalFormatting>
  <conditionalFormatting sqref="N66">
    <cfRule type="containsErrors" dxfId="1299" priority="2209">
      <formula>ISERROR(N66)</formula>
    </cfRule>
  </conditionalFormatting>
  <conditionalFormatting sqref="O65 O67:O68">
    <cfRule type="containsErrors" dxfId="1298" priority="2208">
      <formula>ISERROR(O65)</formula>
    </cfRule>
  </conditionalFormatting>
  <conditionalFormatting sqref="O69">
    <cfRule type="containsErrors" dxfId="1297" priority="2207">
      <formula>ISERROR(O69)</formula>
    </cfRule>
  </conditionalFormatting>
  <conditionalFormatting sqref="O66">
    <cfRule type="containsErrors" dxfId="1296" priority="2206">
      <formula>ISERROR(O66)</formula>
    </cfRule>
  </conditionalFormatting>
  <conditionalFormatting sqref="P65 P67:P68">
    <cfRule type="containsErrors" dxfId="1295" priority="2205">
      <formula>ISERROR(P65)</formula>
    </cfRule>
  </conditionalFormatting>
  <conditionalFormatting sqref="P69">
    <cfRule type="containsErrors" dxfId="1294" priority="2204">
      <formula>ISERROR(P69)</formula>
    </cfRule>
  </conditionalFormatting>
  <conditionalFormatting sqref="P66">
    <cfRule type="containsErrors" dxfId="1293" priority="2203">
      <formula>ISERROR(P66)</formula>
    </cfRule>
  </conditionalFormatting>
  <conditionalFormatting sqref="N70">
    <cfRule type="containsErrors" dxfId="1292" priority="2202">
      <formula>ISERROR(N70)</formula>
    </cfRule>
  </conditionalFormatting>
  <conditionalFormatting sqref="O70">
    <cfRule type="containsErrors" dxfId="1291" priority="2201">
      <formula>ISERROR(O70)</formula>
    </cfRule>
  </conditionalFormatting>
  <conditionalFormatting sqref="P70">
    <cfRule type="containsErrors" dxfId="1290" priority="2200">
      <formula>ISERROR(P70)</formula>
    </cfRule>
  </conditionalFormatting>
  <conditionalFormatting sqref="O64">
    <cfRule type="containsErrors" dxfId="1289" priority="2198">
      <formula>ISERROR(O64)</formula>
    </cfRule>
  </conditionalFormatting>
  <conditionalFormatting sqref="P64">
    <cfRule type="containsErrors" dxfId="1288" priority="2197">
      <formula>ISERROR(P64)</formula>
    </cfRule>
  </conditionalFormatting>
  <conditionalFormatting sqref="N64">
    <cfRule type="containsErrors" dxfId="1287" priority="2199">
      <formula>ISERROR(N64)</formula>
    </cfRule>
  </conditionalFormatting>
  <conditionalFormatting sqref="N80 N82">
    <cfRule type="containsErrors" dxfId="1286" priority="2196">
      <formula>ISERROR(N80)</formula>
    </cfRule>
  </conditionalFormatting>
  <conditionalFormatting sqref="N74:N77">
    <cfRule type="containsErrors" dxfId="1285" priority="2195">
      <formula>ISERROR(N74)</formula>
    </cfRule>
  </conditionalFormatting>
  <conditionalFormatting sqref="N78:N79">
    <cfRule type="containsErrors" dxfId="1284" priority="2194">
      <formula>ISERROR(N78)</formula>
    </cfRule>
  </conditionalFormatting>
  <conditionalFormatting sqref="O80 O82">
    <cfRule type="containsErrors" dxfId="1283" priority="2193">
      <formula>ISERROR(O80)</formula>
    </cfRule>
  </conditionalFormatting>
  <conditionalFormatting sqref="O74:O77">
    <cfRule type="containsErrors" dxfId="1282" priority="2192">
      <formula>ISERROR(O74)</formula>
    </cfRule>
  </conditionalFormatting>
  <conditionalFormatting sqref="O78:O79">
    <cfRule type="containsErrors" dxfId="1281" priority="2191">
      <formula>ISERROR(O78)</formula>
    </cfRule>
  </conditionalFormatting>
  <conditionalFormatting sqref="P78:P79">
    <cfRule type="containsErrors" dxfId="1280" priority="2188">
      <formula>ISERROR(P78)</formula>
    </cfRule>
  </conditionalFormatting>
  <conditionalFormatting sqref="P74:P77">
    <cfRule type="containsErrors" dxfId="1279" priority="2189">
      <formula>ISERROR(P74)</formula>
    </cfRule>
  </conditionalFormatting>
  <conditionalFormatting sqref="P80 P82">
    <cfRule type="containsErrors" dxfId="1278" priority="2190">
      <formula>ISERROR(P80)</formula>
    </cfRule>
  </conditionalFormatting>
  <conditionalFormatting sqref="N81">
    <cfRule type="containsErrors" dxfId="1277" priority="2187">
      <formula>ISERROR(N81)</formula>
    </cfRule>
  </conditionalFormatting>
  <conditionalFormatting sqref="O81">
    <cfRule type="containsErrors" dxfId="1276" priority="2186">
      <formula>ISERROR(O81)</formula>
    </cfRule>
  </conditionalFormatting>
  <conditionalFormatting sqref="P81">
    <cfRule type="containsErrors" dxfId="1275" priority="2185">
      <formula>ISERROR(P81)</formula>
    </cfRule>
  </conditionalFormatting>
  <conditionalFormatting sqref="N91:N96 N98:N100">
    <cfRule type="containsErrors" dxfId="1274" priority="2184">
      <formula>ISERROR(N91)</formula>
    </cfRule>
  </conditionalFormatting>
  <conditionalFormatting sqref="N101:N102">
    <cfRule type="containsErrors" dxfId="1273" priority="2183">
      <formula>ISERROR(N101)</formula>
    </cfRule>
  </conditionalFormatting>
  <conditionalFormatting sqref="O91:O96 O98:O100">
    <cfRule type="containsErrors" dxfId="1272" priority="2182">
      <formula>ISERROR(O91)</formula>
    </cfRule>
  </conditionalFormatting>
  <conditionalFormatting sqref="O101:O102">
    <cfRule type="containsErrors" dxfId="1271" priority="2181">
      <formula>ISERROR(O101)</formula>
    </cfRule>
  </conditionalFormatting>
  <conditionalFormatting sqref="P101:P102">
    <cfRule type="containsErrors" dxfId="1270" priority="2179">
      <formula>ISERROR(P101)</formula>
    </cfRule>
  </conditionalFormatting>
  <conditionalFormatting sqref="P91:P96 P98:P100">
    <cfRule type="containsErrors" dxfId="1269" priority="2180">
      <formula>ISERROR(P91)</formula>
    </cfRule>
  </conditionalFormatting>
  <conditionalFormatting sqref="N97">
    <cfRule type="containsErrors" dxfId="1268" priority="2178">
      <formula>ISERROR(N97)</formula>
    </cfRule>
  </conditionalFormatting>
  <conditionalFormatting sqref="O97">
    <cfRule type="containsErrors" dxfId="1267" priority="2177">
      <formula>ISERROR(O97)</formula>
    </cfRule>
  </conditionalFormatting>
  <conditionalFormatting sqref="P97">
    <cfRule type="containsErrors" dxfId="1266" priority="2176">
      <formula>ISERROR(P97)</formula>
    </cfRule>
  </conditionalFormatting>
  <conditionalFormatting sqref="N111">
    <cfRule type="containsErrors" dxfId="1265" priority="2174">
      <formula>ISERROR(N111)</formula>
    </cfRule>
  </conditionalFormatting>
  <conditionalFormatting sqref="N108">
    <cfRule type="containsErrors" dxfId="1264" priority="2173">
      <formula>ISERROR(N108)</formula>
    </cfRule>
  </conditionalFormatting>
  <conditionalFormatting sqref="N107 N109:N110">
    <cfRule type="containsErrors" dxfId="1263" priority="2175">
      <formula>ISERROR(N107)</formula>
    </cfRule>
  </conditionalFormatting>
  <conditionalFormatting sqref="O111">
    <cfRule type="containsErrors" dxfId="1262" priority="2171">
      <formula>ISERROR(O111)</formula>
    </cfRule>
  </conditionalFormatting>
  <conditionalFormatting sqref="O108">
    <cfRule type="containsErrors" dxfId="1261" priority="2170">
      <formula>ISERROR(O108)</formula>
    </cfRule>
  </conditionalFormatting>
  <conditionalFormatting sqref="O107 O109:O110">
    <cfRule type="containsErrors" dxfId="1260" priority="2172">
      <formula>ISERROR(O107)</formula>
    </cfRule>
  </conditionalFormatting>
  <conditionalFormatting sqref="P111">
    <cfRule type="containsErrors" dxfId="1259" priority="2168">
      <formula>ISERROR(P111)</formula>
    </cfRule>
  </conditionalFormatting>
  <conditionalFormatting sqref="P107 P109:P110">
    <cfRule type="containsErrors" dxfId="1258" priority="2169">
      <formula>ISERROR(P107)</formula>
    </cfRule>
  </conditionalFormatting>
  <conditionalFormatting sqref="P108">
    <cfRule type="containsErrors" dxfId="1257" priority="2167">
      <formula>ISERROR(P108)</formula>
    </cfRule>
  </conditionalFormatting>
  <conditionalFormatting sqref="N112">
    <cfRule type="containsErrors" dxfId="1256" priority="2166">
      <formula>ISERROR(N112)</formula>
    </cfRule>
  </conditionalFormatting>
  <conditionalFormatting sqref="O112">
    <cfRule type="containsErrors" dxfId="1255" priority="2165">
      <formula>ISERROR(O112)</formula>
    </cfRule>
  </conditionalFormatting>
  <conditionalFormatting sqref="P112">
    <cfRule type="containsErrors" dxfId="1254" priority="2164">
      <formula>ISERROR(P112)</formula>
    </cfRule>
  </conditionalFormatting>
  <conditionalFormatting sqref="N106">
    <cfRule type="containsErrors" dxfId="1253" priority="2163">
      <formula>ISERROR(N106)</formula>
    </cfRule>
  </conditionalFormatting>
  <conditionalFormatting sqref="O106">
    <cfRule type="containsErrors" dxfId="1252" priority="2162">
      <formula>ISERROR(O106)</formula>
    </cfRule>
  </conditionalFormatting>
  <conditionalFormatting sqref="P106">
    <cfRule type="containsErrors" dxfId="1251" priority="2161">
      <formula>ISERROR(P106)</formula>
    </cfRule>
  </conditionalFormatting>
  <conditionalFormatting sqref="N119 N121">
    <cfRule type="containsErrors" dxfId="1250" priority="2160">
      <formula>ISERROR(N119)</formula>
    </cfRule>
  </conditionalFormatting>
  <conditionalFormatting sqref="N116:N118">
    <cfRule type="containsErrors" dxfId="1249" priority="2159">
      <formula>ISERROR(N116)</formula>
    </cfRule>
  </conditionalFormatting>
  <conditionalFormatting sqref="O119 O121">
    <cfRule type="containsErrors" dxfId="1248" priority="2158">
      <formula>ISERROR(O119)</formula>
    </cfRule>
  </conditionalFormatting>
  <conditionalFormatting sqref="O116:O118">
    <cfRule type="containsErrors" dxfId="1247" priority="2157">
      <formula>ISERROR(O116)</formula>
    </cfRule>
  </conditionalFormatting>
  <conditionalFormatting sqref="P116:P118">
    <cfRule type="containsErrors" dxfId="1246" priority="2155">
      <formula>ISERROR(P116)</formula>
    </cfRule>
  </conditionalFormatting>
  <conditionalFormatting sqref="P119 P121">
    <cfRule type="containsErrors" dxfId="1245" priority="2156">
      <formula>ISERROR(P119)</formula>
    </cfRule>
  </conditionalFormatting>
  <conditionalFormatting sqref="N120">
    <cfRule type="containsErrors" dxfId="1244" priority="2154">
      <formula>ISERROR(N120)</formula>
    </cfRule>
  </conditionalFormatting>
  <conditionalFormatting sqref="O120">
    <cfRule type="containsErrors" dxfId="1243" priority="2153">
      <formula>ISERROR(O120)</formula>
    </cfRule>
  </conditionalFormatting>
  <conditionalFormatting sqref="P120">
    <cfRule type="containsErrors" dxfId="1242" priority="2152">
      <formula>ISERROR(P120)</formula>
    </cfRule>
  </conditionalFormatting>
  <conditionalFormatting sqref="N127:N132 N134:N136">
    <cfRule type="containsErrors" dxfId="1241" priority="2151">
      <formula>ISERROR(N127)</formula>
    </cfRule>
  </conditionalFormatting>
  <conditionalFormatting sqref="N137:N138">
    <cfRule type="containsErrors" dxfId="1240" priority="2150">
      <formula>ISERROR(N137)</formula>
    </cfRule>
  </conditionalFormatting>
  <conditionalFormatting sqref="O127:O132 O134:O136">
    <cfRule type="containsErrors" dxfId="1239" priority="2149">
      <formula>ISERROR(O127)</formula>
    </cfRule>
  </conditionalFormatting>
  <conditionalFormatting sqref="O137:O138">
    <cfRule type="containsErrors" dxfId="1238" priority="2148">
      <formula>ISERROR(O137)</formula>
    </cfRule>
  </conditionalFormatting>
  <conditionalFormatting sqref="P127:P132 P134:P136">
    <cfRule type="containsErrors" dxfId="1237" priority="2147">
      <formula>ISERROR(P127)</formula>
    </cfRule>
  </conditionalFormatting>
  <conditionalFormatting sqref="P137:P138">
    <cfRule type="containsErrors" dxfId="1236" priority="2146">
      <formula>ISERROR(P137)</formula>
    </cfRule>
  </conditionalFormatting>
  <conditionalFormatting sqref="N133">
    <cfRule type="containsErrors" dxfId="1235" priority="2145">
      <formula>ISERROR(N133)</formula>
    </cfRule>
  </conditionalFormatting>
  <conditionalFormatting sqref="O133">
    <cfRule type="containsErrors" dxfId="1234" priority="2144">
      <formula>ISERROR(O133)</formula>
    </cfRule>
  </conditionalFormatting>
  <conditionalFormatting sqref="P133">
    <cfRule type="containsErrors" dxfId="1233" priority="2143">
      <formula>ISERROR(P133)</formula>
    </cfRule>
  </conditionalFormatting>
  <conditionalFormatting sqref="N143:N145">
    <cfRule type="containsErrors" dxfId="1232" priority="2142">
      <formula>ISERROR(N143)</formula>
    </cfRule>
  </conditionalFormatting>
  <conditionalFormatting sqref="N146">
    <cfRule type="containsErrors" dxfId="1231" priority="2141">
      <formula>ISERROR(N146)</formula>
    </cfRule>
  </conditionalFormatting>
  <conditionalFormatting sqref="O143:O145">
    <cfRule type="containsErrors" dxfId="1230" priority="2139">
      <formula>ISERROR(O143)</formula>
    </cfRule>
  </conditionalFormatting>
  <conditionalFormatting sqref="O146">
    <cfRule type="containsErrors" dxfId="1229" priority="2138">
      <formula>ISERROR(O146)</formula>
    </cfRule>
  </conditionalFormatting>
  <conditionalFormatting sqref="P143:P145">
    <cfRule type="containsErrors" dxfId="1228" priority="2136">
      <formula>ISERROR(P143)</formula>
    </cfRule>
  </conditionalFormatting>
  <conditionalFormatting sqref="P146">
    <cfRule type="containsErrors" dxfId="1227" priority="2135">
      <formula>ISERROR(P146)</formula>
    </cfRule>
  </conditionalFormatting>
  <conditionalFormatting sqref="N147">
    <cfRule type="containsErrors" dxfId="1226" priority="2133">
      <formula>ISERROR(N147)</formula>
    </cfRule>
  </conditionalFormatting>
  <conditionalFormatting sqref="P147">
    <cfRule type="containsErrors" dxfId="1225" priority="2131">
      <formula>ISERROR(P147)</formula>
    </cfRule>
  </conditionalFormatting>
  <conditionalFormatting sqref="O147">
    <cfRule type="containsErrors" dxfId="1224" priority="2132">
      <formula>ISERROR(O147)</formula>
    </cfRule>
  </conditionalFormatting>
  <conditionalFormatting sqref="N142">
    <cfRule type="containsErrors" dxfId="1223" priority="2130">
      <formula>ISERROR(N142)</formula>
    </cfRule>
  </conditionalFormatting>
  <conditionalFormatting sqref="O142">
    <cfRule type="containsErrors" dxfId="1222" priority="2129">
      <formula>ISERROR(O142)</formula>
    </cfRule>
  </conditionalFormatting>
  <conditionalFormatting sqref="P142">
    <cfRule type="containsErrors" dxfId="1221" priority="2128">
      <formula>ISERROR(P142)</formula>
    </cfRule>
  </conditionalFormatting>
  <conditionalFormatting sqref="N154 N156">
    <cfRule type="containsErrors" dxfId="1220" priority="2127">
      <formula>ISERROR(N154)</formula>
    </cfRule>
  </conditionalFormatting>
  <conditionalFormatting sqref="N151:N153">
    <cfRule type="containsErrors" dxfId="1219" priority="2126">
      <formula>ISERROR(N151)</formula>
    </cfRule>
  </conditionalFormatting>
  <conditionalFormatting sqref="O154 O156">
    <cfRule type="containsErrors" dxfId="1218" priority="2125">
      <formula>ISERROR(O154)</formula>
    </cfRule>
  </conditionalFormatting>
  <conditionalFormatting sqref="O151:O153">
    <cfRule type="containsErrors" dxfId="1217" priority="2124">
      <formula>ISERROR(O151)</formula>
    </cfRule>
  </conditionalFormatting>
  <conditionalFormatting sqref="P151:P153">
    <cfRule type="containsErrors" dxfId="1216" priority="2122">
      <formula>ISERROR(P151)</formula>
    </cfRule>
  </conditionalFormatting>
  <conditionalFormatting sqref="P154 P156">
    <cfRule type="containsErrors" dxfId="1215" priority="2123">
      <formula>ISERROR(P154)</formula>
    </cfRule>
  </conditionalFormatting>
  <conditionalFormatting sqref="N155">
    <cfRule type="containsErrors" dxfId="1214" priority="2121">
      <formula>ISERROR(N155)</formula>
    </cfRule>
  </conditionalFormatting>
  <conditionalFormatting sqref="O155">
    <cfRule type="containsErrors" dxfId="1213" priority="2120">
      <formula>ISERROR(O155)</formula>
    </cfRule>
  </conditionalFormatting>
  <conditionalFormatting sqref="P155">
    <cfRule type="containsErrors" dxfId="1212" priority="2119">
      <formula>ISERROR(P155)</formula>
    </cfRule>
  </conditionalFormatting>
  <conditionalFormatting sqref="P162:P167 P169:P171">
    <cfRule type="containsErrors" dxfId="1211" priority="2114">
      <formula>ISERROR(P162)</formula>
    </cfRule>
  </conditionalFormatting>
  <conditionalFormatting sqref="P172:P173">
    <cfRule type="containsErrors" dxfId="1210" priority="2113">
      <formula>ISERROR(P172)</formula>
    </cfRule>
  </conditionalFormatting>
  <conditionalFormatting sqref="N168">
    <cfRule type="containsErrors" dxfId="1209" priority="2112">
      <formula>ISERROR(N168)</formula>
    </cfRule>
  </conditionalFormatting>
  <conditionalFormatting sqref="O168">
    <cfRule type="containsErrors" dxfId="1208" priority="2111">
      <formula>ISERROR(O168)</formula>
    </cfRule>
  </conditionalFormatting>
  <conditionalFormatting sqref="P168">
    <cfRule type="containsErrors" dxfId="1207" priority="2110">
      <formula>ISERROR(P168)</formula>
    </cfRule>
  </conditionalFormatting>
  <conditionalFormatting sqref="N162:N167 N169:N171">
    <cfRule type="containsErrors" dxfId="1206" priority="2118">
      <formula>ISERROR(N162)</formula>
    </cfRule>
  </conditionalFormatting>
  <conditionalFormatting sqref="N172:N173">
    <cfRule type="containsErrors" dxfId="1205" priority="2117">
      <formula>ISERROR(N172)</formula>
    </cfRule>
  </conditionalFormatting>
  <conditionalFormatting sqref="O162:O167 O169:O171">
    <cfRule type="containsErrors" dxfId="1204" priority="2116">
      <formula>ISERROR(O162)</formula>
    </cfRule>
  </conditionalFormatting>
  <conditionalFormatting sqref="O172:O173">
    <cfRule type="containsErrors" dxfId="1203" priority="2115">
      <formula>ISERROR(O172)</formula>
    </cfRule>
  </conditionalFormatting>
  <conditionalFormatting sqref="P178 P180:P181">
    <cfRule type="containsErrors" dxfId="1202" priority="2103">
      <formula>ISERROR(P178)</formula>
    </cfRule>
  </conditionalFormatting>
  <conditionalFormatting sqref="P182">
    <cfRule type="containsErrors" dxfId="1201" priority="2102">
      <formula>ISERROR(P182)</formula>
    </cfRule>
  </conditionalFormatting>
  <conditionalFormatting sqref="P179">
    <cfRule type="containsErrors" dxfId="1200" priority="2101">
      <formula>ISERROR(P179)</formula>
    </cfRule>
  </conditionalFormatting>
  <conditionalFormatting sqref="N183">
    <cfRule type="containsErrors" dxfId="1199" priority="2100">
      <formula>ISERROR(N183)</formula>
    </cfRule>
  </conditionalFormatting>
  <conditionalFormatting sqref="O183">
    <cfRule type="containsErrors" dxfId="1198" priority="2099">
      <formula>ISERROR(O183)</formula>
    </cfRule>
  </conditionalFormatting>
  <conditionalFormatting sqref="P183">
    <cfRule type="containsErrors" dxfId="1197" priority="2098">
      <formula>ISERROR(P183)</formula>
    </cfRule>
  </conditionalFormatting>
  <conditionalFormatting sqref="N182">
    <cfRule type="containsErrors" dxfId="1196" priority="2108">
      <formula>ISERROR(N182)</formula>
    </cfRule>
  </conditionalFormatting>
  <conditionalFormatting sqref="N179">
    <cfRule type="containsErrors" dxfId="1195" priority="2107">
      <formula>ISERROR(N179)</formula>
    </cfRule>
  </conditionalFormatting>
  <conditionalFormatting sqref="N178 N180:N181">
    <cfRule type="containsErrors" dxfId="1194" priority="2109">
      <formula>ISERROR(N178)</formula>
    </cfRule>
  </conditionalFormatting>
  <conditionalFormatting sqref="O182">
    <cfRule type="containsErrors" dxfId="1193" priority="2105">
      <formula>ISERROR(O182)</formula>
    </cfRule>
  </conditionalFormatting>
  <conditionalFormatting sqref="O179">
    <cfRule type="containsErrors" dxfId="1192" priority="2104">
      <formula>ISERROR(O179)</formula>
    </cfRule>
  </conditionalFormatting>
  <conditionalFormatting sqref="O178 O180:O181">
    <cfRule type="containsErrors" dxfId="1191" priority="2106">
      <formula>ISERROR(O178)</formula>
    </cfRule>
  </conditionalFormatting>
  <conditionalFormatting sqref="N177">
    <cfRule type="containsErrors" dxfId="1190" priority="2097">
      <formula>ISERROR(N177)</formula>
    </cfRule>
  </conditionalFormatting>
  <conditionalFormatting sqref="O177">
    <cfRule type="containsErrors" dxfId="1189" priority="2096">
      <formula>ISERROR(O177)</formula>
    </cfRule>
  </conditionalFormatting>
  <conditionalFormatting sqref="P177">
    <cfRule type="containsErrors" dxfId="1188" priority="2095">
      <formula>ISERROR(P177)</formula>
    </cfRule>
  </conditionalFormatting>
  <conditionalFormatting sqref="O189">
    <cfRule type="containsErrors" dxfId="1187" priority="2089">
      <formula>ISERROR(O189)</formula>
    </cfRule>
  </conditionalFormatting>
  <conditionalFormatting sqref="P190 P192">
    <cfRule type="containsErrors" dxfId="1186" priority="2088">
      <formula>ISERROR(P190)</formula>
    </cfRule>
  </conditionalFormatting>
  <conditionalFormatting sqref="P187:P188">
    <cfRule type="containsErrors" dxfId="1185" priority="2087">
      <formula>ISERROR(P187)</formula>
    </cfRule>
  </conditionalFormatting>
  <conditionalFormatting sqref="P189">
    <cfRule type="containsErrors" dxfId="1184" priority="2086">
      <formula>ISERROR(P189)</formula>
    </cfRule>
  </conditionalFormatting>
  <conditionalFormatting sqref="P191">
    <cfRule type="containsErrors" dxfId="1183" priority="2083">
      <formula>ISERROR(P191)</formula>
    </cfRule>
  </conditionalFormatting>
  <conditionalFormatting sqref="N191">
    <cfRule type="containsErrors" dxfId="1182" priority="2085">
      <formula>ISERROR(N191)</formula>
    </cfRule>
  </conditionalFormatting>
  <conditionalFormatting sqref="O191">
    <cfRule type="containsErrors" dxfId="1181" priority="2084">
      <formula>ISERROR(O191)</formula>
    </cfRule>
  </conditionalFormatting>
  <conditionalFormatting sqref="N190 N192">
    <cfRule type="containsErrors" dxfId="1180" priority="2094">
      <formula>ISERROR(N190)</formula>
    </cfRule>
  </conditionalFormatting>
  <conditionalFormatting sqref="N187:N188">
    <cfRule type="containsErrors" dxfId="1179" priority="2093">
      <formula>ISERROR(N187)</formula>
    </cfRule>
  </conditionalFormatting>
  <conditionalFormatting sqref="N189">
    <cfRule type="containsErrors" dxfId="1178" priority="2092">
      <formula>ISERROR(N189)</formula>
    </cfRule>
  </conditionalFormatting>
  <conditionalFormatting sqref="O190 O192">
    <cfRule type="containsErrors" dxfId="1177" priority="2091">
      <formula>ISERROR(O190)</formula>
    </cfRule>
  </conditionalFormatting>
  <conditionalFormatting sqref="O187:O188">
    <cfRule type="containsErrors" dxfId="1176" priority="2090">
      <formula>ISERROR(O187)</formula>
    </cfRule>
  </conditionalFormatting>
  <conditionalFormatting sqref="N8:N13 N15:N17">
    <cfRule type="containsErrors" dxfId="1175" priority="2082">
      <formula>ISERROR(N8)</formula>
    </cfRule>
  </conditionalFormatting>
  <conditionalFormatting sqref="N18:N19">
    <cfRule type="containsErrors" dxfId="1174" priority="2081">
      <formula>ISERROR(N18)</formula>
    </cfRule>
  </conditionalFormatting>
  <conditionalFormatting sqref="O8:O13 O15:O17">
    <cfRule type="containsErrors" dxfId="1173" priority="2080">
      <formula>ISERROR(O8)</formula>
    </cfRule>
  </conditionalFormatting>
  <conditionalFormatting sqref="O18:O19">
    <cfRule type="containsErrors" dxfId="1172" priority="2079">
      <formula>ISERROR(O18)</formula>
    </cfRule>
  </conditionalFormatting>
  <conditionalFormatting sqref="P8:P13 P15:P17">
    <cfRule type="containsErrors" dxfId="1171" priority="2078">
      <formula>ISERROR(P8)</formula>
    </cfRule>
  </conditionalFormatting>
  <conditionalFormatting sqref="P18:P19">
    <cfRule type="containsErrors" dxfId="1170" priority="2077">
      <formula>ISERROR(P18)</formula>
    </cfRule>
  </conditionalFormatting>
  <conditionalFormatting sqref="N14">
    <cfRule type="containsErrors" dxfId="1169" priority="2076">
      <formula>ISERROR(N14)</formula>
    </cfRule>
  </conditionalFormatting>
  <conditionalFormatting sqref="O14">
    <cfRule type="containsErrors" dxfId="1168" priority="2075">
      <formula>ISERROR(O14)</formula>
    </cfRule>
  </conditionalFormatting>
  <conditionalFormatting sqref="P14">
    <cfRule type="containsErrors" dxfId="1167" priority="2074">
      <formula>ISERROR(P14)</formula>
    </cfRule>
  </conditionalFormatting>
  <conditionalFormatting sqref="B41:B42">
    <cfRule type="containsErrors" dxfId="1166" priority="2073">
      <formula>ISERROR(B41)</formula>
    </cfRule>
  </conditionalFormatting>
  <conditionalFormatting sqref="D42">
    <cfRule type="containsErrors" dxfId="1165" priority="2072">
      <formula>ISERROR(D42)</formula>
    </cfRule>
  </conditionalFormatting>
  <conditionalFormatting sqref="E42">
    <cfRule type="containsErrors" dxfId="1164" priority="2071">
      <formula>ISERROR(E42)</formula>
    </cfRule>
  </conditionalFormatting>
  <conditionalFormatting sqref="F42">
    <cfRule type="containsErrors" dxfId="1163" priority="2070">
      <formula>ISERROR(F42)</formula>
    </cfRule>
  </conditionalFormatting>
  <conditionalFormatting sqref="G42">
    <cfRule type="containsErrors" dxfId="1162" priority="2069">
      <formula>ISERROR(G42)</formula>
    </cfRule>
  </conditionalFormatting>
  <conditionalFormatting sqref="I42">
    <cfRule type="containsErrors" dxfId="1161" priority="2068">
      <formula>ISERROR(I42)</formula>
    </cfRule>
  </conditionalFormatting>
  <conditionalFormatting sqref="J42">
    <cfRule type="containsErrors" dxfId="1160" priority="2067">
      <formula>ISERROR(J42)</formula>
    </cfRule>
  </conditionalFormatting>
  <conditionalFormatting sqref="K42">
    <cfRule type="containsErrors" dxfId="1159" priority="2066">
      <formula>ISERROR(K42)</formula>
    </cfRule>
  </conditionalFormatting>
  <conditionalFormatting sqref="L42">
    <cfRule type="containsErrors" dxfId="1158" priority="2065">
      <formula>ISERROR(L42)</formula>
    </cfRule>
  </conditionalFormatting>
  <conditionalFormatting sqref="N42">
    <cfRule type="containsErrors" dxfId="1157" priority="2064">
      <formula>ISERROR(N42)</formula>
    </cfRule>
  </conditionalFormatting>
  <conditionalFormatting sqref="O42">
    <cfRule type="containsErrors" dxfId="1156" priority="2063">
      <formula>ISERROR(O42)</formula>
    </cfRule>
  </conditionalFormatting>
  <conditionalFormatting sqref="P42">
    <cfRule type="containsErrors" dxfId="1155" priority="2062">
      <formula>ISERROR(P42)</formula>
    </cfRule>
  </conditionalFormatting>
  <conditionalFormatting sqref="B83:B84">
    <cfRule type="containsErrors" dxfId="1154" priority="2046">
      <formula>ISERROR(B83)</formula>
    </cfRule>
  </conditionalFormatting>
  <conditionalFormatting sqref="D84">
    <cfRule type="containsErrors" dxfId="1153" priority="2045">
      <formula>ISERROR(D84)</formula>
    </cfRule>
  </conditionalFormatting>
  <conditionalFormatting sqref="E84">
    <cfRule type="containsErrors" dxfId="1152" priority="2044">
      <formula>ISERROR(E84)</formula>
    </cfRule>
  </conditionalFormatting>
  <conditionalFormatting sqref="F84">
    <cfRule type="containsErrors" dxfId="1151" priority="2043">
      <formula>ISERROR(F84)</formula>
    </cfRule>
  </conditionalFormatting>
  <conditionalFormatting sqref="G84">
    <cfRule type="containsErrors" dxfId="1150" priority="2042">
      <formula>ISERROR(G84)</formula>
    </cfRule>
  </conditionalFormatting>
  <conditionalFormatting sqref="I84">
    <cfRule type="containsErrors" dxfId="1149" priority="2041">
      <formula>ISERROR(I84)</formula>
    </cfRule>
  </conditionalFormatting>
  <conditionalFormatting sqref="J84">
    <cfRule type="containsErrors" dxfId="1148" priority="2040">
      <formula>ISERROR(J84)</formula>
    </cfRule>
  </conditionalFormatting>
  <conditionalFormatting sqref="K84">
    <cfRule type="containsErrors" dxfId="1147" priority="2039">
      <formula>ISERROR(K84)</formula>
    </cfRule>
  </conditionalFormatting>
  <conditionalFormatting sqref="L84">
    <cfRule type="containsErrors" dxfId="1146" priority="2038">
      <formula>ISERROR(L84)</formula>
    </cfRule>
  </conditionalFormatting>
  <conditionalFormatting sqref="N84">
    <cfRule type="containsErrors" dxfId="1145" priority="2037">
      <formula>ISERROR(N84)</formula>
    </cfRule>
  </conditionalFormatting>
  <conditionalFormatting sqref="O84">
    <cfRule type="containsErrors" dxfId="1144" priority="2036">
      <formula>ISERROR(O84)</formula>
    </cfRule>
  </conditionalFormatting>
  <conditionalFormatting sqref="P84">
    <cfRule type="containsErrors" dxfId="1143" priority="2035">
      <formula>ISERROR(P84)</formula>
    </cfRule>
  </conditionalFormatting>
  <conditionalFormatting sqref="Q38 Q80 Q119 Q154 Q190 Q40 Q82 Q121 Q156 Q192">
    <cfRule type="containsErrors" dxfId="1142" priority="2013">
      <formula>ISERROR(Q38)</formula>
    </cfRule>
  </conditionalFormatting>
  <conditionalFormatting sqref="Q22">
    <cfRule type="containsErrors" dxfId="1141" priority="2010">
      <formula>ISERROR(Q22)</formula>
    </cfRule>
  </conditionalFormatting>
  <conditionalFormatting sqref="Q32">
    <cfRule type="containsErrors" dxfId="1140" priority="2011">
      <formula>ISERROR(Q32)</formula>
    </cfRule>
  </conditionalFormatting>
  <conditionalFormatting sqref="Q7">
    <cfRule type="containsErrors" dxfId="1139" priority="2012">
      <formula>ISERROR(Q7)</formula>
    </cfRule>
  </conditionalFormatting>
  <conditionalFormatting sqref="Q33:Q35">
    <cfRule type="containsErrors" dxfId="1138" priority="2008">
      <formula>ISERROR(Q33)</formula>
    </cfRule>
  </conditionalFormatting>
  <conditionalFormatting sqref="Q49:Q54 Q56:Q58">
    <cfRule type="containsErrors" dxfId="1137" priority="2006">
      <formula>ISERROR(Q49)</formula>
    </cfRule>
  </conditionalFormatting>
  <conditionalFormatting sqref="Q74:Q77">
    <cfRule type="containsErrors" dxfId="1136" priority="2003">
      <formula>ISERROR(Q74)</formula>
    </cfRule>
  </conditionalFormatting>
  <conditionalFormatting sqref="Q115">
    <cfRule type="containsErrors" dxfId="1135" priority="2000">
      <formula>ISERROR(Q115)</formula>
    </cfRule>
  </conditionalFormatting>
  <conditionalFormatting sqref="Q126">
    <cfRule type="containsErrors" dxfId="1134" priority="1997">
      <formula>ISERROR(Q126)</formula>
    </cfRule>
  </conditionalFormatting>
  <conditionalFormatting sqref="Q91:Q96 Q98:Q100">
    <cfRule type="containsErrors" dxfId="1133" priority="2001">
      <formula>ISERROR(Q91)</formula>
    </cfRule>
  </conditionalFormatting>
  <conditionalFormatting sqref="Q48">
    <cfRule type="containsErrors" dxfId="1132" priority="2007">
      <formula>ISERROR(Q48)</formula>
    </cfRule>
  </conditionalFormatting>
  <conditionalFormatting sqref="Q73">
    <cfRule type="containsErrors" dxfId="1131" priority="2005">
      <formula>ISERROR(Q73)</formula>
    </cfRule>
  </conditionalFormatting>
  <conditionalFormatting sqref="Q176">
    <cfRule type="containsErrors" dxfId="1130" priority="1989">
      <formula>ISERROR(Q176)</formula>
    </cfRule>
  </conditionalFormatting>
  <conditionalFormatting sqref="Q127:Q129 Q131:Q132 Q134:Q136">
    <cfRule type="containsErrors" dxfId="1129" priority="1996">
      <formula>ISERROR(Q127)</formula>
    </cfRule>
  </conditionalFormatting>
  <conditionalFormatting sqref="Q105">
    <cfRule type="containsErrors" dxfId="1128" priority="1999">
      <formula>ISERROR(Q105)</formula>
    </cfRule>
  </conditionalFormatting>
  <conditionalFormatting sqref="Q151:Q153">
    <cfRule type="containsErrors" dxfId="1127" priority="1993">
      <formula>ISERROR(Q151)</formula>
    </cfRule>
  </conditionalFormatting>
  <conditionalFormatting sqref="Q187:Q189">
    <cfRule type="containsErrors" dxfId="1126" priority="1988">
      <formula>ISERROR(Q187)</formula>
    </cfRule>
  </conditionalFormatting>
  <conditionalFormatting sqref="Q150">
    <cfRule type="containsErrors" dxfId="1125" priority="1995">
      <formula>ISERROR(Q150)</formula>
    </cfRule>
  </conditionalFormatting>
  <conditionalFormatting sqref="Q90">
    <cfRule type="containsErrors" dxfId="1124" priority="2002">
      <formula>ISERROR(Q90)</formula>
    </cfRule>
  </conditionalFormatting>
  <conditionalFormatting sqref="Q162:Q167 Q169:Q171">
    <cfRule type="containsErrors" dxfId="1123" priority="1991">
      <formula>ISERROR(Q162)</formula>
    </cfRule>
  </conditionalFormatting>
  <conditionalFormatting sqref="Q116:Q118">
    <cfRule type="containsErrors" dxfId="1122" priority="1998">
      <formula>ISERROR(Q116)</formula>
    </cfRule>
  </conditionalFormatting>
  <conditionalFormatting sqref="Q161">
    <cfRule type="containsErrors" dxfId="1121" priority="1992">
      <formula>ISERROR(Q161)</formula>
    </cfRule>
  </conditionalFormatting>
  <conditionalFormatting sqref="Q65 Q67:Q68">
    <cfRule type="containsErrors" dxfId="1120" priority="1987">
      <formula>ISERROR(Q65)</formula>
    </cfRule>
  </conditionalFormatting>
  <conditionalFormatting sqref="Q141">
    <cfRule type="containsErrors" dxfId="1119" priority="1994">
      <formula>ISERROR(Q141)</formula>
    </cfRule>
  </conditionalFormatting>
  <conditionalFormatting sqref="Q186">
    <cfRule type="containsErrors" dxfId="1118" priority="1990">
      <formula>ISERROR(Q186)</formula>
    </cfRule>
  </conditionalFormatting>
  <conditionalFormatting sqref="Q28">
    <cfRule type="containsErrors" dxfId="1117" priority="1984">
      <formula>ISERROR(Q28)</formula>
    </cfRule>
  </conditionalFormatting>
  <conditionalFormatting sqref="Q66">
    <cfRule type="containsErrors" dxfId="1116" priority="1986">
      <formula>ISERROR(Q66)</formula>
    </cfRule>
  </conditionalFormatting>
  <conditionalFormatting sqref="Q111">
    <cfRule type="containsErrors" dxfId="1115" priority="1981">
      <formula>ISERROR(Q111)</formula>
    </cfRule>
  </conditionalFormatting>
  <conditionalFormatting sqref="Q24 Q26:Q27">
    <cfRule type="containsErrors" dxfId="1114" priority="1985">
      <formula>ISERROR(Q24)</formula>
    </cfRule>
  </conditionalFormatting>
  <conditionalFormatting sqref="Q182">
    <cfRule type="containsErrors" dxfId="1113" priority="1975">
      <formula>ISERROR(Q182)</formula>
    </cfRule>
  </conditionalFormatting>
  <conditionalFormatting sqref="Q25">
    <cfRule type="containsErrors" dxfId="1112" priority="1983">
      <formula>ISERROR(Q25)</formula>
    </cfRule>
  </conditionalFormatting>
  <conditionalFormatting sqref="Q108">
    <cfRule type="containsErrors" dxfId="1111" priority="1980">
      <formula>ISERROR(Q108)</formula>
    </cfRule>
  </conditionalFormatting>
  <conditionalFormatting sqref="Q8:Q13 Q15:Q17">
    <cfRule type="containsErrors" dxfId="1110" priority="2009">
      <formula>ISERROR(Q8)</formula>
    </cfRule>
  </conditionalFormatting>
  <conditionalFormatting sqref="Q63">
    <cfRule type="containsErrors" dxfId="1109" priority="2004">
      <formula>ISERROR(Q63)</formula>
    </cfRule>
  </conditionalFormatting>
  <conditionalFormatting sqref="Q107 Q109:Q110">
    <cfRule type="containsErrors" dxfId="1108" priority="1982">
      <formula>ISERROR(Q107)</formula>
    </cfRule>
  </conditionalFormatting>
  <conditionalFormatting sqref="Q146">
    <cfRule type="containsErrors" dxfId="1107" priority="1978">
      <formula>ISERROR(Q146)</formula>
    </cfRule>
  </conditionalFormatting>
  <conditionalFormatting sqref="Q179">
    <cfRule type="containsErrors" dxfId="1106" priority="1974">
      <formula>ISERROR(Q179)</formula>
    </cfRule>
  </conditionalFormatting>
  <conditionalFormatting sqref="Q143:Q145">
    <cfRule type="containsErrors" dxfId="1105" priority="1979">
      <formula>ISERROR(Q143)</formula>
    </cfRule>
  </conditionalFormatting>
  <conditionalFormatting sqref="Q178 Q180:Q181">
    <cfRule type="containsErrors" dxfId="1104" priority="1976">
      <formula>ISERROR(Q178)</formula>
    </cfRule>
  </conditionalFormatting>
  <conditionalFormatting sqref="Q69">
    <cfRule type="containsErrors" dxfId="1103" priority="1973">
      <formula>ISERROR(Q69)</formula>
    </cfRule>
  </conditionalFormatting>
  <conditionalFormatting sqref="Q130">
    <cfRule type="containsErrors" dxfId="1102" priority="1972">
      <formula>ISERROR(Q130)</formula>
    </cfRule>
  </conditionalFormatting>
  <conditionalFormatting sqref="Q36:Q37">
    <cfRule type="containsErrors" dxfId="1101" priority="1971">
      <formula>ISERROR(Q36)</formula>
    </cfRule>
  </conditionalFormatting>
  <conditionalFormatting sqref="Q78:Q79">
    <cfRule type="containsErrors" dxfId="1100" priority="1970">
      <formula>ISERROR(Q78)</formula>
    </cfRule>
  </conditionalFormatting>
  <conditionalFormatting sqref="Q18:Q19">
    <cfRule type="containsErrors" dxfId="1099" priority="1969">
      <formula>ISERROR(Q18)</formula>
    </cfRule>
  </conditionalFormatting>
  <conditionalFormatting sqref="Q59:Q60">
    <cfRule type="containsErrors" dxfId="1098" priority="1968">
      <formula>ISERROR(Q59)</formula>
    </cfRule>
  </conditionalFormatting>
  <conditionalFormatting sqref="Q101:Q102">
    <cfRule type="containsErrors" dxfId="1097" priority="1967">
      <formula>ISERROR(Q101)</formula>
    </cfRule>
  </conditionalFormatting>
  <conditionalFormatting sqref="Q137:Q138">
    <cfRule type="containsErrors" dxfId="1096" priority="1966">
      <formula>ISERROR(Q137)</formula>
    </cfRule>
  </conditionalFormatting>
  <conditionalFormatting sqref="Q172:Q173">
    <cfRule type="containsErrors" dxfId="1095" priority="1965">
      <formula>ISERROR(Q172)</formula>
    </cfRule>
  </conditionalFormatting>
  <conditionalFormatting sqref="Q29">
    <cfRule type="containsErrors" dxfId="1094" priority="1964">
      <formula>ISERROR(Q29)</formula>
    </cfRule>
  </conditionalFormatting>
  <conditionalFormatting sqref="Q70">
    <cfRule type="containsErrors" dxfId="1093" priority="1963">
      <formula>ISERROR(Q70)</formula>
    </cfRule>
  </conditionalFormatting>
  <conditionalFormatting sqref="Q112">
    <cfRule type="containsErrors" dxfId="1092" priority="1962">
      <formula>ISERROR(Q112)</formula>
    </cfRule>
  </conditionalFormatting>
  <conditionalFormatting sqref="Q147">
    <cfRule type="containsErrors" dxfId="1091" priority="1961">
      <formula>ISERROR(Q147)</formula>
    </cfRule>
  </conditionalFormatting>
  <conditionalFormatting sqref="Q183">
    <cfRule type="containsErrors" dxfId="1090" priority="1960">
      <formula>ISERROR(Q183)</formula>
    </cfRule>
  </conditionalFormatting>
  <conditionalFormatting sqref="Q39">
    <cfRule type="containsErrors" dxfId="1089" priority="1959">
      <formula>ISERROR(Q39)</formula>
    </cfRule>
  </conditionalFormatting>
  <conditionalFormatting sqref="Q81">
    <cfRule type="containsErrors" dxfId="1088" priority="1958">
      <formula>ISERROR(Q81)</formula>
    </cfRule>
  </conditionalFormatting>
  <conditionalFormatting sqref="Q120">
    <cfRule type="containsErrors" dxfId="1087" priority="1957">
      <formula>ISERROR(Q120)</formula>
    </cfRule>
  </conditionalFormatting>
  <conditionalFormatting sqref="Q155">
    <cfRule type="containsErrors" dxfId="1086" priority="1956">
      <formula>ISERROR(Q155)</formula>
    </cfRule>
  </conditionalFormatting>
  <conditionalFormatting sqref="Q191">
    <cfRule type="containsErrors" dxfId="1085" priority="1955">
      <formula>ISERROR(Q191)</formula>
    </cfRule>
  </conditionalFormatting>
  <conditionalFormatting sqref="Q14">
    <cfRule type="containsErrors" dxfId="1084" priority="1954">
      <formula>ISERROR(Q14)</formula>
    </cfRule>
  </conditionalFormatting>
  <conditionalFormatting sqref="Q55">
    <cfRule type="containsErrors" dxfId="1083" priority="1953">
      <formula>ISERROR(Q55)</formula>
    </cfRule>
  </conditionalFormatting>
  <conditionalFormatting sqref="Q97">
    <cfRule type="containsErrors" dxfId="1082" priority="1952">
      <formula>ISERROR(Q97)</formula>
    </cfRule>
  </conditionalFormatting>
  <conditionalFormatting sqref="Q133">
    <cfRule type="containsErrors" dxfId="1081" priority="1951">
      <formula>ISERROR(Q133)</formula>
    </cfRule>
  </conditionalFormatting>
  <conditionalFormatting sqref="Q168">
    <cfRule type="containsErrors" dxfId="1080" priority="1950">
      <formula>ISERROR(Q168)</formula>
    </cfRule>
  </conditionalFormatting>
  <conditionalFormatting sqref="Q64">
    <cfRule type="containsErrors" dxfId="1079" priority="1948">
      <formula>ISERROR(Q64)</formula>
    </cfRule>
  </conditionalFormatting>
  <conditionalFormatting sqref="Q23">
    <cfRule type="containsErrors" dxfId="1078" priority="1949">
      <formula>ISERROR(Q23)</formula>
    </cfRule>
  </conditionalFormatting>
  <conditionalFormatting sqref="Q106">
    <cfRule type="containsErrors" dxfId="1077" priority="1947">
      <formula>ISERROR(Q106)</formula>
    </cfRule>
  </conditionalFormatting>
  <conditionalFormatting sqref="Q142">
    <cfRule type="containsErrors" dxfId="1076" priority="1946">
      <formula>ISERROR(Q142)</formula>
    </cfRule>
  </conditionalFormatting>
  <conditionalFormatting sqref="Q177">
    <cfRule type="containsErrors" dxfId="1075" priority="1945">
      <formula>ISERROR(Q177)</formula>
    </cfRule>
  </conditionalFormatting>
  <conditionalFormatting sqref="Q42">
    <cfRule type="containsErrors" dxfId="1074" priority="1944">
      <formula>ISERROR(Q42)</formula>
    </cfRule>
  </conditionalFormatting>
  <conditionalFormatting sqref="Q84">
    <cfRule type="containsErrors" dxfId="1073" priority="1943">
      <formula>ISERROR(Q84)</formula>
    </cfRule>
  </conditionalFormatting>
  <conditionalFormatting sqref="S7">
    <cfRule type="containsErrors" dxfId="1072" priority="1942">
      <formula>ISERROR(S7)</formula>
    </cfRule>
  </conditionalFormatting>
  <conditionalFormatting sqref="T7">
    <cfRule type="containsErrors" dxfId="1071" priority="1941">
      <formula>ISERROR(T7)</formula>
    </cfRule>
  </conditionalFormatting>
  <conditionalFormatting sqref="U7">
    <cfRule type="containsErrors" dxfId="1070" priority="1940">
      <formula>ISERROR(U7)</formula>
    </cfRule>
  </conditionalFormatting>
  <conditionalFormatting sqref="S22">
    <cfRule type="containsErrors" dxfId="1069" priority="1939">
      <formula>ISERROR(S22)</formula>
    </cfRule>
  </conditionalFormatting>
  <conditionalFormatting sqref="T22">
    <cfRule type="containsErrors" dxfId="1068" priority="1938">
      <formula>ISERROR(T22)</formula>
    </cfRule>
  </conditionalFormatting>
  <conditionalFormatting sqref="U22">
    <cfRule type="containsErrors" dxfId="1067" priority="1937">
      <formula>ISERROR(U22)</formula>
    </cfRule>
  </conditionalFormatting>
  <conditionalFormatting sqref="S32">
    <cfRule type="containsErrors" dxfId="1066" priority="1936">
      <formula>ISERROR(S32)</formula>
    </cfRule>
  </conditionalFormatting>
  <conditionalFormatting sqref="T32">
    <cfRule type="containsErrors" dxfId="1065" priority="1935">
      <formula>ISERROR(T32)</formula>
    </cfRule>
  </conditionalFormatting>
  <conditionalFormatting sqref="U32">
    <cfRule type="containsErrors" dxfId="1064" priority="1934">
      <formula>ISERROR(U32)</formula>
    </cfRule>
  </conditionalFormatting>
  <conditionalFormatting sqref="S48">
    <cfRule type="containsErrors" dxfId="1063" priority="1933">
      <formula>ISERROR(S48)</formula>
    </cfRule>
  </conditionalFormatting>
  <conditionalFormatting sqref="T48">
    <cfRule type="containsErrors" dxfId="1062" priority="1932">
      <formula>ISERROR(T48)</formula>
    </cfRule>
  </conditionalFormatting>
  <conditionalFormatting sqref="U48">
    <cfRule type="containsErrors" dxfId="1061" priority="1931">
      <formula>ISERROR(U48)</formula>
    </cfRule>
  </conditionalFormatting>
  <conditionalFormatting sqref="S63">
    <cfRule type="containsErrors" dxfId="1060" priority="1930">
      <formula>ISERROR(S63)</formula>
    </cfRule>
  </conditionalFormatting>
  <conditionalFormatting sqref="T63">
    <cfRule type="containsErrors" dxfId="1059" priority="1929">
      <formula>ISERROR(T63)</formula>
    </cfRule>
  </conditionalFormatting>
  <conditionalFormatting sqref="U63">
    <cfRule type="containsErrors" dxfId="1058" priority="1928">
      <formula>ISERROR(U63)</formula>
    </cfRule>
  </conditionalFormatting>
  <conditionalFormatting sqref="S73">
    <cfRule type="containsErrors" dxfId="1057" priority="1927">
      <formula>ISERROR(S73)</formula>
    </cfRule>
  </conditionalFormatting>
  <conditionalFormatting sqref="T73">
    <cfRule type="containsErrors" dxfId="1056" priority="1926">
      <formula>ISERROR(T73)</formula>
    </cfRule>
  </conditionalFormatting>
  <conditionalFormatting sqref="U73">
    <cfRule type="containsErrors" dxfId="1055" priority="1925">
      <formula>ISERROR(U73)</formula>
    </cfRule>
  </conditionalFormatting>
  <conditionalFormatting sqref="S90">
    <cfRule type="containsErrors" dxfId="1054" priority="1924">
      <formula>ISERROR(S90)</formula>
    </cfRule>
  </conditionalFormatting>
  <conditionalFormatting sqref="T90">
    <cfRule type="containsErrors" dxfId="1053" priority="1923">
      <formula>ISERROR(T90)</formula>
    </cfRule>
  </conditionalFormatting>
  <conditionalFormatting sqref="U90">
    <cfRule type="containsErrors" dxfId="1052" priority="1922">
      <formula>ISERROR(U90)</formula>
    </cfRule>
  </conditionalFormatting>
  <conditionalFormatting sqref="S105">
    <cfRule type="containsErrors" dxfId="1051" priority="1921">
      <formula>ISERROR(S105)</formula>
    </cfRule>
  </conditionalFormatting>
  <conditionalFormatting sqref="T105">
    <cfRule type="containsErrors" dxfId="1050" priority="1920">
      <formula>ISERROR(T105)</formula>
    </cfRule>
  </conditionalFormatting>
  <conditionalFormatting sqref="U105">
    <cfRule type="containsErrors" dxfId="1049" priority="1919">
      <formula>ISERROR(U105)</formula>
    </cfRule>
  </conditionalFormatting>
  <conditionalFormatting sqref="S115">
    <cfRule type="containsErrors" dxfId="1048" priority="1918">
      <formula>ISERROR(S115)</formula>
    </cfRule>
  </conditionalFormatting>
  <conditionalFormatting sqref="T115">
    <cfRule type="containsErrors" dxfId="1047" priority="1917">
      <formula>ISERROR(T115)</formula>
    </cfRule>
  </conditionalFormatting>
  <conditionalFormatting sqref="U115">
    <cfRule type="containsErrors" dxfId="1046" priority="1916">
      <formula>ISERROR(U115)</formula>
    </cfRule>
  </conditionalFormatting>
  <conditionalFormatting sqref="S126">
    <cfRule type="containsErrors" dxfId="1045" priority="1915">
      <formula>ISERROR(S126)</formula>
    </cfRule>
  </conditionalFormatting>
  <conditionalFormatting sqref="T126">
    <cfRule type="containsErrors" dxfId="1044" priority="1914">
      <formula>ISERROR(T126)</formula>
    </cfRule>
  </conditionalFormatting>
  <conditionalFormatting sqref="U126">
    <cfRule type="containsErrors" dxfId="1043" priority="1913">
      <formula>ISERROR(U126)</formula>
    </cfRule>
  </conditionalFormatting>
  <conditionalFormatting sqref="S141">
    <cfRule type="containsErrors" dxfId="1042" priority="1912">
      <formula>ISERROR(S141)</formula>
    </cfRule>
  </conditionalFormatting>
  <conditionalFormatting sqref="T141">
    <cfRule type="containsErrors" dxfId="1041" priority="1911">
      <formula>ISERROR(T141)</formula>
    </cfRule>
  </conditionalFormatting>
  <conditionalFormatting sqref="U141">
    <cfRule type="containsErrors" dxfId="1040" priority="1910">
      <formula>ISERROR(U141)</formula>
    </cfRule>
  </conditionalFormatting>
  <conditionalFormatting sqref="S150">
    <cfRule type="containsErrors" dxfId="1039" priority="1909">
      <formula>ISERROR(S150)</formula>
    </cfRule>
  </conditionalFormatting>
  <conditionalFormatting sqref="T150">
    <cfRule type="containsErrors" dxfId="1038" priority="1908">
      <formula>ISERROR(T150)</formula>
    </cfRule>
  </conditionalFormatting>
  <conditionalFormatting sqref="U150">
    <cfRule type="containsErrors" dxfId="1037" priority="1907">
      <formula>ISERROR(U150)</formula>
    </cfRule>
  </conditionalFormatting>
  <conditionalFormatting sqref="S161">
    <cfRule type="containsErrors" dxfId="1036" priority="1906">
      <formula>ISERROR(S161)</formula>
    </cfRule>
  </conditionalFormatting>
  <conditionalFormatting sqref="T161">
    <cfRule type="containsErrors" dxfId="1035" priority="1905">
      <formula>ISERROR(T161)</formula>
    </cfRule>
  </conditionalFormatting>
  <conditionalFormatting sqref="U161">
    <cfRule type="containsErrors" dxfId="1034" priority="1904">
      <formula>ISERROR(U161)</formula>
    </cfRule>
  </conditionalFormatting>
  <conditionalFormatting sqref="S176">
    <cfRule type="containsErrors" dxfId="1033" priority="1903">
      <formula>ISERROR(S176)</formula>
    </cfRule>
  </conditionalFormatting>
  <conditionalFormatting sqref="T176">
    <cfRule type="containsErrors" dxfId="1032" priority="1902">
      <formula>ISERROR(T176)</formula>
    </cfRule>
  </conditionalFormatting>
  <conditionalFormatting sqref="U176">
    <cfRule type="containsErrors" dxfId="1031" priority="1901">
      <formula>ISERROR(U176)</formula>
    </cfRule>
  </conditionalFormatting>
  <conditionalFormatting sqref="S186">
    <cfRule type="containsErrors" dxfId="1030" priority="1900">
      <formula>ISERROR(S186)</formula>
    </cfRule>
  </conditionalFormatting>
  <conditionalFormatting sqref="T186">
    <cfRule type="containsErrors" dxfId="1029" priority="1899">
      <formula>ISERROR(T186)</formula>
    </cfRule>
  </conditionalFormatting>
  <conditionalFormatting sqref="U186">
    <cfRule type="containsErrors" dxfId="1028" priority="1898">
      <formula>ISERROR(U186)</formula>
    </cfRule>
  </conditionalFormatting>
  <conditionalFormatting sqref="R8:R13 R15:R17">
    <cfRule type="containsErrors" dxfId="1027" priority="1897">
      <formula>ISERROR(R8)</formula>
    </cfRule>
  </conditionalFormatting>
  <conditionalFormatting sqref="R18:R19">
    <cfRule type="containsErrors" dxfId="1026" priority="1896">
      <formula>ISERROR(R18)</formula>
    </cfRule>
  </conditionalFormatting>
  <conditionalFormatting sqref="R14">
    <cfRule type="containsErrors" dxfId="1025" priority="1895">
      <formula>ISERROR(R14)</formula>
    </cfRule>
  </conditionalFormatting>
  <conditionalFormatting sqref="S8:S13 S15:S17">
    <cfRule type="containsErrors" dxfId="1024" priority="1894">
      <formula>ISERROR(S8)</formula>
    </cfRule>
  </conditionalFormatting>
  <conditionalFormatting sqref="S18:S19">
    <cfRule type="containsErrors" dxfId="1023" priority="1893">
      <formula>ISERROR(S18)</formula>
    </cfRule>
  </conditionalFormatting>
  <conditionalFormatting sqref="S14">
    <cfRule type="containsErrors" dxfId="1022" priority="1892">
      <formula>ISERROR(S14)</formula>
    </cfRule>
  </conditionalFormatting>
  <conditionalFormatting sqref="T8:T13 T15:T17">
    <cfRule type="containsErrors" dxfId="1021" priority="1891">
      <formula>ISERROR(T8)</formula>
    </cfRule>
  </conditionalFormatting>
  <conditionalFormatting sqref="T18:T19">
    <cfRule type="containsErrors" dxfId="1020" priority="1890">
      <formula>ISERROR(T18)</formula>
    </cfRule>
  </conditionalFormatting>
  <conditionalFormatting sqref="T14">
    <cfRule type="containsErrors" dxfId="1019" priority="1889">
      <formula>ISERROR(T14)</formula>
    </cfRule>
  </conditionalFormatting>
  <conditionalFormatting sqref="R24 R26:R27">
    <cfRule type="containsErrors" dxfId="1018" priority="1888">
      <formula>ISERROR(R24)</formula>
    </cfRule>
  </conditionalFormatting>
  <conditionalFormatting sqref="R28">
    <cfRule type="containsErrors" dxfId="1017" priority="1887">
      <formula>ISERROR(R28)</formula>
    </cfRule>
  </conditionalFormatting>
  <conditionalFormatting sqref="R25">
    <cfRule type="containsErrors" dxfId="1016" priority="1886">
      <formula>ISERROR(R25)</formula>
    </cfRule>
  </conditionalFormatting>
  <conditionalFormatting sqref="R29">
    <cfRule type="containsErrors" dxfId="1015" priority="1885">
      <formula>ISERROR(R29)</formula>
    </cfRule>
  </conditionalFormatting>
  <conditionalFormatting sqref="R23">
    <cfRule type="containsErrors" dxfId="1014" priority="1884">
      <formula>ISERROR(R23)</formula>
    </cfRule>
  </conditionalFormatting>
  <conditionalFormatting sqref="S24 S26:S27">
    <cfRule type="containsErrors" dxfId="1013" priority="1883">
      <formula>ISERROR(S24)</formula>
    </cfRule>
  </conditionalFormatting>
  <conditionalFormatting sqref="S28">
    <cfRule type="containsErrors" dxfId="1012" priority="1882">
      <formula>ISERROR(S28)</formula>
    </cfRule>
  </conditionalFormatting>
  <conditionalFormatting sqref="S25">
    <cfRule type="containsErrors" dxfId="1011" priority="1881">
      <formula>ISERROR(S25)</formula>
    </cfRule>
  </conditionalFormatting>
  <conditionalFormatting sqref="S29">
    <cfRule type="containsErrors" dxfId="1010" priority="1880">
      <formula>ISERROR(S29)</formula>
    </cfRule>
  </conditionalFormatting>
  <conditionalFormatting sqref="S23">
    <cfRule type="containsErrors" dxfId="1009" priority="1879">
      <formula>ISERROR(S23)</formula>
    </cfRule>
  </conditionalFormatting>
  <conditionalFormatting sqref="T24 T26:T27">
    <cfRule type="containsErrors" dxfId="1008" priority="1878">
      <formula>ISERROR(T24)</formula>
    </cfRule>
  </conditionalFormatting>
  <conditionalFormatting sqref="T28">
    <cfRule type="containsErrors" dxfId="1007" priority="1877">
      <formula>ISERROR(T28)</formula>
    </cfRule>
  </conditionalFormatting>
  <conditionalFormatting sqref="T25">
    <cfRule type="containsErrors" dxfId="1006" priority="1876">
      <formula>ISERROR(T25)</formula>
    </cfRule>
  </conditionalFormatting>
  <conditionalFormatting sqref="T29">
    <cfRule type="containsErrors" dxfId="1005" priority="1875">
      <formula>ISERROR(T29)</formula>
    </cfRule>
  </conditionalFormatting>
  <conditionalFormatting sqref="T23">
    <cfRule type="containsErrors" dxfId="1004" priority="1874">
      <formula>ISERROR(T23)</formula>
    </cfRule>
  </conditionalFormatting>
  <conditionalFormatting sqref="R38 R40">
    <cfRule type="containsErrors" dxfId="1003" priority="1873">
      <formula>ISERROR(R38)</formula>
    </cfRule>
  </conditionalFormatting>
  <conditionalFormatting sqref="R33:R35">
    <cfRule type="containsErrors" dxfId="1002" priority="1872">
      <formula>ISERROR(R33)</formula>
    </cfRule>
  </conditionalFormatting>
  <conditionalFormatting sqref="R36:R37">
    <cfRule type="containsErrors" dxfId="1001" priority="1871">
      <formula>ISERROR(R36)</formula>
    </cfRule>
  </conditionalFormatting>
  <conditionalFormatting sqref="R39">
    <cfRule type="containsErrors" dxfId="1000" priority="1870">
      <formula>ISERROR(R39)</formula>
    </cfRule>
  </conditionalFormatting>
  <conditionalFormatting sqref="R42">
    <cfRule type="containsErrors" dxfId="999" priority="1869">
      <formula>ISERROR(R42)</formula>
    </cfRule>
  </conditionalFormatting>
  <conditionalFormatting sqref="S38 S40">
    <cfRule type="containsErrors" dxfId="998" priority="1868">
      <formula>ISERROR(S38)</formula>
    </cfRule>
  </conditionalFormatting>
  <conditionalFormatting sqref="S33:S35">
    <cfRule type="containsErrors" dxfId="997" priority="1867">
      <formula>ISERROR(S33)</formula>
    </cfRule>
  </conditionalFormatting>
  <conditionalFormatting sqref="S36:S37">
    <cfRule type="containsErrors" dxfId="996" priority="1866">
      <formula>ISERROR(S36)</formula>
    </cfRule>
  </conditionalFormatting>
  <conditionalFormatting sqref="S39">
    <cfRule type="containsErrors" dxfId="995" priority="1865">
      <formula>ISERROR(S39)</formula>
    </cfRule>
  </conditionalFormatting>
  <conditionalFormatting sqref="S42">
    <cfRule type="containsErrors" dxfId="994" priority="1864">
      <formula>ISERROR(S42)</formula>
    </cfRule>
  </conditionalFormatting>
  <conditionalFormatting sqref="T38 T40">
    <cfRule type="containsErrors" dxfId="993" priority="1863">
      <formula>ISERROR(T38)</formula>
    </cfRule>
  </conditionalFormatting>
  <conditionalFormatting sqref="T33:T35">
    <cfRule type="containsErrors" dxfId="992" priority="1862">
      <formula>ISERROR(T33)</formula>
    </cfRule>
  </conditionalFormatting>
  <conditionalFormatting sqref="T36:T37">
    <cfRule type="containsErrors" dxfId="991" priority="1861">
      <formula>ISERROR(T36)</formula>
    </cfRule>
  </conditionalFormatting>
  <conditionalFormatting sqref="T39">
    <cfRule type="containsErrors" dxfId="990" priority="1860">
      <formula>ISERROR(T39)</formula>
    </cfRule>
  </conditionalFormatting>
  <conditionalFormatting sqref="T42">
    <cfRule type="containsErrors" dxfId="989" priority="1859">
      <formula>ISERROR(T42)</formula>
    </cfRule>
  </conditionalFormatting>
  <conditionalFormatting sqref="R59:R60">
    <cfRule type="containsErrors" dxfId="988" priority="1857">
      <formula>ISERROR(R59)</formula>
    </cfRule>
  </conditionalFormatting>
  <conditionalFormatting sqref="R49:R54 R56:R58">
    <cfRule type="containsErrors" dxfId="987" priority="1858">
      <formula>ISERROR(R49)</formula>
    </cfRule>
  </conditionalFormatting>
  <conditionalFormatting sqref="R55">
    <cfRule type="containsErrors" dxfId="986" priority="1856">
      <formula>ISERROR(R55)</formula>
    </cfRule>
  </conditionalFormatting>
  <conditionalFormatting sqref="S59:S60">
    <cfRule type="containsErrors" dxfId="985" priority="1854">
      <formula>ISERROR(S59)</formula>
    </cfRule>
  </conditionalFormatting>
  <conditionalFormatting sqref="S49:S54 S56:S58">
    <cfRule type="containsErrors" dxfId="984" priority="1855">
      <formula>ISERROR(S49)</formula>
    </cfRule>
  </conditionalFormatting>
  <conditionalFormatting sqref="S55">
    <cfRule type="containsErrors" dxfId="983" priority="1853">
      <formula>ISERROR(S55)</formula>
    </cfRule>
  </conditionalFormatting>
  <conditionalFormatting sqref="T59:T60">
    <cfRule type="containsErrors" dxfId="982" priority="1851">
      <formula>ISERROR(T59)</formula>
    </cfRule>
  </conditionalFormatting>
  <conditionalFormatting sqref="T49:T54 T56:T58">
    <cfRule type="containsErrors" dxfId="981" priority="1852">
      <formula>ISERROR(T49)</formula>
    </cfRule>
  </conditionalFormatting>
  <conditionalFormatting sqref="T55">
    <cfRule type="containsErrors" dxfId="980" priority="1850">
      <formula>ISERROR(T55)</formula>
    </cfRule>
  </conditionalFormatting>
  <conditionalFormatting sqref="R65 R67:R68">
    <cfRule type="containsErrors" dxfId="979" priority="1849">
      <formula>ISERROR(R65)</formula>
    </cfRule>
  </conditionalFormatting>
  <conditionalFormatting sqref="R69">
    <cfRule type="containsErrors" dxfId="978" priority="1848">
      <formula>ISERROR(R69)</formula>
    </cfRule>
  </conditionalFormatting>
  <conditionalFormatting sqref="R66">
    <cfRule type="containsErrors" dxfId="977" priority="1847">
      <formula>ISERROR(R66)</formula>
    </cfRule>
  </conditionalFormatting>
  <conditionalFormatting sqref="R70">
    <cfRule type="containsErrors" dxfId="976" priority="1846">
      <formula>ISERROR(R70)</formula>
    </cfRule>
  </conditionalFormatting>
  <conditionalFormatting sqref="R64">
    <cfRule type="containsErrors" dxfId="975" priority="1845">
      <formula>ISERROR(R64)</formula>
    </cfRule>
  </conditionalFormatting>
  <conditionalFormatting sqref="S65 S67:S68">
    <cfRule type="containsErrors" dxfId="974" priority="1844">
      <formula>ISERROR(S65)</formula>
    </cfRule>
  </conditionalFormatting>
  <conditionalFormatting sqref="S69">
    <cfRule type="containsErrors" dxfId="973" priority="1843">
      <formula>ISERROR(S69)</formula>
    </cfRule>
  </conditionalFormatting>
  <conditionalFormatting sqref="S66">
    <cfRule type="containsErrors" dxfId="972" priority="1842">
      <formula>ISERROR(S66)</formula>
    </cfRule>
  </conditionalFormatting>
  <conditionalFormatting sqref="S70">
    <cfRule type="containsErrors" dxfId="971" priority="1841">
      <formula>ISERROR(S70)</formula>
    </cfRule>
  </conditionalFormatting>
  <conditionalFormatting sqref="S64">
    <cfRule type="containsErrors" dxfId="970" priority="1840">
      <formula>ISERROR(S64)</formula>
    </cfRule>
  </conditionalFormatting>
  <conditionalFormatting sqref="T65 T67:T68">
    <cfRule type="containsErrors" dxfId="969" priority="1839">
      <formula>ISERROR(T65)</formula>
    </cfRule>
  </conditionalFormatting>
  <conditionalFormatting sqref="T69">
    <cfRule type="containsErrors" dxfId="968" priority="1838">
      <formula>ISERROR(T69)</formula>
    </cfRule>
  </conditionalFormatting>
  <conditionalFormatting sqref="T66">
    <cfRule type="containsErrors" dxfId="967" priority="1837">
      <formula>ISERROR(T66)</formula>
    </cfRule>
  </conditionalFormatting>
  <conditionalFormatting sqref="T70">
    <cfRule type="containsErrors" dxfId="966" priority="1836">
      <formula>ISERROR(T70)</formula>
    </cfRule>
  </conditionalFormatting>
  <conditionalFormatting sqref="T64">
    <cfRule type="containsErrors" dxfId="965" priority="1835">
      <formula>ISERROR(T64)</formula>
    </cfRule>
  </conditionalFormatting>
  <conditionalFormatting sqref="R78:R79">
    <cfRule type="containsErrors" dxfId="964" priority="1832">
      <formula>ISERROR(R78)</formula>
    </cfRule>
  </conditionalFormatting>
  <conditionalFormatting sqref="R74:R77">
    <cfRule type="containsErrors" dxfId="963" priority="1833">
      <formula>ISERROR(R74)</formula>
    </cfRule>
  </conditionalFormatting>
  <conditionalFormatting sqref="R80 R82">
    <cfRule type="containsErrors" dxfId="962" priority="1834">
      <formula>ISERROR(R80)</formula>
    </cfRule>
  </conditionalFormatting>
  <conditionalFormatting sqref="R81">
    <cfRule type="containsErrors" dxfId="961" priority="1831">
      <formula>ISERROR(R81)</formula>
    </cfRule>
  </conditionalFormatting>
  <conditionalFormatting sqref="R84">
    <cfRule type="containsErrors" dxfId="960" priority="1830">
      <formula>ISERROR(R84)</formula>
    </cfRule>
  </conditionalFormatting>
  <conditionalFormatting sqref="S78:S79">
    <cfRule type="containsErrors" dxfId="959" priority="1827">
      <formula>ISERROR(S78)</formula>
    </cfRule>
  </conditionalFormatting>
  <conditionalFormatting sqref="S74:S77">
    <cfRule type="containsErrors" dxfId="958" priority="1828">
      <formula>ISERROR(S74)</formula>
    </cfRule>
  </conditionalFormatting>
  <conditionalFormatting sqref="S80 S82">
    <cfRule type="containsErrors" dxfId="957" priority="1829">
      <formula>ISERROR(S80)</formula>
    </cfRule>
  </conditionalFormatting>
  <conditionalFormatting sqref="S81">
    <cfRule type="containsErrors" dxfId="956" priority="1826">
      <formula>ISERROR(S81)</formula>
    </cfRule>
  </conditionalFormatting>
  <conditionalFormatting sqref="S84">
    <cfRule type="containsErrors" dxfId="955" priority="1825">
      <formula>ISERROR(S84)</formula>
    </cfRule>
  </conditionalFormatting>
  <conditionalFormatting sqref="T78:T79">
    <cfRule type="containsErrors" dxfId="954" priority="1822">
      <formula>ISERROR(T78)</formula>
    </cfRule>
  </conditionalFormatting>
  <conditionalFormatting sqref="T74:T77">
    <cfRule type="containsErrors" dxfId="953" priority="1823">
      <formula>ISERROR(T74)</formula>
    </cfRule>
  </conditionalFormatting>
  <conditionalFormatting sqref="T80 T82">
    <cfRule type="containsErrors" dxfId="952" priority="1824">
      <formula>ISERROR(T80)</formula>
    </cfRule>
  </conditionalFormatting>
  <conditionalFormatting sqref="T81">
    <cfRule type="containsErrors" dxfId="951" priority="1821">
      <formula>ISERROR(T81)</formula>
    </cfRule>
  </conditionalFormatting>
  <conditionalFormatting sqref="T84">
    <cfRule type="containsErrors" dxfId="950" priority="1820">
      <formula>ISERROR(T84)</formula>
    </cfRule>
  </conditionalFormatting>
  <conditionalFormatting sqref="R101:R102">
    <cfRule type="containsErrors" dxfId="949" priority="1818">
      <formula>ISERROR(R101)</formula>
    </cfRule>
  </conditionalFormatting>
  <conditionalFormatting sqref="R91:R96 R98:R100">
    <cfRule type="containsErrors" dxfId="948" priority="1819">
      <formula>ISERROR(R91)</formula>
    </cfRule>
  </conditionalFormatting>
  <conditionalFormatting sqref="R97">
    <cfRule type="containsErrors" dxfId="947" priority="1817">
      <formula>ISERROR(R97)</formula>
    </cfRule>
  </conditionalFormatting>
  <conditionalFormatting sqref="S101:S102">
    <cfRule type="containsErrors" dxfId="946" priority="1815">
      <formula>ISERROR(S101)</formula>
    </cfRule>
  </conditionalFormatting>
  <conditionalFormatting sqref="S91:S96 S98:S100">
    <cfRule type="containsErrors" dxfId="945" priority="1816">
      <formula>ISERROR(S91)</formula>
    </cfRule>
  </conditionalFormatting>
  <conditionalFormatting sqref="S97">
    <cfRule type="containsErrors" dxfId="944" priority="1814">
      <formula>ISERROR(S97)</formula>
    </cfRule>
  </conditionalFormatting>
  <conditionalFormatting sqref="T101:T102">
    <cfRule type="containsErrors" dxfId="943" priority="1812">
      <formula>ISERROR(T101)</formula>
    </cfRule>
  </conditionalFormatting>
  <conditionalFormatting sqref="T91:T96 T98:T100">
    <cfRule type="containsErrors" dxfId="942" priority="1813">
      <formula>ISERROR(T91)</formula>
    </cfRule>
  </conditionalFormatting>
  <conditionalFormatting sqref="T97">
    <cfRule type="containsErrors" dxfId="941" priority="1811">
      <formula>ISERROR(T97)</formula>
    </cfRule>
  </conditionalFormatting>
  <conditionalFormatting sqref="R111">
    <cfRule type="containsErrors" dxfId="940" priority="1809">
      <formula>ISERROR(R111)</formula>
    </cfRule>
  </conditionalFormatting>
  <conditionalFormatting sqref="R107 R109:R110">
    <cfRule type="containsErrors" dxfId="939" priority="1810">
      <formula>ISERROR(R107)</formula>
    </cfRule>
  </conditionalFormatting>
  <conditionalFormatting sqref="R108">
    <cfRule type="containsErrors" dxfId="938" priority="1808">
      <formula>ISERROR(R108)</formula>
    </cfRule>
  </conditionalFormatting>
  <conditionalFormatting sqref="R112">
    <cfRule type="containsErrors" dxfId="937" priority="1807">
      <formula>ISERROR(R112)</formula>
    </cfRule>
  </conditionalFormatting>
  <conditionalFormatting sqref="R106">
    <cfRule type="containsErrors" dxfId="936" priority="1806">
      <formula>ISERROR(R106)</formula>
    </cfRule>
  </conditionalFormatting>
  <conditionalFormatting sqref="S111">
    <cfRule type="containsErrors" dxfId="935" priority="1804">
      <formula>ISERROR(S111)</formula>
    </cfRule>
  </conditionalFormatting>
  <conditionalFormatting sqref="S107 S109:S110">
    <cfRule type="containsErrors" dxfId="934" priority="1805">
      <formula>ISERROR(S107)</formula>
    </cfRule>
  </conditionalFormatting>
  <conditionalFormatting sqref="S108">
    <cfRule type="containsErrors" dxfId="933" priority="1803">
      <formula>ISERROR(S108)</formula>
    </cfRule>
  </conditionalFormatting>
  <conditionalFormatting sqref="S112">
    <cfRule type="containsErrors" dxfId="932" priority="1802">
      <formula>ISERROR(S112)</formula>
    </cfRule>
  </conditionalFormatting>
  <conditionalFormatting sqref="S106">
    <cfRule type="containsErrors" dxfId="931" priority="1801">
      <formula>ISERROR(S106)</formula>
    </cfRule>
  </conditionalFormatting>
  <conditionalFormatting sqref="T111">
    <cfRule type="containsErrors" dxfId="930" priority="1799">
      <formula>ISERROR(T111)</formula>
    </cfRule>
  </conditionalFormatting>
  <conditionalFormatting sqref="T107 T109:T110">
    <cfRule type="containsErrors" dxfId="929" priority="1800">
      <formula>ISERROR(T107)</formula>
    </cfRule>
  </conditionalFormatting>
  <conditionalFormatting sqref="T108">
    <cfRule type="containsErrors" dxfId="928" priority="1798">
      <formula>ISERROR(T108)</formula>
    </cfRule>
  </conditionalFormatting>
  <conditionalFormatting sqref="T112">
    <cfRule type="containsErrors" dxfId="927" priority="1797">
      <formula>ISERROR(T112)</formula>
    </cfRule>
  </conditionalFormatting>
  <conditionalFormatting sqref="T106">
    <cfRule type="containsErrors" dxfId="926" priority="1796">
      <formula>ISERROR(T106)</formula>
    </cfRule>
  </conditionalFormatting>
  <conditionalFormatting sqref="R116:R118">
    <cfRule type="containsErrors" dxfId="925" priority="1794">
      <formula>ISERROR(R116)</formula>
    </cfRule>
  </conditionalFormatting>
  <conditionalFormatting sqref="R119 R121">
    <cfRule type="containsErrors" dxfId="924" priority="1795">
      <formula>ISERROR(R119)</formula>
    </cfRule>
  </conditionalFormatting>
  <conditionalFormatting sqref="R120">
    <cfRule type="containsErrors" dxfId="923" priority="1793">
      <formula>ISERROR(R120)</formula>
    </cfRule>
  </conditionalFormatting>
  <conditionalFormatting sqref="S116:S118">
    <cfRule type="containsErrors" dxfId="922" priority="1791">
      <formula>ISERROR(S116)</formula>
    </cfRule>
  </conditionalFormatting>
  <conditionalFormatting sqref="S119 S121">
    <cfRule type="containsErrors" dxfId="921" priority="1792">
      <formula>ISERROR(S119)</formula>
    </cfRule>
  </conditionalFormatting>
  <conditionalFormatting sqref="S120">
    <cfRule type="containsErrors" dxfId="920" priority="1790">
      <formula>ISERROR(S120)</formula>
    </cfRule>
  </conditionalFormatting>
  <conditionalFormatting sqref="T116:T118">
    <cfRule type="containsErrors" dxfId="919" priority="1788">
      <formula>ISERROR(T116)</formula>
    </cfRule>
  </conditionalFormatting>
  <conditionalFormatting sqref="T119 T121">
    <cfRule type="containsErrors" dxfId="918" priority="1789">
      <formula>ISERROR(T119)</formula>
    </cfRule>
  </conditionalFormatting>
  <conditionalFormatting sqref="T120">
    <cfRule type="containsErrors" dxfId="917" priority="1787">
      <formula>ISERROR(T120)</formula>
    </cfRule>
  </conditionalFormatting>
  <conditionalFormatting sqref="R127:R132 R134:R136">
    <cfRule type="containsErrors" dxfId="916" priority="1786">
      <formula>ISERROR(R127)</formula>
    </cfRule>
  </conditionalFormatting>
  <conditionalFormatting sqref="R137:R138">
    <cfRule type="containsErrors" dxfId="915" priority="1785">
      <formula>ISERROR(R137)</formula>
    </cfRule>
  </conditionalFormatting>
  <conditionalFormatting sqref="R133">
    <cfRule type="containsErrors" dxfId="914" priority="1784">
      <formula>ISERROR(R133)</formula>
    </cfRule>
  </conditionalFormatting>
  <conditionalFormatting sqref="S127:S132 S134:S136">
    <cfRule type="containsErrors" dxfId="913" priority="1783">
      <formula>ISERROR(S127)</formula>
    </cfRule>
  </conditionalFormatting>
  <conditionalFormatting sqref="S137 S138:T138">
    <cfRule type="containsErrors" dxfId="912" priority="1782">
      <formula>ISERROR(S137)</formula>
    </cfRule>
  </conditionalFormatting>
  <conditionalFormatting sqref="S133">
    <cfRule type="containsErrors" dxfId="911" priority="1781">
      <formula>ISERROR(S133)</formula>
    </cfRule>
  </conditionalFormatting>
  <conditionalFormatting sqref="T127:T132 T134:T136">
    <cfRule type="containsErrors" dxfId="910" priority="1780">
      <formula>ISERROR(T127)</formula>
    </cfRule>
  </conditionalFormatting>
  <conditionalFormatting sqref="T137">
    <cfRule type="containsErrors" dxfId="909" priority="1779">
      <formula>ISERROR(T137)</formula>
    </cfRule>
  </conditionalFormatting>
  <conditionalFormatting sqref="T133">
    <cfRule type="containsErrors" dxfId="908" priority="1778">
      <formula>ISERROR(T133)</formula>
    </cfRule>
  </conditionalFormatting>
  <conditionalFormatting sqref="R143:R145">
    <cfRule type="containsErrors" dxfId="907" priority="1777">
      <formula>ISERROR(R143)</formula>
    </cfRule>
  </conditionalFormatting>
  <conditionalFormatting sqref="R146">
    <cfRule type="containsErrors" dxfId="906" priority="1776">
      <formula>ISERROR(R146)</formula>
    </cfRule>
  </conditionalFormatting>
  <conditionalFormatting sqref="R147">
    <cfRule type="containsErrors" dxfId="905" priority="1774">
      <formula>ISERROR(R147)</formula>
    </cfRule>
  </conditionalFormatting>
  <conditionalFormatting sqref="R142">
    <cfRule type="containsErrors" dxfId="904" priority="1773">
      <formula>ISERROR(R142)</formula>
    </cfRule>
  </conditionalFormatting>
  <conditionalFormatting sqref="S143:S145">
    <cfRule type="containsErrors" dxfId="903" priority="1772">
      <formula>ISERROR(S143)</formula>
    </cfRule>
  </conditionalFormatting>
  <conditionalFormatting sqref="S146">
    <cfRule type="containsErrors" dxfId="902" priority="1771">
      <formula>ISERROR(S146)</formula>
    </cfRule>
  </conditionalFormatting>
  <conditionalFormatting sqref="S147">
    <cfRule type="containsErrors" dxfId="901" priority="1769">
      <formula>ISERROR(S147)</formula>
    </cfRule>
  </conditionalFormatting>
  <conditionalFormatting sqref="S142">
    <cfRule type="containsErrors" dxfId="900" priority="1768">
      <formula>ISERROR(S142)</formula>
    </cfRule>
  </conditionalFormatting>
  <conditionalFormatting sqref="T143:T145">
    <cfRule type="containsErrors" dxfId="899" priority="1767">
      <formula>ISERROR(T143)</formula>
    </cfRule>
  </conditionalFormatting>
  <conditionalFormatting sqref="T146">
    <cfRule type="containsErrors" dxfId="898" priority="1766">
      <formula>ISERROR(T146)</formula>
    </cfRule>
  </conditionalFormatting>
  <conditionalFormatting sqref="T147">
    <cfRule type="containsErrors" dxfId="897" priority="1765">
      <formula>ISERROR(T147)</formula>
    </cfRule>
  </conditionalFormatting>
  <conditionalFormatting sqref="T142">
    <cfRule type="containsErrors" dxfId="896" priority="1764">
      <formula>ISERROR(T142)</formula>
    </cfRule>
  </conditionalFormatting>
  <conditionalFormatting sqref="R151:R153">
    <cfRule type="containsErrors" dxfId="895" priority="1761">
      <formula>ISERROR(R151)</formula>
    </cfRule>
  </conditionalFormatting>
  <conditionalFormatting sqref="R154 R156">
    <cfRule type="containsErrors" dxfId="894" priority="1762">
      <formula>ISERROR(R154)</formula>
    </cfRule>
  </conditionalFormatting>
  <conditionalFormatting sqref="R155">
    <cfRule type="containsErrors" dxfId="893" priority="1760">
      <formula>ISERROR(R155)</formula>
    </cfRule>
  </conditionalFormatting>
  <conditionalFormatting sqref="S151:S153">
    <cfRule type="containsErrors" dxfId="892" priority="1758">
      <formula>ISERROR(S151)</formula>
    </cfRule>
  </conditionalFormatting>
  <conditionalFormatting sqref="S154 S156">
    <cfRule type="containsErrors" dxfId="891" priority="1759">
      <formula>ISERROR(S154)</formula>
    </cfRule>
  </conditionalFormatting>
  <conditionalFormatting sqref="S155">
    <cfRule type="containsErrors" dxfId="890" priority="1757">
      <formula>ISERROR(S155)</formula>
    </cfRule>
  </conditionalFormatting>
  <conditionalFormatting sqref="T151:T153">
    <cfRule type="containsErrors" dxfId="889" priority="1755">
      <formula>ISERROR(T151)</formula>
    </cfRule>
  </conditionalFormatting>
  <conditionalFormatting sqref="T154 T156">
    <cfRule type="containsErrors" dxfId="888" priority="1756">
      <formula>ISERROR(T154)</formula>
    </cfRule>
  </conditionalFormatting>
  <conditionalFormatting sqref="T155">
    <cfRule type="containsErrors" dxfId="887" priority="1754">
      <formula>ISERROR(T155)</formula>
    </cfRule>
  </conditionalFormatting>
  <conditionalFormatting sqref="R162:R167 R169:R171">
    <cfRule type="containsErrors" dxfId="886" priority="1753">
      <formula>ISERROR(R162)</formula>
    </cfRule>
  </conditionalFormatting>
  <conditionalFormatting sqref="R172:R173">
    <cfRule type="containsErrors" dxfId="885" priority="1752">
      <formula>ISERROR(R172)</formula>
    </cfRule>
  </conditionalFormatting>
  <conditionalFormatting sqref="R168">
    <cfRule type="containsErrors" dxfId="884" priority="1751">
      <formula>ISERROR(R168)</formula>
    </cfRule>
  </conditionalFormatting>
  <conditionalFormatting sqref="S162:S167 S169:S171">
    <cfRule type="containsErrors" dxfId="883" priority="1750">
      <formula>ISERROR(S162)</formula>
    </cfRule>
  </conditionalFormatting>
  <conditionalFormatting sqref="S172:S173">
    <cfRule type="containsErrors" dxfId="882" priority="1749">
      <formula>ISERROR(S172)</formula>
    </cfRule>
  </conditionalFormatting>
  <conditionalFormatting sqref="S168">
    <cfRule type="containsErrors" dxfId="881" priority="1748">
      <formula>ISERROR(S168)</formula>
    </cfRule>
  </conditionalFormatting>
  <conditionalFormatting sqref="T162:T167 T169:T171">
    <cfRule type="containsErrors" dxfId="880" priority="1747">
      <formula>ISERROR(T162)</formula>
    </cfRule>
  </conditionalFormatting>
  <conditionalFormatting sqref="T172:T173">
    <cfRule type="containsErrors" dxfId="879" priority="1746">
      <formula>ISERROR(T172)</formula>
    </cfRule>
  </conditionalFormatting>
  <conditionalFormatting sqref="T168">
    <cfRule type="containsErrors" dxfId="878" priority="1745">
      <formula>ISERROR(T168)</formula>
    </cfRule>
  </conditionalFormatting>
  <conditionalFormatting sqref="R178 R180:R181">
    <cfRule type="containsErrors" dxfId="877" priority="1744">
      <formula>ISERROR(R178)</formula>
    </cfRule>
  </conditionalFormatting>
  <conditionalFormatting sqref="R182">
    <cfRule type="containsErrors" dxfId="876" priority="1743">
      <formula>ISERROR(R182)</formula>
    </cfRule>
  </conditionalFormatting>
  <conditionalFormatting sqref="R179">
    <cfRule type="containsErrors" dxfId="875" priority="1742">
      <formula>ISERROR(R179)</formula>
    </cfRule>
  </conditionalFormatting>
  <conditionalFormatting sqref="R183">
    <cfRule type="containsErrors" dxfId="874" priority="1741">
      <formula>ISERROR(R183)</formula>
    </cfRule>
  </conditionalFormatting>
  <conditionalFormatting sqref="R177">
    <cfRule type="containsErrors" dxfId="873" priority="1740">
      <formula>ISERROR(R177)</formula>
    </cfRule>
  </conditionalFormatting>
  <conditionalFormatting sqref="S178 S180:S181">
    <cfRule type="containsErrors" dxfId="872" priority="1739">
      <formula>ISERROR(S178)</formula>
    </cfRule>
  </conditionalFormatting>
  <conditionalFormatting sqref="S182">
    <cfRule type="containsErrors" dxfId="871" priority="1738">
      <formula>ISERROR(S182)</formula>
    </cfRule>
  </conditionalFormatting>
  <conditionalFormatting sqref="S179">
    <cfRule type="containsErrors" dxfId="870" priority="1737">
      <formula>ISERROR(S179)</formula>
    </cfRule>
  </conditionalFormatting>
  <conditionalFormatting sqref="S183">
    <cfRule type="containsErrors" dxfId="869" priority="1736">
      <formula>ISERROR(S183)</formula>
    </cfRule>
  </conditionalFormatting>
  <conditionalFormatting sqref="S177">
    <cfRule type="containsErrors" dxfId="868" priority="1735">
      <formula>ISERROR(S177)</formula>
    </cfRule>
  </conditionalFormatting>
  <conditionalFormatting sqref="T178 T180:T181">
    <cfRule type="containsErrors" dxfId="867" priority="1734">
      <formula>ISERROR(T178)</formula>
    </cfRule>
  </conditionalFormatting>
  <conditionalFormatting sqref="T182">
    <cfRule type="containsErrors" dxfId="866" priority="1733">
      <formula>ISERROR(T182)</formula>
    </cfRule>
  </conditionalFormatting>
  <conditionalFormatting sqref="T179">
    <cfRule type="containsErrors" dxfId="865" priority="1732">
      <formula>ISERROR(T179)</formula>
    </cfRule>
  </conditionalFormatting>
  <conditionalFormatting sqref="T183">
    <cfRule type="containsErrors" dxfId="864" priority="1731">
      <formula>ISERROR(T183)</formula>
    </cfRule>
  </conditionalFormatting>
  <conditionalFormatting sqref="T177">
    <cfRule type="containsErrors" dxfId="863" priority="1730">
      <formula>ISERROR(T177)</formula>
    </cfRule>
  </conditionalFormatting>
  <conditionalFormatting sqref="R190 R192">
    <cfRule type="containsErrors" dxfId="862" priority="1729">
      <formula>ISERROR(R190)</formula>
    </cfRule>
  </conditionalFormatting>
  <conditionalFormatting sqref="R187:R188">
    <cfRule type="containsErrors" dxfId="861" priority="1728">
      <formula>ISERROR(R187)</formula>
    </cfRule>
  </conditionalFormatting>
  <conditionalFormatting sqref="R189">
    <cfRule type="containsErrors" dxfId="860" priority="1727">
      <formula>ISERROR(R189)</formula>
    </cfRule>
  </conditionalFormatting>
  <conditionalFormatting sqref="R191">
    <cfRule type="containsErrors" dxfId="859" priority="1726">
      <formula>ISERROR(R191)</formula>
    </cfRule>
  </conditionalFormatting>
  <conditionalFormatting sqref="S190 S192">
    <cfRule type="containsErrors" dxfId="858" priority="1725">
      <formula>ISERROR(S190)</formula>
    </cfRule>
  </conditionalFormatting>
  <conditionalFormatting sqref="S187:S188">
    <cfRule type="containsErrors" dxfId="857" priority="1724">
      <formula>ISERROR(S187)</formula>
    </cfRule>
  </conditionalFormatting>
  <conditionalFormatting sqref="S189">
    <cfRule type="containsErrors" dxfId="856" priority="1723">
      <formula>ISERROR(S189)</formula>
    </cfRule>
  </conditionalFormatting>
  <conditionalFormatting sqref="S191">
    <cfRule type="containsErrors" dxfId="855" priority="1722">
      <formula>ISERROR(S191)</formula>
    </cfRule>
  </conditionalFormatting>
  <conditionalFormatting sqref="T190 T192">
    <cfRule type="containsErrors" dxfId="854" priority="1721">
      <formula>ISERROR(T190)</formula>
    </cfRule>
  </conditionalFormatting>
  <conditionalFormatting sqref="T187:T188">
    <cfRule type="containsErrors" dxfId="853" priority="1720">
      <formula>ISERROR(T187)</formula>
    </cfRule>
  </conditionalFormatting>
  <conditionalFormatting sqref="T189">
    <cfRule type="containsErrors" dxfId="852" priority="1719">
      <formula>ISERROR(T189)</formula>
    </cfRule>
  </conditionalFormatting>
  <conditionalFormatting sqref="T191">
    <cfRule type="containsErrors" dxfId="851" priority="1718">
      <formula>ISERROR(T191)</formula>
    </cfRule>
  </conditionalFormatting>
  <conditionalFormatting sqref="AH23:AH27">
    <cfRule type="containsErrors" dxfId="850" priority="1659">
      <formula>ISERROR(AH23)</formula>
    </cfRule>
  </conditionalFormatting>
  <conditionalFormatting sqref="AH106:AH110">
    <cfRule type="containsErrors" dxfId="849" priority="1657">
      <formula>ISERROR(AH106)</formula>
    </cfRule>
  </conditionalFormatting>
  <conditionalFormatting sqref="AH177:AH181">
    <cfRule type="containsErrors" dxfId="848" priority="1655">
      <formula>ISERROR(AH177)</formula>
    </cfRule>
  </conditionalFormatting>
  <conditionalFormatting sqref="AF101:AF102">
    <cfRule type="containsErrors" dxfId="847" priority="1640">
      <formula>ISERROR(AF101)</formula>
    </cfRule>
  </conditionalFormatting>
  <conditionalFormatting sqref="AF97">
    <cfRule type="containsErrors" dxfId="846" priority="1639">
      <formula>ISERROR(AF97)</formula>
    </cfRule>
  </conditionalFormatting>
  <conditionalFormatting sqref="AF107 AF109:AF110">
    <cfRule type="containsErrors" dxfId="845" priority="1638">
      <formula>ISERROR(AF107)</formula>
    </cfRule>
  </conditionalFormatting>
  <conditionalFormatting sqref="AF108">
    <cfRule type="containsErrors" dxfId="844" priority="1637">
      <formula>ISERROR(AF108)</formula>
    </cfRule>
  </conditionalFormatting>
  <conditionalFormatting sqref="AF127:AF132 AF134:AF136">
    <cfRule type="containsErrors" dxfId="843" priority="1636">
      <formula>ISERROR(AF127)</formula>
    </cfRule>
  </conditionalFormatting>
  <conditionalFormatting sqref="AF137:AF138">
    <cfRule type="containsErrors" dxfId="842" priority="1635">
      <formula>ISERROR(AF137)</formula>
    </cfRule>
  </conditionalFormatting>
  <conditionalFormatting sqref="AF133">
    <cfRule type="containsErrors" dxfId="841" priority="1634">
      <formula>ISERROR(AF133)</formula>
    </cfRule>
  </conditionalFormatting>
  <conditionalFormatting sqref="AF143:AF145">
    <cfRule type="containsErrors" dxfId="840" priority="1633">
      <formula>ISERROR(AF143)</formula>
    </cfRule>
  </conditionalFormatting>
  <conditionalFormatting sqref="AF172:AF173">
    <cfRule type="containsErrors" dxfId="839" priority="1630">
      <formula>ISERROR(AF172)</formula>
    </cfRule>
  </conditionalFormatting>
  <conditionalFormatting sqref="AF162:AF167 AF169:AF171">
    <cfRule type="containsErrors" dxfId="838" priority="1631">
      <formula>ISERROR(AF162)</formula>
    </cfRule>
  </conditionalFormatting>
  <conditionalFormatting sqref="AF168">
    <cfRule type="containsErrors" dxfId="837" priority="1629">
      <formula>ISERROR(AF168)</formula>
    </cfRule>
  </conditionalFormatting>
  <conditionalFormatting sqref="AF178 AF180:AF181">
    <cfRule type="containsErrors" dxfId="836" priority="1628">
      <formula>ISERROR(AF178)</formula>
    </cfRule>
  </conditionalFormatting>
  <conditionalFormatting sqref="AF179">
    <cfRule type="containsErrors" dxfId="835" priority="1627">
      <formula>ISERROR(AF179)</formula>
    </cfRule>
  </conditionalFormatting>
  <conditionalFormatting sqref="AF8:AF13 AF15:AF17">
    <cfRule type="containsErrors" dxfId="834" priority="1651">
      <formula>ISERROR(AF8)</formula>
    </cfRule>
  </conditionalFormatting>
  <conditionalFormatting sqref="AF18:AF19">
    <cfRule type="containsErrors" dxfId="833" priority="1650">
      <formula>ISERROR(AF18)</formula>
    </cfRule>
  </conditionalFormatting>
  <conditionalFormatting sqref="AF14">
    <cfRule type="containsErrors" dxfId="832" priority="1649">
      <formula>ISERROR(AF14)</formula>
    </cfRule>
  </conditionalFormatting>
  <conditionalFormatting sqref="AF24 AF26:AF27">
    <cfRule type="containsErrors" dxfId="831" priority="1648">
      <formula>ISERROR(AF24)</formula>
    </cfRule>
  </conditionalFormatting>
  <conditionalFormatting sqref="AF25">
    <cfRule type="containsErrors" dxfId="830" priority="1647">
      <formula>ISERROR(AF25)</formula>
    </cfRule>
  </conditionalFormatting>
  <conditionalFormatting sqref="AF49:AF54 AF56:AF58">
    <cfRule type="containsErrors" dxfId="829" priority="1646">
      <formula>ISERROR(AF49)</formula>
    </cfRule>
  </conditionalFormatting>
  <conditionalFormatting sqref="AF59:AF60">
    <cfRule type="containsErrors" dxfId="828" priority="1645">
      <formula>ISERROR(AF59)</formula>
    </cfRule>
  </conditionalFormatting>
  <conditionalFormatting sqref="AF55">
    <cfRule type="containsErrors" dxfId="827" priority="1644">
      <formula>ISERROR(AF55)</formula>
    </cfRule>
  </conditionalFormatting>
  <conditionalFormatting sqref="AF65 AF67:AF68">
    <cfRule type="containsErrors" dxfId="826" priority="1643">
      <formula>ISERROR(AF65)</formula>
    </cfRule>
  </conditionalFormatting>
  <conditionalFormatting sqref="AF66">
    <cfRule type="containsErrors" dxfId="825" priority="1642">
      <formula>ISERROR(AF66)</formula>
    </cfRule>
  </conditionalFormatting>
  <conditionalFormatting sqref="AF91:AF96 AF98:AF100">
    <cfRule type="containsErrors" dxfId="824" priority="1641">
      <formula>ISERROR(AF91)</formula>
    </cfRule>
  </conditionalFormatting>
  <conditionalFormatting sqref="AF23">
    <cfRule type="containsErrors" dxfId="823" priority="1626">
      <formula>ISERROR(AF23)</formula>
    </cfRule>
  </conditionalFormatting>
  <conditionalFormatting sqref="AF64">
    <cfRule type="containsErrors" dxfId="822" priority="1625">
      <formula>ISERROR(AF64)</formula>
    </cfRule>
  </conditionalFormatting>
  <conditionalFormatting sqref="AF106">
    <cfRule type="containsErrors" dxfId="821" priority="1624">
      <formula>ISERROR(AF106)</formula>
    </cfRule>
  </conditionalFormatting>
  <conditionalFormatting sqref="AF142">
    <cfRule type="containsErrors" dxfId="820" priority="1623">
      <formula>ISERROR(AF142)</formula>
    </cfRule>
  </conditionalFormatting>
  <conditionalFormatting sqref="AF177">
    <cfRule type="containsErrors" dxfId="819" priority="1622">
      <formula>ISERROR(AF177)</formula>
    </cfRule>
  </conditionalFormatting>
  <conditionalFormatting sqref="U8:U13 U15:U17">
    <cfRule type="containsErrors" dxfId="818" priority="1618">
      <formula>ISERROR(U8)</formula>
    </cfRule>
  </conditionalFormatting>
  <conditionalFormatting sqref="U18:U19">
    <cfRule type="containsErrors" dxfId="817" priority="1617">
      <formula>ISERROR(U18)</formula>
    </cfRule>
  </conditionalFormatting>
  <conditionalFormatting sqref="U14">
    <cfRule type="containsErrors" dxfId="816" priority="1616">
      <formula>ISERROR(U14)</formula>
    </cfRule>
  </conditionalFormatting>
  <conditionalFormatting sqref="U24 U26:U27">
    <cfRule type="containsErrors" dxfId="815" priority="1615">
      <formula>ISERROR(U24)</formula>
    </cfRule>
  </conditionalFormatting>
  <conditionalFormatting sqref="U28">
    <cfRule type="containsErrors" dxfId="814" priority="1614">
      <formula>ISERROR(U28)</formula>
    </cfRule>
  </conditionalFormatting>
  <conditionalFormatting sqref="U25">
    <cfRule type="containsErrors" dxfId="813" priority="1613">
      <formula>ISERROR(U25)</formula>
    </cfRule>
  </conditionalFormatting>
  <conditionalFormatting sqref="U29">
    <cfRule type="containsErrors" dxfId="812" priority="1612">
      <formula>ISERROR(U29)</formula>
    </cfRule>
  </conditionalFormatting>
  <conditionalFormatting sqref="U23">
    <cfRule type="containsErrors" dxfId="811" priority="1611">
      <formula>ISERROR(U23)</formula>
    </cfRule>
  </conditionalFormatting>
  <conditionalFormatting sqref="U38 U40">
    <cfRule type="containsErrors" dxfId="810" priority="1610">
      <formula>ISERROR(U38)</formula>
    </cfRule>
  </conditionalFormatting>
  <conditionalFormatting sqref="U33:U34">
    <cfRule type="containsErrors" dxfId="809" priority="1609">
      <formula>ISERROR(U33)</formula>
    </cfRule>
  </conditionalFormatting>
  <conditionalFormatting sqref="U36:U37">
    <cfRule type="containsErrors" dxfId="808" priority="1608">
      <formula>ISERROR(U36)</formula>
    </cfRule>
  </conditionalFormatting>
  <conditionalFormatting sqref="U39">
    <cfRule type="containsErrors" dxfId="807" priority="1607">
      <formula>ISERROR(U39)</formula>
    </cfRule>
  </conditionalFormatting>
  <conditionalFormatting sqref="U59:U60">
    <cfRule type="containsErrors" dxfId="806" priority="1604">
      <formula>ISERROR(U59)</formula>
    </cfRule>
  </conditionalFormatting>
  <conditionalFormatting sqref="U49:U54 U56:U58">
    <cfRule type="containsErrors" dxfId="805" priority="1605">
      <formula>ISERROR(U49)</formula>
    </cfRule>
  </conditionalFormatting>
  <conditionalFormatting sqref="U55">
    <cfRule type="containsErrors" dxfId="804" priority="1603">
      <formula>ISERROR(U55)</formula>
    </cfRule>
  </conditionalFormatting>
  <conditionalFormatting sqref="U65 U67:U68">
    <cfRule type="containsErrors" dxfId="803" priority="1602">
      <formula>ISERROR(U65)</formula>
    </cfRule>
  </conditionalFormatting>
  <conditionalFormatting sqref="U69">
    <cfRule type="containsErrors" dxfId="802" priority="1601">
      <formula>ISERROR(U69)</formula>
    </cfRule>
  </conditionalFormatting>
  <conditionalFormatting sqref="U66">
    <cfRule type="containsErrors" dxfId="801" priority="1600">
      <formula>ISERROR(U66)</formula>
    </cfRule>
  </conditionalFormatting>
  <conditionalFormatting sqref="U70">
    <cfRule type="containsErrors" dxfId="800" priority="1599">
      <formula>ISERROR(U70)</formula>
    </cfRule>
  </conditionalFormatting>
  <conditionalFormatting sqref="U64">
    <cfRule type="containsErrors" dxfId="799" priority="1598">
      <formula>ISERROR(U64)</formula>
    </cfRule>
  </conditionalFormatting>
  <conditionalFormatting sqref="U78:U79">
    <cfRule type="containsErrors" dxfId="798" priority="1595">
      <formula>ISERROR(U78)</formula>
    </cfRule>
  </conditionalFormatting>
  <conditionalFormatting sqref="U74:U76">
    <cfRule type="containsErrors" dxfId="797" priority="1596">
      <formula>ISERROR(U74)</formula>
    </cfRule>
  </conditionalFormatting>
  <conditionalFormatting sqref="U80 U82">
    <cfRule type="containsErrors" dxfId="796" priority="1597">
      <formula>ISERROR(U80)</formula>
    </cfRule>
  </conditionalFormatting>
  <conditionalFormatting sqref="U81">
    <cfRule type="containsErrors" dxfId="795" priority="1594">
      <formula>ISERROR(U81)</formula>
    </cfRule>
  </conditionalFormatting>
  <conditionalFormatting sqref="U84">
    <cfRule type="containsErrors" dxfId="794" priority="1593">
      <formula>ISERROR(U84)</formula>
    </cfRule>
  </conditionalFormatting>
  <conditionalFormatting sqref="U101:U102">
    <cfRule type="containsErrors" dxfId="793" priority="1591">
      <formula>ISERROR(U101)</formula>
    </cfRule>
  </conditionalFormatting>
  <conditionalFormatting sqref="U91:U96 U98:U100">
    <cfRule type="containsErrors" dxfId="792" priority="1592">
      <formula>ISERROR(U91)</formula>
    </cfRule>
  </conditionalFormatting>
  <conditionalFormatting sqref="U97">
    <cfRule type="containsErrors" dxfId="791" priority="1590">
      <formula>ISERROR(U97)</formula>
    </cfRule>
  </conditionalFormatting>
  <conditionalFormatting sqref="U111">
    <cfRule type="containsErrors" dxfId="790" priority="1588">
      <formula>ISERROR(U111)</formula>
    </cfRule>
  </conditionalFormatting>
  <conditionalFormatting sqref="U107 U109:U110">
    <cfRule type="containsErrors" dxfId="789" priority="1589">
      <formula>ISERROR(U107)</formula>
    </cfRule>
  </conditionalFormatting>
  <conditionalFormatting sqref="U108">
    <cfRule type="containsErrors" dxfId="788" priority="1587">
      <formula>ISERROR(U108)</formula>
    </cfRule>
  </conditionalFormatting>
  <conditionalFormatting sqref="U112">
    <cfRule type="containsErrors" dxfId="787" priority="1586">
      <formula>ISERROR(U112)</formula>
    </cfRule>
  </conditionalFormatting>
  <conditionalFormatting sqref="U106:V106">
    <cfRule type="containsErrors" dxfId="786" priority="1585">
      <formula>ISERROR(U106)</formula>
    </cfRule>
  </conditionalFormatting>
  <conditionalFormatting sqref="U116:U118">
    <cfRule type="containsErrors" dxfId="785" priority="1583">
      <formula>ISERROR(U116)</formula>
    </cfRule>
  </conditionalFormatting>
  <conditionalFormatting sqref="U119 U121">
    <cfRule type="containsErrors" dxfId="784" priority="1584">
      <formula>ISERROR(U119)</formula>
    </cfRule>
  </conditionalFormatting>
  <conditionalFormatting sqref="U120">
    <cfRule type="containsErrors" dxfId="783" priority="1582">
      <formula>ISERROR(U120)</formula>
    </cfRule>
  </conditionalFormatting>
  <conditionalFormatting sqref="U138">
    <cfRule type="containsErrors" dxfId="782" priority="1581">
      <formula>ISERROR(U138)</formula>
    </cfRule>
  </conditionalFormatting>
  <conditionalFormatting sqref="U127:U132 U134:U136">
    <cfRule type="containsErrors" dxfId="781" priority="1580">
      <formula>ISERROR(U127)</formula>
    </cfRule>
  </conditionalFormatting>
  <conditionalFormatting sqref="U137">
    <cfRule type="containsErrors" dxfId="780" priority="1579">
      <formula>ISERROR(U137)</formula>
    </cfRule>
  </conditionalFormatting>
  <conditionalFormatting sqref="U133">
    <cfRule type="containsErrors" dxfId="779" priority="1578">
      <formula>ISERROR(U133)</formula>
    </cfRule>
  </conditionalFormatting>
  <conditionalFormatting sqref="U143:U145">
    <cfRule type="containsErrors" dxfId="778" priority="1577">
      <formula>ISERROR(U143)</formula>
    </cfRule>
  </conditionalFormatting>
  <conditionalFormatting sqref="U146">
    <cfRule type="containsErrors" dxfId="777" priority="1576">
      <formula>ISERROR(U146)</formula>
    </cfRule>
  </conditionalFormatting>
  <conditionalFormatting sqref="U147">
    <cfRule type="containsErrors" dxfId="776" priority="1575">
      <formula>ISERROR(U147)</formula>
    </cfRule>
  </conditionalFormatting>
  <conditionalFormatting sqref="U142">
    <cfRule type="containsErrors" dxfId="775" priority="1574">
      <formula>ISERROR(U142)</formula>
    </cfRule>
  </conditionalFormatting>
  <conditionalFormatting sqref="U151:U153">
    <cfRule type="containsErrors" dxfId="774" priority="1571">
      <formula>ISERROR(U151)</formula>
    </cfRule>
  </conditionalFormatting>
  <conditionalFormatting sqref="U154 U156">
    <cfRule type="containsErrors" dxfId="773" priority="1572">
      <formula>ISERROR(U154)</formula>
    </cfRule>
  </conditionalFormatting>
  <conditionalFormatting sqref="U155">
    <cfRule type="containsErrors" dxfId="772" priority="1570">
      <formula>ISERROR(U155)</formula>
    </cfRule>
  </conditionalFormatting>
  <conditionalFormatting sqref="U162:U167 U169:U171">
    <cfRule type="containsErrors" dxfId="771" priority="1569">
      <formula>ISERROR(U162)</formula>
    </cfRule>
  </conditionalFormatting>
  <conditionalFormatting sqref="U172:U173">
    <cfRule type="containsErrors" dxfId="770" priority="1568">
      <formula>ISERROR(U172)</formula>
    </cfRule>
  </conditionalFormatting>
  <conditionalFormatting sqref="U168">
    <cfRule type="containsErrors" dxfId="769" priority="1567">
      <formula>ISERROR(U168)</formula>
    </cfRule>
  </conditionalFormatting>
  <conditionalFormatting sqref="U178 U180:U181">
    <cfRule type="containsErrors" dxfId="768" priority="1566">
      <formula>ISERROR(U178)</formula>
    </cfRule>
  </conditionalFormatting>
  <conditionalFormatting sqref="U182">
    <cfRule type="containsErrors" dxfId="767" priority="1565">
      <formula>ISERROR(U182)</formula>
    </cfRule>
  </conditionalFormatting>
  <conditionalFormatting sqref="U179">
    <cfRule type="containsErrors" dxfId="766" priority="1564">
      <formula>ISERROR(U179)</formula>
    </cfRule>
  </conditionalFormatting>
  <conditionalFormatting sqref="U183">
    <cfRule type="containsErrors" dxfId="765" priority="1563">
      <formula>ISERROR(U183)</formula>
    </cfRule>
  </conditionalFormatting>
  <conditionalFormatting sqref="U177">
    <cfRule type="containsErrors" dxfId="764" priority="1562">
      <formula>ISERROR(U177)</formula>
    </cfRule>
  </conditionalFormatting>
  <conditionalFormatting sqref="U190 U192">
    <cfRule type="containsErrors" dxfId="763" priority="1561">
      <formula>ISERROR(U190)</formula>
    </cfRule>
  </conditionalFormatting>
  <conditionalFormatting sqref="U187:U188">
    <cfRule type="containsErrors" dxfId="762" priority="1560">
      <formula>ISERROR(U187)</formula>
    </cfRule>
  </conditionalFormatting>
  <conditionalFormatting sqref="U189">
    <cfRule type="containsErrors" dxfId="761" priority="1559">
      <formula>ISERROR(U189)</formula>
    </cfRule>
  </conditionalFormatting>
  <conditionalFormatting sqref="U191">
    <cfRule type="containsErrors" dxfId="760" priority="1558">
      <formula>ISERROR(U191)</formula>
    </cfRule>
  </conditionalFormatting>
  <conditionalFormatting sqref="AH8:AH13 AH15:AH17">
    <cfRule type="containsErrors" dxfId="759" priority="1557">
      <formula>ISERROR(AH8)</formula>
    </cfRule>
  </conditionalFormatting>
  <conditionalFormatting sqref="AH18:AH19">
    <cfRule type="containsErrors" dxfId="758" priority="1556">
      <formula>ISERROR(AH18)</formula>
    </cfRule>
  </conditionalFormatting>
  <conditionalFormatting sqref="AH14">
    <cfRule type="containsErrors" dxfId="757" priority="1555">
      <formula>ISERROR(AH14)</formula>
    </cfRule>
  </conditionalFormatting>
  <conditionalFormatting sqref="AH49:AH54 AH56:AH58">
    <cfRule type="containsErrors" dxfId="756" priority="1554">
      <formula>ISERROR(AH49)</formula>
    </cfRule>
  </conditionalFormatting>
  <conditionalFormatting sqref="AH59:AH60">
    <cfRule type="containsErrors" dxfId="755" priority="1553">
      <formula>ISERROR(AH59)</formula>
    </cfRule>
  </conditionalFormatting>
  <conditionalFormatting sqref="AH55">
    <cfRule type="containsErrors" dxfId="754" priority="1552">
      <formula>ISERROR(AH55)</formula>
    </cfRule>
  </conditionalFormatting>
  <conditionalFormatting sqref="AH65 AH67:AH68">
    <cfRule type="containsErrors" dxfId="753" priority="1551">
      <formula>ISERROR(AH65)</formula>
    </cfRule>
  </conditionalFormatting>
  <conditionalFormatting sqref="AH66">
    <cfRule type="containsErrors" dxfId="752" priority="1550">
      <formula>ISERROR(AH66)</formula>
    </cfRule>
  </conditionalFormatting>
  <conditionalFormatting sqref="AH64">
    <cfRule type="containsErrors" dxfId="751" priority="1549">
      <formula>ISERROR(AH64)</formula>
    </cfRule>
  </conditionalFormatting>
  <conditionalFormatting sqref="AH101:AH102">
    <cfRule type="containsErrors" dxfId="750" priority="1547">
      <formula>ISERROR(AH101)</formula>
    </cfRule>
  </conditionalFormatting>
  <conditionalFormatting sqref="AH97">
    <cfRule type="containsErrors" dxfId="749" priority="1546">
      <formula>ISERROR(AH97)</formula>
    </cfRule>
  </conditionalFormatting>
  <conditionalFormatting sqref="AH91:AH96 AH98:AH100">
    <cfRule type="containsErrors" dxfId="748" priority="1548">
      <formula>ISERROR(AH91)</formula>
    </cfRule>
  </conditionalFormatting>
  <conditionalFormatting sqref="AH127:AH132 AH134:AH136">
    <cfRule type="containsErrors" dxfId="747" priority="1545">
      <formula>ISERROR(AH127)</formula>
    </cfRule>
  </conditionalFormatting>
  <conditionalFormatting sqref="AH137:AH138">
    <cfRule type="containsErrors" dxfId="746" priority="1544">
      <formula>ISERROR(AH137)</formula>
    </cfRule>
  </conditionalFormatting>
  <conditionalFormatting sqref="AH133">
    <cfRule type="containsErrors" dxfId="745" priority="1543">
      <formula>ISERROR(AH133)</formula>
    </cfRule>
  </conditionalFormatting>
  <conditionalFormatting sqref="AH172:AH173">
    <cfRule type="containsErrors" dxfId="744" priority="1541">
      <formula>ISERROR(AH172)</formula>
    </cfRule>
  </conditionalFormatting>
  <conditionalFormatting sqref="AH162:AH167 AH169:AH171">
    <cfRule type="containsErrors" dxfId="743" priority="1542">
      <formula>ISERROR(AH162)</formula>
    </cfRule>
  </conditionalFormatting>
  <conditionalFormatting sqref="AH168">
    <cfRule type="containsErrors" dxfId="742" priority="1540">
      <formula>ISERROR(AH168)</formula>
    </cfRule>
  </conditionalFormatting>
  <conditionalFormatting sqref="V176">
    <cfRule type="containsErrors" dxfId="741" priority="1520">
      <formula>ISERROR(V176)</formula>
    </cfRule>
  </conditionalFormatting>
  <conditionalFormatting sqref="V80 V154 V82 V156 V84">
    <cfRule type="containsErrors" dxfId="740" priority="1539">
      <formula>ISERROR(V80)</formula>
    </cfRule>
  </conditionalFormatting>
  <conditionalFormatting sqref="V22">
    <cfRule type="containsErrors" dxfId="739" priority="1537">
      <formula>ISERROR(V22)</formula>
    </cfRule>
  </conditionalFormatting>
  <conditionalFormatting sqref="V65 V67:V68">
    <cfRule type="containsErrors" dxfId="738" priority="1519">
      <formula>ISERROR(V65)</formula>
    </cfRule>
  </conditionalFormatting>
  <conditionalFormatting sqref="V8:V17">
    <cfRule type="containsErrors" dxfId="737" priority="1536">
      <formula>ISERROR(V8)</formula>
    </cfRule>
  </conditionalFormatting>
  <conditionalFormatting sqref="V66">
    <cfRule type="containsErrors" dxfId="736" priority="1518">
      <formula>ISERROR(V66)</formula>
    </cfRule>
  </conditionalFormatting>
  <conditionalFormatting sqref="V105">
    <cfRule type="containsErrors" dxfId="735" priority="1528">
      <formula>ISERROR(V105)</formula>
    </cfRule>
  </conditionalFormatting>
  <conditionalFormatting sqref="V126">
    <cfRule type="containsErrors" dxfId="734" priority="1527">
      <formula>ISERROR(V126)</formula>
    </cfRule>
  </conditionalFormatting>
  <conditionalFormatting sqref="V127:V129 V131:V136">
    <cfRule type="containsErrors" dxfId="733" priority="1526">
      <formula>ISERROR(V127)</formula>
    </cfRule>
  </conditionalFormatting>
  <conditionalFormatting sqref="V7">
    <cfRule type="containsErrors" dxfId="732" priority="1538">
      <formula>ISERROR(V7)</formula>
    </cfRule>
  </conditionalFormatting>
  <conditionalFormatting sqref="V178 V180:V181">
    <cfRule type="containsErrors" dxfId="731" priority="1510">
      <formula>ISERROR(V178)</formula>
    </cfRule>
  </conditionalFormatting>
  <conditionalFormatting sqref="V179">
    <cfRule type="containsErrors" dxfId="730" priority="1509">
      <formula>ISERROR(V179)</formula>
    </cfRule>
  </conditionalFormatting>
  <conditionalFormatting sqref="V48">
    <cfRule type="containsErrors" dxfId="729" priority="1535">
      <formula>ISERROR(V48)</formula>
    </cfRule>
  </conditionalFormatting>
  <conditionalFormatting sqref="V69">
    <cfRule type="containsErrors" dxfId="728" priority="1508">
      <formula>ISERROR(V69)</formula>
    </cfRule>
  </conditionalFormatting>
  <conditionalFormatting sqref="V49:V58">
    <cfRule type="containsErrors" dxfId="727" priority="1534">
      <formula>ISERROR(V49)</formula>
    </cfRule>
  </conditionalFormatting>
  <conditionalFormatting sqref="V73">
    <cfRule type="containsErrors" dxfId="726" priority="1533">
      <formula>ISERROR(V73)</formula>
    </cfRule>
  </conditionalFormatting>
  <conditionalFormatting sqref="V63">
    <cfRule type="containsErrors" dxfId="725" priority="1532">
      <formula>ISERROR(V63)</formula>
    </cfRule>
  </conditionalFormatting>
  <conditionalFormatting sqref="V74:V77">
    <cfRule type="containsErrors" dxfId="724" priority="1531">
      <formula>ISERROR(V74)</formula>
    </cfRule>
  </conditionalFormatting>
  <conditionalFormatting sqref="V70">
    <cfRule type="containsErrors" dxfId="723" priority="1499">
      <formula>ISERROR(V70)</formula>
    </cfRule>
  </conditionalFormatting>
  <conditionalFormatting sqref="V91:V100">
    <cfRule type="containsErrors" dxfId="722" priority="1529">
      <formula>ISERROR(V91)</formula>
    </cfRule>
  </conditionalFormatting>
  <conditionalFormatting sqref="V81">
    <cfRule type="containsErrors" dxfId="721" priority="1498">
      <formula>ISERROR(V81)</formula>
    </cfRule>
  </conditionalFormatting>
  <conditionalFormatting sqref="V29">
    <cfRule type="containsErrors" dxfId="720" priority="1500">
      <formula>ISERROR(V29)</formula>
    </cfRule>
  </conditionalFormatting>
  <conditionalFormatting sqref="V151:V153">
    <cfRule type="containsErrors" dxfId="719" priority="1523">
      <formula>ISERROR(V151)</formula>
    </cfRule>
  </conditionalFormatting>
  <conditionalFormatting sqref="V150">
    <cfRule type="containsErrors" dxfId="718" priority="1525">
      <formula>ISERROR(V150)</formula>
    </cfRule>
  </conditionalFormatting>
  <conditionalFormatting sqref="V90">
    <cfRule type="containsErrors" dxfId="717" priority="1530">
      <formula>ISERROR(V90)</formula>
    </cfRule>
  </conditionalFormatting>
  <conditionalFormatting sqref="V162:V171">
    <cfRule type="containsErrors" dxfId="716" priority="1521">
      <formula>ISERROR(V162)</formula>
    </cfRule>
  </conditionalFormatting>
  <conditionalFormatting sqref="V161">
    <cfRule type="containsErrors" dxfId="715" priority="1522">
      <formula>ISERROR(V161)</formula>
    </cfRule>
  </conditionalFormatting>
  <conditionalFormatting sqref="V141">
    <cfRule type="containsErrors" dxfId="714" priority="1524">
      <formula>ISERROR(V141)</formula>
    </cfRule>
  </conditionalFormatting>
  <conditionalFormatting sqref="V28">
    <cfRule type="containsErrors" dxfId="713" priority="1516">
      <formula>ISERROR(V28)</formula>
    </cfRule>
  </conditionalFormatting>
  <conditionalFormatting sqref="V24 V26:V27">
    <cfRule type="containsErrors" dxfId="712" priority="1517">
      <formula>ISERROR(V24)</formula>
    </cfRule>
  </conditionalFormatting>
  <conditionalFormatting sqref="V25">
    <cfRule type="containsErrors" dxfId="711" priority="1515">
      <formula>ISERROR(V25)</formula>
    </cfRule>
  </conditionalFormatting>
  <conditionalFormatting sqref="V108">
    <cfRule type="containsErrors" dxfId="710" priority="1513">
      <formula>ISERROR(V108)</formula>
    </cfRule>
  </conditionalFormatting>
  <conditionalFormatting sqref="V107 V109:V110">
    <cfRule type="containsErrors" dxfId="709" priority="1514">
      <formula>ISERROR(V107)</formula>
    </cfRule>
  </conditionalFormatting>
  <conditionalFormatting sqref="V143:V145">
    <cfRule type="containsErrors" dxfId="708" priority="1512">
      <formula>ISERROR(V143)</formula>
    </cfRule>
  </conditionalFormatting>
  <conditionalFormatting sqref="V130">
    <cfRule type="containsErrors" dxfId="707" priority="1507">
      <formula>ISERROR(V130)</formula>
    </cfRule>
  </conditionalFormatting>
  <conditionalFormatting sqref="V78:V79">
    <cfRule type="containsErrors" dxfId="706" priority="1506">
      <formula>ISERROR(V78)</formula>
    </cfRule>
  </conditionalFormatting>
  <conditionalFormatting sqref="V18:V19">
    <cfRule type="containsErrors" dxfId="705" priority="1505">
      <formula>ISERROR(V18)</formula>
    </cfRule>
  </conditionalFormatting>
  <conditionalFormatting sqref="V59:V60">
    <cfRule type="containsErrors" dxfId="704" priority="1504">
      <formula>ISERROR(V59)</formula>
    </cfRule>
  </conditionalFormatting>
  <conditionalFormatting sqref="V101:V102">
    <cfRule type="containsErrors" dxfId="703" priority="1503">
      <formula>ISERROR(V101)</formula>
    </cfRule>
  </conditionalFormatting>
  <conditionalFormatting sqref="V137:V138">
    <cfRule type="containsErrors" dxfId="702" priority="1502">
      <formula>ISERROR(V137)</formula>
    </cfRule>
  </conditionalFormatting>
  <conditionalFormatting sqref="V172:V173">
    <cfRule type="containsErrors" dxfId="701" priority="1501">
      <formula>ISERROR(V172)</formula>
    </cfRule>
  </conditionalFormatting>
  <conditionalFormatting sqref="V155">
    <cfRule type="containsErrors" dxfId="700" priority="1497">
      <formula>ISERROR(V155)</formula>
    </cfRule>
  </conditionalFormatting>
  <conditionalFormatting sqref="V64">
    <cfRule type="containsErrors" dxfId="699" priority="1495">
      <formula>ISERROR(V64)</formula>
    </cfRule>
  </conditionalFormatting>
  <conditionalFormatting sqref="V106">
    <cfRule type="containsErrors" dxfId="698" priority="1494">
      <formula>ISERROR(V106)</formula>
    </cfRule>
  </conditionalFormatting>
  <conditionalFormatting sqref="V23">
    <cfRule type="containsErrors" dxfId="697" priority="1496">
      <formula>ISERROR(V23)</formula>
    </cfRule>
  </conditionalFormatting>
  <conditionalFormatting sqref="V142">
    <cfRule type="containsErrors" dxfId="696" priority="1493">
      <formula>ISERROR(V142)</formula>
    </cfRule>
  </conditionalFormatting>
  <conditionalFormatting sqref="V177">
    <cfRule type="containsErrors" dxfId="695" priority="1492">
      <formula>ISERROR(V177)</formula>
    </cfRule>
  </conditionalFormatting>
  <conditionalFormatting sqref="W74:W82 W84">
    <cfRule type="containsErrors" dxfId="694" priority="1455">
      <formula>ISERROR(W74)</formula>
    </cfRule>
  </conditionalFormatting>
  <conditionalFormatting sqref="W111">
    <cfRule type="containsErrors" dxfId="693" priority="1447">
      <formula>ISERROR(W111)</formula>
    </cfRule>
  </conditionalFormatting>
  <conditionalFormatting sqref="W112">
    <cfRule type="containsErrors" dxfId="692" priority="1445">
      <formula>ISERROR(W112)</formula>
    </cfRule>
  </conditionalFormatting>
  <conditionalFormatting sqref="W151:W156 Z152:Z153 Z156 AB156 AB151:AB153">
    <cfRule type="containsErrors" dxfId="691" priority="1430">
      <formula>ISERROR(W151)</formula>
    </cfRule>
  </conditionalFormatting>
  <conditionalFormatting sqref="W187:W192 W194">
    <cfRule type="containsErrors" dxfId="690" priority="1419">
      <formula>ISERROR(W187)</formula>
    </cfRule>
  </conditionalFormatting>
  <conditionalFormatting sqref="W8:W13 W15:W17">
    <cfRule type="containsErrors" dxfId="689" priority="1416">
      <formula>ISERROR(W8)</formula>
    </cfRule>
  </conditionalFormatting>
  <conditionalFormatting sqref="W18:W19">
    <cfRule type="containsErrors" dxfId="688" priority="1415">
      <formula>ISERROR(W18)</formula>
    </cfRule>
  </conditionalFormatting>
  <conditionalFormatting sqref="W14">
    <cfRule type="containsErrors" dxfId="687" priority="1414">
      <formula>ISERROR(W14)</formula>
    </cfRule>
  </conditionalFormatting>
  <conditionalFormatting sqref="W26:W27">
    <cfRule type="containsErrors" dxfId="686" priority="1413">
      <formula>ISERROR(W26)</formula>
    </cfRule>
  </conditionalFormatting>
  <conditionalFormatting sqref="W28">
    <cfRule type="containsErrors" dxfId="685" priority="1412">
      <formula>ISERROR(W28)</formula>
    </cfRule>
  </conditionalFormatting>
  <conditionalFormatting sqref="W25">
    <cfRule type="containsErrors" dxfId="684" priority="1411">
      <formula>ISERROR(W25)</formula>
    </cfRule>
  </conditionalFormatting>
  <conditionalFormatting sqref="W29">
    <cfRule type="containsErrors" dxfId="683" priority="1410">
      <formula>ISERROR(W29)</formula>
    </cfRule>
  </conditionalFormatting>
  <conditionalFormatting sqref="W38 W40">
    <cfRule type="containsErrors" dxfId="682" priority="1408">
      <formula>ISERROR(W38)</formula>
    </cfRule>
  </conditionalFormatting>
  <conditionalFormatting sqref="W33:W35">
    <cfRule type="containsErrors" dxfId="681" priority="1407">
      <formula>ISERROR(W33)</formula>
    </cfRule>
  </conditionalFormatting>
  <conditionalFormatting sqref="W36:W37">
    <cfRule type="containsErrors" dxfId="680" priority="1406">
      <formula>ISERROR(W36)</formula>
    </cfRule>
  </conditionalFormatting>
  <conditionalFormatting sqref="W39">
    <cfRule type="containsErrors" dxfId="679" priority="1405">
      <formula>ISERROR(W39)</formula>
    </cfRule>
  </conditionalFormatting>
  <conditionalFormatting sqref="W42">
    <cfRule type="containsErrors" dxfId="678" priority="1404">
      <formula>ISERROR(W42)</formula>
    </cfRule>
  </conditionalFormatting>
  <conditionalFormatting sqref="W59:W60">
    <cfRule type="containsErrors" dxfId="677" priority="1402">
      <formula>ISERROR(W59)</formula>
    </cfRule>
  </conditionalFormatting>
  <conditionalFormatting sqref="W49:W54 W56:W58">
    <cfRule type="containsErrors" dxfId="676" priority="1403">
      <formula>ISERROR(W49)</formula>
    </cfRule>
  </conditionalFormatting>
  <conditionalFormatting sqref="W55">
    <cfRule type="containsErrors" dxfId="675" priority="1401">
      <formula>ISERROR(W55)</formula>
    </cfRule>
  </conditionalFormatting>
  <conditionalFormatting sqref="W67:W68">
    <cfRule type="containsErrors" dxfId="674" priority="1400">
      <formula>ISERROR(W67)</formula>
    </cfRule>
  </conditionalFormatting>
  <conditionalFormatting sqref="W69">
    <cfRule type="containsErrors" dxfId="673" priority="1399">
      <formula>ISERROR(W69)</formula>
    </cfRule>
  </conditionalFormatting>
  <conditionalFormatting sqref="W66">
    <cfRule type="containsErrors" dxfId="672" priority="1398">
      <formula>ISERROR(W66)</formula>
    </cfRule>
  </conditionalFormatting>
  <conditionalFormatting sqref="W70">
    <cfRule type="containsErrors" dxfId="671" priority="1397">
      <formula>ISERROR(W70)</formula>
    </cfRule>
  </conditionalFormatting>
  <conditionalFormatting sqref="W101:W102">
    <cfRule type="containsErrors" dxfId="670" priority="1394">
      <formula>ISERROR(W101)</formula>
    </cfRule>
  </conditionalFormatting>
  <conditionalFormatting sqref="W91:W96 W98:W100">
    <cfRule type="containsErrors" dxfId="669" priority="1395">
      <formula>ISERROR(W91)</formula>
    </cfRule>
  </conditionalFormatting>
  <conditionalFormatting sqref="W97">
    <cfRule type="containsErrors" dxfId="668" priority="1393">
      <formula>ISERROR(W97)</formula>
    </cfRule>
  </conditionalFormatting>
  <conditionalFormatting sqref="W109:W110">
    <cfRule type="containsErrors" dxfId="667" priority="1392">
      <formula>ISERROR(W109)</formula>
    </cfRule>
  </conditionalFormatting>
  <conditionalFormatting sqref="W108">
    <cfRule type="containsErrors" dxfId="666" priority="1391">
      <formula>ISERROR(W108)</formula>
    </cfRule>
  </conditionalFormatting>
  <conditionalFormatting sqref="W116:W118">
    <cfRule type="containsErrors" dxfId="665" priority="1388">
      <formula>ISERROR(W116)</formula>
    </cfRule>
  </conditionalFormatting>
  <conditionalFormatting sqref="W119 W121">
    <cfRule type="containsErrors" dxfId="664" priority="1389">
      <formula>ISERROR(W119)</formula>
    </cfRule>
  </conditionalFormatting>
  <conditionalFormatting sqref="W120">
    <cfRule type="containsErrors" dxfId="663" priority="1387">
      <formula>ISERROR(W120)</formula>
    </cfRule>
  </conditionalFormatting>
  <conditionalFormatting sqref="W138">
    <cfRule type="containsErrors" dxfId="662" priority="1386">
      <formula>ISERROR(W138)</formula>
    </cfRule>
  </conditionalFormatting>
  <conditionalFormatting sqref="W127:W132 W134:W136">
    <cfRule type="containsErrors" dxfId="661" priority="1385">
      <formula>ISERROR(W127)</formula>
    </cfRule>
  </conditionalFormatting>
  <conditionalFormatting sqref="W137">
    <cfRule type="containsErrors" dxfId="660" priority="1384">
      <formula>ISERROR(W137)</formula>
    </cfRule>
  </conditionalFormatting>
  <conditionalFormatting sqref="W133">
    <cfRule type="containsErrors" dxfId="659" priority="1383">
      <formula>ISERROR(W133)</formula>
    </cfRule>
  </conditionalFormatting>
  <conditionalFormatting sqref="W144:W145">
    <cfRule type="containsErrors" dxfId="658" priority="1382">
      <formula>ISERROR(W144)</formula>
    </cfRule>
  </conditionalFormatting>
  <conditionalFormatting sqref="W146">
    <cfRule type="containsErrors" dxfId="657" priority="1381">
      <formula>ISERROR(W146)</formula>
    </cfRule>
  </conditionalFormatting>
  <conditionalFormatting sqref="W147">
    <cfRule type="containsErrors" dxfId="656" priority="1380">
      <formula>ISERROR(W147)</formula>
    </cfRule>
  </conditionalFormatting>
  <conditionalFormatting sqref="W162:W167 W169:W171">
    <cfRule type="containsErrors" dxfId="655" priority="1377">
      <formula>ISERROR(W162)</formula>
    </cfRule>
  </conditionalFormatting>
  <conditionalFormatting sqref="W172:W173">
    <cfRule type="containsErrors" dxfId="654" priority="1376">
      <formula>ISERROR(W172)</formula>
    </cfRule>
  </conditionalFormatting>
  <conditionalFormatting sqref="W168">
    <cfRule type="containsErrors" dxfId="653" priority="1375">
      <formula>ISERROR(W168)</formula>
    </cfRule>
  </conditionalFormatting>
  <conditionalFormatting sqref="W180:W181">
    <cfRule type="containsErrors" dxfId="652" priority="1369">
      <formula>ISERROR(W180)</formula>
    </cfRule>
  </conditionalFormatting>
  <conditionalFormatting sqref="W182">
    <cfRule type="containsErrors" dxfId="651" priority="1368">
      <formula>ISERROR(W182)</formula>
    </cfRule>
  </conditionalFormatting>
  <conditionalFormatting sqref="W179">
    <cfRule type="containsErrors" dxfId="650" priority="1367">
      <formula>ISERROR(W179)</formula>
    </cfRule>
  </conditionalFormatting>
  <conditionalFormatting sqref="W183">
    <cfRule type="containsErrors" dxfId="649" priority="1366">
      <formula>ISERROR(W183)</formula>
    </cfRule>
  </conditionalFormatting>
  <conditionalFormatting sqref="U35">
    <cfRule type="containsErrors" dxfId="648" priority="1365">
      <formula>ISERROR(U35)</formula>
    </cfRule>
  </conditionalFormatting>
  <conditionalFormatting sqref="B43">
    <cfRule type="containsErrors" dxfId="647" priority="1364">
      <formula>ISERROR(B43)</formula>
    </cfRule>
  </conditionalFormatting>
  <conditionalFormatting sqref="D43">
    <cfRule type="containsErrors" dxfId="646" priority="1363">
      <formula>ISERROR(D43)</formula>
    </cfRule>
  </conditionalFormatting>
  <conditionalFormatting sqref="E43">
    <cfRule type="containsErrors" dxfId="645" priority="1362">
      <formula>ISERROR(E43)</formula>
    </cfRule>
  </conditionalFormatting>
  <conditionalFormatting sqref="F43">
    <cfRule type="containsErrors" dxfId="644" priority="1361">
      <formula>ISERROR(F43)</formula>
    </cfRule>
  </conditionalFormatting>
  <conditionalFormatting sqref="G43">
    <cfRule type="containsErrors" dxfId="643" priority="1360">
      <formula>ISERROR(G43)</formula>
    </cfRule>
  </conditionalFormatting>
  <conditionalFormatting sqref="I43">
    <cfRule type="containsErrors" dxfId="642" priority="1359">
      <formula>ISERROR(I43)</formula>
    </cfRule>
  </conditionalFormatting>
  <conditionalFormatting sqref="J43">
    <cfRule type="containsErrors" dxfId="641" priority="1358">
      <formula>ISERROR(J43)</formula>
    </cfRule>
  </conditionalFormatting>
  <conditionalFormatting sqref="K43">
    <cfRule type="containsErrors" dxfId="640" priority="1357">
      <formula>ISERROR(K43)</formula>
    </cfRule>
  </conditionalFormatting>
  <conditionalFormatting sqref="L43">
    <cfRule type="containsErrors" dxfId="639" priority="1356">
      <formula>ISERROR(L43)</formula>
    </cfRule>
  </conditionalFormatting>
  <conditionalFormatting sqref="N43">
    <cfRule type="containsErrors" dxfId="638" priority="1355">
      <formula>ISERROR(N43)</formula>
    </cfRule>
  </conditionalFormatting>
  <conditionalFormatting sqref="O43">
    <cfRule type="containsErrors" dxfId="637" priority="1354">
      <formula>ISERROR(O43)</formula>
    </cfRule>
  </conditionalFormatting>
  <conditionalFormatting sqref="P43">
    <cfRule type="containsErrors" dxfId="636" priority="1353">
      <formula>ISERROR(P43)</formula>
    </cfRule>
  </conditionalFormatting>
  <conditionalFormatting sqref="Q43">
    <cfRule type="containsErrors" dxfId="635" priority="1352">
      <formula>ISERROR(Q43)</formula>
    </cfRule>
  </conditionalFormatting>
  <conditionalFormatting sqref="R43">
    <cfRule type="containsErrors" dxfId="634" priority="1351">
      <formula>ISERROR(R43)</formula>
    </cfRule>
  </conditionalFormatting>
  <conditionalFormatting sqref="S43">
    <cfRule type="containsErrors" dxfId="633" priority="1350">
      <formula>ISERROR(S43)</formula>
    </cfRule>
  </conditionalFormatting>
  <conditionalFormatting sqref="T43">
    <cfRule type="containsErrors" dxfId="632" priority="1349">
      <formula>ISERROR(T43)</formula>
    </cfRule>
  </conditionalFormatting>
  <conditionalFormatting sqref="U43">
    <cfRule type="containsErrors" dxfId="631" priority="1348">
      <formula>ISERROR(U43)</formula>
    </cfRule>
  </conditionalFormatting>
  <conditionalFormatting sqref="W43">
    <cfRule type="containsErrors" dxfId="630" priority="1347">
      <formula>ISERROR(W43)</formula>
    </cfRule>
  </conditionalFormatting>
  <conditionalFormatting sqref="B85">
    <cfRule type="containsErrors" dxfId="629" priority="1346">
      <formula>ISERROR(B85)</formula>
    </cfRule>
  </conditionalFormatting>
  <conditionalFormatting sqref="D85">
    <cfRule type="containsErrors" dxfId="628" priority="1345">
      <formula>ISERROR(D85)</formula>
    </cfRule>
  </conditionalFormatting>
  <conditionalFormatting sqref="E85">
    <cfRule type="containsErrors" dxfId="627" priority="1344">
      <formula>ISERROR(E85)</formula>
    </cfRule>
  </conditionalFormatting>
  <conditionalFormatting sqref="F85">
    <cfRule type="containsErrors" dxfId="626" priority="1343">
      <formula>ISERROR(F85)</formula>
    </cfRule>
  </conditionalFormatting>
  <conditionalFormatting sqref="G85">
    <cfRule type="containsErrors" dxfId="625" priority="1342">
      <formula>ISERROR(G85)</formula>
    </cfRule>
  </conditionalFormatting>
  <conditionalFormatting sqref="I85">
    <cfRule type="containsErrors" dxfId="624" priority="1341">
      <formula>ISERROR(I85)</formula>
    </cfRule>
  </conditionalFormatting>
  <conditionalFormatting sqref="J85">
    <cfRule type="containsErrors" dxfId="623" priority="1340">
      <formula>ISERROR(J85)</formula>
    </cfRule>
  </conditionalFormatting>
  <conditionalFormatting sqref="K85">
    <cfRule type="containsErrors" dxfId="622" priority="1339">
      <formula>ISERROR(K85)</formula>
    </cfRule>
  </conditionalFormatting>
  <conditionalFormatting sqref="L85">
    <cfRule type="containsErrors" dxfId="621" priority="1338">
      <formula>ISERROR(L85)</formula>
    </cfRule>
  </conditionalFormatting>
  <conditionalFormatting sqref="N85">
    <cfRule type="containsErrors" dxfId="620" priority="1337">
      <formula>ISERROR(N85)</formula>
    </cfRule>
  </conditionalFormatting>
  <conditionalFormatting sqref="O85">
    <cfRule type="containsErrors" dxfId="619" priority="1336">
      <formula>ISERROR(O85)</formula>
    </cfRule>
  </conditionalFormatting>
  <conditionalFormatting sqref="P85">
    <cfRule type="containsErrors" dxfId="618" priority="1335">
      <formula>ISERROR(P85)</formula>
    </cfRule>
  </conditionalFormatting>
  <conditionalFormatting sqref="Q85">
    <cfRule type="containsErrors" dxfId="617" priority="1334">
      <formula>ISERROR(Q85)</formula>
    </cfRule>
  </conditionalFormatting>
  <conditionalFormatting sqref="R85">
    <cfRule type="containsErrors" dxfId="616" priority="1333">
      <formula>ISERROR(R85)</formula>
    </cfRule>
  </conditionalFormatting>
  <conditionalFormatting sqref="S85">
    <cfRule type="containsErrors" dxfId="615" priority="1332">
      <formula>ISERROR(S85)</formula>
    </cfRule>
  </conditionalFormatting>
  <conditionalFormatting sqref="T85">
    <cfRule type="containsErrors" dxfId="614" priority="1331">
      <formula>ISERROR(T85)</formula>
    </cfRule>
  </conditionalFormatting>
  <conditionalFormatting sqref="U85">
    <cfRule type="containsErrors" dxfId="613" priority="1330">
      <formula>ISERROR(U85)</formula>
    </cfRule>
  </conditionalFormatting>
  <conditionalFormatting sqref="W85">
    <cfRule type="containsErrors" dxfId="612" priority="1329">
      <formula>ISERROR(W85)</formula>
    </cfRule>
  </conditionalFormatting>
  <conditionalFormatting sqref="W195">
    <cfRule type="containsErrors" dxfId="611" priority="1328">
      <formula>ISERROR(W195)</formula>
    </cfRule>
  </conditionalFormatting>
  <conditionalFormatting sqref="U77">
    <cfRule type="containsErrors" dxfId="610" priority="1327">
      <formula>ISERROR(U77)</formula>
    </cfRule>
  </conditionalFormatting>
  <conditionalFormatting sqref="AC176">
    <cfRule type="containsErrors" dxfId="609" priority="1163">
      <formula>ISERROR(AC176)</formula>
    </cfRule>
  </conditionalFormatting>
  <conditionalFormatting sqref="AC80 AC154 AC82:AC84 AC156">
    <cfRule type="containsErrors" dxfId="608" priority="1182">
      <formula>ISERROR(AC80)</formula>
    </cfRule>
  </conditionalFormatting>
  <conditionalFormatting sqref="AC22">
    <cfRule type="containsErrors" dxfId="607" priority="1180">
      <formula>ISERROR(AC22)</formula>
    </cfRule>
  </conditionalFormatting>
  <conditionalFormatting sqref="AC65 AC67:AC68">
    <cfRule type="containsErrors" dxfId="606" priority="1162">
      <formula>ISERROR(AC65)</formula>
    </cfRule>
  </conditionalFormatting>
  <conditionalFormatting sqref="AC8:AC17">
    <cfRule type="containsErrors" dxfId="605" priority="1179">
      <formula>ISERROR(AC8)</formula>
    </cfRule>
  </conditionalFormatting>
  <conditionalFormatting sqref="AC66">
    <cfRule type="containsErrors" dxfId="604" priority="1161">
      <formula>ISERROR(AC66)</formula>
    </cfRule>
  </conditionalFormatting>
  <conditionalFormatting sqref="AC105">
    <cfRule type="containsErrors" dxfId="603" priority="1171">
      <formula>ISERROR(AC105)</formula>
    </cfRule>
  </conditionalFormatting>
  <conditionalFormatting sqref="AC126">
    <cfRule type="containsErrors" dxfId="602" priority="1170">
      <formula>ISERROR(AC126)</formula>
    </cfRule>
  </conditionalFormatting>
  <conditionalFormatting sqref="AC127:AC129 AC131:AC136">
    <cfRule type="containsErrors" dxfId="601" priority="1169">
      <formula>ISERROR(AC127)</formula>
    </cfRule>
  </conditionalFormatting>
  <conditionalFormatting sqref="AC7">
    <cfRule type="containsErrors" dxfId="600" priority="1181">
      <formula>ISERROR(AC7)</formula>
    </cfRule>
  </conditionalFormatting>
  <conditionalFormatting sqref="AC178 AC180:AC181">
    <cfRule type="containsErrors" dxfId="599" priority="1153">
      <formula>ISERROR(AC178)</formula>
    </cfRule>
  </conditionalFormatting>
  <conditionalFormatting sqref="AC179">
    <cfRule type="containsErrors" dxfId="598" priority="1152">
      <formula>ISERROR(AC179)</formula>
    </cfRule>
  </conditionalFormatting>
  <conditionalFormatting sqref="AC48">
    <cfRule type="containsErrors" dxfId="597" priority="1178">
      <formula>ISERROR(AC48)</formula>
    </cfRule>
  </conditionalFormatting>
  <conditionalFormatting sqref="AC69">
    <cfRule type="containsErrors" dxfId="596" priority="1151">
      <formula>ISERROR(AC69)</formula>
    </cfRule>
  </conditionalFormatting>
  <conditionalFormatting sqref="AC49:AC58">
    <cfRule type="containsErrors" dxfId="595" priority="1177">
      <formula>ISERROR(AC49)</formula>
    </cfRule>
  </conditionalFormatting>
  <conditionalFormatting sqref="AC73">
    <cfRule type="containsErrors" dxfId="594" priority="1176">
      <formula>ISERROR(AC73)</formula>
    </cfRule>
  </conditionalFormatting>
  <conditionalFormatting sqref="AC63">
    <cfRule type="containsErrors" dxfId="593" priority="1175">
      <formula>ISERROR(AC63)</formula>
    </cfRule>
  </conditionalFormatting>
  <conditionalFormatting sqref="AC74:AC77">
    <cfRule type="containsErrors" dxfId="592" priority="1174">
      <formula>ISERROR(AC74)</formula>
    </cfRule>
  </conditionalFormatting>
  <conditionalFormatting sqref="AC70">
    <cfRule type="containsErrors" dxfId="591" priority="1142">
      <formula>ISERROR(AC70)</formula>
    </cfRule>
  </conditionalFormatting>
  <conditionalFormatting sqref="AC91:AC100">
    <cfRule type="containsErrors" dxfId="590" priority="1172">
      <formula>ISERROR(AC91)</formula>
    </cfRule>
  </conditionalFormatting>
  <conditionalFormatting sqref="AC81">
    <cfRule type="containsErrors" dxfId="589" priority="1141">
      <formula>ISERROR(AC81)</formula>
    </cfRule>
  </conditionalFormatting>
  <conditionalFormatting sqref="AC29">
    <cfRule type="containsErrors" dxfId="588" priority="1143">
      <formula>ISERROR(AC29)</formula>
    </cfRule>
  </conditionalFormatting>
  <conditionalFormatting sqref="AC151:AC153">
    <cfRule type="containsErrors" dxfId="587" priority="1166">
      <formula>ISERROR(AC151)</formula>
    </cfRule>
  </conditionalFormatting>
  <conditionalFormatting sqref="AC150">
    <cfRule type="containsErrors" dxfId="586" priority="1168">
      <formula>ISERROR(AC150)</formula>
    </cfRule>
  </conditionalFormatting>
  <conditionalFormatting sqref="AC90">
    <cfRule type="containsErrors" dxfId="585" priority="1173">
      <formula>ISERROR(AC90)</formula>
    </cfRule>
  </conditionalFormatting>
  <conditionalFormatting sqref="AC162:AC171">
    <cfRule type="containsErrors" dxfId="584" priority="1164">
      <formula>ISERROR(AC162)</formula>
    </cfRule>
  </conditionalFormatting>
  <conditionalFormatting sqref="AC161">
    <cfRule type="containsErrors" dxfId="583" priority="1165">
      <formula>ISERROR(AC161)</formula>
    </cfRule>
  </conditionalFormatting>
  <conditionalFormatting sqref="AC141">
    <cfRule type="containsErrors" dxfId="582" priority="1167">
      <formula>ISERROR(AC141)</formula>
    </cfRule>
  </conditionalFormatting>
  <conditionalFormatting sqref="AC28">
    <cfRule type="containsErrors" dxfId="581" priority="1159">
      <formula>ISERROR(AC28)</formula>
    </cfRule>
  </conditionalFormatting>
  <conditionalFormatting sqref="AC24 AC26:AC27">
    <cfRule type="containsErrors" dxfId="580" priority="1160">
      <formula>ISERROR(AC24)</formula>
    </cfRule>
  </conditionalFormatting>
  <conditionalFormatting sqref="AC25">
    <cfRule type="containsErrors" dxfId="579" priority="1158">
      <formula>ISERROR(AC25)</formula>
    </cfRule>
  </conditionalFormatting>
  <conditionalFormatting sqref="AC108">
    <cfRule type="containsErrors" dxfId="578" priority="1156">
      <formula>ISERROR(AC108)</formula>
    </cfRule>
  </conditionalFormatting>
  <conditionalFormatting sqref="AC107 AC109:AC110">
    <cfRule type="containsErrors" dxfId="577" priority="1157">
      <formula>ISERROR(AC107)</formula>
    </cfRule>
  </conditionalFormatting>
  <conditionalFormatting sqref="AC143:AC145">
    <cfRule type="containsErrors" dxfId="576" priority="1155">
      <formula>ISERROR(AC143)</formula>
    </cfRule>
  </conditionalFormatting>
  <conditionalFormatting sqref="AC130">
    <cfRule type="containsErrors" dxfId="575" priority="1150">
      <formula>ISERROR(AC130)</formula>
    </cfRule>
  </conditionalFormatting>
  <conditionalFormatting sqref="AC78:AC79">
    <cfRule type="containsErrors" dxfId="574" priority="1149">
      <formula>ISERROR(AC78)</formula>
    </cfRule>
  </conditionalFormatting>
  <conditionalFormatting sqref="AC18:AC19">
    <cfRule type="containsErrors" dxfId="573" priority="1148">
      <formula>ISERROR(AC18)</formula>
    </cfRule>
  </conditionalFormatting>
  <conditionalFormatting sqref="AC59:AC60">
    <cfRule type="containsErrors" dxfId="572" priority="1147">
      <formula>ISERROR(AC59)</formula>
    </cfRule>
  </conditionalFormatting>
  <conditionalFormatting sqref="AC101:AC102">
    <cfRule type="containsErrors" dxfId="571" priority="1146">
      <formula>ISERROR(AC101)</formula>
    </cfRule>
  </conditionalFormatting>
  <conditionalFormatting sqref="AC137:AC138">
    <cfRule type="containsErrors" dxfId="570" priority="1145">
      <formula>ISERROR(AC137)</formula>
    </cfRule>
  </conditionalFormatting>
  <conditionalFormatting sqref="AC172:AC173">
    <cfRule type="containsErrors" dxfId="569" priority="1144">
      <formula>ISERROR(AC172)</formula>
    </cfRule>
  </conditionalFormatting>
  <conditionalFormatting sqref="AC155">
    <cfRule type="containsErrors" dxfId="568" priority="1140">
      <formula>ISERROR(AC155)</formula>
    </cfRule>
  </conditionalFormatting>
  <conditionalFormatting sqref="AC64">
    <cfRule type="containsErrors" dxfId="567" priority="1138">
      <formula>ISERROR(AC64)</formula>
    </cfRule>
  </conditionalFormatting>
  <conditionalFormatting sqref="AC106">
    <cfRule type="containsErrors" dxfId="566" priority="1137">
      <formula>ISERROR(AC106)</formula>
    </cfRule>
  </conditionalFormatting>
  <conditionalFormatting sqref="AC23">
    <cfRule type="containsErrors" dxfId="565" priority="1139">
      <formula>ISERROR(AC23)</formula>
    </cfRule>
  </conditionalFormatting>
  <conditionalFormatting sqref="AC142">
    <cfRule type="containsErrors" dxfId="564" priority="1136">
      <formula>ISERROR(AC142)</formula>
    </cfRule>
  </conditionalFormatting>
  <conditionalFormatting sqref="AC177">
    <cfRule type="containsErrors" dxfId="563" priority="1135">
      <formula>ISERROR(AC177)</formula>
    </cfRule>
  </conditionalFormatting>
  <conditionalFormatting sqref="Z7 AB7">
    <cfRule type="containsErrors" dxfId="562" priority="1133">
      <formula>ISERROR(Z7)</formula>
    </cfRule>
  </conditionalFormatting>
  <conditionalFormatting sqref="Z32">
    <cfRule type="containsErrors" dxfId="561" priority="1131">
      <formula>ISERROR(Z32)</formula>
    </cfRule>
  </conditionalFormatting>
  <conditionalFormatting sqref="Z48">
    <cfRule type="containsErrors" dxfId="560" priority="1130">
      <formula>ISERROR(Z48)</formula>
    </cfRule>
  </conditionalFormatting>
  <conditionalFormatting sqref="Z63">
    <cfRule type="containsErrors" dxfId="559" priority="1129">
      <formula>ISERROR(Z63)</formula>
    </cfRule>
  </conditionalFormatting>
  <conditionalFormatting sqref="Z73">
    <cfRule type="containsErrors" dxfId="558" priority="1128">
      <formula>ISERROR(Z73)</formula>
    </cfRule>
  </conditionalFormatting>
  <conditionalFormatting sqref="Z90">
    <cfRule type="containsErrors" dxfId="557" priority="1127">
      <formula>ISERROR(Z90)</formula>
    </cfRule>
  </conditionalFormatting>
  <conditionalFormatting sqref="Z105">
    <cfRule type="containsErrors" dxfId="556" priority="1126">
      <formula>ISERROR(Z105)</formula>
    </cfRule>
  </conditionalFormatting>
  <conditionalFormatting sqref="Z115">
    <cfRule type="containsErrors" dxfId="555" priority="1125">
      <formula>ISERROR(Z115)</formula>
    </cfRule>
  </conditionalFormatting>
  <conditionalFormatting sqref="Z126">
    <cfRule type="containsErrors" dxfId="554" priority="1124">
      <formula>ISERROR(Z126)</formula>
    </cfRule>
  </conditionalFormatting>
  <conditionalFormatting sqref="Z141">
    <cfRule type="containsErrors" dxfId="553" priority="1123">
      <formula>ISERROR(Z141)</formula>
    </cfRule>
  </conditionalFormatting>
  <conditionalFormatting sqref="Z150">
    <cfRule type="containsErrors" dxfId="552" priority="1122">
      <formula>ISERROR(Z150)</formula>
    </cfRule>
  </conditionalFormatting>
  <conditionalFormatting sqref="Z161">
    <cfRule type="containsErrors" dxfId="551" priority="1121">
      <formula>ISERROR(Z161)</formula>
    </cfRule>
  </conditionalFormatting>
  <conditionalFormatting sqref="Z176">
    <cfRule type="containsErrors" dxfId="550" priority="1120">
      <formula>ISERROR(Z176)</formula>
    </cfRule>
  </conditionalFormatting>
  <conditionalFormatting sqref="Z186">
    <cfRule type="containsErrors" dxfId="549" priority="1119">
      <formula>ISERROR(Z186)</formula>
    </cfRule>
  </conditionalFormatting>
  <conditionalFormatting sqref="Z74:Z85 AB74:AB85">
    <cfRule type="containsErrors" dxfId="548" priority="661">
      <formula>ISERROR(Z74)</formula>
    </cfRule>
  </conditionalFormatting>
  <conditionalFormatting sqref="Z187:Z192 Z194:Z195 AB194:AB195 AB187:AB192">
    <cfRule type="containsErrors" dxfId="547" priority="630">
      <formula>ISERROR(Z187)</formula>
    </cfRule>
  </conditionalFormatting>
  <conditionalFormatting sqref="Z8:Z13 Z15:Z17 AB15:AB17 AB8:AB13">
    <cfRule type="containsErrors" dxfId="546" priority="628">
      <formula>ISERROR(Z8)</formula>
    </cfRule>
  </conditionalFormatting>
  <conditionalFormatting sqref="Z18:Z19 AB18:AB19">
    <cfRule type="containsErrors" dxfId="545" priority="627">
      <formula>ISERROR(Z18)</formula>
    </cfRule>
  </conditionalFormatting>
  <conditionalFormatting sqref="Z14 AB14">
    <cfRule type="containsErrors" dxfId="544" priority="626">
      <formula>ISERROR(Z14)</formula>
    </cfRule>
  </conditionalFormatting>
  <conditionalFormatting sqref="Z26:Z27 AB26:AB27">
    <cfRule type="containsErrors" dxfId="543" priority="625">
      <formula>ISERROR(Z26)</formula>
    </cfRule>
  </conditionalFormatting>
  <conditionalFormatting sqref="Z28 AB28">
    <cfRule type="containsErrors" dxfId="542" priority="624">
      <formula>ISERROR(Z28)</formula>
    </cfRule>
  </conditionalFormatting>
  <conditionalFormatting sqref="Z25 AB25">
    <cfRule type="containsErrors" dxfId="541" priority="623">
      <formula>ISERROR(Z25)</formula>
    </cfRule>
  </conditionalFormatting>
  <conditionalFormatting sqref="Z29 AB29">
    <cfRule type="containsErrors" dxfId="540" priority="622">
      <formula>ISERROR(Z29)</formula>
    </cfRule>
  </conditionalFormatting>
  <conditionalFormatting sqref="Z38 Z40 AB40 AB38">
    <cfRule type="containsErrors" dxfId="539" priority="620">
      <formula>ISERROR(Z38)</formula>
    </cfRule>
  </conditionalFormatting>
  <conditionalFormatting sqref="Z33:Z35 AB33:AB35">
    <cfRule type="containsErrors" dxfId="538" priority="619">
      <formula>ISERROR(Z33)</formula>
    </cfRule>
  </conditionalFormatting>
  <conditionalFormatting sqref="Z36:Z37 AB36:AB37">
    <cfRule type="containsErrors" dxfId="537" priority="618">
      <formula>ISERROR(Z36)</formula>
    </cfRule>
  </conditionalFormatting>
  <conditionalFormatting sqref="Z39 AB39">
    <cfRule type="containsErrors" dxfId="536" priority="617">
      <formula>ISERROR(Z39)</formula>
    </cfRule>
  </conditionalFormatting>
  <conditionalFormatting sqref="Z42 AB42">
    <cfRule type="containsErrors" dxfId="535" priority="616">
      <formula>ISERROR(Z42)</formula>
    </cfRule>
  </conditionalFormatting>
  <conditionalFormatting sqref="Z43 AB43">
    <cfRule type="containsErrors" dxfId="534" priority="615">
      <formula>ISERROR(Z43)</formula>
    </cfRule>
  </conditionalFormatting>
  <conditionalFormatting sqref="Z59:Z60 AB59:AB60">
    <cfRule type="containsErrors" dxfId="533" priority="613">
      <formula>ISERROR(Z59)</formula>
    </cfRule>
  </conditionalFormatting>
  <conditionalFormatting sqref="Z49:Z54 Z56:Z58 AB56:AB58 AB49:AB54">
    <cfRule type="containsErrors" dxfId="532" priority="614">
      <formula>ISERROR(Z49)</formula>
    </cfRule>
  </conditionalFormatting>
  <conditionalFormatting sqref="Z55 AB55">
    <cfRule type="containsErrors" dxfId="531" priority="612">
      <formula>ISERROR(Z55)</formula>
    </cfRule>
  </conditionalFormatting>
  <conditionalFormatting sqref="Z67:Z68 AB67:AB68">
    <cfRule type="containsErrors" dxfId="530" priority="611">
      <formula>ISERROR(Z67)</formula>
    </cfRule>
  </conditionalFormatting>
  <conditionalFormatting sqref="Z69 AB69">
    <cfRule type="containsErrors" dxfId="529" priority="610">
      <formula>ISERROR(Z69)</formula>
    </cfRule>
  </conditionalFormatting>
  <conditionalFormatting sqref="Z66 AB66">
    <cfRule type="containsErrors" dxfId="528" priority="609">
      <formula>ISERROR(Z66)</formula>
    </cfRule>
  </conditionalFormatting>
  <conditionalFormatting sqref="Z70 AB70">
    <cfRule type="containsErrors" dxfId="527" priority="608">
      <formula>ISERROR(Z70)</formula>
    </cfRule>
  </conditionalFormatting>
  <conditionalFormatting sqref="Z101:Z102 AB101:AB102">
    <cfRule type="containsErrors" dxfId="526" priority="605">
      <formula>ISERROR(Z101)</formula>
    </cfRule>
  </conditionalFormatting>
  <conditionalFormatting sqref="Z91:Z96 Z98:Z100 AB98:AB100 AB91:AB96">
    <cfRule type="containsErrors" dxfId="525" priority="606">
      <formula>ISERROR(Z91)</formula>
    </cfRule>
  </conditionalFormatting>
  <conditionalFormatting sqref="Z97 AB97">
    <cfRule type="containsErrors" dxfId="524" priority="604">
      <formula>ISERROR(Z97)</formula>
    </cfRule>
  </conditionalFormatting>
  <conditionalFormatting sqref="Z109:Z110 AB109:AB110">
    <cfRule type="containsErrors" dxfId="523" priority="603">
      <formula>ISERROR(Z109)</formula>
    </cfRule>
  </conditionalFormatting>
  <conditionalFormatting sqref="Z108 AB108">
    <cfRule type="containsErrors" dxfId="522" priority="602">
      <formula>ISERROR(Z108)</formula>
    </cfRule>
  </conditionalFormatting>
  <conditionalFormatting sqref="Z117:Z118 AB116:AB118">
    <cfRule type="containsErrors" dxfId="521" priority="599">
      <formula>ISERROR(Z116)</formula>
    </cfRule>
  </conditionalFormatting>
  <conditionalFormatting sqref="Z121 AB121">
    <cfRule type="containsErrors" dxfId="520" priority="600">
      <formula>ISERROR(Z121)</formula>
    </cfRule>
  </conditionalFormatting>
  <conditionalFormatting sqref="Z138 AB138">
    <cfRule type="containsErrors" dxfId="519" priority="593">
      <formula>ISERROR(Z138)</formula>
    </cfRule>
  </conditionalFormatting>
  <conditionalFormatting sqref="Z127:Z132 Z134:Z136 AB134:AB136 AB127:AB132">
    <cfRule type="containsErrors" dxfId="518" priority="592">
      <formula>ISERROR(Z127)</formula>
    </cfRule>
  </conditionalFormatting>
  <conditionalFormatting sqref="Z137 AB137">
    <cfRule type="containsErrors" dxfId="517" priority="591">
      <formula>ISERROR(Z137)</formula>
    </cfRule>
  </conditionalFormatting>
  <conditionalFormatting sqref="Z133 AB133">
    <cfRule type="containsErrors" dxfId="516" priority="590">
      <formula>ISERROR(Z133)</formula>
    </cfRule>
  </conditionalFormatting>
  <conditionalFormatting sqref="Z144:Z145 AB144:AB145">
    <cfRule type="containsErrors" dxfId="515" priority="589">
      <formula>ISERROR(Z144)</formula>
    </cfRule>
  </conditionalFormatting>
  <conditionalFormatting sqref="Z162:Z167 Z169:Z171 AB169:AB171 AB162:AB167">
    <cfRule type="containsErrors" dxfId="514" priority="584">
      <formula>ISERROR(Z162)</formula>
    </cfRule>
  </conditionalFormatting>
  <conditionalFormatting sqref="Z172:Z173 AB172:AB173">
    <cfRule type="containsErrors" dxfId="513" priority="583">
      <formula>ISERROR(Z172)</formula>
    </cfRule>
  </conditionalFormatting>
  <conditionalFormatting sqref="Z168 AB168">
    <cfRule type="containsErrors" dxfId="512" priority="582">
      <formula>ISERROR(Z168)</formula>
    </cfRule>
  </conditionalFormatting>
  <conditionalFormatting sqref="Z180:Z181 AB180:AB181">
    <cfRule type="containsErrors" dxfId="511" priority="577">
      <formula>ISERROR(Z180)</formula>
    </cfRule>
  </conditionalFormatting>
  <conditionalFormatting sqref="Z182 AB182">
    <cfRule type="containsErrors" dxfId="510" priority="576">
      <formula>ISERROR(Z182)</formula>
    </cfRule>
  </conditionalFormatting>
  <conditionalFormatting sqref="Z179 AB179">
    <cfRule type="containsErrors" dxfId="509" priority="575">
      <formula>ISERROR(Z179)</formula>
    </cfRule>
  </conditionalFormatting>
  <conditionalFormatting sqref="Z183 AB183">
    <cfRule type="containsErrors" dxfId="508" priority="574">
      <formula>ISERROR(Z183)</formula>
    </cfRule>
  </conditionalFormatting>
  <conditionalFormatting sqref="U42">
    <cfRule type="containsErrors" dxfId="507" priority="563">
      <formula>ISERROR(U42)</formula>
    </cfRule>
  </conditionalFormatting>
  <conditionalFormatting sqref="Z147 AB147">
    <cfRule type="containsErrors" dxfId="506" priority="562">
      <formula>ISERROR(Z147)</formula>
    </cfRule>
  </conditionalFormatting>
  <conditionalFormatting sqref="AH28">
    <cfRule type="containsErrors" dxfId="505" priority="560">
      <formula>ISERROR(AH28)</formula>
    </cfRule>
  </conditionalFormatting>
  <conditionalFormatting sqref="AH29">
    <cfRule type="containsErrors" dxfId="504" priority="559">
      <formula>ISERROR(AH29)</formula>
    </cfRule>
  </conditionalFormatting>
  <conditionalFormatting sqref="AD33:AF33 AH33:AH43">
    <cfRule type="containsErrors" dxfId="503" priority="557">
      <formula>ISERROR(AD33)</formula>
    </cfRule>
  </conditionalFormatting>
  <conditionalFormatting sqref="AD34:AF34">
    <cfRule type="containsErrors" dxfId="502" priority="555">
      <formula>ISERROR(AD34)</formula>
    </cfRule>
  </conditionalFormatting>
  <conditionalFormatting sqref="AD35:AF35">
    <cfRule type="containsErrors" dxfId="501" priority="553">
      <formula>ISERROR(AD35)</formula>
    </cfRule>
  </conditionalFormatting>
  <conditionalFormatting sqref="AD36:AF36">
    <cfRule type="containsErrors" dxfId="500" priority="551">
      <formula>ISERROR(AD36)</formula>
    </cfRule>
  </conditionalFormatting>
  <conditionalFormatting sqref="AD37:AF37">
    <cfRule type="containsErrors" dxfId="499" priority="549">
      <formula>ISERROR(AD37)</formula>
    </cfRule>
  </conditionalFormatting>
  <conditionalFormatting sqref="AD38:AF38">
    <cfRule type="containsErrors" dxfId="498" priority="547">
      <formula>ISERROR(AD38)</formula>
    </cfRule>
  </conditionalFormatting>
  <conditionalFormatting sqref="AD39:AF39">
    <cfRule type="containsErrors" dxfId="497" priority="545">
      <formula>ISERROR(AD39)</formula>
    </cfRule>
  </conditionalFormatting>
  <conditionalFormatting sqref="AD40:AG40">
    <cfRule type="containsErrors" dxfId="496" priority="543">
      <formula>ISERROR(AD40)</formula>
    </cfRule>
  </conditionalFormatting>
  <conditionalFormatting sqref="AH69">
    <cfRule type="containsErrors" dxfId="495" priority="535">
      <formula>ISERROR(AH69)</formula>
    </cfRule>
  </conditionalFormatting>
  <conditionalFormatting sqref="AH70">
    <cfRule type="containsErrors" dxfId="494" priority="534">
      <formula>ISERROR(AH70)</formula>
    </cfRule>
  </conditionalFormatting>
  <conditionalFormatting sqref="AD74:AF74">
    <cfRule type="containsErrors" dxfId="493" priority="532">
      <formula>ISERROR(AD74)</formula>
    </cfRule>
  </conditionalFormatting>
  <conditionalFormatting sqref="AD75:AF75">
    <cfRule type="containsErrors" dxfId="492" priority="530">
      <formula>ISERROR(AD75)</formula>
    </cfRule>
  </conditionalFormatting>
  <conditionalFormatting sqref="AD76:AF76">
    <cfRule type="containsErrors" dxfId="491" priority="528">
      <formula>ISERROR(AD76)</formula>
    </cfRule>
  </conditionalFormatting>
  <conditionalFormatting sqref="AD77:AF77">
    <cfRule type="containsErrors" dxfId="490" priority="526">
      <formula>ISERROR(AD77)</formula>
    </cfRule>
  </conditionalFormatting>
  <conditionalFormatting sqref="AD78:AF78">
    <cfRule type="containsErrors" dxfId="489" priority="524">
      <formula>ISERROR(AD78)</formula>
    </cfRule>
  </conditionalFormatting>
  <conditionalFormatting sqref="AD79:AF79">
    <cfRule type="containsErrors" dxfId="488" priority="522">
      <formula>ISERROR(AD79)</formula>
    </cfRule>
  </conditionalFormatting>
  <conditionalFormatting sqref="AD80:AF80">
    <cfRule type="containsErrors" dxfId="487" priority="520">
      <formula>ISERROR(AD80)</formula>
    </cfRule>
  </conditionalFormatting>
  <conditionalFormatting sqref="AD81:AF81">
    <cfRule type="containsErrors" dxfId="486" priority="518">
      <formula>ISERROR(AD81)</formula>
    </cfRule>
  </conditionalFormatting>
  <conditionalFormatting sqref="AD82:AF82">
    <cfRule type="containsErrors" dxfId="485" priority="510">
      <formula>ISERROR(AD82)</formula>
    </cfRule>
  </conditionalFormatting>
  <conditionalFormatting sqref="AD111:AF111 AH111">
    <cfRule type="containsErrors" dxfId="484" priority="505">
      <formula>ISERROR(AD111)</formula>
    </cfRule>
  </conditionalFormatting>
  <conditionalFormatting sqref="AD112:AF112 AH112">
    <cfRule type="containsErrors" dxfId="483" priority="504">
      <formula>ISERROR(AD112)</formula>
    </cfRule>
  </conditionalFormatting>
  <conditionalFormatting sqref="AD116:AF116">
    <cfRule type="containsErrors" dxfId="482" priority="501">
      <formula>ISERROR(AD116)</formula>
    </cfRule>
  </conditionalFormatting>
  <conditionalFormatting sqref="AD117:AF117">
    <cfRule type="containsErrors" dxfId="481" priority="499">
      <formula>ISERROR(AD117)</formula>
    </cfRule>
  </conditionalFormatting>
  <conditionalFormatting sqref="AD118:AF118">
    <cfRule type="containsErrors" dxfId="480" priority="497">
      <formula>ISERROR(AD118)</formula>
    </cfRule>
  </conditionalFormatting>
  <conditionalFormatting sqref="AD119:AF119">
    <cfRule type="containsErrors" dxfId="479" priority="495">
      <formula>ISERROR(AD119)</formula>
    </cfRule>
  </conditionalFormatting>
  <conditionalFormatting sqref="AD120:AF120">
    <cfRule type="containsErrors" dxfId="478" priority="493">
      <formula>ISERROR(AD120)</formula>
    </cfRule>
  </conditionalFormatting>
  <conditionalFormatting sqref="AD121:AF121">
    <cfRule type="containsErrors" dxfId="477" priority="491">
      <formula>ISERROR(AD121)</formula>
    </cfRule>
  </conditionalFormatting>
  <conditionalFormatting sqref="AH146">
    <cfRule type="containsErrors" dxfId="476" priority="490">
      <formula>ISERROR(AH146)</formula>
    </cfRule>
  </conditionalFormatting>
  <conditionalFormatting sqref="AH147">
    <cfRule type="containsErrors" dxfId="475" priority="489">
      <formula>ISERROR(AH147)</formula>
    </cfRule>
  </conditionalFormatting>
  <conditionalFormatting sqref="AD151:AF151">
    <cfRule type="containsErrors" dxfId="474" priority="486">
      <formula>ISERROR(AD151)</formula>
    </cfRule>
  </conditionalFormatting>
  <conditionalFormatting sqref="AD152:AF152">
    <cfRule type="containsErrors" dxfId="473" priority="484">
      <formula>ISERROR(AD152)</formula>
    </cfRule>
  </conditionalFormatting>
  <conditionalFormatting sqref="AD153:AF153">
    <cfRule type="containsErrors" dxfId="472" priority="482">
      <formula>ISERROR(AD153)</formula>
    </cfRule>
  </conditionalFormatting>
  <conditionalFormatting sqref="AD154:AF154">
    <cfRule type="containsErrors" dxfId="471" priority="480">
      <formula>ISERROR(AD154)</formula>
    </cfRule>
  </conditionalFormatting>
  <conditionalFormatting sqref="AD155:AF155">
    <cfRule type="containsErrors" dxfId="470" priority="478">
      <formula>ISERROR(AD155)</formula>
    </cfRule>
  </conditionalFormatting>
  <conditionalFormatting sqref="AD156:AF156">
    <cfRule type="containsErrors" dxfId="469" priority="476">
      <formula>ISERROR(AD156)</formula>
    </cfRule>
  </conditionalFormatting>
  <conditionalFormatting sqref="AH182">
    <cfRule type="containsErrors" dxfId="468" priority="475">
      <formula>ISERROR(AH182)</formula>
    </cfRule>
  </conditionalFormatting>
  <conditionalFormatting sqref="AH183">
    <cfRule type="containsErrors" dxfId="467" priority="474">
      <formula>ISERROR(AH183)</formula>
    </cfRule>
  </conditionalFormatting>
  <conditionalFormatting sqref="AD187:AF187">
    <cfRule type="containsErrors" dxfId="466" priority="471">
      <formula>ISERROR(AD187)</formula>
    </cfRule>
  </conditionalFormatting>
  <conditionalFormatting sqref="AD188:AF192">
    <cfRule type="containsErrors" dxfId="465" priority="469">
      <formula>ISERROR(AD188)</formula>
    </cfRule>
  </conditionalFormatting>
  <conditionalFormatting sqref="X151:X156">
    <cfRule type="containsErrors" dxfId="464" priority="462">
      <formula>ISERROR(X151)</formula>
    </cfRule>
  </conditionalFormatting>
  <conditionalFormatting sqref="X7">
    <cfRule type="containsErrors" dxfId="463" priority="461">
      <formula>ISERROR(X7)</formula>
    </cfRule>
  </conditionalFormatting>
  <conditionalFormatting sqref="X22">
    <cfRule type="containsErrors" dxfId="462" priority="460">
      <formula>ISERROR(X22)</formula>
    </cfRule>
  </conditionalFormatting>
  <conditionalFormatting sqref="X32">
    <cfRule type="containsErrors" dxfId="461" priority="459">
      <formula>ISERROR(X32)</formula>
    </cfRule>
  </conditionalFormatting>
  <conditionalFormatting sqref="X48">
    <cfRule type="containsErrors" dxfId="460" priority="458">
      <formula>ISERROR(X48)</formula>
    </cfRule>
  </conditionalFormatting>
  <conditionalFormatting sqref="X63">
    <cfRule type="containsErrors" dxfId="459" priority="457">
      <formula>ISERROR(X63)</formula>
    </cfRule>
  </conditionalFormatting>
  <conditionalFormatting sqref="X73">
    <cfRule type="containsErrors" dxfId="458" priority="456">
      <formula>ISERROR(X73)</formula>
    </cfRule>
  </conditionalFormatting>
  <conditionalFormatting sqref="X90">
    <cfRule type="containsErrors" dxfId="457" priority="455">
      <formula>ISERROR(X90)</formula>
    </cfRule>
  </conditionalFormatting>
  <conditionalFormatting sqref="X105">
    <cfRule type="containsErrors" dxfId="456" priority="454">
      <formula>ISERROR(X105)</formula>
    </cfRule>
  </conditionalFormatting>
  <conditionalFormatting sqref="X115">
    <cfRule type="containsErrors" dxfId="455" priority="453">
      <formula>ISERROR(X115)</formula>
    </cfRule>
  </conditionalFormatting>
  <conditionalFormatting sqref="X126">
    <cfRule type="containsErrors" dxfId="454" priority="452">
      <formula>ISERROR(X126)</formula>
    </cfRule>
  </conditionalFormatting>
  <conditionalFormatting sqref="X141">
    <cfRule type="containsErrors" dxfId="453" priority="451">
      <formula>ISERROR(X141)</formula>
    </cfRule>
  </conditionalFormatting>
  <conditionalFormatting sqref="X150">
    <cfRule type="containsErrors" dxfId="452" priority="450">
      <formula>ISERROR(X150)</formula>
    </cfRule>
  </conditionalFormatting>
  <conditionalFormatting sqref="X161">
    <cfRule type="containsErrors" dxfId="451" priority="449">
      <formula>ISERROR(X161)</formula>
    </cfRule>
  </conditionalFormatting>
  <conditionalFormatting sqref="X176">
    <cfRule type="containsErrors" dxfId="450" priority="448">
      <formula>ISERROR(X176)</formula>
    </cfRule>
  </conditionalFormatting>
  <conditionalFormatting sqref="X186">
    <cfRule type="containsErrors" dxfId="449" priority="447">
      <formula>ISERROR(X186)</formula>
    </cfRule>
  </conditionalFormatting>
  <conditionalFormatting sqref="X74:X82 X84:X85">
    <cfRule type="containsErrors" dxfId="448" priority="446">
      <formula>ISERROR(X74)</formula>
    </cfRule>
  </conditionalFormatting>
  <conditionalFormatting sqref="X187:X192 X194:X195">
    <cfRule type="containsErrors" dxfId="447" priority="444">
      <formula>ISERROR(X187)</formula>
    </cfRule>
  </conditionalFormatting>
  <conditionalFormatting sqref="X8:X13 X15:X17">
    <cfRule type="containsErrors" dxfId="446" priority="443">
      <formula>ISERROR(X8)</formula>
    </cfRule>
  </conditionalFormatting>
  <conditionalFormatting sqref="X18:X19">
    <cfRule type="containsErrors" dxfId="445" priority="442">
      <formula>ISERROR(X18)</formula>
    </cfRule>
  </conditionalFormatting>
  <conditionalFormatting sqref="X14">
    <cfRule type="containsErrors" dxfId="444" priority="441">
      <formula>ISERROR(X14)</formula>
    </cfRule>
  </conditionalFormatting>
  <conditionalFormatting sqref="X26:X27">
    <cfRule type="containsErrors" dxfId="443" priority="440">
      <formula>ISERROR(X26)</formula>
    </cfRule>
  </conditionalFormatting>
  <conditionalFormatting sqref="X28">
    <cfRule type="containsErrors" dxfId="442" priority="439">
      <formula>ISERROR(X28)</formula>
    </cfRule>
  </conditionalFormatting>
  <conditionalFormatting sqref="X25">
    <cfRule type="containsErrors" dxfId="441" priority="438">
      <formula>ISERROR(X25)</formula>
    </cfRule>
  </conditionalFormatting>
  <conditionalFormatting sqref="X29">
    <cfRule type="containsErrors" dxfId="440" priority="437">
      <formula>ISERROR(X29)</formula>
    </cfRule>
  </conditionalFormatting>
  <conditionalFormatting sqref="X38 X40">
    <cfRule type="containsErrors" dxfId="439" priority="435">
      <formula>ISERROR(X38)</formula>
    </cfRule>
  </conditionalFormatting>
  <conditionalFormatting sqref="X33:X35">
    <cfRule type="containsErrors" dxfId="438" priority="434">
      <formula>ISERROR(X33)</formula>
    </cfRule>
  </conditionalFormatting>
  <conditionalFormatting sqref="X36:X37">
    <cfRule type="containsErrors" dxfId="437" priority="433">
      <formula>ISERROR(X36)</formula>
    </cfRule>
  </conditionalFormatting>
  <conditionalFormatting sqref="X39">
    <cfRule type="containsErrors" dxfId="436" priority="432">
      <formula>ISERROR(X39)</formula>
    </cfRule>
  </conditionalFormatting>
  <conditionalFormatting sqref="X42">
    <cfRule type="containsErrors" dxfId="435" priority="431">
      <formula>ISERROR(X42)</formula>
    </cfRule>
  </conditionalFormatting>
  <conditionalFormatting sqref="X43">
    <cfRule type="containsErrors" dxfId="434" priority="430">
      <formula>ISERROR(X43)</formula>
    </cfRule>
  </conditionalFormatting>
  <conditionalFormatting sqref="X59:X60">
    <cfRule type="containsErrors" dxfId="433" priority="428">
      <formula>ISERROR(X59)</formula>
    </cfRule>
  </conditionalFormatting>
  <conditionalFormatting sqref="X49:X54 X56:X58">
    <cfRule type="containsErrors" dxfId="432" priority="429">
      <formula>ISERROR(X49)</formula>
    </cfRule>
  </conditionalFormatting>
  <conditionalFormatting sqref="X55">
    <cfRule type="containsErrors" dxfId="431" priority="427">
      <formula>ISERROR(X55)</formula>
    </cfRule>
  </conditionalFormatting>
  <conditionalFormatting sqref="X67:X68">
    <cfRule type="containsErrors" dxfId="430" priority="426">
      <formula>ISERROR(X67)</formula>
    </cfRule>
  </conditionalFormatting>
  <conditionalFormatting sqref="X69">
    <cfRule type="containsErrors" dxfId="429" priority="425">
      <formula>ISERROR(X69)</formula>
    </cfRule>
  </conditionalFormatting>
  <conditionalFormatting sqref="X66">
    <cfRule type="containsErrors" dxfId="428" priority="424">
      <formula>ISERROR(X66)</formula>
    </cfRule>
  </conditionalFormatting>
  <conditionalFormatting sqref="X70">
    <cfRule type="containsErrors" dxfId="427" priority="423">
      <formula>ISERROR(X70)</formula>
    </cfRule>
  </conditionalFormatting>
  <conditionalFormatting sqref="X101:X102">
    <cfRule type="containsErrors" dxfId="426" priority="420">
      <formula>ISERROR(X101)</formula>
    </cfRule>
  </conditionalFormatting>
  <conditionalFormatting sqref="X91:X96 X98:X100">
    <cfRule type="containsErrors" dxfId="425" priority="421">
      <formula>ISERROR(X91)</formula>
    </cfRule>
  </conditionalFormatting>
  <conditionalFormatting sqref="X97">
    <cfRule type="containsErrors" dxfId="424" priority="419">
      <formula>ISERROR(X97)</formula>
    </cfRule>
  </conditionalFormatting>
  <conditionalFormatting sqref="X109:X110">
    <cfRule type="containsErrors" dxfId="423" priority="418">
      <formula>ISERROR(X109)</formula>
    </cfRule>
  </conditionalFormatting>
  <conditionalFormatting sqref="X108">
    <cfRule type="containsErrors" dxfId="422" priority="417">
      <formula>ISERROR(X108)</formula>
    </cfRule>
  </conditionalFormatting>
  <conditionalFormatting sqref="X116:X118">
    <cfRule type="containsErrors" dxfId="421" priority="414">
      <formula>ISERROR(X116)</formula>
    </cfRule>
  </conditionalFormatting>
  <conditionalFormatting sqref="X121">
    <cfRule type="containsErrors" dxfId="420" priority="415">
      <formula>ISERROR(X121)</formula>
    </cfRule>
  </conditionalFormatting>
  <conditionalFormatting sqref="X119">
    <cfRule type="containsErrors" dxfId="419" priority="413">
      <formula>ISERROR(X119)</formula>
    </cfRule>
  </conditionalFormatting>
  <conditionalFormatting sqref="X120">
    <cfRule type="containsErrors" dxfId="418" priority="412">
      <formula>ISERROR(X120)</formula>
    </cfRule>
  </conditionalFormatting>
  <conditionalFormatting sqref="X111">
    <cfRule type="containsErrors" dxfId="417" priority="411">
      <formula>ISERROR(X111)</formula>
    </cfRule>
  </conditionalFormatting>
  <conditionalFormatting sqref="X112">
    <cfRule type="containsErrors" dxfId="416" priority="410">
      <formula>ISERROR(X112)</formula>
    </cfRule>
  </conditionalFormatting>
  <conditionalFormatting sqref="X138">
    <cfRule type="containsErrors" dxfId="415" priority="409">
      <formula>ISERROR(X138)</formula>
    </cfRule>
  </conditionalFormatting>
  <conditionalFormatting sqref="X127:X132 X134:X136">
    <cfRule type="containsErrors" dxfId="414" priority="408">
      <formula>ISERROR(X127)</formula>
    </cfRule>
  </conditionalFormatting>
  <conditionalFormatting sqref="X137">
    <cfRule type="containsErrors" dxfId="413" priority="407">
      <formula>ISERROR(X137)</formula>
    </cfRule>
  </conditionalFormatting>
  <conditionalFormatting sqref="X133">
    <cfRule type="containsErrors" dxfId="412" priority="406">
      <formula>ISERROR(X133)</formula>
    </cfRule>
  </conditionalFormatting>
  <conditionalFormatting sqref="X144:X145">
    <cfRule type="containsErrors" dxfId="411" priority="405">
      <formula>ISERROR(X144)</formula>
    </cfRule>
  </conditionalFormatting>
  <conditionalFormatting sqref="X146">
    <cfRule type="containsErrors" dxfId="410" priority="402">
      <formula>ISERROR(X146)</formula>
    </cfRule>
  </conditionalFormatting>
  <conditionalFormatting sqref="X162:X167 X169:X171">
    <cfRule type="containsErrors" dxfId="409" priority="401">
      <formula>ISERROR(X162)</formula>
    </cfRule>
  </conditionalFormatting>
  <conditionalFormatting sqref="X172:X173">
    <cfRule type="containsErrors" dxfId="408" priority="400">
      <formula>ISERROR(X172)</formula>
    </cfRule>
  </conditionalFormatting>
  <conditionalFormatting sqref="X168">
    <cfRule type="containsErrors" dxfId="407" priority="399">
      <formula>ISERROR(X168)</formula>
    </cfRule>
  </conditionalFormatting>
  <conditionalFormatting sqref="X180:X181">
    <cfRule type="containsErrors" dxfId="406" priority="398">
      <formula>ISERROR(X180)</formula>
    </cfRule>
  </conditionalFormatting>
  <conditionalFormatting sqref="X182">
    <cfRule type="containsErrors" dxfId="405" priority="397">
      <formula>ISERROR(X182)</formula>
    </cfRule>
  </conditionalFormatting>
  <conditionalFormatting sqref="X179">
    <cfRule type="containsErrors" dxfId="404" priority="396">
      <formula>ISERROR(X179)</formula>
    </cfRule>
  </conditionalFormatting>
  <conditionalFormatting sqref="X183">
    <cfRule type="containsErrors" dxfId="403" priority="395">
      <formula>ISERROR(X183)</formula>
    </cfRule>
  </conditionalFormatting>
  <conditionalFormatting sqref="X147">
    <cfRule type="containsErrors" dxfId="402" priority="394">
      <formula>ISERROR(X147)</formula>
    </cfRule>
  </conditionalFormatting>
  <conditionalFormatting sqref="Z22">
    <cfRule type="containsErrors" dxfId="401" priority="393">
      <formula>ISERROR(Z22)</formula>
    </cfRule>
  </conditionalFormatting>
  <conditionalFormatting sqref="Z146 AB146">
    <cfRule type="containsErrors" dxfId="400" priority="345">
      <formula>ISERROR(Z146)</formula>
    </cfRule>
  </conditionalFormatting>
  <conditionalFormatting sqref="W65:X65 Z65 AB65">
    <cfRule type="containsErrors" dxfId="399" priority="329">
      <formula>ISERROR(W65)</formula>
    </cfRule>
  </conditionalFormatting>
  <conditionalFormatting sqref="W64:X64 Z64 AB64">
    <cfRule type="containsErrors" dxfId="398" priority="328">
      <formula>ISERROR(W64)</formula>
    </cfRule>
  </conditionalFormatting>
  <conditionalFormatting sqref="W178:X178 Z178 AB178">
    <cfRule type="containsErrors" dxfId="397" priority="325">
      <formula>ISERROR(W178)</formula>
    </cfRule>
  </conditionalFormatting>
  <conditionalFormatting sqref="W177:X177 Z177 AB177">
    <cfRule type="containsErrors" dxfId="396" priority="324">
      <formula>ISERROR(W177)</formula>
    </cfRule>
  </conditionalFormatting>
  <conditionalFormatting sqref="W24:X24 Z24 AB24">
    <cfRule type="containsErrors" dxfId="395" priority="323">
      <formula>ISERROR(W24)</formula>
    </cfRule>
  </conditionalFormatting>
  <conditionalFormatting sqref="W23:X23 Z23 AB23">
    <cfRule type="containsErrors" dxfId="394" priority="322">
      <formula>ISERROR(W23)</formula>
    </cfRule>
  </conditionalFormatting>
  <conditionalFormatting sqref="W107:X107 Z107 AB107">
    <cfRule type="containsErrors" dxfId="393" priority="321">
      <formula>ISERROR(W107)</formula>
    </cfRule>
  </conditionalFormatting>
  <conditionalFormatting sqref="W106:X106 Z106 AB106">
    <cfRule type="containsErrors" dxfId="392" priority="320">
      <formula>ISERROR(W106)</formula>
    </cfRule>
  </conditionalFormatting>
  <conditionalFormatting sqref="Z111 AB111">
    <cfRule type="containsErrors" dxfId="391" priority="319">
      <formula>ISERROR(Z111)</formula>
    </cfRule>
  </conditionalFormatting>
  <conditionalFormatting sqref="Z112 AB112">
    <cfRule type="containsErrors" dxfId="390" priority="318">
      <formula>ISERROR(Z112)</formula>
    </cfRule>
  </conditionalFormatting>
  <conditionalFormatting sqref="D41">
    <cfRule type="containsErrors" dxfId="389" priority="312">
      <formula>ISERROR(D41)</formula>
    </cfRule>
  </conditionalFormatting>
  <conditionalFormatting sqref="E41">
    <cfRule type="containsErrors" dxfId="388" priority="311">
      <formula>ISERROR(E41)</formula>
    </cfRule>
  </conditionalFormatting>
  <conditionalFormatting sqref="F41">
    <cfRule type="containsErrors" dxfId="387" priority="310">
      <formula>ISERROR(F41)</formula>
    </cfRule>
  </conditionalFormatting>
  <conditionalFormatting sqref="G41">
    <cfRule type="containsErrors" dxfId="386" priority="309">
      <formula>ISERROR(G41)</formula>
    </cfRule>
  </conditionalFormatting>
  <conditionalFormatting sqref="I41">
    <cfRule type="containsErrors" dxfId="385" priority="308">
      <formula>ISERROR(I41)</formula>
    </cfRule>
  </conditionalFormatting>
  <conditionalFormatting sqref="J41">
    <cfRule type="containsErrors" dxfId="384" priority="307">
      <formula>ISERROR(J41)</formula>
    </cfRule>
  </conditionalFormatting>
  <conditionalFormatting sqref="K41">
    <cfRule type="containsErrors" dxfId="383" priority="306">
      <formula>ISERROR(K41)</formula>
    </cfRule>
  </conditionalFormatting>
  <conditionalFormatting sqref="L41">
    <cfRule type="containsErrors" dxfId="382" priority="305">
      <formula>ISERROR(L41)</formula>
    </cfRule>
  </conditionalFormatting>
  <conditionalFormatting sqref="N41">
    <cfRule type="containsErrors" dxfId="381" priority="304">
      <formula>ISERROR(N41)</formula>
    </cfRule>
  </conditionalFormatting>
  <conditionalFormatting sqref="O41">
    <cfRule type="containsErrors" dxfId="380" priority="303">
      <formula>ISERROR(O41)</formula>
    </cfRule>
  </conditionalFormatting>
  <conditionalFormatting sqref="P41">
    <cfRule type="containsErrors" dxfId="379" priority="302">
      <formula>ISERROR(P41)</formula>
    </cfRule>
  </conditionalFormatting>
  <conditionalFormatting sqref="Q41">
    <cfRule type="containsErrors" dxfId="378" priority="301">
      <formula>ISERROR(Q41)</formula>
    </cfRule>
  </conditionalFormatting>
  <conditionalFormatting sqref="R41">
    <cfRule type="containsErrors" dxfId="377" priority="300">
      <formula>ISERROR(R41)</formula>
    </cfRule>
  </conditionalFormatting>
  <conditionalFormatting sqref="S41">
    <cfRule type="containsErrors" dxfId="376" priority="299">
      <formula>ISERROR(S41)</formula>
    </cfRule>
  </conditionalFormatting>
  <conditionalFormatting sqref="T41">
    <cfRule type="containsErrors" dxfId="375" priority="298">
      <formula>ISERROR(T41)</formula>
    </cfRule>
  </conditionalFormatting>
  <conditionalFormatting sqref="U41">
    <cfRule type="containsErrors" dxfId="374" priority="297">
      <formula>ISERROR(U41)</formula>
    </cfRule>
  </conditionalFormatting>
  <conditionalFormatting sqref="W41">
    <cfRule type="containsErrors" dxfId="373" priority="296">
      <formula>ISERROR(W41)</formula>
    </cfRule>
  </conditionalFormatting>
  <conditionalFormatting sqref="X41">
    <cfRule type="containsErrors" dxfId="372" priority="295">
      <formula>ISERROR(X41)</formula>
    </cfRule>
  </conditionalFormatting>
  <conditionalFormatting sqref="AD41:AF41">
    <cfRule type="containsErrors" dxfId="371" priority="293">
      <formula>ISERROR(AD41)</formula>
    </cfRule>
  </conditionalFormatting>
  <conditionalFormatting sqref="Z41 AB41">
    <cfRule type="containsErrors" dxfId="370" priority="292">
      <formula>ISERROR(Z41)</formula>
    </cfRule>
  </conditionalFormatting>
  <conditionalFormatting sqref="D83">
    <cfRule type="containsErrors" dxfId="369" priority="291">
      <formula>ISERROR(D83)</formula>
    </cfRule>
  </conditionalFormatting>
  <conditionalFormatting sqref="E83">
    <cfRule type="containsErrors" dxfId="368" priority="290">
      <formula>ISERROR(E83)</formula>
    </cfRule>
  </conditionalFormatting>
  <conditionalFormatting sqref="F83">
    <cfRule type="containsErrors" dxfId="367" priority="289">
      <formula>ISERROR(F83)</formula>
    </cfRule>
  </conditionalFormatting>
  <conditionalFormatting sqref="G83">
    <cfRule type="containsErrors" dxfId="366" priority="288">
      <formula>ISERROR(G83)</formula>
    </cfRule>
  </conditionalFormatting>
  <conditionalFormatting sqref="I83">
    <cfRule type="containsErrors" dxfId="365" priority="287">
      <formula>ISERROR(I83)</formula>
    </cfRule>
  </conditionalFormatting>
  <conditionalFormatting sqref="J83">
    <cfRule type="containsErrors" dxfId="364" priority="286">
      <formula>ISERROR(J83)</formula>
    </cfRule>
  </conditionalFormatting>
  <conditionalFormatting sqref="K83">
    <cfRule type="containsErrors" dxfId="363" priority="285">
      <formula>ISERROR(K83)</formula>
    </cfRule>
  </conditionalFormatting>
  <conditionalFormatting sqref="L83">
    <cfRule type="containsErrors" dxfId="362" priority="284">
      <formula>ISERROR(L83)</formula>
    </cfRule>
  </conditionalFormatting>
  <conditionalFormatting sqref="N83">
    <cfRule type="containsErrors" dxfId="361" priority="283">
      <formula>ISERROR(N83)</formula>
    </cfRule>
  </conditionalFormatting>
  <conditionalFormatting sqref="O83">
    <cfRule type="containsErrors" dxfId="360" priority="282">
      <formula>ISERROR(O83)</formula>
    </cfRule>
  </conditionalFormatting>
  <conditionalFormatting sqref="P83">
    <cfRule type="containsErrors" dxfId="359" priority="281">
      <formula>ISERROR(P83)</formula>
    </cfRule>
  </conditionalFormatting>
  <conditionalFormatting sqref="Q83">
    <cfRule type="containsErrors" dxfId="358" priority="280">
      <formula>ISERROR(Q83)</formula>
    </cfRule>
  </conditionalFormatting>
  <conditionalFormatting sqref="R83">
    <cfRule type="containsErrors" dxfId="357" priority="279">
      <formula>ISERROR(R83)</formula>
    </cfRule>
  </conditionalFormatting>
  <conditionalFormatting sqref="S83">
    <cfRule type="containsErrors" dxfId="356" priority="278">
      <formula>ISERROR(S83)</formula>
    </cfRule>
  </conditionalFormatting>
  <conditionalFormatting sqref="T83">
    <cfRule type="containsErrors" dxfId="355" priority="277">
      <formula>ISERROR(T83)</formula>
    </cfRule>
  </conditionalFormatting>
  <conditionalFormatting sqref="U83">
    <cfRule type="containsErrors" dxfId="354" priority="276">
      <formula>ISERROR(U83)</formula>
    </cfRule>
  </conditionalFormatting>
  <conditionalFormatting sqref="V83">
    <cfRule type="containsErrors" dxfId="353" priority="275">
      <formula>ISERROR(V83)</formula>
    </cfRule>
  </conditionalFormatting>
  <conditionalFormatting sqref="W83">
    <cfRule type="containsErrors" dxfId="352" priority="274">
      <formula>ISERROR(W83)</formula>
    </cfRule>
  </conditionalFormatting>
  <conditionalFormatting sqref="X83">
    <cfRule type="containsErrors" dxfId="351" priority="273">
      <formula>ISERROR(X83)</formula>
    </cfRule>
  </conditionalFormatting>
  <conditionalFormatting sqref="W143:X143 Z143 AB143">
    <cfRule type="containsErrors" dxfId="350" priority="270">
      <formula>ISERROR(W143)</formula>
    </cfRule>
  </conditionalFormatting>
  <conditionalFormatting sqref="W142:X142 Z142 AB142">
    <cfRule type="containsErrors" dxfId="349" priority="269">
      <formula>ISERROR(W142)</formula>
    </cfRule>
  </conditionalFormatting>
  <conditionalFormatting sqref="W193">
    <cfRule type="containsErrors" dxfId="348" priority="268">
      <formula>ISERROR(W193)</formula>
    </cfRule>
  </conditionalFormatting>
  <conditionalFormatting sqref="AB193">
    <cfRule type="containsErrors" dxfId="347" priority="267">
      <formula>ISERROR(AB193)</formula>
    </cfRule>
  </conditionalFormatting>
  <conditionalFormatting sqref="X193">
    <cfRule type="containsErrors" dxfId="346" priority="264">
      <formula>ISERROR(X193)</formula>
    </cfRule>
  </conditionalFormatting>
  <conditionalFormatting sqref="AD42">
    <cfRule type="containsErrors" dxfId="345" priority="263">
      <formula>ISERROR(AD42)</formula>
    </cfRule>
  </conditionalFormatting>
  <conditionalFormatting sqref="AE42">
    <cfRule type="containsErrors" dxfId="344" priority="262">
      <formula>ISERROR(AE42)</formula>
    </cfRule>
  </conditionalFormatting>
  <conditionalFormatting sqref="AF42">
    <cfRule type="containsErrors" dxfId="343" priority="261">
      <formula>ISERROR(AF42)</formula>
    </cfRule>
  </conditionalFormatting>
  <conditionalFormatting sqref="AD43">
    <cfRule type="containsErrors" dxfId="342" priority="259">
      <formula>ISERROR(AD43)</formula>
    </cfRule>
  </conditionalFormatting>
  <conditionalFormatting sqref="AE43">
    <cfRule type="containsErrors" dxfId="341" priority="258">
      <formula>ISERROR(AE43)</formula>
    </cfRule>
  </conditionalFormatting>
  <conditionalFormatting sqref="AF43">
    <cfRule type="containsErrors" dxfId="340" priority="257">
      <formula>ISERROR(AF43)</formula>
    </cfRule>
  </conditionalFormatting>
  <conditionalFormatting sqref="AD83:AF83">
    <cfRule type="containsErrors" dxfId="339" priority="255">
      <formula>ISERROR(AD83)</formula>
    </cfRule>
  </conditionalFormatting>
  <conditionalFormatting sqref="AD84">
    <cfRule type="containsErrors" dxfId="338" priority="254">
      <formula>ISERROR(AD84)</formula>
    </cfRule>
  </conditionalFormatting>
  <conditionalFormatting sqref="AE84">
    <cfRule type="containsErrors" dxfId="337" priority="253">
      <formula>ISERROR(AE84)</formula>
    </cfRule>
  </conditionalFormatting>
  <conditionalFormatting sqref="AF84">
    <cfRule type="containsErrors" dxfId="336" priority="252">
      <formula>ISERROR(AF84)</formula>
    </cfRule>
  </conditionalFormatting>
  <conditionalFormatting sqref="AD85">
    <cfRule type="containsErrors" dxfId="335" priority="250">
      <formula>ISERROR(AD85)</formula>
    </cfRule>
  </conditionalFormatting>
  <conditionalFormatting sqref="AE85">
    <cfRule type="containsErrors" dxfId="334" priority="249">
      <formula>ISERROR(AE85)</formula>
    </cfRule>
  </conditionalFormatting>
  <conditionalFormatting sqref="AF85">
    <cfRule type="containsErrors" dxfId="333" priority="248">
      <formula>ISERROR(AF85)</formula>
    </cfRule>
  </conditionalFormatting>
  <conditionalFormatting sqref="AD193:AF193">
    <cfRule type="containsErrors" dxfId="332" priority="246">
      <formula>ISERROR(AD193)</formula>
    </cfRule>
  </conditionalFormatting>
  <conditionalFormatting sqref="AD194">
    <cfRule type="containsErrors" dxfId="331" priority="245">
      <formula>ISERROR(AD194)</formula>
    </cfRule>
  </conditionalFormatting>
  <conditionalFormatting sqref="AE194">
    <cfRule type="containsErrors" dxfId="330" priority="244">
      <formula>ISERROR(AE194)</formula>
    </cfRule>
  </conditionalFormatting>
  <conditionalFormatting sqref="AF194">
    <cfRule type="containsErrors" dxfId="329" priority="243">
      <formula>ISERROR(AF194)</formula>
    </cfRule>
  </conditionalFormatting>
  <conditionalFormatting sqref="AD195">
    <cfRule type="containsErrors" dxfId="328" priority="241">
      <formula>ISERROR(AD195)</formula>
    </cfRule>
  </conditionalFormatting>
  <conditionalFormatting sqref="AE195">
    <cfRule type="containsErrors" dxfId="327" priority="240">
      <formula>ISERROR(AE195)</formula>
    </cfRule>
  </conditionalFormatting>
  <conditionalFormatting sqref="AF195">
    <cfRule type="containsErrors" dxfId="326" priority="239">
      <formula>ISERROR(AF195)</formula>
    </cfRule>
  </conditionalFormatting>
  <conditionalFormatting sqref="Y151:Y153 Y155:Y156">
    <cfRule type="containsErrors" dxfId="325" priority="237">
      <formula>ISERROR(Y151)</formula>
    </cfRule>
  </conditionalFormatting>
  <conditionalFormatting sqref="Y7">
    <cfRule type="containsErrors" dxfId="324" priority="236">
      <formula>ISERROR(Y7)</formula>
    </cfRule>
  </conditionalFormatting>
  <conditionalFormatting sqref="Y32">
    <cfRule type="containsErrors" dxfId="323" priority="235">
      <formula>ISERROR(Y32)</formula>
    </cfRule>
  </conditionalFormatting>
  <conditionalFormatting sqref="Y48">
    <cfRule type="containsErrors" dxfId="322" priority="234">
      <formula>ISERROR(Y48)</formula>
    </cfRule>
  </conditionalFormatting>
  <conditionalFormatting sqref="Y63">
    <cfRule type="containsErrors" dxfId="321" priority="233">
      <formula>ISERROR(Y63)</formula>
    </cfRule>
  </conditionalFormatting>
  <conditionalFormatting sqref="Y73">
    <cfRule type="containsErrors" dxfId="320" priority="232">
      <formula>ISERROR(Y73)</formula>
    </cfRule>
  </conditionalFormatting>
  <conditionalFormatting sqref="Y90">
    <cfRule type="containsErrors" dxfId="319" priority="231">
      <formula>ISERROR(Y90)</formula>
    </cfRule>
  </conditionalFormatting>
  <conditionalFormatting sqref="Y105">
    <cfRule type="containsErrors" dxfId="318" priority="230">
      <formula>ISERROR(Y105)</formula>
    </cfRule>
  </conditionalFormatting>
  <conditionalFormatting sqref="Y115">
    <cfRule type="containsErrors" dxfId="317" priority="229">
      <formula>ISERROR(Y115)</formula>
    </cfRule>
  </conditionalFormatting>
  <conditionalFormatting sqref="Y126">
    <cfRule type="containsErrors" dxfId="316" priority="228">
      <formula>ISERROR(Y126)</formula>
    </cfRule>
  </conditionalFormatting>
  <conditionalFormatting sqref="Y141">
    <cfRule type="containsErrors" dxfId="315" priority="227">
      <formula>ISERROR(Y141)</formula>
    </cfRule>
  </conditionalFormatting>
  <conditionalFormatting sqref="Y150">
    <cfRule type="containsErrors" dxfId="314" priority="226">
      <formula>ISERROR(Y150)</formula>
    </cfRule>
  </conditionalFormatting>
  <conditionalFormatting sqref="Y161">
    <cfRule type="containsErrors" dxfId="313" priority="225">
      <formula>ISERROR(Y161)</formula>
    </cfRule>
  </conditionalFormatting>
  <conditionalFormatting sqref="Y176">
    <cfRule type="containsErrors" dxfId="312" priority="224">
      <formula>ISERROR(Y176)</formula>
    </cfRule>
  </conditionalFormatting>
  <conditionalFormatting sqref="Y186">
    <cfRule type="containsErrors" dxfId="311" priority="223">
      <formula>ISERROR(Y186)</formula>
    </cfRule>
  </conditionalFormatting>
  <conditionalFormatting sqref="Y74:Y85">
    <cfRule type="containsErrors" dxfId="310" priority="222">
      <formula>ISERROR(Y74)</formula>
    </cfRule>
  </conditionalFormatting>
  <conditionalFormatting sqref="Y187:Y192 Y194:Y195">
    <cfRule type="containsErrors" dxfId="309" priority="221">
      <formula>ISERROR(Y187)</formula>
    </cfRule>
  </conditionalFormatting>
  <conditionalFormatting sqref="Y8:Y13 Y15:Y17">
    <cfRule type="containsErrors" dxfId="308" priority="220">
      <formula>ISERROR(Y8)</formula>
    </cfRule>
  </conditionalFormatting>
  <conditionalFormatting sqref="Y18:Y19">
    <cfRule type="containsErrors" dxfId="307" priority="219">
      <formula>ISERROR(Y18)</formula>
    </cfRule>
  </conditionalFormatting>
  <conditionalFormatting sqref="Y14">
    <cfRule type="containsErrors" dxfId="306" priority="218">
      <formula>ISERROR(Y14)</formula>
    </cfRule>
  </conditionalFormatting>
  <conditionalFormatting sqref="Y26:Y27">
    <cfRule type="containsErrors" dxfId="305" priority="217">
      <formula>ISERROR(Y26)</formula>
    </cfRule>
  </conditionalFormatting>
  <conditionalFormatting sqref="Y28">
    <cfRule type="containsErrors" dxfId="304" priority="216">
      <formula>ISERROR(Y28)</formula>
    </cfRule>
  </conditionalFormatting>
  <conditionalFormatting sqref="Y25">
    <cfRule type="containsErrors" dxfId="303" priority="215">
      <formula>ISERROR(Y25)</formula>
    </cfRule>
  </conditionalFormatting>
  <conditionalFormatting sqref="Y29">
    <cfRule type="containsErrors" dxfId="302" priority="214">
      <formula>ISERROR(Y29)</formula>
    </cfRule>
  </conditionalFormatting>
  <conditionalFormatting sqref="Y38 Y40">
    <cfRule type="containsErrors" dxfId="301" priority="213">
      <formula>ISERROR(Y38)</formula>
    </cfRule>
  </conditionalFormatting>
  <conditionalFormatting sqref="Y33:Y35">
    <cfRule type="containsErrors" dxfId="300" priority="212">
      <formula>ISERROR(Y33)</formula>
    </cfRule>
  </conditionalFormatting>
  <conditionalFormatting sqref="Y36:Y37">
    <cfRule type="containsErrors" dxfId="299" priority="211">
      <formula>ISERROR(Y36)</formula>
    </cfRule>
  </conditionalFormatting>
  <conditionalFormatting sqref="Y39">
    <cfRule type="containsErrors" dxfId="298" priority="210">
      <formula>ISERROR(Y39)</formula>
    </cfRule>
  </conditionalFormatting>
  <conditionalFormatting sqref="Y42">
    <cfRule type="containsErrors" dxfId="297" priority="209">
      <formula>ISERROR(Y42)</formula>
    </cfRule>
  </conditionalFormatting>
  <conditionalFormatting sqref="Y43">
    <cfRule type="containsErrors" dxfId="296" priority="208">
      <formula>ISERROR(Y43)</formula>
    </cfRule>
  </conditionalFormatting>
  <conditionalFormatting sqref="Y59:Y60">
    <cfRule type="containsErrors" dxfId="295" priority="206">
      <formula>ISERROR(Y59)</formula>
    </cfRule>
  </conditionalFormatting>
  <conditionalFormatting sqref="Y49:Y54 Y56:Y58">
    <cfRule type="containsErrors" dxfId="294" priority="207">
      <formula>ISERROR(Y49)</formula>
    </cfRule>
  </conditionalFormatting>
  <conditionalFormatting sqref="Y55">
    <cfRule type="containsErrors" dxfId="293" priority="205">
      <formula>ISERROR(Y55)</formula>
    </cfRule>
  </conditionalFormatting>
  <conditionalFormatting sqref="Y67:Y68">
    <cfRule type="containsErrors" dxfId="292" priority="204">
      <formula>ISERROR(Y67)</formula>
    </cfRule>
  </conditionalFormatting>
  <conditionalFormatting sqref="Y69">
    <cfRule type="containsErrors" dxfId="291" priority="203">
      <formula>ISERROR(Y69)</formula>
    </cfRule>
  </conditionalFormatting>
  <conditionalFormatting sqref="Y66">
    <cfRule type="containsErrors" dxfId="290" priority="202">
      <formula>ISERROR(Y66)</formula>
    </cfRule>
  </conditionalFormatting>
  <conditionalFormatting sqref="Y70">
    <cfRule type="containsErrors" dxfId="289" priority="201">
      <formula>ISERROR(Y70)</formula>
    </cfRule>
  </conditionalFormatting>
  <conditionalFormatting sqref="Y101:Y102">
    <cfRule type="containsErrors" dxfId="288" priority="199">
      <formula>ISERROR(Y101)</formula>
    </cfRule>
  </conditionalFormatting>
  <conditionalFormatting sqref="Y91:Y96 Y98:Y100">
    <cfRule type="containsErrors" dxfId="287" priority="200">
      <formula>ISERROR(Y91)</formula>
    </cfRule>
  </conditionalFormatting>
  <conditionalFormatting sqref="Y97">
    <cfRule type="containsErrors" dxfId="286" priority="198">
      <formula>ISERROR(Y97)</formula>
    </cfRule>
  </conditionalFormatting>
  <conditionalFormatting sqref="Y109:Y110">
    <cfRule type="containsErrors" dxfId="285" priority="197">
      <formula>ISERROR(Y109)</formula>
    </cfRule>
  </conditionalFormatting>
  <conditionalFormatting sqref="Y108">
    <cfRule type="containsErrors" dxfId="284" priority="196">
      <formula>ISERROR(Y108)</formula>
    </cfRule>
  </conditionalFormatting>
  <conditionalFormatting sqref="Y116:Y118">
    <cfRule type="containsErrors" dxfId="283" priority="194">
      <formula>ISERROR(Y116)</formula>
    </cfRule>
  </conditionalFormatting>
  <conditionalFormatting sqref="Y121">
    <cfRule type="containsErrors" dxfId="282" priority="195">
      <formula>ISERROR(Y121)</formula>
    </cfRule>
  </conditionalFormatting>
  <conditionalFormatting sqref="Y138">
    <cfRule type="containsErrors" dxfId="281" priority="193">
      <formula>ISERROR(Y138)</formula>
    </cfRule>
  </conditionalFormatting>
  <conditionalFormatting sqref="Y127:Y132 Y134:Y136">
    <cfRule type="containsErrors" dxfId="280" priority="192">
      <formula>ISERROR(Y127)</formula>
    </cfRule>
  </conditionalFormatting>
  <conditionalFormatting sqref="Y137">
    <cfRule type="containsErrors" dxfId="279" priority="191">
      <formula>ISERROR(Y137)</formula>
    </cfRule>
  </conditionalFormatting>
  <conditionalFormatting sqref="Y133">
    <cfRule type="containsErrors" dxfId="278" priority="190">
      <formula>ISERROR(Y133)</formula>
    </cfRule>
  </conditionalFormatting>
  <conditionalFormatting sqref="Y144:Y145">
    <cfRule type="containsErrors" dxfId="277" priority="189">
      <formula>ISERROR(Y144)</formula>
    </cfRule>
  </conditionalFormatting>
  <conditionalFormatting sqref="Y162:Y167 Y169:Y171">
    <cfRule type="containsErrors" dxfId="276" priority="187">
      <formula>ISERROR(Y162)</formula>
    </cfRule>
  </conditionalFormatting>
  <conditionalFormatting sqref="Y172:Y173">
    <cfRule type="containsErrors" dxfId="275" priority="186">
      <formula>ISERROR(Y172)</formula>
    </cfRule>
  </conditionalFormatting>
  <conditionalFormatting sqref="Y168">
    <cfRule type="containsErrors" dxfId="274" priority="185">
      <formula>ISERROR(Y168)</formula>
    </cfRule>
  </conditionalFormatting>
  <conditionalFormatting sqref="Y180:Y181">
    <cfRule type="containsErrors" dxfId="273" priority="184">
      <formula>ISERROR(Y180)</formula>
    </cfRule>
  </conditionalFormatting>
  <conditionalFormatting sqref="Y182">
    <cfRule type="containsErrors" dxfId="272" priority="183">
      <formula>ISERROR(Y182)</formula>
    </cfRule>
  </conditionalFormatting>
  <conditionalFormatting sqref="Y179">
    <cfRule type="containsErrors" dxfId="271" priority="182">
      <formula>ISERROR(Y179)</formula>
    </cfRule>
  </conditionalFormatting>
  <conditionalFormatting sqref="Y183">
    <cfRule type="containsErrors" dxfId="270" priority="181">
      <formula>ISERROR(Y183)</formula>
    </cfRule>
  </conditionalFormatting>
  <conditionalFormatting sqref="Y147">
    <cfRule type="containsErrors" dxfId="269" priority="180">
      <formula>ISERROR(Y147)</formula>
    </cfRule>
  </conditionalFormatting>
  <conditionalFormatting sqref="Y22">
    <cfRule type="containsErrors" dxfId="268" priority="179">
      <formula>ISERROR(Y22)</formula>
    </cfRule>
  </conditionalFormatting>
  <conditionalFormatting sqref="Y146">
    <cfRule type="containsErrors" dxfId="267" priority="178">
      <formula>ISERROR(Y146)</formula>
    </cfRule>
  </conditionalFormatting>
  <conditionalFormatting sqref="Y65">
    <cfRule type="containsErrors" dxfId="266" priority="177">
      <formula>ISERROR(Y65)</formula>
    </cfRule>
  </conditionalFormatting>
  <conditionalFormatting sqref="Y64">
    <cfRule type="containsErrors" dxfId="265" priority="176">
      <formula>ISERROR(Y64)</formula>
    </cfRule>
  </conditionalFormatting>
  <conditionalFormatting sqref="Y178">
    <cfRule type="containsErrors" dxfId="264" priority="175">
      <formula>ISERROR(Y178)</formula>
    </cfRule>
  </conditionalFormatting>
  <conditionalFormatting sqref="Y177">
    <cfRule type="containsErrors" dxfId="263" priority="174">
      <formula>ISERROR(Y177)</formula>
    </cfRule>
  </conditionalFormatting>
  <conditionalFormatting sqref="Y24">
    <cfRule type="containsErrors" dxfId="262" priority="173">
      <formula>ISERROR(Y24)</formula>
    </cfRule>
  </conditionalFormatting>
  <conditionalFormatting sqref="Y23">
    <cfRule type="containsErrors" dxfId="261" priority="172">
      <formula>ISERROR(Y23)</formula>
    </cfRule>
  </conditionalFormatting>
  <conditionalFormatting sqref="Y107">
    <cfRule type="containsErrors" dxfId="260" priority="171">
      <formula>ISERROR(Y107)</formula>
    </cfRule>
  </conditionalFormatting>
  <conditionalFormatting sqref="Y106">
    <cfRule type="containsErrors" dxfId="259" priority="170">
      <formula>ISERROR(Y106)</formula>
    </cfRule>
  </conditionalFormatting>
  <conditionalFormatting sqref="Y111">
    <cfRule type="containsErrors" dxfId="258" priority="169">
      <formula>ISERROR(Y111)</formula>
    </cfRule>
  </conditionalFormatting>
  <conditionalFormatting sqref="Y112">
    <cfRule type="containsErrors" dxfId="257" priority="168">
      <formula>ISERROR(Y112)</formula>
    </cfRule>
  </conditionalFormatting>
  <conditionalFormatting sqref="Y119">
    <cfRule type="containsErrors" dxfId="256" priority="167">
      <formula>ISERROR(Y119)</formula>
    </cfRule>
  </conditionalFormatting>
  <conditionalFormatting sqref="Y120">
    <cfRule type="containsErrors" dxfId="255" priority="166">
      <formula>ISERROR(Y120)</formula>
    </cfRule>
  </conditionalFormatting>
  <conditionalFormatting sqref="Y154">
    <cfRule type="containsErrors" dxfId="254" priority="165">
      <formula>ISERROR(Y154)</formula>
    </cfRule>
  </conditionalFormatting>
  <conditionalFormatting sqref="Y41">
    <cfRule type="containsErrors" dxfId="253" priority="164">
      <formula>ISERROR(Y41)</formula>
    </cfRule>
  </conditionalFormatting>
  <conditionalFormatting sqref="Y143">
    <cfRule type="containsErrors" dxfId="252" priority="163">
      <formula>ISERROR(Y143)</formula>
    </cfRule>
  </conditionalFormatting>
  <conditionalFormatting sqref="Y142">
    <cfRule type="containsErrors" dxfId="251" priority="162">
      <formula>ISERROR(Y142)</formula>
    </cfRule>
  </conditionalFormatting>
  <conditionalFormatting sqref="Y193:Z193">
    <cfRule type="containsErrors" dxfId="250" priority="161">
      <formula>ISERROR(Y193)</formula>
    </cfRule>
  </conditionalFormatting>
  <conditionalFormatting sqref="AG23:AG27">
    <cfRule type="containsErrors" dxfId="249" priority="160">
      <formula>ISERROR(AG23)</formula>
    </cfRule>
  </conditionalFormatting>
  <conditionalFormatting sqref="AG106:AG110">
    <cfRule type="containsErrors" dxfId="248" priority="159">
      <formula>ISERROR(AG106)</formula>
    </cfRule>
  </conditionalFormatting>
  <conditionalFormatting sqref="AG177:AG181">
    <cfRule type="containsErrors" dxfId="247" priority="157">
      <formula>ISERROR(AG177)</formula>
    </cfRule>
  </conditionalFormatting>
  <conditionalFormatting sqref="AG8:AG13 AG15:AG17">
    <cfRule type="containsErrors" dxfId="246" priority="156">
      <formula>ISERROR(AG8)</formula>
    </cfRule>
  </conditionalFormatting>
  <conditionalFormatting sqref="AG18:AG19">
    <cfRule type="containsErrors" dxfId="245" priority="155">
      <formula>ISERROR(AG18)</formula>
    </cfRule>
  </conditionalFormatting>
  <conditionalFormatting sqref="AG14">
    <cfRule type="containsErrors" dxfId="244" priority="154">
      <formula>ISERROR(AG14)</formula>
    </cfRule>
  </conditionalFormatting>
  <conditionalFormatting sqref="AG49:AG54 AG56:AG58">
    <cfRule type="containsErrors" dxfId="243" priority="153">
      <formula>ISERROR(AG49)</formula>
    </cfRule>
  </conditionalFormatting>
  <conditionalFormatting sqref="AG59:AG60">
    <cfRule type="containsErrors" dxfId="242" priority="152">
      <formula>ISERROR(AG59)</formula>
    </cfRule>
  </conditionalFormatting>
  <conditionalFormatting sqref="AG55">
    <cfRule type="containsErrors" dxfId="241" priority="151">
      <formula>ISERROR(AG55)</formula>
    </cfRule>
  </conditionalFormatting>
  <conditionalFormatting sqref="AG65 AG67:AG68">
    <cfRule type="containsErrors" dxfId="240" priority="150">
      <formula>ISERROR(AG65)</formula>
    </cfRule>
  </conditionalFormatting>
  <conditionalFormatting sqref="AG66">
    <cfRule type="containsErrors" dxfId="239" priority="149">
      <formula>ISERROR(AG66)</formula>
    </cfRule>
  </conditionalFormatting>
  <conditionalFormatting sqref="AG64">
    <cfRule type="containsErrors" dxfId="238" priority="148">
      <formula>ISERROR(AG64)</formula>
    </cfRule>
  </conditionalFormatting>
  <conditionalFormatting sqref="AG101:AG102">
    <cfRule type="containsErrors" dxfId="237" priority="146">
      <formula>ISERROR(AG101)</formula>
    </cfRule>
  </conditionalFormatting>
  <conditionalFormatting sqref="AG97">
    <cfRule type="containsErrors" dxfId="236" priority="145">
      <formula>ISERROR(AG97)</formula>
    </cfRule>
  </conditionalFormatting>
  <conditionalFormatting sqref="AG91:AG96 AG98:AG100">
    <cfRule type="containsErrors" dxfId="235" priority="147">
      <formula>ISERROR(AG91)</formula>
    </cfRule>
  </conditionalFormatting>
  <conditionalFormatting sqref="AG127:AG132 AG134:AG136">
    <cfRule type="containsErrors" dxfId="234" priority="144">
      <formula>ISERROR(AG127)</formula>
    </cfRule>
  </conditionalFormatting>
  <conditionalFormatting sqref="AG137:AG138">
    <cfRule type="containsErrors" dxfId="233" priority="143">
      <formula>ISERROR(AG137)</formula>
    </cfRule>
  </conditionalFormatting>
  <conditionalFormatting sqref="AG133">
    <cfRule type="containsErrors" dxfId="232" priority="142">
      <formula>ISERROR(AG133)</formula>
    </cfRule>
  </conditionalFormatting>
  <conditionalFormatting sqref="AG172:AG173">
    <cfRule type="containsErrors" dxfId="231" priority="140">
      <formula>ISERROR(AG172)</formula>
    </cfRule>
  </conditionalFormatting>
  <conditionalFormatting sqref="AG162:AG167 AG169:AG171">
    <cfRule type="containsErrors" dxfId="230" priority="141">
      <formula>ISERROR(AG162)</formula>
    </cfRule>
  </conditionalFormatting>
  <conditionalFormatting sqref="AG168">
    <cfRule type="containsErrors" dxfId="229" priority="139">
      <formula>ISERROR(AG168)</formula>
    </cfRule>
  </conditionalFormatting>
  <conditionalFormatting sqref="AG28">
    <cfRule type="containsErrors" dxfId="228" priority="138">
      <formula>ISERROR(AG28)</formula>
    </cfRule>
  </conditionalFormatting>
  <conditionalFormatting sqref="AG29">
    <cfRule type="containsErrors" dxfId="227" priority="137">
      <formula>ISERROR(AG29)</formula>
    </cfRule>
  </conditionalFormatting>
  <conditionalFormatting sqref="AG33">
    <cfRule type="containsErrors" dxfId="226" priority="136">
      <formula>ISERROR(AG33)</formula>
    </cfRule>
  </conditionalFormatting>
  <conditionalFormatting sqref="AG34">
    <cfRule type="containsErrors" dxfId="225" priority="135">
      <formula>ISERROR(AG34)</formula>
    </cfRule>
  </conditionalFormatting>
  <conditionalFormatting sqref="AG35">
    <cfRule type="containsErrors" dxfId="224" priority="134">
      <formula>ISERROR(AG35)</formula>
    </cfRule>
  </conditionalFormatting>
  <conditionalFormatting sqref="AG36">
    <cfRule type="containsErrors" dxfId="223" priority="133">
      <formula>ISERROR(AG36)</formula>
    </cfRule>
  </conditionalFormatting>
  <conditionalFormatting sqref="AG37">
    <cfRule type="containsErrors" dxfId="222" priority="132">
      <formula>ISERROR(AG37)</formula>
    </cfRule>
  </conditionalFormatting>
  <conditionalFormatting sqref="AG38">
    <cfRule type="containsErrors" dxfId="221" priority="131">
      <formula>ISERROR(AG38)</formula>
    </cfRule>
  </conditionalFormatting>
  <conditionalFormatting sqref="AG39">
    <cfRule type="containsErrors" dxfId="220" priority="130">
      <formula>ISERROR(AG39)</formula>
    </cfRule>
  </conditionalFormatting>
  <conditionalFormatting sqref="AG40:AH40">
    <cfRule type="containsErrors" dxfId="219" priority="129">
      <formula>ISERROR(AG40)</formula>
    </cfRule>
  </conditionalFormatting>
  <conditionalFormatting sqref="AG69">
    <cfRule type="containsErrors" dxfId="218" priority="128">
      <formula>ISERROR(AG69)</formula>
    </cfRule>
  </conditionalFormatting>
  <conditionalFormatting sqref="AG70">
    <cfRule type="containsErrors" dxfId="217" priority="127">
      <formula>ISERROR(AG70)</formula>
    </cfRule>
  </conditionalFormatting>
  <conditionalFormatting sqref="AG74">
    <cfRule type="containsErrors" dxfId="216" priority="126">
      <formula>ISERROR(AG74)</formula>
    </cfRule>
  </conditionalFormatting>
  <conditionalFormatting sqref="AG75">
    <cfRule type="containsErrors" dxfId="215" priority="125">
      <formula>ISERROR(AG75)</formula>
    </cfRule>
  </conditionalFormatting>
  <conditionalFormatting sqref="AG76">
    <cfRule type="containsErrors" dxfId="214" priority="124">
      <formula>ISERROR(AG76)</formula>
    </cfRule>
  </conditionalFormatting>
  <conditionalFormatting sqref="AG77">
    <cfRule type="containsErrors" dxfId="213" priority="123">
      <formula>ISERROR(AG77)</formula>
    </cfRule>
  </conditionalFormatting>
  <conditionalFormatting sqref="AG78">
    <cfRule type="containsErrors" dxfId="212" priority="122">
      <formula>ISERROR(AG78)</formula>
    </cfRule>
  </conditionalFormatting>
  <conditionalFormatting sqref="AG79">
    <cfRule type="containsErrors" dxfId="211" priority="121">
      <formula>ISERROR(AG79)</formula>
    </cfRule>
  </conditionalFormatting>
  <conditionalFormatting sqref="AG80">
    <cfRule type="containsErrors" dxfId="210" priority="120">
      <formula>ISERROR(AG80)</formula>
    </cfRule>
  </conditionalFormatting>
  <conditionalFormatting sqref="AG81">
    <cfRule type="containsErrors" dxfId="209" priority="119">
      <formula>ISERROR(AG81)</formula>
    </cfRule>
  </conditionalFormatting>
  <conditionalFormatting sqref="AG82">
    <cfRule type="containsErrors" dxfId="208" priority="118">
      <formula>ISERROR(AG82)</formula>
    </cfRule>
  </conditionalFormatting>
  <conditionalFormatting sqref="AG111">
    <cfRule type="containsErrors" dxfId="207" priority="117">
      <formula>ISERROR(AG111)</formula>
    </cfRule>
  </conditionalFormatting>
  <conditionalFormatting sqref="AG112">
    <cfRule type="containsErrors" dxfId="206" priority="116">
      <formula>ISERROR(AG112)</formula>
    </cfRule>
  </conditionalFormatting>
  <conditionalFormatting sqref="AG116">
    <cfRule type="containsErrors" dxfId="205" priority="115">
      <formula>ISERROR(AG116)</formula>
    </cfRule>
  </conditionalFormatting>
  <conditionalFormatting sqref="AG117">
    <cfRule type="containsErrors" dxfId="204" priority="114">
      <formula>ISERROR(AG117)</formula>
    </cfRule>
  </conditionalFormatting>
  <conditionalFormatting sqref="AG118">
    <cfRule type="containsErrors" dxfId="203" priority="113">
      <formula>ISERROR(AG118)</formula>
    </cfRule>
  </conditionalFormatting>
  <conditionalFormatting sqref="AG119">
    <cfRule type="containsErrors" dxfId="202" priority="112">
      <formula>ISERROR(AG119)</formula>
    </cfRule>
  </conditionalFormatting>
  <conditionalFormatting sqref="AG120">
    <cfRule type="containsErrors" dxfId="201" priority="111">
      <formula>ISERROR(AG120)</formula>
    </cfRule>
  </conditionalFormatting>
  <conditionalFormatting sqref="AG121">
    <cfRule type="containsErrors" dxfId="200" priority="110">
      <formula>ISERROR(AG121)</formula>
    </cfRule>
  </conditionalFormatting>
  <conditionalFormatting sqref="AG146">
    <cfRule type="containsErrors" dxfId="199" priority="109">
      <formula>ISERROR(AG146)</formula>
    </cfRule>
  </conditionalFormatting>
  <conditionalFormatting sqref="AG147">
    <cfRule type="containsErrors" dxfId="198" priority="108">
      <formula>ISERROR(AG147)</formula>
    </cfRule>
  </conditionalFormatting>
  <conditionalFormatting sqref="AG151">
    <cfRule type="containsErrors" dxfId="197" priority="107">
      <formula>ISERROR(AG151)</formula>
    </cfRule>
  </conditionalFormatting>
  <conditionalFormatting sqref="AG152">
    <cfRule type="containsErrors" dxfId="196" priority="106">
      <formula>ISERROR(AG152)</formula>
    </cfRule>
  </conditionalFormatting>
  <conditionalFormatting sqref="AG153">
    <cfRule type="containsErrors" dxfId="195" priority="105">
      <formula>ISERROR(AG153)</formula>
    </cfRule>
  </conditionalFormatting>
  <conditionalFormatting sqref="AG154">
    <cfRule type="containsErrors" dxfId="194" priority="104">
      <formula>ISERROR(AG154)</formula>
    </cfRule>
  </conditionalFormatting>
  <conditionalFormatting sqref="AG155">
    <cfRule type="containsErrors" dxfId="193" priority="103">
      <formula>ISERROR(AG155)</formula>
    </cfRule>
  </conditionalFormatting>
  <conditionalFormatting sqref="AG156">
    <cfRule type="containsErrors" dxfId="192" priority="102">
      <formula>ISERROR(AG156)</formula>
    </cfRule>
  </conditionalFormatting>
  <conditionalFormatting sqref="AG182">
    <cfRule type="containsErrors" dxfId="191" priority="101">
      <formula>ISERROR(AG182)</formula>
    </cfRule>
  </conditionalFormatting>
  <conditionalFormatting sqref="AG183">
    <cfRule type="containsErrors" dxfId="190" priority="100">
      <formula>ISERROR(AG183)</formula>
    </cfRule>
  </conditionalFormatting>
  <conditionalFormatting sqref="AG187">
    <cfRule type="containsErrors" dxfId="189" priority="99">
      <formula>ISERROR(AG187)</formula>
    </cfRule>
  </conditionalFormatting>
  <conditionalFormatting sqref="AG188:AG192">
    <cfRule type="containsErrors" dxfId="188" priority="98">
      <formula>ISERROR(AG188)</formula>
    </cfRule>
  </conditionalFormatting>
  <conditionalFormatting sqref="AG41">
    <cfRule type="containsErrors" dxfId="187" priority="97">
      <formula>ISERROR(AG41)</formula>
    </cfRule>
  </conditionalFormatting>
  <conditionalFormatting sqref="AG42">
    <cfRule type="containsErrors" dxfId="186" priority="96">
      <formula>ISERROR(AG42)</formula>
    </cfRule>
  </conditionalFormatting>
  <conditionalFormatting sqref="AG43">
    <cfRule type="containsErrors" dxfId="185" priority="95">
      <formula>ISERROR(AG43)</formula>
    </cfRule>
  </conditionalFormatting>
  <conditionalFormatting sqref="AG83">
    <cfRule type="containsErrors" dxfId="184" priority="94">
      <formula>ISERROR(AG83)</formula>
    </cfRule>
  </conditionalFormatting>
  <conditionalFormatting sqref="AG84">
    <cfRule type="containsErrors" dxfId="183" priority="93">
      <formula>ISERROR(AG84)</formula>
    </cfRule>
  </conditionalFormatting>
  <conditionalFormatting sqref="AG85">
    <cfRule type="containsErrors" dxfId="182" priority="92">
      <formula>ISERROR(AG85)</formula>
    </cfRule>
  </conditionalFormatting>
  <conditionalFormatting sqref="AG193">
    <cfRule type="containsErrors" dxfId="181" priority="91">
      <formula>ISERROR(AG193)</formula>
    </cfRule>
  </conditionalFormatting>
  <conditionalFormatting sqref="AG194">
    <cfRule type="containsErrors" dxfId="180" priority="90">
      <formula>ISERROR(AG194)</formula>
    </cfRule>
  </conditionalFormatting>
  <conditionalFormatting sqref="AG195">
    <cfRule type="containsErrors" dxfId="179" priority="89">
      <formula>ISERROR(AG195)</formula>
    </cfRule>
  </conditionalFormatting>
  <conditionalFormatting sqref="AH74:AH82">
    <cfRule type="containsErrors" dxfId="178" priority="87">
      <formula>ISERROR(AH74)</formula>
    </cfRule>
  </conditionalFormatting>
  <conditionalFormatting sqref="AH151:AH153 AH156">
    <cfRule type="containsErrors" dxfId="177" priority="82">
      <formula>ISERROR(AH151)</formula>
    </cfRule>
  </conditionalFormatting>
  <conditionalFormatting sqref="AH187:AH192">
    <cfRule type="containsErrors" dxfId="176" priority="81">
      <formula>ISERROR(AH187)</formula>
    </cfRule>
  </conditionalFormatting>
  <conditionalFormatting sqref="AH116:AH118 AH121">
    <cfRule type="containsErrors" dxfId="175" priority="80">
      <formula>ISERROR(AH116)</formula>
    </cfRule>
  </conditionalFormatting>
  <conditionalFormatting sqref="AH83:AH85">
    <cfRule type="containsErrors" dxfId="174" priority="77">
      <formula>ISERROR(AH83)</formula>
    </cfRule>
  </conditionalFormatting>
  <conditionalFormatting sqref="AH193:AH195">
    <cfRule type="containsErrors" dxfId="173" priority="76">
      <formula>ISERROR(AH193)</formula>
    </cfRule>
  </conditionalFormatting>
  <conditionalFormatting sqref="Z154 AB154">
    <cfRule type="containsErrors" dxfId="172" priority="75">
      <formula>ISERROR(Z154)</formula>
    </cfRule>
  </conditionalFormatting>
  <conditionalFormatting sqref="Z155 AB155">
    <cfRule type="containsErrors" dxfId="171" priority="74">
      <formula>ISERROR(Z155)</formula>
    </cfRule>
  </conditionalFormatting>
  <conditionalFormatting sqref="AH155">
    <cfRule type="containsErrors" dxfId="170" priority="73">
      <formula>ISERROR(AH155)</formula>
    </cfRule>
  </conditionalFormatting>
  <conditionalFormatting sqref="AH154">
    <cfRule type="containsErrors" dxfId="169" priority="72">
      <formula>ISERROR(AH154)</formula>
    </cfRule>
  </conditionalFormatting>
  <conditionalFormatting sqref="AH120">
    <cfRule type="containsErrors" dxfId="168" priority="71">
      <formula>ISERROR(AH120)</formula>
    </cfRule>
  </conditionalFormatting>
  <conditionalFormatting sqref="AH119">
    <cfRule type="containsErrors" dxfId="167" priority="70">
      <formula>ISERROR(AH119)</formula>
    </cfRule>
  </conditionalFormatting>
  <conditionalFormatting sqref="Z119 AB119">
    <cfRule type="containsErrors" dxfId="166" priority="69">
      <formula>ISERROR(Z119)</formula>
    </cfRule>
  </conditionalFormatting>
  <conditionalFormatting sqref="Z120 AB120">
    <cfRule type="containsErrors" dxfId="165" priority="68">
      <formula>ISERROR(Z120)</formula>
    </cfRule>
  </conditionalFormatting>
  <conditionalFormatting sqref="Z30 AB30">
    <cfRule type="containsErrors" dxfId="164" priority="67">
      <formula>ISERROR(Z30)</formula>
    </cfRule>
  </conditionalFormatting>
  <conditionalFormatting sqref="AH30">
    <cfRule type="containsErrors" dxfId="163" priority="65">
      <formula>ISERROR(AH30)</formula>
    </cfRule>
  </conditionalFormatting>
  <conditionalFormatting sqref="AA176">
    <cfRule type="containsErrors" dxfId="162" priority="44">
      <formula>ISERROR(AA176)</formula>
    </cfRule>
  </conditionalFormatting>
  <conditionalFormatting sqref="AA80 AA154 AA82:AA84 AA156">
    <cfRule type="containsErrors" dxfId="161" priority="63">
      <formula>ISERROR(AA80)</formula>
    </cfRule>
  </conditionalFormatting>
  <conditionalFormatting sqref="AA22">
    <cfRule type="containsErrors" dxfId="160" priority="61">
      <formula>ISERROR(AA22)</formula>
    </cfRule>
  </conditionalFormatting>
  <conditionalFormatting sqref="AA65 AA67:AA68">
    <cfRule type="containsErrors" dxfId="159" priority="43">
      <formula>ISERROR(AA65)</formula>
    </cfRule>
  </conditionalFormatting>
  <conditionalFormatting sqref="AA8:AA17">
    <cfRule type="containsErrors" dxfId="158" priority="60">
      <formula>ISERROR(AA8)</formula>
    </cfRule>
  </conditionalFormatting>
  <conditionalFormatting sqref="AA66">
    <cfRule type="containsErrors" dxfId="157" priority="42">
      <formula>ISERROR(AA66)</formula>
    </cfRule>
  </conditionalFormatting>
  <conditionalFormatting sqref="AA105">
    <cfRule type="containsErrors" dxfId="156" priority="52">
      <formula>ISERROR(AA105)</formula>
    </cfRule>
  </conditionalFormatting>
  <conditionalFormatting sqref="AA126">
    <cfRule type="containsErrors" dxfId="155" priority="51">
      <formula>ISERROR(AA126)</formula>
    </cfRule>
  </conditionalFormatting>
  <conditionalFormatting sqref="AA127:AA129 AA131:AA136">
    <cfRule type="containsErrors" dxfId="154" priority="50">
      <formula>ISERROR(AA127)</formula>
    </cfRule>
  </conditionalFormatting>
  <conditionalFormatting sqref="AA7">
    <cfRule type="containsErrors" dxfId="153" priority="62">
      <formula>ISERROR(AA7)</formula>
    </cfRule>
  </conditionalFormatting>
  <conditionalFormatting sqref="AA178 AA180:AA181">
    <cfRule type="containsErrors" dxfId="152" priority="35">
      <formula>ISERROR(AA178)</formula>
    </cfRule>
  </conditionalFormatting>
  <conditionalFormatting sqref="AA179">
    <cfRule type="containsErrors" dxfId="151" priority="34">
      <formula>ISERROR(AA179)</formula>
    </cfRule>
  </conditionalFormatting>
  <conditionalFormatting sqref="AA48">
    <cfRule type="containsErrors" dxfId="150" priority="59">
      <formula>ISERROR(AA48)</formula>
    </cfRule>
  </conditionalFormatting>
  <conditionalFormatting sqref="AA69">
    <cfRule type="containsErrors" dxfId="149" priority="33">
      <formula>ISERROR(AA69)</formula>
    </cfRule>
  </conditionalFormatting>
  <conditionalFormatting sqref="AA49:AA58">
    <cfRule type="containsErrors" dxfId="148" priority="58">
      <formula>ISERROR(AA49)</formula>
    </cfRule>
  </conditionalFormatting>
  <conditionalFormatting sqref="AA73">
    <cfRule type="containsErrors" dxfId="147" priority="57">
      <formula>ISERROR(AA73)</formula>
    </cfRule>
  </conditionalFormatting>
  <conditionalFormatting sqref="AA63">
    <cfRule type="containsErrors" dxfId="146" priority="56">
      <formula>ISERROR(AA63)</formula>
    </cfRule>
  </conditionalFormatting>
  <conditionalFormatting sqref="AA74:AA77">
    <cfRule type="containsErrors" dxfId="145" priority="55">
      <formula>ISERROR(AA74)</formula>
    </cfRule>
  </conditionalFormatting>
  <conditionalFormatting sqref="AA70">
    <cfRule type="containsErrors" dxfId="144" priority="24">
      <formula>ISERROR(AA70)</formula>
    </cfRule>
  </conditionalFormatting>
  <conditionalFormatting sqref="AA91:AA100">
    <cfRule type="containsErrors" dxfId="143" priority="53">
      <formula>ISERROR(AA91)</formula>
    </cfRule>
  </conditionalFormatting>
  <conditionalFormatting sqref="AA81">
    <cfRule type="containsErrors" dxfId="142" priority="23">
      <formula>ISERROR(AA81)</formula>
    </cfRule>
  </conditionalFormatting>
  <conditionalFormatting sqref="AA29">
    <cfRule type="containsErrors" dxfId="141" priority="25">
      <formula>ISERROR(AA29)</formula>
    </cfRule>
  </conditionalFormatting>
  <conditionalFormatting sqref="AA151:AA153">
    <cfRule type="containsErrors" dxfId="140" priority="47">
      <formula>ISERROR(AA151)</formula>
    </cfRule>
  </conditionalFormatting>
  <conditionalFormatting sqref="AA150">
    <cfRule type="containsErrors" dxfId="139" priority="49">
      <formula>ISERROR(AA150)</formula>
    </cfRule>
  </conditionalFormatting>
  <conditionalFormatting sqref="AA90">
    <cfRule type="containsErrors" dxfId="138" priority="54">
      <formula>ISERROR(AA90)</formula>
    </cfRule>
  </conditionalFormatting>
  <conditionalFormatting sqref="AA162:AA171">
    <cfRule type="containsErrors" dxfId="137" priority="45">
      <formula>ISERROR(AA162)</formula>
    </cfRule>
  </conditionalFormatting>
  <conditionalFormatting sqref="AA161">
    <cfRule type="containsErrors" dxfId="136" priority="46">
      <formula>ISERROR(AA161)</formula>
    </cfRule>
  </conditionalFormatting>
  <conditionalFormatting sqref="AA141">
    <cfRule type="containsErrors" dxfId="135" priority="48">
      <formula>ISERROR(AA141)</formula>
    </cfRule>
  </conditionalFormatting>
  <conditionalFormatting sqref="AA28">
    <cfRule type="containsErrors" dxfId="134" priority="40">
      <formula>ISERROR(AA28)</formula>
    </cfRule>
  </conditionalFormatting>
  <conditionalFormatting sqref="AA24 AA26:AA27">
    <cfRule type="containsErrors" dxfId="133" priority="41">
      <formula>ISERROR(AA24)</formula>
    </cfRule>
  </conditionalFormatting>
  <conditionalFormatting sqref="AA25">
    <cfRule type="containsErrors" dxfId="132" priority="39">
      <formula>ISERROR(AA25)</formula>
    </cfRule>
  </conditionalFormatting>
  <conditionalFormatting sqref="AA108">
    <cfRule type="containsErrors" dxfId="131" priority="37">
      <formula>ISERROR(AA108)</formula>
    </cfRule>
  </conditionalFormatting>
  <conditionalFormatting sqref="AA107 AA109:AA110">
    <cfRule type="containsErrors" dxfId="130" priority="38">
      <formula>ISERROR(AA107)</formula>
    </cfRule>
  </conditionalFormatting>
  <conditionalFormatting sqref="AA143:AA145">
    <cfRule type="containsErrors" dxfId="129" priority="36">
      <formula>ISERROR(AA143)</formula>
    </cfRule>
  </conditionalFormatting>
  <conditionalFormatting sqref="AA130">
    <cfRule type="containsErrors" dxfId="128" priority="32">
      <formula>ISERROR(AA130)</formula>
    </cfRule>
  </conditionalFormatting>
  <conditionalFormatting sqref="AA78:AA79">
    <cfRule type="containsErrors" dxfId="127" priority="31">
      <formula>ISERROR(AA78)</formula>
    </cfRule>
  </conditionalFormatting>
  <conditionalFormatting sqref="AA18:AA19">
    <cfRule type="containsErrors" dxfId="126" priority="30">
      <formula>ISERROR(AA18)</formula>
    </cfRule>
  </conditionalFormatting>
  <conditionalFormatting sqref="AA59:AA60">
    <cfRule type="containsErrors" dxfId="125" priority="29">
      <formula>ISERROR(AA59)</formula>
    </cfRule>
  </conditionalFormatting>
  <conditionalFormatting sqref="AA101:AA102">
    <cfRule type="containsErrors" dxfId="124" priority="28">
      <formula>ISERROR(AA101)</formula>
    </cfRule>
  </conditionalFormatting>
  <conditionalFormatting sqref="AA137:AA138">
    <cfRule type="containsErrors" dxfId="123" priority="27">
      <formula>ISERROR(AA137)</formula>
    </cfRule>
  </conditionalFormatting>
  <conditionalFormatting sqref="AA172:AA173">
    <cfRule type="containsErrors" dxfId="122" priority="26">
      <formula>ISERROR(AA172)</formula>
    </cfRule>
  </conditionalFormatting>
  <conditionalFormatting sqref="AA155">
    <cfRule type="containsErrors" dxfId="121" priority="22">
      <formula>ISERROR(AA155)</formula>
    </cfRule>
  </conditionalFormatting>
  <conditionalFormatting sqref="AA64">
    <cfRule type="containsErrors" dxfId="120" priority="20">
      <formula>ISERROR(AA64)</formula>
    </cfRule>
  </conditionalFormatting>
  <conditionalFormatting sqref="AA106">
    <cfRule type="containsErrors" dxfId="119" priority="19">
      <formula>ISERROR(AA106)</formula>
    </cfRule>
  </conditionalFormatting>
  <conditionalFormatting sqref="AA23">
    <cfRule type="containsErrors" dxfId="118" priority="21">
      <formula>ISERROR(AA23)</formula>
    </cfRule>
  </conditionalFormatting>
  <conditionalFormatting sqref="AA142">
    <cfRule type="containsErrors" dxfId="117" priority="18">
      <formula>ISERROR(AA142)</formula>
    </cfRule>
  </conditionalFormatting>
  <conditionalFormatting sqref="AA177">
    <cfRule type="containsErrors" dxfId="116" priority="17">
      <formula>ISERROR(AA177)</formula>
    </cfRule>
  </conditionalFormatting>
  <conditionalFormatting sqref="AB141">
    <cfRule type="containsErrors" dxfId="115" priority="16">
      <formula>ISERROR(AB141)</formula>
    </cfRule>
  </conditionalFormatting>
  <conditionalFormatting sqref="AB150">
    <cfRule type="containsErrors" dxfId="114" priority="15">
      <formula>ISERROR(AB150)</formula>
    </cfRule>
  </conditionalFormatting>
  <conditionalFormatting sqref="AB161">
    <cfRule type="containsErrors" dxfId="113" priority="14">
      <formula>ISERROR(AB161)</formula>
    </cfRule>
  </conditionalFormatting>
  <conditionalFormatting sqref="AB176">
    <cfRule type="containsErrors" dxfId="112" priority="13">
      <formula>ISERROR(AB176)</formula>
    </cfRule>
  </conditionalFormatting>
  <conditionalFormatting sqref="AB186">
    <cfRule type="containsErrors" dxfId="111" priority="12">
      <formula>ISERROR(AB186)</formula>
    </cfRule>
  </conditionalFormatting>
  <conditionalFormatting sqref="AB22">
    <cfRule type="containsErrors" dxfId="110" priority="11">
      <formula>ISERROR(AB22)</formula>
    </cfRule>
  </conditionalFormatting>
  <conditionalFormatting sqref="AB32">
    <cfRule type="containsErrors" dxfId="109" priority="10">
      <formula>ISERROR(AB32)</formula>
    </cfRule>
  </conditionalFormatting>
  <conditionalFormatting sqref="AB48">
    <cfRule type="containsErrors" dxfId="108" priority="9">
      <formula>ISERROR(AB48)</formula>
    </cfRule>
  </conditionalFormatting>
  <conditionalFormatting sqref="AB63">
    <cfRule type="containsErrors" dxfId="107" priority="8">
      <formula>ISERROR(AB63)</formula>
    </cfRule>
  </conditionalFormatting>
  <conditionalFormatting sqref="AB73">
    <cfRule type="containsErrors" dxfId="106" priority="7">
      <formula>ISERROR(AB73)</formula>
    </cfRule>
  </conditionalFormatting>
  <conditionalFormatting sqref="AB90">
    <cfRule type="containsErrors" dxfId="105" priority="6">
      <formula>ISERROR(AB90)</formula>
    </cfRule>
  </conditionalFormatting>
  <conditionalFormatting sqref="AB105">
    <cfRule type="containsErrors" dxfId="104" priority="5">
      <formula>ISERROR(AB105)</formula>
    </cfRule>
  </conditionalFormatting>
  <conditionalFormatting sqref="AB115">
    <cfRule type="containsErrors" dxfId="103" priority="4">
      <formula>ISERROR(AB115)</formula>
    </cfRule>
  </conditionalFormatting>
  <conditionalFormatting sqref="AB126">
    <cfRule type="containsErrors" dxfId="102" priority="3">
      <formula>ISERROR(AB126)</formula>
    </cfRule>
  </conditionalFormatting>
  <conditionalFormatting sqref="Z151">
    <cfRule type="containsErrors" dxfId="101" priority="2">
      <formula>ISERROR(Z151)</formula>
    </cfRule>
  </conditionalFormatting>
  <conditionalFormatting sqref="Z116">
    <cfRule type="containsErrors" dxfId="100" priority="1">
      <formula>ISERROR(Z116)</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6" max="16383" man="1"/>
    <brk id="157" max="16383" man="1"/>
  </rowBreaks>
  <ignoredErrors>
    <ignoredError sqref="B6:B7 B21:B22 B31:B32 B47:B48 B62:B63 B89:B90 B104:B105 B125:B126 B140:B141 B149:B150 B160:B161 B175:B176 B185:B186 B72:B73 B114:B115 B184:D184 B174:D174 C7:D7 C6 B148:E148 B139:E139 B71:E71 B61:E61 C31 B44:E46 B30:E30 C32:E32 C21:F22 C89:F90 C114:F115 B113:F113 C72:F73 C104:F105 C125:F126 B86:F88 B122:F124 B103:F103 C47:F48 C62:F63 C140:F141 C149:F150 C160:F161 B157:F159 C175:F176 C185:F186 B20:D20 H6:H7 H20:H21 H33:I34 H32:J32 H30:I30 H44:J46 H31 H56:I61 H184:J184 J56:J60 H81:J81 H49:J55 H122:K124 H139:K139 H157:K159 H174:K174 H185:K186 H86:K88 H89:K90 H113:K113 H160:K161 H148:K148 H103:K103 H104:K105 H149:K150 H175:K176 J61:K61 H71:K71 H72:K73 H62:K63 H114:K115 H125:K126 H140:K141 H47:K48 M103 M174 M139 M61 M71 M148 AD184:AE184 M113 M157:M159 M86:M88 M184 M122:M124 M44:M46 AD127:AD141 AD162:AD176 H36:I36 AD49:AD60 AD91:AD102 AD103:AE105 AD61:AE63 AD148:AE148 AD113:AE113 AD86:AE90 AD45:AE48 H39:I39 M30:M31 N30:U30 M21:U22 M20:U20 M23:U29 N31:U31 M32:U32 M6:U19 H74:J78 AD122:AE126 AD157:AE161 AD6:AF2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2"/>
  <sheetViews>
    <sheetView showGridLines="0" view="pageBreakPreview" zoomScale="115" zoomScaleNormal="100" zoomScaleSheetLayoutView="115" workbookViewId="0">
      <pane ySplit="2" topLeftCell="A3" activePane="bottomLeft" state="frozen"/>
      <selection activeCell="Z35" sqref="Z35"/>
      <selection pane="bottomLeft"/>
    </sheetView>
  </sheetViews>
  <sheetFormatPr baseColWidth="10" defaultColWidth="11.42578125" defaultRowHeight="16.5"/>
  <cols>
    <col min="1" max="1" width="18.7109375" style="4" customWidth="1"/>
    <col min="2" max="2" width="0.85546875" style="46" customWidth="1"/>
    <col min="3" max="6" width="6.5703125" style="46" customWidth="1"/>
    <col min="7" max="7" width="0.85546875" style="46" customWidth="1"/>
    <col min="8" max="11" width="6.5703125" style="46" customWidth="1"/>
    <col min="12" max="12" width="0.85546875" style="46" customWidth="1"/>
    <col min="13" max="16" width="6.5703125" style="46" customWidth="1"/>
    <col min="17" max="17" width="0.85546875" style="46" customWidth="1"/>
    <col min="18" max="21" width="6.5703125" style="46" customWidth="1"/>
    <col min="22" max="22" width="0.85546875" style="46" customWidth="1"/>
    <col min="23" max="26" width="6.5703125" style="46" customWidth="1"/>
    <col min="27" max="27" width="0.85546875" style="46" customWidth="1"/>
    <col min="28" max="28" width="7.42578125" style="4" customWidth="1"/>
    <col min="29" max="16384" width="11.42578125" style="4"/>
  </cols>
  <sheetData>
    <row r="1" spans="1:30">
      <c r="A1" s="71" t="s">
        <v>169</v>
      </c>
    </row>
    <row r="2" spans="1:30">
      <c r="A2" s="72" t="s">
        <v>59</v>
      </c>
    </row>
    <row r="3" spans="1:30" ht="11.25">
      <c r="A3" s="70"/>
      <c r="B3" s="52"/>
      <c r="C3" s="52"/>
      <c r="D3" s="52"/>
      <c r="E3" s="52"/>
      <c r="F3" s="52"/>
      <c r="G3" s="52"/>
      <c r="H3" s="52"/>
      <c r="I3" s="52"/>
      <c r="J3" s="52"/>
      <c r="K3" s="52"/>
      <c r="L3" s="52"/>
      <c r="M3" s="52"/>
      <c r="N3" s="52"/>
      <c r="O3" s="52"/>
      <c r="P3" s="52"/>
      <c r="Q3" s="52"/>
      <c r="R3" s="52"/>
      <c r="S3" s="52"/>
      <c r="T3" s="52"/>
      <c r="U3" s="52"/>
      <c r="V3" s="52"/>
      <c r="W3" s="52"/>
      <c r="X3" s="52"/>
      <c r="Y3" s="52"/>
      <c r="Z3" s="52"/>
      <c r="AA3" s="52"/>
    </row>
    <row r="4" spans="1:30" ht="14.25">
      <c r="A4" s="67" t="s">
        <v>146</v>
      </c>
      <c r="B4" s="85"/>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30" ht="6" customHeight="1">
      <c r="B5" s="4"/>
      <c r="C5" s="4"/>
      <c r="D5" s="4"/>
      <c r="E5" s="4"/>
      <c r="F5" s="4"/>
      <c r="G5" s="4"/>
      <c r="H5" s="4"/>
      <c r="I5" s="4"/>
      <c r="J5" s="4"/>
      <c r="K5" s="4"/>
      <c r="L5" s="4"/>
      <c r="M5" s="4"/>
      <c r="N5" s="4"/>
      <c r="O5" s="4"/>
      <c r="P5" s="4"/>
      <c r="Q5" s="4"/>
      <c r="R5" s="4"/>
      <c r="S5" s="4"/>
      <c r="T5" s="4"/>
      <c r="U5" s="4"/>
      <c r="V5" s="4"/>
      <c r="W5" s="4"/>
      <c r="X5" s="4"/>
      <c r="Y5" s="4"/>
      <c r="Z5" s="4"/>
      <c r="AA5" s="4"/>
    </row>
    <row r="6" spans="1:30" ht="15" customHeight="1">
      <c r="B6" s="55"/>
      <c r="C6" s="510" t="s">
        <v>30</v>
      </c>
      <c r="D6" s="511"/>
      <c r="E6" s="511"/>
      <c r="F6" s="512"/>
      <c r="G6" s="55"/>
      <c r="H6" s="510" t="s">
        <v>31</v>
      </c>
      <c r="I6" s="511"/>
      <c r="J6" s="511"/>
      <c r="K6" s="512"/>
      <c r="L6" s="55"/>
      <c r="M6" s="510" t="s">
        <v>27</v>
      </c>
      <c r="N6" s="511"/>
      <c r="O6" s="511"/>
      <c r="P6" s="511"/>
      <c r="Q6" s="55"/>
      <c r="R6" s="510" t="s">
        <v>32</v>
      </c>
      <c r="S6" s="511"/>
      <c r="T6" s="511"/>
      <c r="U6" s="511"/>
      <c r="V6" s="55"/>
      <c r="W6" s="522" t="s">
        <v>28</v>
      </c>
      <c r="X6" s="511"/>
      <c r="Y6" s="511"/>
      <c r="Z6" s="511"/>
      <c r="AA6" s="55"/>
      <c r="AB6" s="421" t="s">
        <v>29</v>
      </c>
    </row>
    <row r="7" spans="1:30" ht="15" customHeight="1">
      <c r="B7" s="56"/>
      <c r="C7" s="103" t="s">
        <v>78</v>
      </c>
      <c r="D7" s="116" t="s">
        <v>79</v>
      </c>
      <c r="E7" s="117" t="s">
        <v>80</v>
      </c>
      <c r="F7" s="118" t="s">
        <v>81</v>
      </c>
      <c r="G7" s="56"/>
      <c r="H7" s="103" t="s">
        <v>78</v>
      </c>
      <c r="I7" s="116" t="s">
        <v>79</v>
      </c>
      <c r="J7" s="117" t="s">
        <v>80</v>
      </c>
      <c r="K7" s="118" t="s">
        <v>81</v>
      </c>
      <c r="L7" s="56"/>
      <c r="M7" s="197" t="s">
        <v>78</v>
      </c>
      <c r="N7" s="198" t="s">
        <v>79</v>
      </c>
      <c r="O7" s="198" t="s">
        <v>80</v>
      </c>
      <c r="P7" s="198" t="s">
        <v>81</v>
      </c>
      <c r="Q7" s="56"/>
      <c r="R7" s="197" t="s">
        <v>78</v>
      </c>
      <c r="S7" s="198" t="s">
        <v>79</v>
      </c>
      <c r="T7" s="198" t="s">
        <v>80</v>
      </c>
      <c r="U7" s="198" t="s">
        <v>81</v>
      </c>
      <c r="V7" s="56"/>
      <c r="W7" s="197" t="s">
        <v>78</v>
      </c>
      <c r="X7" s="198" t="s">
        <v>79</v>
      </c>
      <c r="Y7" s="198" t="s">
        <v>80</v>
      </c>
      <c r="Z7" s="198" t="s">
        <v>170</v>
      </c>
      <c r="AA7" s="56"/>
      <c r="AB7" s="161" t="s">
        <v>78</v>
      </c>
    </row>
    <row r="8" spans="1:30" ht="15" customHeight="1">
      <c r="A8" s="86" t="s">
        <v>171</v>
      </c>
      <c r="B8" s="93"/>
      <c r="C8" s="328">
        <v>14773</v>
      </c>
      <c r="D8" s="329">
        <v>15507</v>
      </c>
      <c r="E8" s="329">
        <v>15709</v>
      </c>
      <c r="F8" s="329">
        <v>16192</v>
      </c>
      <c r="G8" s="330"/>
      <c r="H8" s="328">
        <v>16371</v>
      </c>
      <c r="I8" s="329">
        <v>16669</v>
      </c>
      <c r="J8" s="329">
        <v>17357</v>
      </c>
      <c r="K8" s="331">
        <v>17631</v>
      </c>
      <c r="L8" s="330"/>
      <c r="M8" s="328">
        <v>18242</v>
      </c>
      <c r="N8" s="329">
        <v>18651</v>
      </c>
      <c r="O8" s="329">
        <v>19171</v>
      </c>
      <c r="P8" s="329">
        <v>19444</v>
      </c>
      <c r="Q8" s="330"/>
      <c r="R8" s="329">
        <v>19662</v>
      </c>
      <c r="S8" s="329">
        <v>20568</v>
      </c>
      <c r="T8" s="329">
        <v>20628</v>
      </c>
      <c r="U8" s="329">
        <v>20371</v>
      </c>
      <c r="V8" s="330"/>
      <c r="W8" s="329">
        <v>20115</v>
      </c>
      <c r="X8" s="329">
        <v>19849</v>
      </c>
      <c r="Y8" s="329">
        <v>19604</v>
      </c>
      <c r="Z8" s="329">
        <v>19389</v>
      </c>
      <c r="AA8" s="330"/>
      <c r="AB8" s="369">
        <v>19117</v>
      </c>
      <c r="AD8" s="404"/>
    </row>
    <row r="9" spans="1:30" ht="15" customHeight="1">
      <c r="A9" s="86" t="s">
        <v>172</v>
      </c>
      <c r="B9" s="93"/>
      <c r="C9" s="328">
        <v>2085.3026418999998</v>
      </c>
      <c r="D9" s="329">
        <v>1938.9923829500001</v>
      </c>
      <c r="E9" s="329">
        <v>1944.2257787300002</v>
      </c>
      <c r="F9" s="329">
        <v>1963.02358456</v>
      </c>
      <c r="G9" s="330"/>
      <c r="H9" s="328">
        <v>1936.9690568300002</v>
      </c>
      <c r="I9" s="329">
        <v>1824</v>
      </c>
      <c r="J9" s="329">
        <v>1712</v>
      </c>
      <c r="K9" s="331">
        <v>1615</v>
      </c>
      <c r="L9" s="330"/>
      <c r="M9" s="328">
        <v>1614</v>
      </c>
      <c r="N9" s="329">
        <v>1599</v>
      </c>
      <c r="O9" s="329">
        <v>1635</v>
      </c>
      <c r="P9" s="329">
        <v>1685</v>
      </c>
      <c r="Q9" s="330"/>
      <c r="R9" s="329">
        <v>1720</v>
      </c>
      <c r="S9" s="329">
        <v>1785</v>
      </c>
      <c r="T9" s="329">
        <v>1880</v>
      </c>
      <c r="U9" s="329">
        <v>2004</v>
      </c>
      <c r="V9" s="330"/>
      <c r="W9" s="329">
        <v>2067</v>
      </c>
      <c r="X9" s="329">
        <v>2184</v>
      </c>
      <c r="Y9" s="329">
        <v>2252</v>
      </c>
      <c r="Z9" s="329">
        <v>2632</v>
      </c>
      <c r="AA9" s="330"/>
      <c r="AB9" s="369">
        <v>2769</v>
      </c>
      <c r="AC9" s="404"/>
      <c r="AD9" s="404"/>
    </row>
    <row r="10" spans="1:30" ht="15" customHeight="1">
      <c r="A10" s="87" t="s">
        <v>173</v>
      </c>
      <c r="B10" s="94"/>
      <c r="C10" s="332">
        <v>16858</v>
      </c>
      <c r="D10" s="333">
        <v>17446</v>
      </c>
      <c r="E10" s="333">
        <v>17653</v>
      </c>
      <c r="F10" s="333">
        <v>18155</v>
      </c>
      <c r="G10" s="334"/>
      <c r="H10" s="332">
        <v>18308</v>
      </c>
      <c r="I10" s="333">
        <v>18493</v>
      </c>
      <c r="J10" s="333">
        <v>19069</v>
      </c>
      <c r="K10" s="335">
        <v>19246</v>
      </c>
      <c r="L10" s="334"/>
      <c r="M10" s="332">
        <v>19856</v>
      </c>
      <c r="N10" s="333">
        <v>20250</v>
      </c>
      <c r="O10" s="333">
        <v>20806</v>
      </c>
      <c r="P10" s="333">
        <v>21129</v>
      </c>
      <c r="Q10" s="334"/>
      <c r="R10" s="333">
        <v>21382</v>
      </c>
      <c r="S10" s="333">
        <v>22353</v>
      </c>
      <c r="T10" s="333">
        <v>22508</v>
      </c>
      <c r="U10" s="333">
        <v>22375</v>
      </c>
      <c r="V10" s="334"/>
      <c r="W10" s="333">
        <v>22182</v>
      </c>
      <c r="X10" s="333">
        <v>22033</v>
      </c>
      <c r="Y10" s="333">
        <v>21856</v>
      </c>
      <c r="Z10" s="333">
        <v>22021</v>
      </c>
      <c r="AA10" s="334"/>
      <c r="AB10" s="370">
        <v>21886</v>
      </c>
      <c r="AC10" s="404"/>
      <c r="AD10" s="404"/>
    </row>
    <row r="11" spans="1:30" ht="15"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D11" s="404"/>
    </row>
    <row r="12" spans="1:30" ht="15" customHeight="1">
      <c r="A12" s="67" t="s">
        <v>161</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85"/>
      <c r="AD12" s="404"/>
    </row>
    <row r="13" spans="1:30" customFormat="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D13" s="404"/>
    </row>
    <row r="14" spans="1:30" ht="15" customHeight="1">
      <c r="B14" s="55"/>
      <c r="C14" s="510" t="s">
        <v>30</v>
      </c>
      <c r="D14" s="511"/>
      <c r="E14" s="511"/>
      <c r="F14" s="512"/>
      <c r="G14" s="55"/>
      <c r="H14" s="510" t="s">
        <v>31</v>
      </c>
      <c r="I14" s="511"/>
      <c r="J14" s="511"/>
      <c r="K14" s="512"/>
      <c r="L14" s="55"/>
      <c r="M14" s="510" t="s">
        <v>27</v>
      </c>
      <c r="N14" s="511"/>
      <c r="O14" s="511"/>
      <c r="P14" s="511"/>
      <c r="Q14" s="55"/>
      <c r="R14" s="510" t="s">
        <v>32</v>
      </c>
      <c r="S14" s="511"/>
      <c r="T14" s="511"/>
      <c r="U14" s="511"/>
      <c r="V14" s="55"/>
      <c r="W14" s="522" t="s">
        <v>28</v>
      </c>
      <c r="X14" s="511"/>
      <c r="Y14" s="511"/>
      <c r="Z14" s="511"/>
      <c r="AA14" s="55"/>
      <c r="AB14" s="421" t="s">
        <v>29</v>
      </c>
      <c r="AD14" s="404"/>
    </row>
    <row r="15" spans="1:30" ht="15" customHeight="1">
      <c r="B15" s="56"/>
      <c r="C15" s="103" t="s">
        <v>78</v>
      </c>
      <c r="D15" s="116" t="s">
        <v>79</v>
      </c>
      <c r="E15" s="117" t="s">
        <v>80</v>
      </c>
      <c r="F15" s="118" t="s">
        <v>81</v>
      </c>
      <c r="G15" s="56"/>
      <c r="H15" s="103" t="s">
        <v>78</v>
      </c>
      <c r="I15" s="116" t="s">
        <v>79</v>
      </c>
      <c r="J15" s="117" t="s">
        <v>80</v>
      </c>
      <c r="K15" s="118" t="s">
        <v>81</v>
      </c>
      <c r="L15" s="56"/>
      <c r="M15" s="197" t="s">
        <v>78</v>
      </c>
      <c r="N15" s="198" t="s">
        <v>79</v>
      </c>
      <c r="O15" s="198" t="s">
        <v>80</v>
      </c>
      <c r="P15" s="198" t="s">
        <v>81</v>
      </c>
      <c r="Q15" s="56"/>
      <c r="R15" s="197" t="s">
        <v>78</v>
      </c>
      <c r="S15" s="198" t="s">
        <v>79</v>
      </c>
      <c r="T15" s="198" t="s">
        <v>80</v>
      </c>
      <c r="U15" s="198" t="s">
        <v>81</v>
      </c>
      <c r="V15" s="56"/>
      <c r="W15" s="197" t="s">
        <v>78</v>
      </c>
      <c r="X15" s="198" t="s">
        <v>79</v>
      </c>
      <c r="Y15" s="198" t="s">
        <v>80</v>
      </c>
      <c r="Z15" s="198" t="s">
        <v>170</v>
      </c>
      <c r="AA15" s="56"/>
      <c r="AB15" s="161" t="s">
        <v>78</v>
      </c>
      <c r="AD15" s="404"/>
    </row>
    <row r="16" spans="1:30" ht="15" customHeight="1">
      <c r="A16" s="86" t="s">
        <v>171</v>
      </c>
      <c r="B16" s="93"/>
      <c r="C16" s="328">
        <v>7162</v>
      </c>
      <c r="D16" s="329">
        <v>7409</v>
      </c>
      <c r="E16" s="329">
        <v>7457</v>
      </c>
      <c r="F16" s="329">
        <v>6800</v>
      </c>
      <c r="G16" s="330"/>
      <c r="H16" s="328">
        <v>6868</v>
      </c>
      <c r="I16" s="329">
        <v>7156</v>
      </c>
      <c r="J16" s="329">
        <v>6942</v>
      </c>
      <c r="K16" s="336">
        <v>7293</v>
      </c>
      <c r="L16" s="330"/>
      <c r="M16" s="328">
        <v>7565</v>
      </c>
      <c r="N16" s="329">
        <v>6831</v>
      </c>
      <c r="O16" s="329">
        <v>6716</v>
      </c>
      <c r="P16" s="329">
        <v>7016</v>
      </c>
      <c r="Q16" s="330"/>
      <c r="R16" s="329">
        <v>6859</v>
      </c>
      <c r="S16" s="329">
        <v>7286</v>
      </c>
      <c r="T16" s="329">
        <v>6677</v>
      </c>
      <c r="U16" s="329">
        <v>6601</v>
      </c>
      <c r="V16" s="330"/>
      <c r="W16" s="329">
        <v>6645</v>
      </c>
      <c r="X16" s="329">
        <v>6304</v>
      </c>
      <c r="Y16" s="329">
        <v>6058</v>
      </c>
      <c r="Z16" s="329">
        <v>6183</v>
      </c>
      <c r="AA16" s="330"/>
      <c r="AB16" s="369">
        <v>6311</v>
      </c>
      <c r="AD16" s="404"/>
    </row>
    <row r="17" spans="1:30" ht="15" customHeight="1">
      <c r="A17" s="86" t="s">
        <v>172</v>
      </c>
      <c r="B17" s="93"/>
      <c r="C17" s="328">
        <v>6763.8349268800002</v>
      </c>
      <c r="D17" s="329">
        <v>6786.3920158899991</v>
      </c>
      <c r="E17" s="329">
        <v>6922.602997259999</v>
      </c>
      <c r="F17" s="329">
        <v>6340.3801971600005</v>
      </c>
      <c r="G17" s="330"/>
      <c r="H17" s="328">
        <v>6585.9712438099996</v>
      </c>
      <c r="I17" s="329">
        <v>6746</v>
      </c>
      <c r="J17" s="329">
        <v>6643</v>
      </c>
      <c r="K17" s="336">
        <v>6620</v>
      </c>
      <c r="L17" s="330"/>
      <c r="M17" s="328">
        <v>6663</v>
      </c>
      <c r="N17" s="329">
        <v>6395</v>
      </c>
      <c r="O17" s="329">
        <v>7402</v>
      </c>
      <c r="P17" s="329">
        <v>7883</v>
      </c>
      <c r="Q17" s="330"/>
      <c r="R17" s="329">
        <v>7925</v>
      </c>
      <c r="S17" s="329">
        <v>8630</v>
      </c>
      <c r="T17" s="329">
        <v>8748</v>
      </c>
      <c r="U17" s="329">
        <v>7902</v>
      </c>
      <c r="V17" s="330"/>
      <c r="W17" s="329">
        <v>7659</v>
      </c>
      <c r="X17" s="329">
        <v>7438</v>
      </c>
      <c r="Y17" s="329">
        <v>7449</v>
      </c>
      <c r="Z17" s="329">
        <v>7145</v>
      </c>
      <c r="AA17" s="330"/>
      <c r="AB17" s="369">
        <v>7767</v>
      </c>
      <c r="AD17" s="404"/>
    </row>
    <row r="18" spans="1:30" ht="15" customHeight="1">
      <c r="A18" s="87" t="s">
        <v>173</v>
      </c>
      <c r="B18" s="94"/>
      <c r="C18" s="332">
        <v>13925</v>
      </c>
      <c r="D18" s="333">
        <v>14196</v>
      </c>
      <c r="E18" s="333">
        <v>14380</v>
      </c>
      <c r="F18" s="333">
        <v>13141</v>
      </c>
      <c r="G18" s="334"/>
      <c r="H18" s="332">
        <v>13454</v>
      </c>
      <c r="I18" s="333">
        <v>13902</v>
      </c>
      <c r="J18" s="333">
        <v>13585</v>
      </c>
      <c r="K18" s="337">
        <v>13913</v>
      </c>
      <c r="L18" s="334"/>
      <c r="M18" s="332">
        <v>14228</v>
      </c>
      <c r="N18" s="333">
        <v>13226</v>
      </c>
      <c r="O18" s="333">
        <v>14118</v>
      </c>
      <c r="P18" s="333">
        <v>14899</v>
      </c>
      <c r="Q18" s="334"/>
      <c r="R18" s="333">
        <v>14784</v>
      </c>
      <c r="S18" s="333">
        <v>15916</v>
      </c>
      <c r="T18" s="333">
        <v>15425</v>
      </c>
      <c r="U18" s="333">
        <v>14503</v>
      </c>
      <c r="V18" s="334"/>
      <c r="W18" s="333">
        <v>14305</v>
      </c>
      <c r="X18" s="333">
        <v>13742</v>
      </c>
      <c r="Y18" s="333">
        <v>13507</v>
      </c>
      <c r="Z18" s="333">
        <v>13328</v>
      </c>
      <c r="AA18" s="334"/>
      <c r="AB18" s="370">
        <v>14078</v>
      </c>
      <c r="AC18" s="404"/>
      <c r="AD18" s="404"/>
    </row>
    <row r="19" spans="1:30" ht="15" customHeight="1">
      <c r="B19" s="4"/>
      <c r="C19" s="4"/>
      <c r="D19" s="4"/>
      <c r="E19" s="4"/>
      <c r="F19" s="4"/>
      <c r="G19" s="4"/>
      <c r="H19" s="4"/>
      <c r="I19" s="4"/>
      <c r="J19" s="4"/>
      <c r="K19" s="4"/>
      <c r="L19" s="4"/>
      <c r="M19" s="4"/>
      <c r="N19" s="4"/>
      <c r="O19" s="4"/>
      <c r="P19" s="4"/>
      <c r="Q19" s="4"/>
      <c r="R19" s="4"/>
      <c r="S19" s="4"/>
      <c r="T19" s="4"/>
      <c r="U19" s="4"/>
      <c r="V19" s="4"/>
      <c r="W19" s="4"/>
      <c r="X19" s="4"/>
      <c r="Y19" s="4"/>
      <c r="Z19" s="4"/>
      <c r="AA19" s="4"/>
      <c r="AD19" s="404"/>
    </row>
    <row r="20" spans="1:30" ht="15" customHeight="1">
      <c r="A20" s="67" t="s">
        <v>167</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85"/>
      <c r="AD20" s="404"/>
    </row>
    <row r="21" spans="1:30" ht="6" customHeight="1">
      <c r="B21" s="4"/>
      <c r="C21" s="4"/>
      <c r="D21" s="4"/>
      <c r="E21" s="4"/>
      <c r="F21" s="4"/>
      <c r="G21" s="4"/>
      <c r="H21" s="4"/>
      <c r="I21" s="4"/>
      <c r="J21" s="4"/>
      <c r="K21" s="4"/>
      <c r="L21" s="4"/>
      <c r="M21" s="4"/>
      <c r="N21" s="4"/>
      <c r="O21" s="4"/>
      <c r="P21" s="4"/>
      <c r="Q21" s="4"/>
      <c r="R21" s="4"/>
      <c r="S21" s="4"/>
      <c r="T21" s="4"/>
      <c r="U21" s="4"/>
      <c r="V21" s="4"/>
      <c r="W21" s="4"/>
      <c r="X21" s="4"/>
      <c r="Y21" s="4"/>
      <c r="Z21" s="4"/>
      <c r="AA21" s="4"/>
      <c r="AD21" s="404"/>
    </row>
    <row r="22" spans="1:30" ht="15" customHeight="1">
      <c r="B22" s="55"/>
      <c r="C22" s="510" t="s">
        <v>30</v>
      </c>
      <c r="D22" s="511"/>
      <c r="E22" s="511"/>
      <c r="F22" s="512"/>
      <c r="G22" s="55"/>
      <c r="H22" s="510" t="s">
        <v>31</v>
      </c>
      <c r="I22" s="511"/>
      <c r="J22" s="511"/>
      <c r="K22" s="512"/>
      <c r="L22" s="55"/>
      <c r="M22" s="510" t="s">
        <v>27</v>
      </c>
      <c r="N22" s="511"/>
      <c r="O22" s="511"/>
      <c r="P22" s="511"/>
      <c r="Q22" s="55"/>
      <c r="R22" s="510" t="s">
        <v>32</v>
      </c>
      <c r="S22" s="511"/>
      <c r="T22" s="511"/>
      <c r="U22" s="511"/>
      <c r="V22" s="55"/>
      <c r="W22" s="522" t="s">
        <v>28</v>
      </c>
      <c r="X22" s="511"/>
      <c r="Y22" s="511"/>
      <c r="Z22" s="511"/>
      <c r="AA22" s="55"/>
      <c r="AB22" s="421" t="s">
        <v>29</v>
      </c>
      <c r="AD22" s="404"/>
    </row>
    <row r="23" spans="1:30" ht="15" customHeight="1">
      <c r="B23" s="56"/>
      <c r="C23" s="103" t="s">
        <v>78</v>
      </c>
      <c r="D23" s="116" t="s">
        <v>79</v>
      </c>
      <c r="E23" s="117" t="s">
        <v>80</v>
      </c>
      <c r="F23" s="118" t="s">
        <v>81</v>
      </c>
      <c r="G23" s="56"/>
      <c r="H23" s="103" t="s">
        <v>78</v>
      </c>
      <c r="I23" s="116" t="s">
        <v>79</v>
      </c>
      <c r="J23" s="117" t="s">
        <v>80</v>
      </c>
      <c r="K23" s="118" t="s">
        <v>81</v>
      </c>
      <c r="L23" s="56"/>
      <c r="M23" s="197" t="s">
        <v>78</v>
      </c>
      <c r="N23" s="198" t="s">
        <v>79</v>
      </c>
      <c r="O23" s="198" t="s">
        <v>80</v>
      </c>
      <c r="P23" s="198" t="s">
        <v>81</v>
      </c>
      <c r="Q23" s="56"/>
      <c r="R23" s="197" t="s">
        <v>78</v>
      </c>
      <c r="S23" s="198" t="s">
        <v>79</v>
      </c>
      <c r="T23" s="198" t="s">
        <v>80</v>
      </c>
      <c r="U23" s="198" t="s">
        <v>81</v>
      </c>
      <c r="V23" s="56"/>
      <c r="W23" s="197" t="s">
        <v>78</v>
      </c>
      <c r="X23" s="198" t="s">
        <v>79</v>
      </c>
      <c r="Y23" s="198" t="s">
        <v>80</v>
      </c>
      <c r="Z23" s="198" t="s">
        <v>170</v>
      </c>
      <c r="AA23" s="56"/>
      <c r="AB23" s="161" t="s">
        <v>78</v>
      </c>
      <c r="AD23" s="404"/>
    </row>
    <row r="24" spans="1:30" ht="15" customHeight="1">
      <c r="A24" s="86" t="s">
        <v>171</v>
      </c>
      <c r="B24" s="93"/>
      <c r="C24" s="328">
        <v>33239</v>
      </c>
      <c r="D24" s="329">
        <v>31290</v>
      </c>
      <c r="E24" s="329">
        <v>32751</v>
      </c>
      <c r="F24" s="329">
        <v>33540</v>
      </c>
      <c r="G24" s="330"/>
      <c r="H24" s="328">
        <v>32940</v>
      </c>
      <c r="I24" s="329">
        <v>37116</v>
      </c>
      <c r="J24" s="329">
        <v>37307</v>
      </c>
      <c r="K24" s="336">
        <v>39558</v>
      </c>
      <c r="L24" s="330"/>
      <c r="M24" s="328">
        <v>39377</v>
      </c>
      <c r="N24" s="329">
        <v>40779</v>
      </c>
      <c r="O24" s="329">
        <v>40654</v>
      </c>
      <c r="P24" s="329">
        <v>41382</v>
      </c>
      <c r="Q24" s="330"/>
      <c r="R24" s="329">
        <v>39921</v>
      </c>
      <c r="S24" s="329">
        <v>39399</v>
      </c>
      <c r="T24" s="329">
        <v>40651</v>
      </c>
      <c r="U24" s="329">
        <v>41841</v>
      </c>
      <c r="V24" s="330"/>
      <c r="W24" s="329">
        <v>39985</v>
      </c>
      <c r="X24" s="329">
        <v>38622</v>
      </c>
      <c r="Y24" s="329">
        <v>38277</v>
      </c>
      <c r="Z24" s="329">
        <v>40621</v>
      </c>
      <c r="AA24" s="330"/>
      <c r="AB24" s="369">
        <v>38478</v>
      </c>
      <c r="AD24" s="404"/>
    </row>
    <row r="25" spans="1:30" ht="15" customHeight="1">
      <c r="A25" s="86" t="s">
        <v>172</v>
      </c>
      <c r="B25" s="93"/>
      <c r="C25" s="328">
        <v>13349.000000000013</v>
      </c>
      <c r="D25" s="329">
        <v>13173.000000000011</v>
      </c>
      <c r="E25" s="329">
        <v>13219.000000000004</v>
      </c>
      <c r="F25" s="338">
        <v>12108</v>
      </c>
      <c r="G25" s="339"/>
      <c r="H25" s="340">
        <v>13558</v>
      </c>
      <c r="I25" s="338">
        <v>14155</v>
      </c>
      <c r="J25" s="338">
        <v>13924</v>
      </c>
      <c r="K25" s="341">
        <v>13564</v>
      </c>
      <c r="L25" s="339"/>
      <c r="M25" s="340">
        <v>13593</v>
      </c>
      <c r="N25" s="329">
        <v>13353</v>
      </c>
      <c r="O25" s="329">
        <v>13716</v>
      </c>
      <c r="P25" s="329">
        <v>14943</v>
      </c>
      <c r="Q25" s="339"/>
      <c r="R25" s="329">
        <v>14554</v>
      </c>
      <c r="S25" s="329">
        <v>15630</v>
      </c>
      <c r="T25" s="329">
        <v>15346</v>
      </c>
      <c r="U25" s="329">
        <v>14682</v>
      </c>
      <c r="V25" s="339"/>
      <c r="W25" s="329">
        <v>14528</v>
      </c>
      <c r="X25" s="329">
        <v>14505</v>
      </c>
      <c r="Y25" s="329">
        <v>14580</v>
      </c>
      <c r="Z25" s="329">
        <v>14827</v>
      </c>
      <c r="AA25" s="339"/>
      <c r="AB25" s="369">
        <v>15761</v>
      </c>
      <c r="AD25" s="404"/>
    </row>
    <row r="26" spans="1:30" ht="15" customHeight="1">
      <c r="A26" s="87" t="s">
        <v>173</v>
      </c>
      <c r="B26" s="94"/>
      <c r="C26" s="332">
        <v>46588</v>
      </c>
      <c r="D26" s="333">
        <v>44463</v>
      </c>
      <c r="E26" s="333">
        <v>45970</v>
      </c>
      <c r="F26" s="342">
        <v>45648</v>
      </c>
      <c r="G26" s="343"/>
      <c r="H26" s="344">
        <v>46498</v>
      </c>
      <c r="I26" s="342">
        <v>51271</v>
      </c>
      <c r="J26" s="342">
        <v>51231</v>
      </c>
      <c r="K26" s="345">
        <v>53122</v>
      </c>
      <c r="L26" s="343"/>
      <c r="M26" s="344">
        <v>52970</v>
      </c>
      <c r="N26" s="333">
        <v>54132</v>
      </c>
      <c r="O26" s="333">
        <v>54370</v>
      </c>
      <c r="P26" s="333">
        <v>56325</v>
      </c>
      <c r="Q26" s="343"/>
      <c r="R26" s="333">
        <v>54475</v>
      </c>
      <c r="S26" s="333">
        <v>55029</v>
      </c>
      <c r="T26" s="333">
        <v>55997</v>
      </c>
      <c r="U26" s="333">
        <v>56523</v>
      </c>
      <c r="V26" s="343"/>
      <c r="W26" s="333">
        <v>54513</v>
      </c>
      <c r="X26" s="333">
        <v>53127</v>
      </c>
      <c r="Y26" s="333">
        <v>52857</v>
      </c>
      <c r="Z26" s="333">
        <v>55448</v>
      </c>
      <c r="AA26" s="343"/>
      <c r="AB26" s="370">
        <v>54239</v>
      </c>
      <c r="AC26" s="404"/>
      <c r="AD26" s="404"/>
    </row>
    <row r="27" spans="1:30" ht="15" customHeight="1">
      <c r="A27"/>
      <c r="B27"/>
      <c r="C27" s="43"/>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1:30" ht="15" customHeight="1">
      <c r="A28"/>
      <c r="B28"/>
      <c r="C28" s="43"/>
      <c r="D28" s="43"/>
      <c r="E28" s="43"/>
      <c r="F28" s="43"/>
      <c r="G28" s="43"/>
      <c r="H28" s="43"/>
      <c r="I28" s="43"/>
      <c r="J28" s="43"/>
      <c r="K28" s="43"/>
      <c r="L28" s="43"/>
      <c r="M28" s="43"/>
      <c r="N28" s="43"/>
      <c r="O28" s="43"/>
      <c r="P28" s="43"/>
      <c r="Q28" s="43"/>
      <c r="R28" s="43"/>
      <c r="S28" s="43"/>
      <c r="T28" s="43"/>
      <c r="U28" s="43"/>
      <c r="V28" s="43"/>
      <c r="W28" s="43"/>
      <c r="X28" s="43"/>
      <c r="Y28" s="43"/>
      <c r="Z28" s="43"/>
      <c r="AA28" s="43"/>
    </row>
    <row r="29" spans="1:30" ht="15" customHeight="1">
      <c r="A29"/>
      <c r="B29"/>
      <c r="C29" s="43"/>
      <c r="D29" s="43"/>
      <c r="E29" s="43"/>
      <c r="F29" s="43"/>
      <c r="G29" s="43"/>
      <c r="H29" s="43"/>
      <c r="I29" s="43"/>
      <c r="J29" s="43"/>
      <c r="K29" s="43"/>
      <c r="L29" s="43"/>
      <c r="M29" s="43"/>
      <c r="N29" s="43"/>
      <c r="O29" s="43"/>
      <c r="P29" s="43"/>
      <c r="Q29" s="43"/>
      <c r="R29" s="43"/>
      <c r="S29" s="43"/>
      <c r="T29" s="43"/>
      <c r="U29" s="43"/>
      <c r="V29" s="43"/>
      <c r="W29" s="43"/>
      <c r="X29" s="496"/>
      <c r="Y29" s="496"/>
      <c r="Z29" s="496"/>
      <c r="AA29" s="496"/>
    </row>
    <row r="30" spans="1:30" ht="15" customHeight="1">
      <c r="A30"/>
      <c r="B30"/>
      <c r="C30"/>
      <c r="D30"/>
      <c r="E30"/>
      <c r="F30"/>
      <c r="G30"/>
      <c r="H30"/>
      <c r="I30"/>
      <c r="J30"/>
      <c r="K30"/>
      <c r="L30"/>
      <c r="M30"/>
      <c r="N30"/>
      <c r="O30"/>
      <c r="P30"/>
      <c r="Q30"/>
      <c r="R30"/>
      <c r="S30"/>
      <c r="T30"/>
      <c r="U30"/>
      <c r="V30"/>
      <c r="W30"/>
      <c r="X30"/>
      <c r="Y30"/>
      <c r="Z30"/>
      <c r="AA30"/>
    </row>
    <row r="31" spans="1:30" ht="15" customHeight="1">
      <c r="A31"/>
      <c r="B31"/>
      <c r="C31"/>
      <c r="D31"/>
      <c r="E31"/>
      <c r="F31"/>
      <c r="G31"/>
      <c r="H31"/>
      <c r="I31"/>
      <c r="J31"/>
      <c r="K31"/>
      <c r="L31"/>
      <c r="M31"/>
      <c r="N31"/>
      <c r="O31"/>
      <c r="P31"/>
      <c r="Q31"/>
      <c r="R31"/>
      <c r="S31"/>
      <c r="T31"/>
      <c r="U31"/>
      <c r="V31"/>
      <c r="W31"/>
      <c r="X31"/>
      <c r="Y31"/>
      <c r="Z31"/>
      <c r="AA31"/>
    </row>
    <row r="32" spans="1:30" ht="15">
      <c r="A32"/>
      <c r="B32"/>
      <c r="C32"/>
      <c r="D32"/>
      <c r="E32"/>
      <c r="F32"/>
      <c r="G32"/>
      <c r="H32"/>
      <c r="I32"/>
      <c r="J32"/>
      <c r="K32"/>
      <c r="L32"/>
      <c r="M32"/>
      <c r="N32"/>
      <c r="O32"/>
      <c r="P32"/>
      <c r="Q32"/>
      <c r="R32"/>
      <c r="S32"/>
      <c r="T32"/>
      <c r="U32"/>
      <c r="V32"/>
      <c r="W32"/>
      <c r="X32"/>
      <c r="Y32"/>
      <c r="Z32"/>
      <c r="AA32"/>
    </row>
  </sheetData>
  <mergeCells count="15">
    <mergeCell ref="R6:U6"/>
    <mergeCell ref="R14:U14"/>
    <mergeCell ref="R22:U22"/>
    <mergeCell ref="W6:Z6"/>
    <mergeCell ref="W14:Z14"/>
    <mergeCell ref="W22:Z22"/>
    <mergeCell ref="M6:P6"/>
    <mergeCell ref="M14:P14"/>
    <mergeCell ref="M22:P22"/>
    <mergeCell ref="C6:F6"/>
    <mergeCell ref="C14:F14"/>
    <mergeCell ref="C22:F22"/>
    <mergeCell ref="H6:K6"/>
    <mergeCell ref="H22:K22"/>
    <mergeCell ref="H14:K14"/>
  </mergeCells>
  <conditionalFormatting sqref="B7">
    <cfRule type="containsErrors" dxfId="99" priority="134">
      <formula>ISERROR(B7)</formula>
    </cfRule>
  </conditionalFormatting>
  <conditionalFormatting sqref="B15">
    <cfRule type="containsErrors" dxfId="98" priority="126">
      <formula>ISERROR(B15)</formula>
    </cfRule>
  </conditionalFormatting>
  <conditionalFormatting sqref="B23">
    <cfRule type="containsErrors" dxfId="97" priority="102">
      <formula>ISERROR(B23)</formula>
    </cfRule>
  </conditionalFormatting>
  <conditionalFormatting sqref="D7">
    <cfRule type="containsErrors" dxfId="96" priority="83">
      <formula>ISERROR(D7)</formula>
    </cfRule>
  </conditionalFormatting>
  <conditionalFormatting sqref="D15">
    <cfRule type="containsErrors" dxfId="95" priority="77">
      <formula>ISERROR(D15)</formula>
    </cfRule>
  </conditionalFormatting>
  <conditionalFormatting sqref="D23">
    <cfRule type="containsErrors" dxfId="94" priority="75">
      <formula>ISERROR(D23)</formula>
    </cfRule>
  </conditionalFormatting>
  <conditionalFormatting sqref="F7:G7">
    <cfRule type="containsErrors" dxfId="93" priority="73">
      <formula>ISERROR(F7)</formula>
    </cfRule>
  </conditionalFormatting>
  <conditionalFormatting sqref="F15:G15">
    <cfRule type="containsErrors" dxfId="92" priority="72">
      <formula>ISERROR(F15)</formula>
    </cfRule>
  </conditionalFormatting>
  <conditionalFormatting sqref="F23:G23">
    <cfRule type="containsErrors" dxfId="91" priority="71">
      <formula>ISERROR(F23)</formula>
    </cfRule>
  </conditionalFormatting>
  <conditionalFormatting sqref="I7">
    <cfRule type="containsErrors" dxfId="90" priority="70">
      <formula>ISERROR(I7)</formula>
    </cfRule>
  </conditionalFormatting>
  <conditionalFormatting sqref="I15">
    <cfRule type="containsErrors" dxfId="89" priority="68">
      <formula>ISERROR(I15)</formula>
    </cfRule>
  </conditionalFormatting>
  <conditionalFormatting sqref="I23">
    <cfRule type="containsErrors" dxfId="88" priority="66">
      <formula>ISERROR(I23)</formula>
    </cfRule>
  </conditionalFormatting>
  <conditionalFormatting sqref="K7:L7">
    <cfRule type="containsErrors" dxfId="87" priority="64">
      <formula>ISERROR(K7)</formula>
    </cfRule>
  </conditionalFormatting>
  <conditionalFormatting sqref="K15:L15">
    <cfRule type="containsErrors" dxfId="86" priority="63">
      <formula>ISERROR(K15)</formula>
    </cfRule>
  </conditionalFormatting>
  <conditionalFormatting sqref="K23:L23">
    <cfRule type="containsErrors" dxfId="85" priority="62">
      <formula>ISERROR(K23)</formula>
    </cfRule>
  </conditionalFormatting>
  <conditionalFormatting sqref="N7:Q7">
    <cfRule type="containsErrors" dxfId="84" priority="35">
      <formula>ISERROR(N7)</formula>
    </cfRule>
  </conditionalFormatting>
  <conditionalFormatting sqref="N15:Q15">
    <cfRule type="containsErrors" dxfId="83" priority="34">
      <formula>ISERROR(N15)</formula>
    </cfRule>
  </conditionalFormatting>
  <conditionalFormatting sqref="N23:Q23">
    <cfRule type="containsErrors" dxfId="82" priority="33">
      <formula>ISERROR(N23)</formula>
    </cfRule>
  </conditionalFormatting>
  <conditionalFormatting sqref="S7:V7">
    <cfRule type="containsErrors" dxfId="81" priority="14">
      <formula>ISERROR(S7)</formula>
    </cfRule>
  </conditionalFormatting>
  <conditionalFormatting sqref="S15:V15">
    <cfRule type="containsErrors" dxfId="80" priority="13">
      <formula>ISERROR(S15)</formula>
    </cfRule>
  </conditionalFormatting>
  <conditionalFormatting sqref="S23:V23">
    <cfRule type="containsErrors" dxfId="79" priority="12">
      <formula>ISERROR(S23)</formula>
    </cfRule>
  </conditionalFormatting>
  <conditionalFormatting sqref="X7:Z7">
    <cfRule type="containsErrors" dxfId="78" priority="8">
      <formula>ISERROR(X7)</formula>
    </cfRule>
  </conditionalFormatting>
  <conditionalFormatting sqref="X15:Z15">
    <cfRule type="containsErrors" dxfId="77" priority="7">
      <formula>ISERROR(X15)</formula>
    </cfRule>
  </conditionalFormatting>
  <conditionalFormatting sqref="X23:Z23">
    <cfRule type="containsErrors" dxfId="76" priority="6">
      <formula>ISERROR(X23)</formula>
    </cfRule>
  </conditionalFormatting>
  <conditionalFormatting sqref="AA7">
    <cfRule type="containsErrors" dxfId="75" priority="3">
      <formula>ISERROR(AA7)</formula>
    </cfRule>
  </conditionalFormatting>
  <conditionalFormatting sqref="AA15">
    <cfRule type="containsErrors" dxfId="74" priority="2">
      <formula>ISERROR(AA15)</formula>
    </cfRule>
  </conditionalFormatting>
  <conditionalFormatting sqref="AA23">
    <cfRule type="containsErrors" dxfId="73" priority="1">
      <formula>ISERROR(AA23)</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60"/>
  <sheetViews>
    <sheetView showGridLines="0" tabSelected="1" view="pageBreakPreview" zoomScale="110" zoomScaleNormal="100" zoomScaleSheetLayoutView="110" workbookViewId="0">
      <pane xSplit="2" ySplit="8" topLeftCell="K19" activePane="bottomRight" state="frozen"/>
      <selection pane="topRight" activeCell="Z9" sqref="Z9"/>
      <selection pane="bottomLeft" activeCell="Z9" sqref="Z9"/>
      <selection pane="bottomRight" activeCell="Z29" sqref="Z29"/>
    </sheetView>
  </sheetViews>
  <sheetFormatPr baseColWidth="10" defaultColWidth="11.42578125" defaultRowHeight="15"/>
  <cols>
    <col min="1" max="1" width="27.85546875" customWidth="1"/>
    <col min="2" max="2" width="0.85546875" customWidth="1"/>
    <col min="3" max="3" width="6.7109375" customWidth="1"/>
    <col min="4" max="6" width="6.5703125" customWidth="1"/>
    <col min="7" max="7" width="0.85546875" customWidth="1"/>
    <col min="8" max="11" width="6.7109375" customWidth="1"/>
    <col min="12" max="12" width="0.85546875" customWidth="1"/>
    <col min="13" max="16" width="6.7109375" customWidth="1"/>
    <col min="17" max="17" width="0.85546875" customWidth="1"/>
    <col min="18" max="21" width="6.7109375" customWidth="1"/>
    <col min="22" max="22" width="0.85546875" customWidth="1"/>
    <col min="23" max="24" width="6.7109375" customWidth="1"/>
    <col min="25" max="26" width="6.42578125" customWidth="1"/>
    <col min="27" max="27" width="0.85546875" customWidth="1"/>
    <col min="28" max="28" width="6.5703125" customWidth="1"/>
  </cols>
  <sheetData>
    <row r="1" spans="1:32" s="4" customFormat="1" ht="16.5">
      <c r="A1" s="71" t="s">
        <v>174</v>
      </c>
      <c r="B1" s="70"/>
      <c r="C1" s="70"/>
      <c r="G1" s="70"/>
      <c r="H1" s="70"/>
      <c r="I1" s="70"/>
      <c r="J1" s="70"/>
      <c r="K1" s="70"/>
      <c r="L1" s="70"/>
      <c r="M1" s="70"/>
      <c r="N1" s="70"/>
      <c r="O1" s="70"/>
      <c r="P1" s="70"/>
      <c r="Q1" s="70"/>
      <c r="R1" s="70"/>
      <c r="S1" s="70"/>
      <c r="T1" s="70"/>
      <c r="U1" s="70"/>
      <c r="V1" s="70"/>
      <c r="W1" s="70"/>
      <c r="X1" s="70"/>
      <c r="Y1" s="70"/>
      <c r="Z1" s="70"/>
      <c r="AA1" s="70"/>
    </row>
    <row r="2" spans="1:32" s="4" customFormat="1" ht="19.5" customHeight="1">
      <c r="A2" s="90" t="s">
        <v>59</v>
      </c>
      <c r="B2" s="70"/>
      <c r="C2" s="70"/>
      <c r="G2" s="70"/>
      <c r="H2" s="70"/>
      <c r="I2" s="70"/>
      <c r="J2" s="70"/>
      <c r="K2" s="70"/>
      <c r="L2" s="70"/>
      <c r="M2" s="70"/>
      <c r="N2" s="70"/>
      <c r="O2" s="70"/>
      <c r="P2" s="70"/>
      <c r="Q2" s="70"/>
      <c r="R2" s="70"/>
      <c r="S2" s="70"/>
      <c r="T2" s="70"/>
      <c r="U2" s="70"/>
      <c r="V2" s="70"/>
      <c r="W2" s="70"/>
      <c r="X2" s="70"/>
      <c r="Y2" s="70"/>
      <c r="Z2" s="70"/>
      <c r="AA2" s="70"/>
    </row>
    <row r="3" spans="1:32" s="4" customFormat="1" ht="14.25">
      <c r="A3" s="69" t="s">
        <v>175</v>
      </c>
      <c r="B3" s="70"/>
      <c r="C3" s="70"/>
      <c r="G3" s="70"/>
      <c r="H3" s="70"/>
      <c r="I3" s="70"/>
      <c r="J3" s="70"/>
      <c r="K3" s="70"/>
      <c r="L3" s="201"/>
      <c r="M3" s="70"/>
      <c r="N3" s="70"/>
      <c r="O3" s="70"/>
      <c r="P3" s="70"/>
      <c r="Q3" s="201"/>
      <c r="R3" s="70"/>
      <c r="S3" s="70"/>
      <c r="T3" s="70"/>
      <c r="U3" s="70"/>
      <c r="V3" s="201"/>
      <c r="W3" s="70"/>
      <c r="X3" s="70"/>
      <c r="Y3" s="70"/>
      <c r="Z3" s="70"/>
      <c r="AA3" s="201"/>
    </row>
    <row r="4" spans="1:32" s="4" customFormat="1" ht="10.5">
      <c r="A4" s="70"/>
      <c r="B4" s="84"/>
      <c r="C4" s="84"/>
      <c r="G4" s="84"/>
      <c r="H4" s="84"/>
      <c r="I4" s="84"/>
      <c r="J4" s="84"/>
      <c r="K4" s="84"/>
      <c r="L4" s="84"/>
      <c r="M4" s="84"/>
      <c r="N4" s="84"/>
      <c r="O4" s="84"/>
      <c r="P4" s="84"/>
      <c r="Q4" s="84"/>
      <c r="R4" s="84"/>
      <c r="S4" s="84"/>
      <c r="T4" s="84"/>
      <c r="U4" s="84"/>
      <c r="V4" s="84"/>
      <c r="W4" s="84"/>
      <c r="X4" s="84"/>
      <c r="Y4" s="84"/>
      <c r="Z4" s="84"/>
      <c r="AA4" s="84"/>
    </row>
    <row r="5" spans="1:32" s="4" customFormat="1" ht="14.25">
      <c r="A5" s="67" t="s">
        <v>146</v>
      </c>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32" s="4" customFormat="1" ht="6" customHeight="1"/>
    <row r="7" spans="1:32" s="4" customFormat="1" ht="15" customHeight="1">
      <c r="B7" s="55"/>
      <c r="C7" s="510" t="s">
        <v>30</v>
      </c>
      <c r="D7" s="511"/>
      <c r="E7" s="511"/>
      <c r="F7" s="512"/>
      <c r="G7" s="55"/>
      <c r="H7" s="510" t="s">
        <v>31</v>
      </c>
      <c r="I7" s="511"/>
      <c r="J7" s="511"/>
      <c r="K7" s="512"/>
      <c r="L7" s="55"/>
      <c r="M7" s="510" t="s">
        <v>27</v>
      </c>
      <c r="N7" s="511"/>
      <c r="O7" s="511"/>
      <c r="P7" s="511"/>
      <c r="Q7" s="55"/>
      <c r="R7" s="510" t="s">
        <v>32</v>
      </c>
      <c r="S7" s="511"/>
      <c r="T7" s="511"/>
      <c r="U7" s="511"/>
      <c r="V7" s="55"/>
      <c r="W7" s="513" t="s">
        <v>28</v>
      </c>
      <c r="X7" s="513"/>
      <c r="Y7" s="513"/>
      <c r="Z7" s="513"/>
      <c r="AA7" s="204"/>
      <c r="AB7" s="421" t="s">
        <v>29</v>
      </c>
    </row>
    <row r="8" spans="1:32" s="4" customFormat="1" ht="15" customHeight="1">
      <c r="B8" s="56"/>
      <c r="C8" s="103" t="s">
        <v>78</v>
      </c>
      <c r="D8" s="116" t="s">
        <v>79</v>
      </c>
      <c r="E8" s="117" t="s">
        <v>80</v>
      </c>
      <c r="F8" s="142" t="s">
        <v>81</v>
      </c>
      <c r="G8" s="56"/>
      <c r="H8" s="103" t="s">
        <v>78</v>
      </c>
      <c r="I8" s="116" t="s">
        <v>79</v>
      </c>
      <c r="J8" s="117" t="s">
        <v>80</v>
      </c>
      <c r="K8" s="142" t="s">
        <v>81</v>
      </c>
      <c r="L8" s="56"/>
      <c r="M8" s="197" t="s">
        <v>78</v>
      </c>
      <c r="N8" s="198" t="s">
        <v>79</v>
      </c>
      <c r="O8" s="198" t="s">
        <v>80</v>
      </c>
      <c r="P8" s="198" t="s">
        <v>81</v>
      </c>
      <c r="Q8" s="56"/>
      <c r="R8" s="197" t="s">
        <v>78</v>
      </c>
      <c r="S8" s="198" t="s">
        <v>79</v>
      </c>
      <c r="T8" s="198" t="s">
        <v>80</v>
      </c>
      <c r="U8" s="198" t="s">
        <v>81</v>
      </c>
      <c r="V8" s="56"/>
      <c r="W8" s="197" t="s">
        <v>78</v>
      </c>
      <c r="X8" s="198" t="s">
        <v>79</v>
      </c>
      <c r="Y8" s="198" t="s">
        <v>80</v>
      </c>
      <c r="Z8" s="415" t="s">
        <v>81</v>
      </c>
      <c r="AA8" s="56"/>
      <c r="AB8" s="206" t="s">
        <v>78</v>
      </c>
    </row>
    <row r="9" spans="1:32" s="88" customFormat="1" ht="15" customHeight="1">
      <c r="A9" s="111" t="s">
        <v>176</v>
      </c>
      <c r="B9" s="60"/>
      <c r="C9" s="209">
        <v>12766</v>
      </c>
      <c r="D9" s="346">
        <v>12598</v>
      </c>
      <c r="E9" s="346">
        <v>12657</v>
      </c>
      <c r="F9" s="346">
        <v>13068</v>
      </c>
      <c r="G9" s="226"/>
      <c r="H9" s="209">
        <v>13266</v>
      </c>
      <c r="I9" s="346">
        <v>13475</v>
      </c>
      <c r="J9" s="346">
        <v>14042</v>
      </c>
      <c r="K9" s="209">
        <v>14331</v>
      </c>
      <c r="L9" s="226"/>
      <c r="M9" s="209">
        <v>14862.323451369999</v>
      </c>
      <c r="N9" s="346">
        <v>15181</v>
      </c>
      <c r="O9" s="346">
        <v>15602</v>
      </c>
      <c r="P9" s="346">
        <v>15781</v>
      </c>
      <c r="Q9" s="226"/>
      <c r="R9" s="346">
        <v>15890</v>
      </c>
      <c r="S9" s="346">
        <v>16109</v>
      </c>
      <c r="T9" s="346">
        <v>16160</v>
      </c>
      <c r="U9" s="346">
        <v>15972</v>
      </c>
      <c r="V9" s="226"/>
      <c r="W9" s="346">
        <v>15796</v>
      </c>
      <c r="X9" s="346">
        <v>15656</v>
      </c>
      <c r="Y9" s="371">
        <v>15442</v>
      </c>
      <c r="Z9" s="371">
        <v>15345</v>
      </c>
      <c r="AA9" s="226"/>
      <c r="AB9" s="373">
        <v>15164</v>
      </c>
      <c r="AC9" s="413"/>
      <c r="AD9" s="477"/>
      <c r="AE9" s="413"/>
      <c r="AF9" s="413"/>
    </row>
    <row r="10" spans="1:32" s="88" customFormat="1" ht="15" customHeight="1">
      <c r="A10" s="111" t="s">
        <v>177</v>
      </c>
      <c r="B10" s="60"/>
      <c r="C10" s="209">
        <v>4092</v>
      </c>
      <c r="D10" s="346">
        <v>4848</v>
      </c>
      <c r="E10" s="346">
        <v>4996</v>
      </c>
      <c r="F10" s="346">
        <v>5087</v>
      </c>
      <c r="G10" s="226"/>
      <c r="H10" s="209">
        <v>5042</v>
      </c>
      <c r="I10" s="346">
        <v>5018</v>
      </c>
      <c r="J10" s="346">
        <v>5027</v>
      </c>
      <c r="K10" s="209">
        <v>4915</v>
      </c>
      <c r="L10" s="226"/>
      <c r="M10" s="209">
        <v>4993.8083189099998</v>
      </c>
      <c r="N10" s="346">
        <v>5069</v>
      </c>
      <c r="O10" s="346">
        <v>5204</v>
      </c>
      <c r="P10" s="346">
        <v>5348</v>
      </c>
      <c r="Q10" s="226"/>
      <c r="R10" s="346">
        <v>5492</v>
      </c>
      <c r="S10" s="346">
        <v>6244</v>
      </c>
      <c r="T10" s="346">
        <v>6348</v>
      </c>
      <c r="U10" s="346">
        <v>6403</v>
      </c>
      <c r="V10" s="226"/>
      <c r="W10" s="346">
        <v>6386</v>
      </c>
      <c r="X10" s="346">
        <v>6377</v>
      </c>
      <c r="Y10" s="371">
        <v>6414</v>
      </c>
      <c r="Z10" s="371">
        <v>6676</v>
      </c>
      <c r="AA10" s="226"/>
      <c r="AB10" s="373">
        <v>6722</v>
      </c>
      <c r="AC10" s="413"/>
      <c r="AD10" s="477"/>
      <c r="AE10" s="413"/>
      <c r="AF10" s="413"/>
    </row>
    <row r="11" spans="1:32" s="89" customFormat="1" ht="15" customHeight="1">
      <c r="A11" s="110" t="s">
        <v>173</v>
      </c>
      <c r="B11" s="61"/>
      <c r="C11" s="210">
        <v>16858</v>
      </c>
      <c r="D11" s="308">
        <v>17446</v>
      </c>
      <c r="E11" s="308">
        <v>17653</v>
      </c>
      <c r="F11" s="308">
        <v>18155</v>
      </c>
      <c r="G11" s="230"/>
      <c r="H11" s="210">
        <v>18308</v>
      </c>
      <c r="I11" s="308">
        <v>18493</v>
      </c>
      <c r="J11" s="308">
        <v>19069.002681279999</v>
      </c>
      <c r="K11" s="210">
        <v>19246</v>
      </c>
      <c r="L11" s="230"/>
      <c r="M11" s="210">
        <v>19856.131770280001</v>
      </c>
      <c r="N11" s="308">
        <v>20250</v>
      </c>
      <c r="O11" s="308">
        <v>20806</v>
      </c>
      <c r="P11" s="308">
        <v>21129</v>
      </c>
      <c r="Q11" s="230"/>
      <c r="R11" s="308">
        <v>21382</v>
      </c>
      <c r="S11" s="308">
        <v>22353</v>
      </c>
      <c r="T11" s="308">
        <v>22508</v>
      </c>
      <c r="U11" s="308">
        <v>22375</v>
      </c>
      <c r="V11" s="230"/>
      <c r="W11" s="308">
        <v>22182</v>
      </c>
      <c r="X11" s="308">
        <v>22033</v>
      </c>
      <c r="Y11" s="372">
        <v>21856</v>
      </c>
      <c r="Z11" s="372">
        <v>22021</v>
      </c>
      <c r="AA11" s="230"/>
      <c r="AB11" s="374">
        <v>21886</v>
      </c>
      <c r="AC11" s="413"/>
      <c r="AD11" s="477"/>
    </row>
    <row r="12" spans="1:3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D12" s="410"/>
    </row>
    <row r="13" spans="1:32" s="4" customFormat="1" ht="14.25">
      <c r="A13" s="67" t="s">
        <v>161</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D13" s="410"/>
    </row>
    <row r="14" spans="1:32" s="4" customFormat="1" ht="6" customHeight="1">
      <c r="AD14" s="410"/>
    </row>
    <row r="15" spans="1:32" s="4" customFormat="1" ht="15" customHeight="1">
      <c r="B15" s="55"/>
      <c r="C15" s="510" t="s">
        <v>30</v>
      </c>
      <c r="D15" s="511"/>
      <c r="E15" s="511"/>
      <c r="F15" s="512"/>
      <c r="G15" s="55"/>
      <c r="H15" s="510" t="s">
        <v>31</v>
      </c>
      <c r="I15" s="511"/>
      <c r="J15" s="511"/>
      <c r="K15" s="512"/>
      <c r="L15" s="55"/>
      <c r="M15" s="510" t="s">
        <v>27</v>
      </c>
      <c r="N15" s="511"/>
      <c r="O15" s="511"/>
      <c r="P15" s="511"/>
      <c r="Q15" s="55"/>
      <c r="R15" s="510" t="s">
        <v>32</v>
      </c>
      <c r="S15" s="511"/>
      <c r="T15" s="511"/>
      <c r="U15" s="511"/>
      <c r="V15" s="55"/>
      <c r="W15" s="513" t="s">
        <v>28</v>
      </c>
      <c r="X15" s="513"/>
      <c r="Y15" s="513"/>
      <c r="Z15" s="513"/>
      <c r="AA15" s="204"/>
      <c r="AB15" s="421" t="s">
        <v>29</v>
      </c>
      <c r="AD15" s="419"/>
    </row>
    <row r="16" spans="1:32" s="4" customFormat="1" ht="15" customHeight="1">
      <c r="B16" s="56"/>
      <c r="C16" s="103" t="s">
        <v>78</v>
      </c>
      <c r="D16" s="116" t="s">
        <v>79</v>
      </c>
      <c r="E16" s="117" t="s">
        <v>80</v>
      </c>
      <c r="F16" s="142" t="s">
        <v>81</v>
      </c>
      <c r="G16" s="56"/>
      <c r="H16" s="103" t="s">
        <v>78</v>
      </c>
      <c r="I16" s="116" t="s">
        <v>79</v>
      </c>
      <c r="J16" s="117" t="s">
        <v>80</v>
      </c>
      <c r="K16" s="142" t="s">
        <v>81</v>
      </c>
      <c r="L16" s="56"/>
      <c r="M16" s="197" t="s">
        <v>78</v>
      </c>
      <c r="N16" s="198" t="s">
        <v>79</v>
      </c>
      <c r="O16" s="198" t="s">
        <v>80</v>
      </c>
      <c r="P16" s="198" t="s">
        <v>81</v>
      </c>
      <c r="Q16" s="56"/>
      <c r="R16" s="197" t="s">
        <v>78</v>
      </c>
      <c r="S16" s="198" t="s">
        <v>79</v>
      </c>
      <c r="T16" s="198" t="s">
        <v>80</v>
      </c>
      <c r="U16" s="198" t="s">
        <v>81</v>
      </c>
      <c r="V16" s="56"/>
      <c r="W16" s="197" t="s">
        <v>78</v>
      </c>
      <c r="X16" s="198" t="s">
        <v>79</v>
      </c>
      <c r="Y16" s="198" t="s">
        <v>80</v>
      </c>
      <c r="Z16" s="415" t="s">
        <v>81</v>
      </c>
      <c r="AA16" s="56"/>
      <c r="AB16" s="206" t="s">
        <v>78</v>
      </c>
      <c r="AD16" s="419"/>
    </row>
    <row r="17" spans="1:32" s="212" customFormat="1" ht="15" customHeight="1">
      <c r="A17" s="211" t="s">
        <v>178</v>
      </c>
      <c r="B17" s="60"/>
      <c r="C17" s="209">
        <v>5797</v>
      </c>
      <c r="D17" s="346">
        <v>5751</v>
      </c>
      <c r="E17" s="346">
        <v>5556</v>
      </c>
      <c r="F17" s="346">
        <v>4797</v>
      </c>
      <c r="G17" s="226"/>
      <c r="H17" s="209">
        <v>4539</v>
      </c>
      <c r="I17" s="346">
        <v>4327</v>
      </c>
      <c r="J17" s="346">
        <v>4107</v>
      </c>
      <c r="K17" s="209">
        <v>3953</v>
      </c>
      <c r="L17" s="226"/>
      <c r="M17" s="209">
        <v>4129</v>
      </c>
      <c r="N17" s="346">
        <v>3586</v>
      </c>
      <c r="O17" s="346">
        <v>4118</v>
      </c>
      <c r="P17" s="346">
        <v>4047</v>
      </c>
      <c r="Q17" s="226"/>
      <c r="R17" s="346">
        <v>3900</v>
      </c>
      <c r="S17" s="346">
        <v>4243</v>
      </c>
      <c r="T17" s="346">
        <v>4085</v>
      </c>
      <c r="U17" s="346">
        <v>3771</v>
      </c>
      <c r="V17" s="226"/>
      <c r="W17" s="346">
        <v>3838</v>
      </c>
      <c r="X17" s="346">
        <v>3938</v>
      </c>
      <c r="Y17" s="371">
        <f>161+3588</f>
        <v>3749</v>
      </c>
      <c r="Z17" s="371">
        <v>3474</v>
      </c>
      <c r="AA17" s="226"/>
      <c r="AB17" s="371">
        <v>3441</v>
      </c>
      <c r="AC17" s="477"/>
      <c r="AD17" s="477"/>
      <c r="AE17" s="413"/>
      <c r="AF17" s="413"/>
    </row>
    <row r="18" spans="1:32" s="212" customFormat="1" ht="15" customHeight="1">
      <c r="A18" s="211" t="s">
        <v>179</v>
      </c>
      <c r="B18" s="60"/>
      <c r="C18" s="209">
        <v>4424</v>
      </c>
      <c r="D18" s="346">
        <v>4520</v>
      </c>
      <c r="E18" s="346">
        <v>4467</v>
      </c>
      <c r="F18" s="346">
        <v>4602</v>
      </c>
      <c r="G18" s="226"/>
      <c r="H18" s="209">
        <v>4921</v>
      </c>
      <c r="I18" s="346">
        <v>5055</v>
      </c>
      <c r="J18" s="346">
        <v>4986</v>
      </c>
      <c r="K18" s="209">
        <v>4954</v>
      </c>
      <c r="L18" s="226"/>
      <c r="M18" s="209">
        <v>4955</v>
      </c>
      <c r="N18" s="346">
        <v>4888</v>
      </c>
      <c r="O18" s="346">
        <v>5569</v>
      </c>
      <c r="P18" s="346">
        <v>5740</v>
      </c>
      <c r="Q18" s="226"/>
      <c r="R18" s="346">
        <v>6089</v>
      </c>
      <c r="S18" s="346">
        <v>6487</v>
      </c>
      <c r="T18" s="346">
        <v>6607</v>
      </c>
      <c r="U18" s="346">
        <v>6067</v>
      </c>
      <c r="V18" s="226"/>
      <c r="W18" s="346">
        <v>5669</v>
      </c>
      <c r="X18" s="346">
        <v>5311</v>
      </c>
      <c r="Y18" s="371">
        <v>5252</v>
      </c>
      <c r="Z18" s="371">
        <v>5098</v>
      </c>
      <c r="AA18" s="226"/>
      <c r="AB18" s="371">
        <v>5005</v>
      </c>
      <c r="AC18" s="477"/>
      <c r="AD18" s="477"/>
      <c r="AE18" s="413"/>
      <c r="AF18" s="413"/>
    </row>
    <row r="19" spans="1:32" s="212" customFormat="1" ht="15" customHeight="1">
      <c r="A19" s="211" t="s">
        <v>180</v>
      </c>
      <c r="B19" s="60"/>
      <c r="C19" s="209">
        <v>3059</v>
      </c>
      <c r="D19" s="346">
        <v>2975</v>
      </c>
      <c r="E19" s="346">
        <v>3176</v>
      </c>
      <c r="F19" s="346">
        <v>3293</v>
      </c>
      <c r="G19" s="226"/>
      <c r="H19" s="209">
        <v>3465</v>
      </c>
      <c r="I19" s="346">
        <v>3793</v>
      </c>
      <c r="J19" s="346">
        <v>4243</v>
      </c>
      <c r="K19" s="209">
        <v>4231</v>
      </c>
      <c r="L19" s="226"/>
      <c r="M19" s="209">
        <v>4247</v>
      </c>
      <c r="N19" s="346">
        <v>4169</v>
      </c>
      <c r="O19" s="346">
        <v>4170</v>
      </c>
      <c r="P19" s="346">
        <v>4588</v>
      </c>
      <c r="Q19" s="226"/>
      <c r="R19" s="346">
        <v>4451</v>
      </c>
      <c r="S19" s="346">
        <v>4309</v>
      </c>
      <c r="T19" s="346">
        <v>4246</v>
      </c>
      <c r="U19" s="346">
        <v>4178</v>
      </c>
      <c r="V19" s="226"/>
      <c r="W19" s="346">
        <v>4311</v>
      </c>
      <c r="X19" s="346">
        <v>4283</v>
      </c>
      <c r="Y19" s="371">
        <v>4319</v>
      </c>
      <c r="Z19" s="371">
        <v>4460</v>
      </c>
      <c r="AA19" s="226"/>
      <c r="AB19" s="371">
        <v>5155</v>
      </c>
      <c r="AC19" s="477"/>
      <c r="AD19" s="477"/>
      <c r="AE19" s="413"/>
      <c r="AF19" s="413"/>
    </row>
    <row r="20" spans="1:32" s="212" customFormat="1" ht="15" customHeight="1">
      <c r="A20" s="211" t="s">
        <v>181</v>
      </c>
      <c r="B20" s="60"/>
      <c r="C20" s="209">
        <v>645</v>
      </c>
      <c r="D20" s="346">
        <v>951</v>
      </c>
      <c r="E20" s="346">
        <v>1181</v>
      </c>
      <c r="F20" s="346">
        <v>449</v>
      </c>
      <c r="G20" s="226"/>
      <c r="H20" s="209">
        <v>529</v>
      </c>
      <c r="I20" s="346">
        <v>727</v>
      </c>
      <c r="J20" s="346">
        <v>249</v>
      </c>
      <c r="K20" s="209">
        <v>775</v>
      </c>
      <c r="L20" s="226"/>
      <c r="M20" s="209">
        <v>897</v>
      </c>
      <c r="N20" s="346">
        <v>582</v>
      </c>
      <c r="O20" s="346">
        <v>261</v>
      </c>
      <c r="P20" s="346">
        <v>524</v>
      </c>
      <c r="Q20" s="226"/>
      <c r="R20" s="346">
        <v>344</v>
      </c>
      <c r="S20" s="346">
        <v>877</v>
      </c>
      <c r="T20" s="346">
        <v>487</v>
      </c>
      <c r="U20" s="346">
        <v>487</v>
      </c>
      <c r="V20" s="226"/>
      <c r="W20" s="346">
        <v>486</v>
      </c>
      <c r="X20" s="346">
        <v>210</v>
      </c>
      <c r="Y20" s="371">
        <f>-161+348</f>
        <v>187</v>
      </c>
      <c r="Z20" s="371">
        <v>296</v>
      </c>
      <c r="AA20" s="226"/>
      <c r="AB20" s="371">
        <v>477</v>
      </c>
      <c r="AC20" s="477"/>
      <c r="AD20" s="477"/>
      <c r="AE20" s="413"/>
      <c r="AF20" s="413"/>
    </row>
    <row r="21" spans="1:32" s="89" customFormat="1" ht="15" customHeight="1">
      <c r="A21" s="110" t="s">
        <v>173</v>
      </c>
      <c r="B21" s="61"/>
      <c r="C21" s="210">
        <v>13925</v>
      </c>
      <c r="D21" s="308">
        <v>14196</v>
      </c>
      <c r="E21" s="308">
        <v>14380</v>
      </c>
      <c r="F21" s="308">
        <v>13141</v>
      </c>
      <c r="G21" s="230"/>
      <c r="H21" s="210">
        <v>13454</v>
      </c>
      <c r="I21" s="308">
        <v>13902</v>
      </c>
      <c r="J21" s="308">
        <v>13585</v>
      </c>
      <c r="K21" s="210">
        <v>13913</v>
      </c>
      <c r="L21" s="230"/>
      <c r="M21" s="210">
        <v>14228</v>
      </c>
      <c r="N21" s="308">
        <v>13226</v>
      </c>
      <c r="O21" s="308">
        <v>14118</v>
      </c>
      <c r="P21" s="308">
        <v>14899</v>
      </c>
      <c r="Q21" s="230"/>
      <c r="R21" s="308">
        <v>14784</v>
      </c>
      <c r="S21" s="308">
        <v>15916</v>
      </c>
      <c r="T21" s="308">
        <v>15425</v>
      </c>
      <c r="U21" s="308">
        <v>14503</v>
      </c>
      <c r="V21" s="230"/>
      <c r="W21" s="308">
        <v>14304</v>
      </c>
      <c r="X21" s="308">
        <v>13742</v>
      </c>
      <c r="Y21" s="372">
        <v>13507</v>
      </c>
      <c r="Z21" s="372">
        <v>13328</v>
      </c>
      <c r="AA21" s="230"/>
      <c r="AB21" s="372">
        <v>14078</v>
      </c>
      <c r="AC21" s="477"/>
      <c r="AD21" s="477"/>
      <c r="AE21" s="413"/>
      <c r="AF21" s="413"/>
    </row>
    <row r="22" spans="1:3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
      <c r="AC22" s="477"/>
      <c r="AD22" s="477"/>
    </row>
    <row r="23" spans="1:32" s="4" customFormat="1" ht="14.25">
      <c r="A23" s="67" t="s">
        <v>163</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D23" s="410"/>
    </row>
    <row r="24" spans="1:32" s="4" customFormat="1" ht="6" customHeight="1">
      <c r="AD24" s="410"/>
    </row>
    <row r="25" spans="1:32">
      <c r="B25" s="55"/>
      <c r="C25" s="510" t="s">
        <v>30</v>
      </c>
      <c r="D25" s="511"/>
      <c r="E25" s="511"/>
      <c r="F25" s="512"/>
      <c r="G25" s="55"/>
      <c r="H25" s="510" t="s">
        <v>31</v>
      </c>
      <c r="I25" s="511"/>
      <c r="J25" s="511"/>
      <c r="K25" s="512"/>
      <c r="L25" s="55"/>
      <c r="M25" s="510" t="s">
        <v>27</v>
      </c>
      <c r="N25" s="511"/>
      <c r="O25" s="511"/>
      <c r="P25" s="511"/>
      <c r="Q25" s="55"/>
      <c r="R25" s="510" t="s">
        <v>32</v>
      </c>
      <c r="S25" s="511"/>
      <c r="T25" s="511"/>
      <c r="U25" s="511"/>
      <c r="V25" s="55"/>
      <c r="W25" s="513" t="s">
        <v>28</v>
      </c>
      <c r="X25" s="513"/>
      <c r="Y25" s="513"/>
      <c r="Z25" s="513"/>
      <c r="AA25" s="204"/>
      <c r="AB25" s="421" t="s">
        <v>29</v>
      </c>
      <c r="AD25" s="419"/>
    </row>
    <row r="26" spans="1:32">
      <c r="A26" s="4"/>
      <c r="B26" s="56"/>
      <c r="C26" s="103" t="s">
        <v>78</v>
      </c>
      <c r="D26" s="116" t="s">
        <v>79</v>
      </c>
      <c r="E26" s="117" t="s">
        <v>80</v>
      </c>
      <c r="F26" s="142" t="s">
        <v>81</v>
      </c>
      <c r="G26" s="56"/>
      <c r="H26" s="103" t="s">
        <v>78</v>
      </c>
      <c r="I26" s="116" t="s">
        <v>79</v>
      </c>
      <c r="J26" s="117" t="s">
        <v>80</v>
      </c>
      <c r="K26" s="142" t="s">
        <v>81</v>
      </c>
      <c r="L26" s="56"/>
      <c r="M26" s="197" t="s">
        <v>78</v>
      </c>
      <c r="N26" s="198" t="s">
        <v>79</v>
      </c>
      <c r="O26" s="198" t="s">
        <v>80</v>
      </c>
      <c r="P26" s="198" t="s">
        <v>81</v>
      </c>
      <c r="Q26" s="56"/>
      <c r="R26" s="197" t="s">
        <v>78</v>
      </c>
      <c r="S26" s="198" t="s">
        <v>79</v>
      </c>
      <c r="T26" s="198" t="s">
        <v>80</v>
      </c>
      <c r="U26" s="198" t="s">
        <v>81</v>
      </c>
      <c r="V26" s="56"/>
      <c r="W26" s="197" t="s">
        <v>78</v>
      </c>
      <c r="X26" s="198" t="s">
        <v>79</v>
      </c>
      <c r="Y26" s="198" t="s">
        <v>80</v>
      </c>
      <c r="Z26" s="415" t="s">
        <v>81</v>
      </c>
      <c r="AA26" s="56"/>
      <c r="AB26" s="206" t="s">
        <v>78</v>
      </c>
      <c r="AD26" s="419"/>
    </row>
    <row r="27" spans="1:32">
      <c r="A27" s="111" t="s">
        <v>182</v>
      </c>
      <c r="B27" s="60"/>
      <c r="C27" s="209">
        <v>6079</v>
      </c>
      <c r="D27" s="346">
        <v>5833</v>
      </c>
      <c r="E27" s="346">
        <v>5383</v>
      </c>
      <c r="F27" s="346">
        <v>4722.3999999999996</v>
      </c>
      <c r="G27" s="226"/>
      <c r="H27" s="209">
        <v>6168.7</v>
      </c>
      <c r="I27" s="209">
        <v>7081.6</v>
      </c>
      <c r="J27" s="209">
        <v>6743.1</v>
      </c>
      <c r="K27" s="209">
        <v>6520.3</v>
      </c>
      <c r="L27" s="43"/>
      <c r="M27" s="209">
        <v>5884.9</v>
      </c>
      <c r="N27" s="209">
        <v>5524</v>
      </c>
      <c r="O27" s="209">
        <v>5381</v>
      </c>
      <c r="P27" s="209">
        <v>5148</v>
      </c>
      <c r="Q27" s="43"/>
      <c r="R27" s="209">
        <v>4396</v>
      </c>
      <c r="S27" s="209">
        <v>4520</v>
      </c>
      <c r="T27" s="209">
        <v>4746</v>
      </c>
      <c r="U27" s="209">
        <v>5000</v>
      </c>
      <c r="V27" s="43"/>
      <c r="W27" s="209">
        <v>5026</v>
      </c>
      <c r="X27" s="209">
        <v>5106</v>
      </c>
      <c r="Y27" s="373">
        <v>5138</v>
      </c>
      <c r="Z27" s="373">
        <v>5214</v>
      </c>
      <c r="AA27" s="43"/>
      <c r="AB27" s="373">
        <v>4978</v>
      </c>
      <c r="AD27" s="410"/>
    </row>
    <row r="28" spans="1:32">
      <c r="A28" s="111" t="s">
        <v>183</v>
      </c>
      <c r="B28" s="60"/>
      <c r="C28" s="209">
        <v>5040</v>
      </c>
      <c r="D28" s="346">
        <v>3344</v>
      </c>
      <c r="E28" s="346">
        <v>5075</v>
      </c>
      <c r="F28" s="346">
        <v>5338</v>
      </c>
      <c r="G28" s="226"/>
      <c r="H28" s="209">
        <v>5574</v>
      </c>
      <c r="I28" s="209">
        <v>9096</v>
      </c>
      <c r="J28" s="209">
        <v>9350</v>
      </c>
      <c r="K28" s="209">
        <v>10925.5</v>
      </c>
      <c r="L28" s="43"/>
      <c r="M28" s="209">
        <v>11073</v>
      </c>
      <c r="N28" s="209">
        <v>13041</v>
      </c>
      <c r="O28" s="209">
        <v>12010</v>
      </c>
      <c r="P28" s="209">
        <v>13065</v>
      </c>
      <c r="Q28" s="43"/>
      <c r="R28" s="209">
        <v>11891</v>
      </c>
      <c r="S28" s="209">
        <v>10629</v>
      </c>
      <c r="T28" s="209">
        <v>12211</v>
      </c>
      <c r="U28" s="209">
        <v>13386</v>
      </c>
      <c r="V28" s="43"/>
      <c r="W28" s="209">
        <v>12038</v>
      </c>
      <c r="X28" s="209">
        <v>11558</v>
      </c>
      <c r="Y28" s="373">
        <v>11684</v>
      </c>
      <c r="Z28" s="373">
        <v>13544</v>
      </c>
      <c r="AA28" s="43"/>
      <c r="AB28" s="373">
        <v>12090</v>
      </c>
      <c r="AD28" s="410"/>
    </row>
    <row r="29" spans="1:32" s="89" customFormat="1" ht="15" customHeight="1">
      <c r="A29" s="110" t="s">
        <v>173</v>
      </c>
      <c r="B29" s="61"/>
      <c r="C29" s="210">
        <v>11119</v>
      </c>
      <c r="D29" s="308">
        <v>9177</v>
      </c>
      <c r="E29" s="308">
        <v>10458</v>
      </c>
      <c r="F29" s="308">
        <v>10060</v>
      </c>
      <c r="G29" s="230"/>
      <c r="H29" s="210">
        <v>11743</v>
      </c>
      <c r="I29" s="308">
        <v>16178</v>
      </c>
      <c r="J29" s="308">
        <v>16093</v>
      </c>
      <c r="K29" s="210">
        <v>17446</v>
      </c>
      <c r="L29" s="230"/>
      <c r="M29" s="210">
        <v>16958</v>
      </c>
      <c r="N29" s="308">
        <v>18565</v>
      </c>
      <c r="O29" s="308">
        <v>17392</v>
      </c>
      <c r="P29" s="308">
        <v>18213</v>
      </c>
      <c r="Q29" s="230"/>
      <c r="R29" s="308">
        <v>16287</v>
      </c>
      <c r="S29" s="308">
        <v>15149</v>
      </c>
      <c r="T29" s="308">
        <v>16957</v>
      </c>
      <c r="U29" s="308">
        <v>18386</v>
      </c>
      <c r="V29" s="230"/>
      <c r="W29" s="308">
        <v>17064</v>
      </c>
      <c r="X29" s="308">
        <v>16664</v>
      </c>
      <c r="Y29" s="372">
        <v>16822</v>
      </c>
      <c r="Z29" s="372">
        <v>18758</v>
      </c>
      <c r="AA29" s="230"/>
      <c r="AB29" s="372">
        <v>17068</v>
      </c>
      <c r="AC29" s="405"/>
      <c r="AD29" s="410"/>
    </row>
    <row r="30" spans="1:3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D30" s="410"/>
    </row>
    <row r="31" spans="1:3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D31" s="410"/>
    </row>
    <row r="32" spans="1:32">
      <c r="A32" s="69" t="s">
        <v>184</v>
      </c>
      <c r="AD32" s="410"/>
    </row>
    <row r="33" spans="1:32">
      <c r="A33" s="70"/>
      <c r="B33" s="84"/>
      <c r="C33" s="84"/>
      <c r="D33" s="4"/>
      <c r="E33" s="4"/>
      <c r="F33" s="4"/>
      <c r="G33" s="84"/>
      <c r="H33" s="84"/>
      <c r="I33" s="84"/>
      <c r="J33" s="84"/>
      <c r="K33" s="84"/>
      <c r="L33" s="202"/>
      <c r="M33" s="84"/>
      <c r="N33" s="84"/>
      <c r="O33" s="84"/>
      <c r="P33" s="84"/>
      <c r="Q33" s="202"/>
      <c r="R33" s="84"/>
      <c r="S33" s="84"/>
      <c r="T33" s="84"/>
      <c r="U33" s="84"/>
      <c r="V33" s="202"/>
      <c r="W33" s="84"/>
      <c r="X33" s="84"/>
      <c r="Y33" s="84"/>
      <c r="Z33" s="84"/>
      <c r="AA33" s="202"/>
      <c r="AD33" s="410"/>
    </row>
    <row r="34" spans="1:32">
      <c r="A34" s="67" t="s">
        <v>146</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D34" s="410"/>
    </row>
    <row r="35" spans="1:32">
      <c r="A35" s="4"/>
      <c r="B35" s="4"/>
      <c r="C35" s="4"/>
      <c r="D35" s="4"/>
      <c r="E35" s="4"/>
      <c r="F35" s="4"/>
      <c r="G35" s="4"/>
      <c r="H35" s="4"/>
      <c r="I35" s="4"/>
      <c r="J35" s="4"/>
      <c r="K35" s="4"/>
      <c r="L35" s="203"/>
      <c r="M35" s="4"/>
      <c r="N35" s="4"/>
      <c r="O35" s="4"/>
      <c r="P35" s="4"/>
      <c r="Q35" s="203"/>
      <c r="R35" s="4"/>
      <c r="S35" s="4"/>
      <c r="T35" s="4"/>
      <c r="U35" s="4"/>
      <c r="V35" s="203"/>
      <c r="W35" s="4"/>
      <c r="X35" s="4"/>
      <c r="Y35" s="4"/>
      <c r="Z35" s="4"/>
      <c r="AA35" s="203"/>
      <c r="AD35" s="410"/>
    </row>
    <row r="36" spans="1:32">
      <c r="A36" s="4"/>
      <c r="B36" s="55"/>
      <c r="C36" s="510" t="s">
        <v>30</v>
      </c>
      <c r="D36" s="511"/>
      <c r="E36" s="511"/>
      <c r="F36" s="512"/>
      <c r="G36" s="55"/>
      <c r="H36" s="510" t="s">
        <v>31</v>
      </c>
      <c r="I36" s="511"/>
      <c r="J36" s="511"/>
      <c r="K36" s="511"/>
      <c r="L36" s="204"/>
      <c r="M36" s="523" t="s">
        <v>27</v>
      </c>
      <c r="N36" s="523"/>
      <c r="O36" s="523"/>
      <c r="P36" s="523"/>
      <c r="Q36" s="204"/>
      <c r="R36" s="510" t="s">
        <v>32</v>
      </c>
      <c r="S36" s="511"/>
      <c r="T36" s="511"/>
      <c r="U36" s="511"/>
      <c r="V36" s="204"/>
      <c r="W36" s="513" t="s">
        <v>28</v>
      </c>
      <c r="X36" s="513"/>
      <c r="Y36" s="513"/>
      <c r="Z36" s="513"/>
      <c r="AA36" s="204"/>
      <c r="AB36" s="421" t="s">
        <v>29</v>
      </c>
      <c r="AD36" s="419"/>
    </row>
    <row r="37" spans="1:32">
      <c r="A37" s="4"/>
      <c r="B37" s="56"/>
      <c r="C37" s="205" t="s">
        <v>33</v>
      </c>
      <c r="D37" s="206" t="s">
        <v>34</v>
      </c>
      <c r="E37" s="207" t="s">
        <v>35</v>
      </c>
      <c r="F37" s="208" t="s">
        <v>36</v>
      </c>
      <c r="G37" s="56"/>
      <c r="H37" s="205" t="s">
        <v>33</v>
      </c>
      <c r="I37" s="206" t="s">
        <v>34</v>
      </c>
      <c r="J37" s="207" t="s">
        <v>35</v>
      </c>
      <c r="K37" s="208" t="s">
        <v>36</v>
      </c>
      <c r="L37" s="43"/>
      <c r="M37" s="205" t="s">
        <v>33</v>
      </c>
      <c r="N37" s="161" t="s">
        <v>34</v>
      </c>
      <c r="O37" s="161" t="s">
        <v>35</v>
      </c>
      <c r="P37" s="161" t="s">
        <v>36</v>
      </c>
      <c r="Q37" s="43"/>
      <c r="R37" s="205" t="s">
        <v>33</v>
      </c>
      <c r="S37" s="161" t="s">
        <v>34</v>
      </c>
      <c r="T37" s="161" t="s">
        <v>35</v>
      </c>
      <c r="U37" s="161" t="s">
        <v>36</v>
      </c>
      <c r="V37" s="43"/>
      <c r="W37" s="205" t="s">
        <v>33</v>
      </c>
      <c r="X37" s="161" t="s">
        <v>34</v>
      </c>
      <c r="Y37" s="161" t="s">
        <v>35</v>
      </c>
      <c r="Z37" s="161" t="s">
        <v>36</v>
      </c>
      <c r="AA37" s="43"/>
      <c r="AB37" s="161" t="s">
        <v>33</v>
      </c>
      <c r="AD37" s="419"/>
    </row>
    <row r="38" spans="1:32">
      <c r="A38" s="111" t="s">
        <v>176</v>
      </c>
      <c r="B38" s="60"/>
      <c r="C38" s="209">
        <v>12607.366074786667</v>
      </c>
      <c r="D38" s="346">
        <v>12593.578451056666</v>
      </c>
      <c r="E38" s="346">
        <v>12617.644453126666</v>
      </c>
      <c r="F38" s="346">
        <v>13009.397428580001</v>
      </c>
      <c r="G38" s="226"/>
      <c r="H38" s="209">
        <v>13213.408285296668</v>
      </c>
      <c r="I38" s="209">
        <v>13850.887972713334</v>
      </c>
      <c r="J38" s="209">
        <v>14336.666537403333</v>
      </c>
      <c r="K38" s="209">
        <v>14274.358521113332</v>
      </c>
      <c r="L38" s="43"/>
      <c r="M38" s="209">
        <v>14743.892135283333</v>
      </c>
      <c r="N38" s="209">
        <v>15050.664233473333</v>
      </c>
      <c r="O38" s="209">
        <v>15464</v>
      </c>
      <c r="P38" s="209">
        <v>15750.333333333334</v>
      </c>
      <c r="Q38" s="43"/>
      <c r="R38" s="209">
        <v>15827</v>
      </c>
      <c r="S38" s="209">
        <v>16027</v>
      </c>
      <c r="T38" s="209">
        <v>16178</v>
      </c>
      <c r="U38" s="209">
        <v>15996</v>
      </c>
      <c r="V38" s="43"/>
      <c r="W38" s="209">
        <v>15884</v>
      </c>
      <c r="X38" s="209">
        <v>15674</v>
      </c>
      <c r="Y38" s="373">
        <v>15511</v>
      </c>
      <c r="Z38" s="373">
        <v>15377</v>
      </c>
      <c r="AA38" s="43"/>
      <c r="AB38" s="373">
        <v>15234</v>
      </c>
      <c r="AD38" s="410"/>
      <c r="AE38" s="413"/>
      <c r="AF38" s="413"/>
    </row>
    <row r="39" spans="1:32">
      <c r="A39" s="111" t="s">
        <v>177</v>
      </c>
      <c r="B39" s="60"/>
      <c r="C39" s="209">
        <v>4062.0549334966663</v>
      </c>
      <c r="D39" s="346">
        <v>4599.3555321933336</v>
      </c>
      <c r="E39" s="346">
        <v>4957.1814740033333</v>
      </c>
      <c r="F39" s="346">
        <v>5044.7191407366663</v>
      </c>
      <c r="G39" s="226"/>
      <c r="H39" s="209">
        <v>5068.9767571533339</v>
      </c>
      <c r="I39" s="209">
        <v>4511.3230488166664</v>
      </c>
      <c r="J39" s="209">
        <v>4585.3457777966669</v>
      </c>
      <c r="K39" s="209">
        <v>4968.6896060133331</v>
      </c>
      <c r="L39" s="43"/>
      <c r="M39" s="209">
        <v>4924.204038646666</v>
      </c>
      <c r="N39" s="209">
        <v>5019.8995925666668</v>
      </c>
      <c r="O39" s="209">
        <v>5154</v>
      </c>
      <c r="P39" s="209">
        <v>5270.333333333333</v>
      </c>
      <c r="Q39" s="43"/>
      <c r="R39" s="209">
        <v>5434</v>
      </c>
      <c r="S39" s="209">
        <v>6022</v>
      </c>
      <c r="T39" s="209">
        <v>6310</v>
      </c>
      <c r="U39" s="209">
        <v>6465</v>
      </c>
      <c r="V39" s="43"/>
      <c r="W39" s="209">
        <v>6397</v>
      </c>
      <c r="X39" s="209">
        <v>6377</v>
      </c>
      <c r="Y39" s="373">
        <v>6421</v>
      </c>
      <c r="Z39" s="373">
        <v>6614</v>
      </c>
      <c r="AA39" s="43"/>
      <c r="AB39" s="373">
        <v>6717</v>
      </c>
      <c r="AD39" s="410"/>
      <c r="AE39" s="413"/>
      <c r="AF39" s="413"/>
    </row>
    <row r="40" spans="1:32">
      <c r="A40" s="110" t="s">
        <v>173</v>
      </c>
      <c r="B40" s="61"/>
      <c r="C40" s="210">
        <v>16669.421008283334</v>
      </c>
      <c r="D40" s="308">
        <v>17192.933983250001</v>
      </c>
      <c r="E40" s="308">
        <v>17574.825927129998</v>
      </c>
      <c r="F40" s="308">
        <v>18054.116569316669</v>
      </c>
      <c r="G40" s="230"/>
      <c r="H40" s="210">
        <v>18282.385042450001</v>
      </c>
      <c r="I40" s="210">
        <v>18362.211021529998</v>
      </c>
      <c r="J40" s="210">
        <v>18922.012315200001</v>
      </c>
      <c r="K40" s="210">
        <v>19244</v>
      </c>
      <c r="L40" s="43"/>
      <c r="M40" s="210">
        <v>19668.09617393</v>
      </c>
      <c r="N40" s="210">
        <v>20069.793610243334</v>
      </c>
      <c r="O40" s="210">
        <v>20618</v>
      </c>
      <c r="P40" s="210">
        <v>21020.666666666668</v>
      </c>
      <c r="Q40" s="43"/>
      <c r="R40" s="210">
        <v>21262</v>
      </c>
      <c r="S40" s="210">
        <v>22049</v>
      </c>
      <c r="T40" s="210">
        <v>22488</v>
      </c>
      <c r="U40" s="210">
        <v>22461</v>
      </c>
      <c r="V40" s="43"/>
      <c r="W40" s="210">
        <v>22281</v>
      </c>
      <c r="X40" s="210">
        <v>22051</v>
      </c>
      <c r="Y40" s="374">
        <v>21933</v>
      </c>
      <c r="Z40" s="374">
        <v>21991</v>
      </c>
      <c r="AA40" s="43"/>
      <c r="AB40" s="374">
        <v>21951</v>
      </c>
      <c r="AC40" s="413"/>
      <c r="AD40" s="477"/>
      <c r="AE40" s="413"/>
      <c r="AF40" s="413"/>
    </row>
    <row r="41" spans="1:32">
      <c r="F41" s="163"/>
      <c r="L41" s="43"/>
      <c r="Q41" s="43"/>
      <c r="V41" s="43"/>
      <c r="AA41" s="43"/>
      <c r="AD41" s="410"/>
    </row>
    <row r="42" spans="1:32">
      <c r="A42" s="67" t="s">
        <v>161</v>
      </c>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D42" s="410"/>
    </row>
    <row r="43" spans="1:32">
      <c r="A43" s="4"/>
      <c r="B43" s="4"/>
      <c r="C43" s="4"/>
      <c r="D43" s="4"/>
      <c r="E43" s="4"/>
      <c r="F43" s="4"/>
      <c r="G43" s="4"/>
      <c r="H43" s="4"/>
      <c r="I43" s="4"/>
      <c r="J43" s="4"/>
      <c r="K43" s="4"/>
      <c r="L43" s="203"/>
      <c r="M43" s="4"/>
      <c r="N43" s="4"/>
      <c r="O43" s="4"/>
      <c r="P43" s="4"/>
      <c r="Q43" s="203"/>
      <c r="R43" s="4"/>
      <c r="S43" s="4"/>
      <c r="T43" s="4"/>
      <c r="U43" s="4"/>
      <c r="V43" s="203"/>
      <c r="W43" s="4"/>
      <c r="X43" s="4"/>
      <c r="Y43" s="4"/>
      <c r="Z43" s="4"/>
      <c r="AA43" s="203"/>
      <c r="AD43" s="410"/>
    </row>
    <row r="44" spans="1:32">
      <c r="A44" s="4"/>
      <c r="B44" s="55"/>
      <c r="C44" s="510" t="s">
        <v>30</v>
      </c>
      <c r="D44" s="511"/>
      <c r="E44" s="511"/>
      <c r="F44" s="512"/>
      <c r="G44" s="55"/>
      <c r="H44" s="510" t="s">
        <v>31</v>
      </c>
      <c r="I44" s="511"/>
      <c r="J44" s="511"/>
      <c r="K44" s="511"/>
      <c r="L44" s="204"/>
      <c r="M44" s="523">
        <v>2021</v>
      </c>
      <c r="N44" s="523"/>
      <c r="O44" s="523"/>
      <c r="P44" s="523"/>
      <c r="Q44" s="204"/>
      <c r="R44" s="510" t="s">
        <v>32</v>
      </c>
      <c r="S44" s="511"/>
      <c r="T44" s="511"/>
      <c r="U44" s="511"/>
      <c r="V44" s="204"/>
      <c r="W44" s="513" t="s">
        <v>28</v>
      </c>
      <c r="X44" s="513"/>
      <c r="Y44" s="513"/>
      <c r="Z44" s="513"/>
      <c r="AA44" s="204"/>
      <c r="AB44" s="421" t="s">
        <v>29</v>
      </c>
      <c r="AD44" s="419"/>
    </row>
    <row r="45" spans="1:32">
      <c r="A45" s="4"/>
      <c r="B45" s="56"/>
      <c r="C45" s="205" t="s">
        <v>33</v>
      </c>
      <c r="D45" s="206" t="s">
        <v>34</v>
      </c>
      <c r="E45" s="207" t="s">
        <v>35</v>
      </c>
      <c r="F45" s="208" t="s">
        <v>36</v>
      </c>
      <c r="G45" s="56"/>
      <c r="H45" s="205" t="s">
        <v>33</v>
      </c>
      <c r="I45" s="206" t="s">
        <v>34</v>
      </c>
      <c r="J45" s="207" t="s">
        <v>35</v>
      </c>
      <c r="K45" s="208" t="s">
        <v>36</v>
      </c>
      <c r="L45" s="43"/>
      <c r="M45" s="205" t="s">
        <v>33</v>
      </c>
      <c r="N45" s="161" t="s">
        <v>34</v>
      </c>
      <c r="O45" s="161" t="s">
        <v>35</v>
      </c>
      <c r="P45" s="161" t="s">
        <v>36</v>
      </c>
      <c r="Q45" s="43"/>
      <c r="R45" s="205" t="s">
        <v>33</v>
      </c>
      <c r="S45" s="161" t="s">
        <v>34</v>
      </c>
      <c r="T45" s="161" t="s">
        <v>35</v>
      </c>
      <c r="U45" s="161" t="s">
        <v>36</v>
      </c>
      <c r="V45" s="43"/>
      <c r="W45" s="205" t="s">
        <v>33</v>
      </c>
      <c r="X45" s="161" t="s">
        <v>34</v>
      </c>
      <c r="Y45" s="161" t="s">
        <v>35</v>
      </c>
      <c r="Z45" s="161" t="s">
        <v>36</v>
      </c>
      <c r="AA45" s="43"/>
      <c r="AB45" s="161" t="s">
        <v>33</v>
      </c>
      <c r="AD45" s="419"/>
    </row>
    <row r="46" spans="1:32">
      <c r="A46" s="111" t="s">
        <v>178</v>
      </c>
      <c r="B46" s="60"/>
      <c r="C46" s="209">
        <v>5994</v>
      </c>
      <c r="D46" s="346">
        <v>5891</v>
      </c>
      <c r="E46" s="346">
        <v>5680</v>
      </c>
      <c r="F46" s="346">
        <v>5223</v>
      </c>
      <c r="G46" s="226"/>
      <c r="H46" s="209">
        <v>4665</v>
      </c>
      <c r="I46" s="209">
        <v>4295</v>
      </c>
      <c r="J46" s="209">
        <v>4031</v>
      </c>
      <c r="K46" s="209">
        <v>4016</v>
      </c>
      <c r="L46" s="213"/>
      <c r="M46" s="209">
        <v>3948.3333333333335</v>
      </c>
      <c r="N46" s="209">
        <v>3611</v>
      </c>
      <c r="O46" s="209">
        <v>4070.666666666667</v>
      </c>
      <c r="P46" s="209">
        <v>4157.6666666666661</v>
      </c>
      <c r="Q46" s="213"/>
      <c r="R46" s="209">
        <v>3963</v>
      </c>
      <c r="S46" s="209">
        <v>4094</v>
      </c>
      <c r="T46" s="209">
        <v>4106</v>
      </c>
      <c r="U46" s="209">
        <v>3868</v>
      </c>
      <c r="V46" s="213"/>
      <c r="W46" s="209">
        <v>3818</v>
      </c>
      <c r="X46" s="209">
        <v>3837</v>
      </c>
      <c r="Y46" s="373">
        <v>3812</v>
      </c>
      <c r="Z46" s="373">
        <v>3532</v>
      </c>
      <c r="AA46" s="213"/>
      <c r="AB46" s="373">
        <v>3505</v>
      </c>
      <c r="AC46" s="196"/>
      <c r="AD46" s="477"/>
      <c r="AE46" s="413"/>
      <c r="AF46" s="413"/>
    </row>
    <row r="47" spans="1:32">
      <c r="A47" s="111" t="s">
        <v>179</v>
      </c>
      <c r="B47" s="60"/>
      <c r="C47" s="209">
        <v>4418</v>
      </c>
      <c r="D47" s="346">
        <v>4445</v>
      </c>
      <c r="E47" s="346">
        <v>4531</v>
      </c>
      <c r="F47" s="346">
        <v>4571</v>
      </c>
      <c r="G47" s="226"/>
      <c r="H47" s="209">
        <v>4623</v>
      </c>
      <c r="I47" s="209">
        <v>5079</v>
      </c>
      <c r="J47" s="209">
        <v>4984.666666666667</v>
      </c>
      <c r="K47" s="209">
        <v>4958</v>
      </c>
      <c r="L47" s="213"/>
      <c r="M47" s="209">
        <v>4915.333333333333</v>
      </c>
      <c r="N47" s="209">
        <v>4849.333333333333</v>
      </c>
      <c r="O47" s="209">
        <v>5295.666666666667</v>
      </c>
      <c r="P47" s="209">
        <v>5681.666666666667</v>
      </c>
      <c r="Q47" s="213"/>
      <c r="R47" s="209">
        <v>5843</v>
      </c>
      <c r="S47" s="209">
        <v>6361</v>
      </c>
      <c r="T47" s="209">
        <v>6585</v>
      </c>
      <c r="U47" s="209">
        <v>6199</v>
      </c>
      <c r="V47" s="213"/>
      <c r="W47" s="209">
        <v>5817</v>
      </c>
      <c r="X47" s="209">
        <v>5556</v>
      </c>
      <c r="Y47" s="373">
        <v>5214</v>
      </c>
      <c r="Z47" s="373">
        <v>5205</v>
      </c>
      <c r="AA47" s="213"/>
      <c r="AB47" s="373">
        <v>5046</v>
      </c>
      <c r="AC47" s="196"/>
      <c r="AD47" s="477"/>
      <c r="AE47" s="413"/>
      <c r="AF47" s="413"/>
    </row>
    <row r="48" spans="1:32">
      <c r="A48" s="111" t="s">
        <v>180</v>
      </c>
      <c r="B48" s="60"/>
      <c r="C48" s="209">
        <v>3033</v>
      </c>
      <c r="D48" s="346">
        <v>3022</v>
      </c>
      <c r="E48" s="346">
        <v>3073</v>
      </c>
      <c r="F48" s="346">
        <v>3191</v>
      </c>
      <c r="G48" s="226"/>
      <c r="H48" s="209">
        <v>3352</v>
      </c>
      <c r="I48" s="209">
        <v>3749</v>
      </c>
      <c r="J48" s="209">
        <v>3925.6666666666661</v>
      </c>
      <c r="K48" s="209">
        <v>4244</v>
      </c>
      <c r="L48" s="213"/>
      <c r="M48" s="209">
        <v>4255.666666666667</v>
      </c>
      <c r="N48" s="209">
        <v>4200.3333333333303</v>
      </c>
      <c r="O48" s="209">
        <v>4387</v>
      </c>
      <c r="P48" s="209">
        <v>4396.666666666667</v>
      </c>
      <c r="Q48" s="213"/>
      <c r="R48" s="209">
        <v>4460</v>
      </c>
      <c r="S48" s="209">
        <v>4398</v>
      </c>
      <c r="T48" s="209">
        <v>4312</v>
      </c>
      <c r="U48" s="209">
        <v>4249</v>
      </c>
      <c r="V48" s="213"/>
      <c r="W48" s="209">
        <v>4232</v>
      </c>
      <c r="X48" s="209">
        <v>4350</v>
      </c>
      <c r="Y48" s="373">
        <v>4334</v>
      </c>
      <c r="Z48" s="373">
        <v>4395</v>
      </c>
      <c r="AA48" s="213"/>
      <c r="AB48" s="373">
        <v>4929</v>
      </c>
      <c r="AC48" s="196"/>
      <c r="AD48" s="477"/>
      <c r="AE48" s="413"/>
      <c r="AF48" s="413"/>
    </row>
    <row r="49" spans="1:33">
      <c r="A49" s="111" t="s">
        <v>181</v>
      </c>
      <c r="B49" s="60"/>
      <c r="C49" s="209">
        <v>702</v>
      </c>
      <c r="D49" s="346">
        <v>1134</v>
      </c>
      <c r="E49" s="346">
        <v>1076</v>
      </c>
      <c r="F49" s="346">
        <v>917</v>
      </c>
      <c r="G49" s="226"/>
      <c r="H49" s="209">
        <v>913</v>
      </c>
      <c r="I49" s="209">
        <v>875</v>
      </c>
      <c r="J49" s="209">
        <v>776</v>
      </c>
      <c r="K49" s="209">
        <v>925</v>
      </c>
      <c r="L49" s="213"/>
      <c r="M49" s="209">
        <v>819</v>
      </c>
      <c r="N49" s="209">
        <v>791</v>
      </c>
      <c r="O49" s="209">
        <v>335</v>
      </c>
      <c r="P49" s="209">
        <v>791</v>
      </c>
      <c r="Q49" s="213"/>
      <c r="R49" s="209">
        <v>441</v>
      </c>
      <c r="S49" s="209">
        <v>967</v>
      </c>
      <c r="T49" s="209">
        <v>483</v>
      </c>
      <c r="U49" s="209">
        <v>770</v>
      </c>
      <c r="V49" s="213"/>
      <c r="W49" s="209">
        <v>498</v>
      </c>
      <c r="X49" s="209">
        <v>590</v>
      </c>
      <c r="Y49" s="373">
        <v>198</v>
      </c>
      <c r="Z49" s="373">
        <v>394</v>
      </c>
      <c r="AA49" s="213"/>
      <c r="AB49" s="373">
        <v>306</v>
      </c>
      <c r="AC49" s="196"/>
      <c r="AD49" s="477"/>
      <c r="AE49" s="413"/>
      <c r="AF49" s="413"/>
    </row>
    <row r="50" spans="1:33">
      <c r="A50" s="110" t="s">
        <v>173</v>
      </c>
      <c r="B50" s="61"/>
      <c r="C50" s="210">
        <v>14147</v>
      </c>
      <c r="D50" s="308">
        <v>14492</v>
      </c>
      <c r="E50" s="308">
        <v>14360</v>
      </c>
      <c r="F50" s="308">
        <v>13902</v>
      </c>
      <c r="G50" s="230"/>
      <c r="H50" s="210">
        <v>13553</v>
      </c>
      <c r="I50" s="210">
        <v>13998</v>
      </c>
      <c r="J50" s="210">
        <v>13717.333333333332</v>
      </c>
      <c r="K50" s="210">
        <v>14143</v>
      </c>
      <c r="L50" s="43"/>
      <c r="M50" s="210">
        <v>13938.333333333334</v>
      </c>
      <c r="N50" s="210">
        <v>13452</v>
      </c>
      <c r="O50" s="210">
        <v>14088.333333333334</v>
      </c>
      <c r="P50" s="210">
        <v>15027</v>
      </c>
      <c r="Q50" s="43"/>
      <c r="R50" s="210">
        <v>14708</v>
      </c>
      <c r="S50" s="210">
        <v>15821</v>
      </c>
      <c r="T50" s="210">
        <v>15485</v>
      </c>
      <c r="U50" s="210">
        <v>15086</v>
      </c>
      <c r="V50" s="43"/>
      <c r="W50" s="210">
        <v>14366</v>
      </c>
      <c r="X50" s="210">
        <v>14332</v>
      </c>
      <c r="Y50" s="374">
        <v>13558</v>
      </c>
      <c r="Z50" s="374">
        <v>13526</v>
      </c>
      <c r="AA50" s="43"/>
      <c r="AB50" s="374">
        <v>13785</v>
      </c>
      <c r="AC50" s="196"/>
      <c r="AD50" s="477"/>
      <c r="AE50" s="413"/>
      <c r="AF50" s="413"/>
    </row>
    <row r="51" spans="1:33">
      <c r="AC51" s="196"/>
      <c r="AD51" s="410"/>
    </row>
    <row r="52" spans="1:33">
      <c r="A52" s="67" t="s">
        <v>163</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D52" s="410"/>
    </row>
    <row r="53" spans="1:33">
      <c r="L53" s="43"/>
      <c r="Q53" s="43"/>
      <c r="V53" s="43"/>
      <c r="AA53" s="43"/>
      <c r="AD53" s="410"/>
      <c r="AG53" s="196"/>
    </row>
    <row r="54" spans="1:33">
      <c r="B54" s="55"/>
      <c r="C54" s="510" t="s">
        <v>30</v>
      </c>
      <c r="D54" s="511"/>
      <c r="E54" s="511"/>
      <c r="F54" s="512"/>
      <c r="G54" s="55"/>
      <c r="H54" s="510" t="s">
        <v>31</v>
      </c>
      <c r="I54" s="511"/>
      <c r="J54" s="511"/>
      <c r="K54" s="511"/>
      <c r="L54" s="204"/>
      <c r="M54" s="523">
        <v>2021</v>
      </c>
      <c r="N54" s="523"/>
      <c r="O54" s="523"/>
      <c r="P54" s="523"/>
      <c r="Q54" s="204"/>
      <c r="R54" s="510" t="s">
        <v>32</v>
      </c>
      <c r="S54" s="511"/>
      <c r="T54" s="511"/>
      <c r="U54" s="511"/>
      <c r="V54" s="204"/>
      <c r="W54" s="513" t="s">
        <v>28</v>
      </c>
      <c r="X54" s="513"/>
      <c r="Y54" s="513"/>
      <c r="Z54" s="513"/>
      <c r="AA54" s="204"/>
      <c r="AB54" s="421" t="s">
        <v>29</v>
      </c>
      <c r="AD54" s="419"/>
    </row>
    <row r="55" spans="1:33">
      <c r="A55" s="4"/>
      <c r="B55" s="56"/>
      <c r="C55" s="205" t="s">
        <v>33</v>
      </c>
      <c r="D55" s="206" t="s">
        <v>34</v>
      </c>
      <c r="E55" s="207" t="s">
        <v>35</v>
      </c>
      <c r="F55" s="208" t="s">
        <v>36</v>
      </c>
      <c r="G55" s="56"/>
      <c r="H55" s="205" t="s">
        <v>33</v>
      </c>
      <c r="I55" s="206" t="s">
        <v>34</v>
      </c>
      <c r="J55" s="207" t="s">
        <v>35</v>
      </c>
      <c r="K55" s="208" t="s">
        <v>36</v>
      </c>
      <c r="L55" s="43"/>
      <c r="M55" s="205" t="s">
        <v>33</v>
      </c>
      <c r="N55" s="161" t="s">
        <v>34</v>
      </c>
      <c r="O55" s="161" t="s">
        <v>35</v>
      </c>
      <c r="P55" s="161" t="s">
        <v>36</v>
      </c>
      <c r="Q55" s="43"/>
      <c r="R55" s="205" t="s">
        <v>33</v>
      </c>
      <c r="S55" s="161" t="s">
        <v>34</v>
      </c>
      <c r="T55" s="161" t="s">
        <v>35</v>
      </c>
      <c r="U55" s="161" t="s">
        <v>36</v>
      </c>
      <c r="V55" s="43"/>
      <c r="W55" s="205" t="s">
        <v>33</v>
      </c>
      <c r="X55" s="161" t="s">
        <v>34</v>
      </c>
      <c r="Y55" s="161" t="s">
        <v>35</v>
      </c>
      <c r="Z55" s="161" t="s">
        <v>36</v>
      </c>
      <c r="AA55" s="43"/>
      <c r="AB55" s="161" t="s">
        <v>33</v>
      </c>
      <c r="AD55" s="419"/>
    </row>
    <row r="56" spans="1:33">
      <c r="A56" s="111" t="s">
        <v>182</v>
      </c>
      <c r="B56" s="60"/>
      <c r="C56" s="209">
        <v>6264</v>
      </c>
      <c r="D56" s="346">
        <v>5980</v>
      </c>
      <c r="E56" s="346">
        <v>5774</v>
      </c>
      <c r="F56" s="346">
        <v>4821</v>
      </c>
      <c r="G56" s="226"/>
      <c r="H56" s="209">
        <v>5407</v>
      </c>
      <c r="I56" s="209">
        <v>6935</v>
      </c>
      <c r="J56" s="209">
        <v>6818</v>
      </c>
      <c r="K56" s="209">
        <v>6612</v>
      </c>
      <c r="L56" s="43"/>
      <c r="M56" s="209">
        <v>5665</v>
      </c>
      <c r="N56" s="209">
        <v>5662</v>
      </c>
      <c r="O56" s="209">
        <v>5630</v>
      </c>
      <c r="P56" s="209">
        <v>5385.333333333333</v>
      </c>
      <c r="Q56" s="43"/>
      <c r="R56" s="209">
        <v>4641</v>
      </c>
      <c r="S56" s="209">
        <v>4426</v>
      </c>
      <c r="T56" s="209">
        <v>4657</v>
      </c>
      <c r="U56" s="209">
        <v>5011.333333333333</v>
      </c>
      <c r="V56" s="43"/>
      <c r="W56" s="209">
        <v>5047</v>
      </c>
      <c r="X56" s="209">
        <v>5076</v>
      </c>
      <c r="Y56" s="373">
        <v>5093</v>
      </c>
      <c r="Z56" s="373">
        <v>5190</v>
      </c>
      <c r="AA56" s="43"/>
      <c r="AB56" s="373">
        <v>5205</v>
      </c>
      <c r="AD56" s="410"/>
    </row>
    <row r="57" spans="1:33">
      <c r="A57" s="111" t="s">
        <v>183</v>
      </c>
      <c r="B57" s="60"/>
      <c r="C57" s="209">
        <v>4412</v>
      </c>
      <c r="D57" s="346">
        <v>3547</v>
      </c>
      <c r="E57" s="346">
        <v>4134</v>
      </c>
      <c r="F57" s="346">
        <v>4965</v>
      </c>
      <c r="G57" s="226"/>
      <c r="H57" s="209">
        <v>5576</v>
      </c>
      <c r="I57" s="209">
        <v>7110</v>
      </c>
      <c r="J57" s="209">
        <v>9207</v>
      </c>
      <c r="K57" s="209">
        <v>9732</v>
      </c>
      <c r="L57" s="43"/>
      <c r="M57" s="209">
        <v>10633</v>
      </c>
      <c r="N57" s="209">
        <v>12190</v>
      </c>
      <c r="O57" s="209">
        <v>12000</v>
      </c>
      <c r="P57" s="209">
        <v>11642.666666666666</v>
      </c>
      <c r="Q57" s="43"/>
      <c r="R57" s="209">
        <v>12164.666666666666</v>
      </c>
      <c r="S57" s="209">
        <v>10295.666666666666</v>
      </c>
      <c r="T57" s="209">
        <v>12090.666666666668</v>
      </c>
      <c r="U57" s="209">
        <v>11350</v>
      </c>
      <c r="V57" s="43"/>
      <c r="W57" s="209">
        <v>10995</v>
      </c>
      <c r="X57" s="209">
        <v>11634.333333333334</v>
      </c>
      <c r="Y57" s="373">
        <v>11176</v>
      </c>
      <c r="Z57" s="373">
        <v>11980</v>
      </c>
      <c r="AA57" s="43"/>
      <c r="AB57" s="373">
        <v>12082</v>
      </c>
      <c r="AD57" s="410"/>
    </row>
    <row r="58" spans="1:33">
      <c r="A58" s="110" t="s">
        <v>173</v>
      </c>
      <c r="B58" s="61"/>
      <c r="C58" s="210">
        <v>10676</v>
      </c>
      <c r="D58" s="308">
        <v>9527</v>
      </c>
      <c r="E58" s="308">
        <v>9908</v>
      </c>
      <c r="F58" s="308">
        <v>9786</v>
      </c>
      <c r="G58" s="230"/>
      <c r="H58" s="210">
        <v>10983</v>
      </c>
      <c r="I58" s="210">
        <v>14045</v>
      </c>
      <c r="J58" s="210">
        <v>16025</v>
      </c>
      <c r="K58" s="210">
        <v>16344</v>
      </c>
      <c r="L58" s="43"/>
      <c r="M58" s="210">
        <v>16298</v>
      </c>
      <c r="N58" s="210">
        <v>17852</v>
      </c>
      <c r="O58" s="210">
        <v>17630</v>
      </c>
      <c r="P58" s="210">
        <v>17028</v>
      </c>
      <c r="Q58" s="43"/>
      <c r="R58" s="210">
        <v>16805.666666666664</v>
      </c>
      <c r="S58" s="210">
        <v>14721.666666666666</v>
      </c>
      <c r="T58" s="210">
        <v>16747.666666666668</v>
      </c>
      <c r="U58" s="210">
        <v>16361.333333333332</v>
      </c>
      <c r="V58" s="43"/>
      <c r="W58" s="210">
        <v>16042</v>
      </c>
      <c r="X58" s="210">
        <v>16710.333333333336</v>
      </c>
      <c r="Y58" s="374">
        <v>16269</v>
      </c>
      <c r="Z58" s="374">
        <v>17170</v>
      </c>
      <c r="AA58" s="43"/>
      <c r="AB58" s="374">
        <v>17287</v>
      </c>
      <c r="AD58" s="410"/>
    </row>
    <row r="59" spans="1:33">
      <c r="C59" s="43"/>
      <c r="D59" s="43"/>
      <c r="E59" s="43"/>
      <c r="F59" s="43"/>
      <c r="G59" s="43"/>
      <c r="H59" s="43"/>
      <c r="I59" s="43"/>
      <c r="J59" s="43"/>
      <c r="K59" s="43"/>
      <c r="L59" s="43"/>
      <c r="M59" s="43"/>
      <c r="N59" s="43"/>
      <c r="O59" s="43"/>
      <c r="P59" s="43"/>
      <c r="Q59" s="43"/>
      <c r="R59" s="43"/>
      <c r="S59" s="43"/>
      <c r="T59" s="43"/>
      <c r="U59" s="43"/>
      <c r="V59" s="43"/>
      <c r="W59" s="43"/>
      <c r="X59" s="43"/>
      <c r="Y59" s="43"/>
      <c r="Z59" s="43"/>
      <c r="AA59" s="43"/>
    </row>
    <row r="60" spans="1:33">
      <c r="C60" s="43"/>
      <c r="D60" s="43"/>
      <c r="E60" s="43"/>
      <c r="F60" s="43"/>
      <c r="G60" s="43"/>
      <c r="H60" s="43"/>
      <c r="I60" s="43"/>
      <c r="J60" s="43"/>
      <c r="K60" s="43"/>
      <c r="L60" s="43"/>
      <c r="M60" s="43"/>
      <c r="N60" s="43"/>
      <c r="O60" s="43"/>
      <c r="P60" s="43"/>
      <c r="Q60" s="43"/>
      <c r="R60" s="43"/>
      <c r="S60" s="43"/>
      <c r="T60" s="43"/>
      <c r="U60" s="43"/>
      <c r="V60" s="43"/>
      <c r="W60" s="43"/>
      <c r="X60" s="43"/>
      <c r="Y60" s="43"/>
      <c r="Z60" s="43"/>
      <c r="AA60" s="43"/>
    </row>
  </sheetData>
  <mergeCells count="30">
    <mergeCell ref="W54:Z54"/>
    <mergeCell ref="W44:Z44"/>
    <mergeCell ref="W36:Z36"/>
    <mergeCell ref="W25:Z25"/>
    <mergeCell ref="W7:Z7"/>
    <mergeCell ref="W15:Z15"/>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72" priority="934">
      <formula>ISERROR(B8)</formula>
    </cfRule>
  </conditionalFormatting>
  <conditionalFormatting sqref="B16:B21">
    <cfRule type="containsErrors" dxfId="71" priority="350">
      <formula>ISERROR(B16)</formula>
    </cfRule>
  </conditionalFormatting>
  <conditionalFormatting sqref="B26:B29">
    <cfRule type="containsErrors" dxfId="70" priority="223">
      <formula>ISERROR(B26)</formula>
    </cfRule>
  </conditionalFormatting>
  <conditionalFormatting sqref="B37:B40">
    <cfRule type="containsErrors" dxfId="69" priority="431">
      <formula>ISERROR(B37)</formula>
    </cfRule>
  </conditionalFormatting>
  <conditionalFormatting sqref="B45:B50">
    <cfRule type="containsErrors" dxfId="68" priority="206">
      <formula>ISERROR(B45)</formula>
    </cfRule>
  </conditionalFormatting>
  <conditionalFormatting sqref="B55:B58">
    <cfRule type="containsErrors" dxfId="67" priority="148">
      <formula>ISERROR(B55)</formula>
    </cfRule>
  </conditionalFormatting>
  <conditionalFormatting sqref="D8:D11">
    <cfRule type="containsErrors" dxfId="66" priority="731">
      <formula>ISERROR(D8)</formula>
    </cfRule>
  </conditionalFormatting>
  <conditionalFormatting sqref="D16:D21">
    <cfRule type="containsErrors" dxfId="65" priority="349">
      <formula>ISERROR(D16)</formula>
    </cfRule>
  </conditionalFormatting>
  <conditionalFormatting sqref="D26:D29">
    <cfRule type="containsErrors" dxfId="64" priority="222">
      <formula>ISERROR(D26)</formula>
    </cfRule>
  </conditionalFormatting>
  <conditionalFormatting sqref="D37">
    <cfRule type="containsErrors" dxfId="63" priority="385">
      <formula>ISERROR(D37)</formula>
    </cfRule>
  </conditionalFormatting>
  <conditionalFormatting sqref="D45">
    <cfRule type="containsErrors" dxfId="62" priority="383">
      <formula>ISERROR(D45)</formula>
    </cfRule>
  </conditionalFormatting>
  <conditionalFormatting sqref="D55">
    <cfRule type="containsErrors" dxfId="61" priority="146">
      <formula>ISERROR(D55)</formula>
    </cfRule>
  </conditionalFormatting>
  <conditionalFormatting sqref="D38:F40">
    <cfRule type="containsErrors" dxfId="60" priority="407">
      <formula>ISERROR(D38)</formula>
    </cfRule>
  </conditionalFormatting>
  <conditionalFormatting sqref="D46:F50">
    <cfRule type="containsErrors" dxfId="59" priority="203">
      <formula>ISERROR(D46)</formula>
    </cfRule>
  </conditionalFormatting>
  <conditionalFormatting sqref="D56:F58">
    <cfRule type="containsErrors" dxfId="58" priority="184">
      <formula>ISERROR(D56)</formula>
    </cfRule>
  </conditionalFormatting>
  <conditionalFormatting sqref="E9:E11">
    <cfRule type="containsErrors" dxfId="57" priority="748">
      <formula>ISERROR(E9)</formula>
    </cfRule>
  </conditionalFormatting>
  <conditionalFormatting sqref="E17:E21">
    <cfRule type="containsErrors" dxfId="56" priority="348">
      <formula>ISERROR(E17)</formula>
    </cfRule>
  </conditionalFormatting>
  <conditionalFormatting sqref="E27:E29">
    <cfRule type="containsErrors" dxfId="55" priority="221">
      <formula>ISERROR(E27)</formula>
    </cfRule>
  </conditionalFormatting>
  <conditionalFormatting sqref="F37">
    <cfRule type="containsErrors" dxfId="54" priority="384">
      <formula>ISERROR(F37)</formula>
    </cfRule>
  </conditionalFormatting>
  <conditionalFormatting sqref="F45">
    <cfRule type="containsErrors" dxfId="53" priority="382">
      <formula>ISERROR(F45)</formula>
    </cfRule>
  </conditionalFormatting>
  <conditionalFormatting sqref="F55">
    <cfRule type="containsErrors" dxfId="52" priority="145">
      <formula>ISERROR(F55)</formula>
    </cfRule>
  </conditionalFormatting>
  <conditionalFormatting sqref="F8:G11">
    <cfRule type="containsErrors" dxfId="51" priority="693">
      <formula>ISERROR(F8)</formula>
    </cfRule>
  </conditionalFormatting>
  <conditionalFormatting sqref="F16:G21">
    <cfRule type="containsErrors" dxfId="50" priority="346">
      <formula>ISERROR(F16)</formula>
    </cfRule>
  </conditionalFormatting>
  <conditionalFormatting sqref="F26:G29">
    <cfRule type="containsErrors" dxfId="49" priority="219">
      <formula>ISERROR(F26)</formula>
    </cfRule>
  </conditionalFormatting>
  <conditionalFormatting sqref="G37:G40">
    <cfRule type="containsErrors" dxfId="48" priority="391">
      <formula>ISERROR(G37)</formula>
    </cfRule>
  </conditionalFormatting>
  <conditionalFormatting sqref="G45:G50">
    <cfRule type="containsErrors" dxfId="47" priority="202">
      <formula>ISERROR(G45)</formula>
    </cfRule>
  </conditionalFormatting>
  <conditionalFormatting sqref="G55:G58">
    <cfRule type="containsErrors" dxfId="46" priority="147">
      <formula>ISERROR(G55)</formula>
    </cfRule>
  </conditionalFormatting>
  <conditionalFormatting sqref="I8:I11">
    <cfRule type="containsErrors" dxfId="45" priority="673">
      <formula>ISERROR(I8)</formula>
    </cfRule>
  </conditionalFormatting>
  <conditionalFormatting sqref="I16:I21">
    <cfRule type="containsErrors" dxfId="44" priority="345">
      <formula>ISERROR(I16)</formula>
    </cfRule>
  </conditionalFormatting>
  <conditionalFormatting sqref="I26">
    <cfRule type="containsErrors" dxfId="43" priority="306">
      <formula>ISERROR(I26)</formula>
    </cfRule>
  </conditionalFormatting>
  <conditionalFormatting sqref="I37">
    <cfRule type="containsErrors" dxfId="42" priority="381">
      <formula>ISERROR(I37)</formula>
    </cfRule>
  </conditionalFormatting>
  <conditionalFormatting sqref="I45">
    <cfRule type="containsErrors" dxfId="41" priority="379">
      <formula>ISERROR(I45)</formula>
    </cfRule>
  </conditionalFormatting>
  <conditionalFormatting sqref="I55">
    <cfRule type="containsErrors" dxfId="40" priority="144">
      <formula>ISERROR(I55)</formula>
    </cfRule>
  </conditionalFormatting>
  <conditionalFormatting sqref="I29:L29">
    <cfRule type="containsErrors" dxfId="39" priority="285">
      <formula>ISERROR(I29)</formula>
    </cfRule>
  </conditionalFormatting>
  <conditionalFormatting sqref="J9:J11">
    <cfRule type="containsErrors" dxfId="38" priority="678">
      <formula>ISERROR(J9)</formula>
    </cfRule>
  </conditionalFormatting>
  <conditionalFormatting sqref="J17:J21">
    <cfRule type="containsErrors" dxfId="37" priority="344">
      <formula>ISERROR(J17)</formula>
    </cfRule>
  </conditionalFormatting>
  <conditionalFormatting sqref="K37">
    <cfRule type="containsErrors" dxfId="36" priority="380">
      <formula>ISERROR(K37)</formula>
    </cfRule>
  </conditionalFormatting>
  <conditionalFormatting sqref="K45">
    <cfRule type="containsErrors" dxfId="35" priority="378">
      <formula>ISERROR(K45)</formula>
    </cfRule>
  </conditionalFormatting>
  <conditionalFormatting sqref="K55">
    <cfRule type="containsErrors" dxfId="34" priority="143">
      <formula>ISERROR(K55)</formula>
    </cfRule>
  </conditionalFormatting>
  <conditionalFormatting sqref="K8:L11">
    <cfRule type="containsErrors" dxfId="33" priority="648">
      <formula>ISERROR(K8)</formula>
    </cfRule>
  </conditionalFormatting>
  <conditionalFormatting sqref="K16:L21">
    <cfRule type="containsErrors" dxfId="32" priority="342">
      <formula>ISERROR(K16)</formula>
    </cfRule>
  </conditionalFormatting>
  <conditionalFormatting sqref="K26:L26">
    <cfRule type="containsErrors" dxfId="31" priority="302">
      <formula>ISERROR(K26)</formula>
    </cfRule>
  </conditionalFormatting>
  <conditionalFormatting sqref="N8:Q11">
    <cfRule type="containsErrors" dxfId="30" priority="128">
      <formula>ISERROR(N8)</formula>
    </cfRule>
  </conditionalFormatting>
  <conditionalFormatting sqref="N16:Q21">
    <cfRule type="containsErrors" dxfId="29" priority="104">
      <formula>ISERROR(N16)</formula>
    </cfRule>
  </conditionalFormatting>
  <conditionalFormatting sqref="N26:Q26">
    <cfRule type="containsErrors" dxfId="28" priority="101">
      <formula>ISERROR(N26)</formula>
    </cfRule>
  </conditionalFormatting>
  <conditionalFormatting sqref="N29:W29">
    <cfRule type="containsErrors" dxfId="27" priority="27">
      <formula>ISERROR(N29)</formula>
    </cfRule>
  </conditionalFormatting>
  <conditionalFormatting sqref="R9:R11">
    <cfRule type="containsErrors" dxfId="26" priority="72">
      <formula>ISERROR(R9)</formula>
    </cfRule>
  </conditionalFormatting>
  <conditionalFormatting sqref="R17:R21">
    <cfRule type="containsErrors" dxfId="25" priority="61">
      <formula>ISERROR(R17)</formula>
    </cfRule>
  </conditionalFormatting>
  <conditionalFormatting sqref="S8:V11">
    <cfRule type="containsErrors" dxfId="24" priority="44">
      <formula>ISERROR(S8)</formula>
    </cfRule>
  </conditionalFormatting>
  <conditionalFormatting sqref="S16:V21">
    <cfRule type="containsErrors" dxfId="23" priority="38">
      <formula>ISERROR(S16)</formula>
    </cfRule>
  </conditionalFormatting>
  <conditionalFormatting sqref="S26:V26">
    <cfRule type="containsErrors" dxfId="22" priority="37">
      <formula>ISERROR(S26)</formula>
    </cfRule>
  </conditionalFormatting>
  <conditionalFormatting sqref="W9:W11">
    <cfRule type="containsErrors" dxfId="21" priority="33">
      <formula>ISERROR(W9)</formula>
    </cfRule>
  </conditionalFormatting>
  <conditionalFormatting sqref="W17:W21">
    <cfRule type="containsErrors" dxfId="20" priority="28">
      <formula>ISERROR(W17)</formula>
    </cfRule>
  </conditionalFormatting>
  <conditionalFormatting sqref="Y29:Z29">
    <cfRule type="containsErrors" dxfId="19" priority="24">
      <formula>ISERROR(Y29)</formula>
    </cfRule>
  </conditionalFormatting>
  <conditionalFormatting sqref="Y9:Z11">
    <cfRule type="containsErrors" dxfId="18" priority="26">
      <formula>ISERROR(Y9)</formula>
    </cfRule>
  </conditionalFormatting>
  <conditionalFormatting sqref="Y17:Z21">
    <cfRule type="containsErrors" dxfId="17" priority="25">
      <formula>ISERROR(Y17)</formula>
    </cfRule>
  </conditionalFormatting>
  <conditionalFormatting sqref="X29">
    <cfRule type="containsErrors" dxfId="16" priority="18">
      <formula>ISERROR(X29)</formula>
    </cfRule>
  </conditionalFormatting>
  <conditionalFormatting sqref="X9:X11">
    <cfRule type="containsErrors" dxfId="15" priority="20">
      <formula>ISERROR(X9)</formula>
    </cfRule>
  </conditionalFormatting>
  <conditionalFormatting sqref="X17:X21">
    <cfRule type="containsErrors" dxfId="14" priority="19">
      <formula>ISERROR(X17)</formula>
    </cfRule>
  </conditionalFormatting>
  <conditionalFormatting sqref="X26">
    <cfRule type="containsErrors" dxfId="13" priority="15">
      <formula>ISERROR(X26)</formula>
    </cfRule>
  </conditionalFormatting>
  <conditionalFormatting sqref="Y26:Z26">
    <cfRule type="containsErrors" dxfId="12" priority="13">
      <formula>ISERROR(Y26)</formula>
    </cfRule>
  </conditionalFormatting>
  <conditionalFormatting sqref="AB17:AB21">
    <cfRule type="containsErrors" dxfId="11" priority="12">
      <formula>ISERROR(AB17)</formula>
    </cfRule>
  </conditionalFormatting>
  <conditionalFormatting sqref="AB29">
    <cfRule type="containsErrors" dxfId="10" priority="11">
      <formula>ISERROR(AB29)</formula>
    </cfRule>
  </conditionalFormatting>
  <conditionalFormatting sqref="AA29">
    <cfRule type="containsErrors" dxfId="9" priority="7">
      <formula>ISERROR(AA29)</formula>
    </cfRule>
  </conditionalFormatting>
  <conditionalFormatting sqref="AA9:AA11">
    <cfRule type="containsErrors" dxfId="8" priority="10">
      <formula>ISERROR(AA9)</formula>
    </cfRule>
  </conditionalFormatting>
  <conditionalFormatting sqref="AA17:AA21">
    <cfRule type="containsErrors" dxfId="7" priority="9">
      <formula>ISERROR(AA17)</formula>
    </cfRule>
  </conditionalFormatting>
  <conditionalFormatting sqref="AA26">
    <cfRule type="containsErrors" dxfId="6" priority="8">
      <formula>ISERROR(AA26)</formula>
    </cfRule>
  </conditionalFormatting>
  <conditionalFormatting sqref="X8">
    <cfRule type="containsErrors" dxfId="5" priority="6">
      <formula>ISERROR(X8)</formula>
    </cfRule>
  </conditionalFormatting>
  <conditionalFormatting sqref="Y8:Z8">
    <cfRule type="containsErrors" dxfId="4" priority="5">
      <formula>ISERROR(Y8)</formula>
    </cfRule>
  </conditionalFormatting>
  <conditionalFormatting sqref="AA8">
    <cfRule type="containsErrors" dxfId="3" priority="4">
      <formula>ISERROR(AA8)</formula>
    </cfRule>
  </conditionalFormatting>
  <conditionalFormatting sqref="X16">
    <cfRule type="containsErrors" dxfId="2" priority="3">
      <formula>ISERROR(X16)</formula>
    </cfRule>
  </conditionalFormatting>
  <conditionalFormatting sqref="Y16:Z16">
    <cfRule type="containsErrors" dxfId="1" priority="2">
      <formula>ISERROR(Y16)</formula>
    </cfRule>
  </conditionalFormatting>
  <conditionalFormatting sqref="AA16">
    <cfRule type="containsErrors" dxfId="0" priority="1">
      <formula>ISERROR(AA16)</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SharedWithUsers xmlns="075b8685-7716-4106-b485-28cf37c61ef6">
      <UserInfo>
        <DisplayName>Vicanova, Monika</DisplayName>
        <AccountId>35</AccountId>
        <AccountType/>
      </UserInfo>
      <UserInfo>
        <DisplayName>Abuzaakouk, Anas</DisplayName>
        <AccountId>96</AccountId>
        <AccountType/>
      </UserInfo>
      <UserInfo>
        <DisplayName>Sirucic, Enver</DisplayName>
        <AccountId>21</AccountId>
        <AccountType/>
      </UserInfo>
      <UserInfo>
        <DisplayName>Shah, Sat</DisplayName>
        <AccountId>152</AccountId>
        <AccountType/>
      </UserInfo>
      <UserInfo>
        <DisplayName>OLeary, David</DisplayName>
        <AccountId>93</AccountId>
        <AccountType/>
      </UserInfo>
      <UserInfo>
        <DisplayName>Wise, Andrew</DisplayName>
        <AccountId>153</AccountId>
        <AccountType/>
      </UserInfo>
      <UserInfo>
        <DisplayName>Jestädt, Guido</DisplayName>
        <AccountId>151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AC184-05B4-4148-93C7-4755E2D8D84D}">
  <ds:schemaRefs>
    <ds:schemaRef ds:uri="http://schemas.microsoft.com/office/2006/metadata/properties"/>
    <ds:schemaRef ds:uri="http://schemas.microsoft.com/office/infopath/2007/PartnerControls"/>
    <ds:schemaRef ds:uri="70b5e236-16ea-4102-ac1e-673ff2569fd4"/>
    <ds:schemaRef ds:uri="075b8685-7716-4106-b485-28cf37c61ef6"/>
    <ds:schemaRef ds:uri="http://schemas.microsoft.com/sharepoint/v3"/>
  </ds:schemaRefs>
</ds:datastoreItem>
</file>

<file path=customXml/itemProps2.xml><?xml version="1.0" encoding="utf-8"?>
<ds:datastoreItem xmlns:ds="http://schemas.openxmlformats.org/officeDocument/2006/customXml" ds:itemID="{9C4B9856-75C7-4E28-9A83-BBF4735C8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E3F389-91CC-42E1-A660-C717D56EF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Jandl, Julia</cp:lastModifiedBy>
  <cp:revision/>
  <dcterms:created xsi:type="dcterms:W3CDTF">2018-04-24T08:53:21Z</dcterms:created>
  <dcterms:modified xsi:type="dcterms:W3CDTF">2024-05-02T06:52:06Z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