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H:\"/>
    </mc:Choice>
  </mc:AlternateContent>
  <xr:revisionPtr revIDLastSave="0" documentId="8_{8F8A7EF8-567E-4B92-9DA1-516F6E94EAFB}" xr6:coauthVersionLast="44" xr6:coauthVersionMax="44" xr10:uidLastSave="{00000000-0000-0000-0000-000000000000}"/>
  <bookViews>
    <workbookView xWindow="-120" yWindow="-120" windowWidth="19440" windowHeight="10440" tabRatio="830"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 name="Checks" sheetId="10" state="hidden" r:id="rId11"/>
  </sheets>
  <definedNames>
    <definedName name="_xlnm.Print_Area" localSheetId="1">'BG T01 (share)'!$A$1:$V$25</definedName>
    <definedName name="_xlnm.Print_Area" localSheetId="2">'BG T02 (Key financials)'!$A$1:$U$52</definedName>
    <definedName name="_xlnm.Print_Area" localSheetId="3">'BG T03 (P&amp;L)'!$A$1:$U$27</definedName>
    <definedName name="_xlnm.Print_Area" localSheetId="4">'BG T04 (Balance Sheet)'!$A$1:$N$49</definedName>
    <definedName name="_xlnm.Print_Area" localSheetId="5">'BG T05 (Segments)'!$A$1:$U$180</definedName>
    <definedName name="_xlnm.Print_Area" localSheetId="6">'BG T06 (Geo split - Assets)'!$A$1:$N$32</definedName>
    <definedName name="_xlnm.Print_Area" localSheetId="7">'BG T07 (Product split - Assets)'!$A$1:$N$24</definedName>
    <definedName name="_xlnm.Print_Titles" localSheetId="5">'BG T05 (Segments)'!$1:$3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53" i="10" l="1"/>
  <c r="Q80" i="10" s="1"/>
  <c r="O53" i="10"/>
  <c r="O80" i="10" s="1"/>
  <c r="N53" i="10"/>
  <c r="N80" i="10" s="1"/>
  <c r="M53" i="10"/>
  <c r="M80" i="10" s="1"/>
  <c r="L53" i="10"/>
  <c r="L80" i="10" s="1"/>
  <c r="J53" i="10"/>
  <c r="J80" i="10" s="1"/>
  <c r="I53" i="10"/>
  <c r="I80" i="10" s="1"/>
  <c r="H53" i="10"/>
  <c r="H80" i="10" s="1"/>
  <c r="G53" i="10"/>
  <c r="G80" i="10" s="1"/>
  <c r="E53" i="10"/>
  <c r="E80" i="10" s="1"/>
  <c r="D53" i="10"/>
  <c r="D80" i="10" s="1"/>
  <c r="C53" i="10"/>
  <c r="C80" i="10" s="1"/>
  <c r="B53" i="10"/>
  <c r="B80" i="10" s="1"/>
  <c r="Q26" i="10" l="1"/>
  <c r="Q15" i="10" l="1"/>
  <c r="Q20" i="10"/>
  <c r="Q25" i="10"/>
  <c r="Q27" i="10" s="1"/>
  <c r="Q10" i="10"/>
  <c r="Q5" i="10"/>
  <c r="Q33" i="10" l="1"/>
  <c r="Q60" i="10" s="1"/>
  <c r="Q48" i="10"/>
  <c r="Q75" i="10" s="1"/>
  <c r="Q43" i="10"/>
  <c r="Q70" i="10" s="1"/>
  <c r="Q38" i="10"/>
  <c r="Q65" i="10" s="1"/>
  <c r="Q21" i="10"/>
  <c r="Q22" i="10" s="1"/>
  <c r="Q16" i="10"/>
  <c r="Q17" i="10" s="1"/>
  <c r="Q11" i="10"/>
  <c r="Q12" i="10" s="1"/>
  <c r="Q6" i="10"/>
  <c r="Q7" i="10" s="1"/>
  <c r="H69" i="10" l="1"/>
  <c r="J69" i="10"/>
  <c r="Q69" i="10"/>
  <c r="Q71" i="10" s="1"/>
  <c r="U26" i="10"/>
  <c r="T26" i="10"/>
  <c r="S26" i="10"/>
  <c r="I64" i="10" l="1"/>
  <c r="I74" i="10"/>
  <c r="N69" i="10"/>
  <c r="H59" i="10"/>
  <c r="O59" i="10"/>
  <c r="M69" i="10"/>
  <c r="D64" i="10"/>
  <c r="D74" i="10"/>
  <c r="C64" i="10"/>
  <c r="G69" i="10"/>
  <c r="J64" i="10"/>
  <c r="Q74" i="10"/>
  <c r="Q76" i="10" s="1"/>
  <c r="M59" i="10"/>
  <c r="C59" i="10"/>
  <c r="O64" i="10"/>
  <c r="O69" i="10"/>
  <c r="C74" i="10"/>
  <c r="M74" i="10"/>
  <c r="C69" i="10"/>
  <c r="G59" i="10"/>
  <c r="J74" i="10"/>
  <c r="Q64" i="10"/>
  <c r="Q66" i="10" s="1"/>
  <c r="E74" i="10"/>
  <c r="D69" i="10"/>
  <c r="G74" i="10"/>
  <c r="M64" i="10"/>
  <c r="H64" i="10"/>
  <c r="B64" i="10"/>
  <c r="E69" i="10"/>
  <c r="Q59" i="10"/>
  <c r="Q61" i="10" s="1"/>
  <c r="N64" i="10"/>
  <c r="G64" i="10"/>
  <c r="H74" i="10"/>
  <c r="L69" i="10"/>
  <c r="L64" i="10"/>
  <c r="B69" i="10"/>
  <c r="O74" i="10"/>
  <c r="N74" i="10"/>
  <c r="E64" i="10"/>
  <c r="L74" i="10"/>
  <c r="I69" i="10"/>
  <c r="U21" i="10"/>
  <c r="T21" i="10"/>
  <c r="S21" i="10"/>
  <c r="U16" i="10"/>
  <c r="T16" i="10"/>
  <c r="S16" i="10"/>
  <c r="U11" i="10"/>
  <c r="T11" i="10"/>
  <c r="S11" i="10"/>
  <c r="U6" i="10"/>
  <c r="T6" i="10"/>
  <c r="S6" i="10"/>
  <c r="M79" i="10" l="1"/>
  <c r="M81" i="10" s="1"/>
  <c r="H79" i="10"/>
  <c r="H81" i="10" s="1"/>
  <c r="D79" i="10"/>
  <c r="D81" i="10" s="1"/>
  <c r="D59" i="10"/>
  <c r="O79" i="10"/>
  <c r="O81" i="10" s="1"/>
  <c r="I59" i="10"/>
  <c r="I79" i="10"/>
  <c r="I81" i="10" s="1"/>
  <c r="G79" i="10"/>
  <c r="G81" i="10" s="1"/>
  <c r="N79" i="10"/>
  <c r="N81" i="10" s="1"/>
  <c r="N59" i="10"/>
  <c r="E59" i="10"/>
  <c r="E79" i="10"/>
  <c r="E81" i="10" s="1"/>
  <c r="Q79" i="10"/>
  <c r="Q81" i="10" s="1"/>
  <c r="L59" i="10"/>
  <c r="L79" i="10"/>
  <c r="L81" i="10" s="1"/>
  <c r="B79" i="10"/>
  <c r="B81" i="10" s="1"/>
  <c r="B59" i="10"/>
  <c r="J79" i="10"/>
  <c r="J81" i="10" s="1"/>
  <c r="J59" i="10"/>
  <c r="C79" i="10"/>
  <c r="C81" i="10" s="1"/>
  <c r="O26" i="10" l="1"/>
  <c r="O33" i="10" l="1"/>
  <c r="O60" i="10" s="1"/>
  <c r="O61" i="10" s="1"/>
  <c r="O38" i="10"/>
  <c r="O65" i="10" s="1"/>
  <c r="O66" i="10" s="1"/>
  <c r="O43" i="10"/>
  <c r="O70" i="10" s="1"/>
  <c r="O71" i="10" s="1"/>
  <c r="O48" i="10"/>
  <c r="O75" i="10" s="1"/>
  <c r="O76" i="10" s="1"/>
  <c r="O16" i="10"/>
  <c r="O6" i="10"/>
  <c r="O11" i="10"/>
  <c r="O21" i="10"/>
  <c r="N26" i="10" l="1"/>
  <c r="N16" i="10" l="1"/>
  <c r="N6" i="10"/>
  <c r="N11" i="10"/>
  <c r="N21" i="10"/>
  <c r="N48" i="10"/>
  <c r="N75" i="10" s="1"/>
  <c r="N76" i="10" s="1"/>
  <c r="N38" i="10"/>
  <c r="N65" i="10" s="1"/>
  <c r="N66" i="10" s="1"/>
  <c r="N43" i="10"/>
  <c r="N70" i="10" s="1"/>
  <c r="N71" i="10" s="1"/>
  <c r="N33" i="10"/>
  <c r="N60" i="10" s="1"/>
  <c r="N61" i="10" s="1"/>
  <c r="I26" i="10" l="1"/>
  <c r="B26" i="10"/>
  <c r="L26" i="10"/>
  <c r="J26" i="10"/>
  <c r="G26" i="10"/>
  <c r="E26" i="10"/>
  <c r="D26" i="10"/>
  <c r="H26" i="10"/>
  <c r="C26" i="10"/>
  <c r="M26" i="10"/>
  <c r="D33" i="10" l="1"/>
  <c r="D60" i="10" s="1"/>
  <c r="D61" i="10" s="1"/>
  <c r="D38" i="10"/>
  <c r="D65" i="10" s="1"/>
  <c r="D66" i="10" s="1"/>
  <c r="D43" i="10"/>
  <c r="D70" i="10" s="1"/>
  <c r="D71" i="10" s="1"/>
  <c r="D48" i="10"/>
  <c r="D75" i="10" s="1"/>
  <c r="D76" i="10" s="1"/>
  <c r="H21" i="10"/>
  <c r="H6" i="10"/>
  <c r="H11" i="10"/>
  <c r="I38" i="10"/>
  <c r="I65" i="10" s="1"/>
  <c r="I66" i="10" s="1"/>
  <c r="I43" i="10"/>
  <c r="I70" i="10" s="1"/>
  <c r="I71" i="10" s="1"/>
  <c r="I33" i="10"/>
  <c r="I60" i="10" s="1"/>
  <c r="I61" i="10" s="1"/>
  <c r="I48" i="10"/>
  <c r="I75" i="10" s="1"/>
  <c r="I76" i="10" s="1"/>
  <c r="G33" i="10"/>
  <c r="G60" i="10" s="1"/>
  <c r="G61" i="10" s="1"/>
  <c r="G48" i="10"/>
  <c r="G75" i="10" s="1"/>
  <c r="G76" i="10" s="1"/>
  <c r="G38" i="10"/>
  <c r="G65" i="10" s="1"/>
  <c r="G66" i="10" s="1"/>
  <c r="G43" i="10"/>
  <c r="G70" i="10" s="1"/>
  <c r="G71" i="10" s="1"/>
  <c r="M21" i="10"/>
  <c r="M6" i="10"/>
  <c r="M11" i="10"/>
  <c r="B33" i="10"/>
  <c r="B60" i="10" s="1"/>
  <c r="B61" i="10" s="1"/>
  <c r="B48" i="10"/>
  <c r="B75" i="10" s="1"/>
  <c r="B38" i="10"/>
  <c r="B65" i="10" s="1"/>
  <c r="B66" i="10" s="1"/>
  <c r="B43" i="10"/>
  <c r="B70" i="10" s="1"/>
  <c r="B71" i="10" s="1"/>
  <c r="L43" i="10"/>
  <c r="L70" i="10" s="1"/>
  <c r="L71" i="10" s="1"/>
  <c r="L33" i="10"/>
  <c r="L60" i="10" s="1"/>
  <c r="L61" i="10" s="1"/>
  <c r="L48" i="10"/>
  <c r="L75" i="10" s="1"/>
  <c r="L76" i="10" s="1"/>
  <c r="L38" i="10"/>
  <c r="L65" i="10" s="1"/>
  <c r="L66" i="10" s="1"/>
  <c r="C6" i="10"/>
  <c r="C21" i="10"/>
  <c r="C11" i="10"/>
  <c r="C16" i="10"/>
  <c r="G16" i="10"/>
  <c r="G6" i="10"/>
  <c r="G11" i="10"/>
  <c r="C48" i="10"/>
  <c r="C75" i="10" s="1"/>
  <c r="C76" i="10" s="1"/>
  <c r="C38" i="10"/>
  <c r="C65" i="10" s="1"/>
  <c r="C66" i="10" s="1"/>
  <c r="C43" i="10"/>
  <c r="C70" i="10" s="1"/>
  <c r="C71" i="10" s="1"/>
  <c r="C33" i="10"/>
  <c r="C60" i="10" s="1"/>
  <c r="C61" i="10" s="1"/>
  <c r="L6" i="10"/>
  <c r="I21" i="10"/>
  <c r="I11" i="10"/>
  <c r="I16" i="10"/>
  <c r="I6" i="10"/>
  <c r="E21" i="10"/>
  <c r="E6" i="10"/>
  <c r="E16" i="10"/>
  <c r="J21" i="10"/>
  <c r="J16" i="10"/>
  <c r="J6" i="10"/>
  <c r="J11" i="10"/>
  <c r="B21" i="10"/>
  <c r="B16" i="10"/>
  <c r="B6" i="10"/>
  <c r="B11" i="10"/>
  <c r="D16" i="10"/>
  <c r="D6" i="10"/>
  <c r="D21" i="10"/>
  <c r="D11" i="10"/>
  <c r="H48" i="10"/>
  <c r="H75" i="10" s="1"/>
  <c r="H76" i="10" s="1"/>
  <c r="H38" i="10"/>
  <c r="H65" i="10" s="1"/>
  <c r="H66" i="10" s="1"/>
  <c r="H33" i="10"/>
  <c r="H60" i="10" s="1"/>
  <c r="H61" i="10" s="1"/>
  <c r="H43" i="10"/>
  <c r="H70" i="10" s="1"/>
  <c r="H71" i="10" s="1"/>
  <c r="E33" i="10"/>
  <c r="E60" i="10" s="1"/>
  <c r="E61" i="10" s="1"/>
  <c r="E48" i="10"/>
  <c r="E75" i="10" s="1"/>
  <c r="E76" i="10" s="1"/>
  <c r="E43" i="10"/>
  <c r="E70" i="10" s="1"/>
  <c r="E71" i="10" s="1"/>
  <c r="E38" i="10"/>
  <c r="E65" i="10" s="1"/>
  <c r="E66" i="10" s="1"/>
  <c r="M33" i="10"/>
  <c r="M60" i="10" s="1"/>
  <c r="M61" i="10" s="1"/>
  <c r="M48" i="10"/>
  <c r="M75" i="10" s="1"/>
  <c r="M76" i="10" s="1"/>
  <c r="M38" i="10"/>
  <c r="M65" i="10" s="1"/>
  <c r="M66" i="10" s="1"/>
  <c r="M43" i="10"/>
  <c r="M70" i="10" s="1"/>
  <c r="M71" i="10" s="1"/>
  <c r="J43" i="10"/>
  <c r="J70" i="10" s="1"/>
  <c r="J71" i="10" s="1"/>
  <c r="J33" i="10"/>
  <c r="J60" i="10" s="1"/>
  <c r="J61" i="10" s="1"/>
  <c r="J48" i="10"/>
  <c r="J75" i="10" s="1"/>
  <c r="J76" i="10" s="1"/>
  <c r="J38" i="10"/>
  <c r="J65" i="10" s="1"/>
  <c r="J66" i="10" s="1"/>
  <c r="H16" i="10"/>
  <c r="L21" i="10"/>
  <c r="L16" i="10"/>
  <c r="M16" i="10"/>
  <c r="G21" i="10"/>
  <c r="E11" i="10"/>
  <c r="L11" i="10"/>
  <c r="C10" i="10" l="1"/>
  <c r="C12" i="10" s="1"/>
  <c r="L25" i="10"/>
  <c r="L27" i="10" s="1"/>
  <c r="O20" i="10"/>
  <c r="O22" i="10" s="1"/>
  <c r="D20" i="10"/>
  <c r="D22" i="10" s="1"/>
  <c r="C15" i="10" l="1"/>
  <c r="C17" i="10" s="1"/>
  <c r="U15" i="10"/>
  <c r="U17" i="10" s="1"/>
  <c r="J10" i="10"/>
  <c r="J12" i="10" s="1"/>
  <c r="T10" i="10"/>
  <c r="T12" i="10" s="1"/>
  <c r="T5" i="10"/>
  <c r="T7" i="10" s="1"/>
  <c r="E20" i="10"/>
  <c r="E22" i="10" s="1"/>
  <c r="T25" i="10"/>
  <c r="T27" i="10" s="1"/>
  <c r="E5" i="10"/>
  <c r="E7" i="10" s="1"/>
  <c r="N15" i="10"/>
  <c r="N17" i="10" s="1"/>
  <c r="L10" i="10"/>
  <c r="L12" i="10" s="1"/>
  <c r="J20" i="10"/>
  <c r="J22" i="10" s="1"/>
  <c r="O5" i="10"/>
  <c r="O7" i="10" s="1"/>
  <c r="G10" i="10"/>
  <c r="G12" i="10" s="1"/>
  <c r="G25" i="10"/>
  <c r="G27" i="10" s="1"/>
  <c r="E15" i="10"/>
  <c r="E17" i="10" s="1"/>
  <c r="M10" i="10"/>
  <c r="M12" i="10" s="1"/>
  <c r="M25" i="10"/>
  <c r="M27" i="10" s="1"/>
  <c r="L5" i="10"/>
  <c r="L7" i="10" s="1"/>
  <c r="H15" i="10"/>
  <c r="H17" i="10" s="1"/>
  <c r="H5" i="10"/>
  <c r="H7" i="10" s="1"/>
  <c r="C5" i="10"/>
  <c r="C7" i="10" s="1"/>
  <c r="B25" i="10"/>
  <c r="B27" i="10" s="1"/>
  <c r="H25" i="10"/>
  <c r="H27" i="10" s="1"/>
  <c r="E25" i="10"/>
  <c r="E27" i="10" s="1"/>
  <c r="O25" i="10"/>
  <c r="O27" i="10" s="1"/>
  <c r="J5" i="10"/>
  <c r="J7" i="10" s="1"/>
  <c r="S20" i="10"/>
  <c r="S22" i="10" s="1"/>
  <c r="I25" i="10"/>
  <c r="I27" i="10" s="1"/>
  <c r="B15" i="10"/>
  <c r="B17" i="10" s="1"/>
  <c r="C20" i="10"/>
  <c r="C22" i="10" s="1"/>
  <c r="L15" i="10"/>
  <c r="L17" i="10" s="1"/>
  <c r="I10" i="10"/>
  <c r="I12" i="10" s="1"/>
  <c r="B5" i="10"/>
  <c r="B7" i="10" s="1"/>
  <c r="N5" i="10"/>
  <c r="N7" i="10" s="1"/>
  <c r="B20" i="10"/>
  <c r="B22" i="10" s="1"/>
  <c r="N10" i="10"/>
  <c r="N12" i="10" s="1"/>
  <c r="D10" i="10"/>
  <c r="D12" i="10" s="1"/>
  <c r="B10" i="10"/>
  <c r="B12" i="10" s="1"/>
  <c r="M5" i="10"/>
  <c r="M7" i="10" s="1"/>
  <c r="U10" i="10"/>
  <c r="U12" i="10" s="1"/>
  <c r="T15" i="10"/>
  <c r="T17" i="10" s="1"/>
  <c r="H20" i="10"/>
  <c r="H22" i="10" s="1"/>
  <c r="S5" i="10"/>
  <c r="S7" i="10" s="1"/>
  <c r="D5" i="10"/>
  <c r="D7" i="10" s="1"/>
  <c r="H10" i="10"/>
  <c r="H12" i="10" s="1"/>
  <c r="J15" i="10"/>
  <c r="J17" i="10" s="1"/>
  <c r="U5" i="10"/>
  <c r="U7" i="10" s="1"/>
  <c r="S10" i="10"/>
  <c r="S12" i="10" s="1"/>
  <c r="I15" i="10"/>
  <c r="I17" i="10" s="1"/>
  <c r="O15" i="10"/>
  <c r="O17" i="10" s="1"/>
  <c r="T20" i="10"/>
  <c r="T22" i="10" s="1"/>
  <c r="M15" i="10"/>
  <c r="M17" i="10" s="1"/>
  <c r="N20" i="10"/>
  <c r="N22" i="10" s="1"/>
  <c r="D25" i="10"/>
  <c r="D27" i="10" s="1"/>
  <c r="E10" i="10"/>
  <c r="E12" i="10" s="1"/>
  <c r="G5" i="10"/>
  <c r="G7" i="10" s="1"/>
  <c r="S15" i="10"/>
  <c r="S17" i="10" s="1"/>
  <c r="D15" i="10"/>
  <c r="D17" i="10" s="1"/>
  <c r="G20" i="10"/>
  <c r="G22" i="10" s="1"/>
  <c r="U25" i="10"/>
  <c r="U27" i="10" s="1"/>
  <c r="S25" i="10"/>
  <c r="S27" i="10" s="1"/>
  <c r="L20" i="10"/>
  <c r="L22" i="10" s="1"/>
  <c r="N25" i="10"/>
  <c r="N27" i="10" s="1"/>
  <c r="I20" i="10"/>
  <c r="I22" i="10" s="1"/>
  <c r="J25" i="10"/>
  <c r="J27" i="10" s="1"/>
  <c r="U20" i="10"/>
  <c r="U22" i="10" s="1"/>
  <c r="M20" i="10"/>
  <c r="M22" i="10" s="1"/>
  <c r="C25" i="10"/>
  <c r="C27" i="10" s="1"/>
  <c r="G15" i="10"/>
  <c r="G17" i="10" s="1"/>
  <c r="O10" i="10"/>
  <c r="O12" i="10" s="1"/>
  <c r="I5" i="10"/>
  <c r="I7" i="10" s="1"/>
  <c r="E32" i="10" l="1"/>
  <c r="E34" i="10" s="1"/>
  <c r="O42" i="10"/>
  <c r="O44" i="10" s="1"/>
  <c r="I37" i="10"/>
  <c r="I39" i="10" s="1"/>
  <c r="G42" i="10"/>
  <c r="G44" i="10" s="1"/>
  <c r="J47" i="10"/>
  <c r="J49" i="10" s="1"/>
  <c r="C37" i="10"/>
  <c r="C39" i="10" s="1"/>
  <c r="G52" i="10"/>
  <c r="G54" i="10" s="1"/>
  <c r="O52" i="10"/>
  <c r="O54" i="10" s="1"/>
  <c r="E37" i="10"/>
  <c r="E39" i="10" s="1"/>
  <c r="B47" i="10"/>
  <c r="B49" i="10" s="1"/>
  <c r="J32" i="10"/>
  <c r="J34" i="10" s="1"/>
  <c r="H47" i="10"/>
  <c r="H49" i="10" s="1"/>
  <c r="D32" i="10"/>
  <c r="D34" i="10" s="1"/>
  <c r="E42" i="10"/>
  <c r="E44" i="10" s="1"/>
  <c r="D42" i="10"/>
  <c r="D44" i="10" s="1"/>
  <c r="I52" i="10"/>
  <c r="I54" i="10" s="1"/>
  <c r="E47" i="10"/>
  <c r="E49" i="10" s="1"/>
  <c r="I47" i="10"/>
  <c r="I49" i="10" s="1"/>
  <c r="J37" i="10"/>
  <c r="J39" i="10" s="1"/>
  <c r="B37" i="10"/>
  <c r="B39" i="10" s="1"/>
  <c r="M47" i="10"/>
  <c r="M49" i="10" s="1"/>
  <c r="Q37" i="10"/>
  <c r="Q39" i="10" s="1"/>
  <c r="O47" i="10"/>
  <c r="O49" i="10" s="1"/>
  <c r="C47" i="10"/>
  <c r="C49" i="10" s="1"/>
  <c r="N37" i="10"/>
  <c r="N39" i="10" s="1"/>
  <c r="L32" i="10"/>
  <c r="L34" i="10" s="1"/>
  <c r="H37" i="10"/>
  <c r="H39" i="10" s="1"/>
  <c r="Q32" i="10"/>
  <c r="Q34" i="10" s="1"/>
  <c r="Q42" i="10"/>
  <c r="Q44" i="10" s="1"/>
  <c r="B52" i="10"/>
  <c r="B54" i="10" s="1"/>
  <c r="M52" i="10"/>
  <c r="M54" i="10" s="1"/>
  <c r="I32" i="10"/>
  <c r="I34" i="10" s="1"/>
  <c r="N52" i="10"/>
  <c r="N54" i="10" s="1"/>
  <c r="J42" i="10"/>
  <c r="J44" i="10" s="1"/>
  <c r="B42" i="10"/>
  <c r="B44" i="10" s="1"/>
  <c r="Q52" i="10"/>
  <c r="Q54" i="10" s="1"/>
  <c r="M37" i="10"/>
  <c r="M39" i="10" s="1"/>
  <c r="N32" i="10"/>
  <c r="N34" i="10" s="1"/>
  <c r="Q47" i="10"/>
  <c r="Q49" i="10" s="1"/>
  <c r="D37" i="10"/>
  <c r="D39" i="10" s="1"/>
  <c r="N47" i="10"/>
  <c r="N49" i="10" s="1"/>
  <c r="H52" i="10"/>
  <c r="H54" i="10" s="1"/>
  <c r="G47" i="10"/>
  <c r="G49" i="10" s="1"/>
  <c r="L47" i="10"/>
  <c r="L49" i="10" s="1"/>
  <c r="C42" i="10"/>
  <c r="C44" i="10" s="1"/>
  <c r="E52" i="10"/>
  <c r="E54" i="10" s="1"/>
  <c r="C32" i="10"/>
  <c r="C34" i="10" s="1"/>
  <c r="D52" i="10"/>
  <c r="D54" i="10" s="1"/>
  <c r="M42" i="10"/>
  <c r="M44" i="10" s="1"/>
  <c r="G32" i="10"/>
  <c r="G34" i="10" s="1"/>
  <c r="O32" i="10"/>
  <c r="O34" i="10" s="1"/>
  <c r="D47" i="10"/>
  <c r="D49" i="10" s="1"/>
  <c r="J52" i="10"/>
  <c r="J54" i="10" s="1"/>
  <c r="I42" i="10"/>
  <c r="I44" i="10" s="1"/>
  <c r="B32" i="10"/>
  <c r="B34" i="10" s="1"/>
  <c r="G37" i="10"/>
  <c r="G39" i="10" s="1"/>
  <c r="N42" i="10"/>
  <c r="N44" i="10" s="1"/>
  <c r="L37" i="10"/>
  <c r="L39" i="10" s="1"/>
  <c r="L52" i="10"/>
  <c r="L54" i="10" s="1"/>
  <c r="C52" i="10"/>
  <c r="C54" i="10" s="1"/>
  <c r="L42" i="10"/>
  <c r="L44" i="10" s="1"/>
  <c r="H32" i="10"/>
  <c r="H34" i="10" s="1"/>
  <c r="H42" i="10"/>
  <c r="H44" i="10" s="1"/>
  <c r="M32" i="10"/>
  <c r="M34" i="10" s="1"/>
  <c r="O37" i="10"/>
  <c r="O39" i="10" s="1"/>
  <c r="B74" i="10" l="1"/>
  <c r="B76" i="10" s="1"/>
</calcChain>
</file>

<file path=xl/sharedStrings.xml><?xml version="1.0" encoding="utf-8"?>
<sst xmlns="http://schemas.openxmlformats.org/spreadsheetml/2006/main" count="1034" uniqueCount="228">
  <si>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</si>
  <si>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</si>
  <si>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</si>
  <si>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</si>
  <si>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</si>
  <si>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</si>
  <si>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</si>
  <si>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</si>
  <si>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</si>
  <si>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</si>
  <si>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</si>
  <si>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</si>
  <si>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</si>
  <si>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</si>
  <si>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</si>
  <si>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</si>
  <si>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</si>
  <si>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</si>
  <si>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</si>
  <si>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</si>
  <si>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Net interest margin</t>
  </si>
  <si>
    <t>Liquidity coverage ratio (LCR)</t>
  </si>
  <si>
    <t>NPL ratio</t>
  </si>
  <si>
    <t>BAWAG Group - Key Financial data &amp; ratios</t>
  </si>
  <si>
    <t>latest update:</t>
  </si>
  <si>
    <t>Key Financial data &amp; ratios</t>
  </si>
  <si>
    <t>Income statement</t>
  </si>
  <si>
    <t>Balance sheet</t>
  </si>
  <si>
    <t>Segment view</t>
  </si>
  <si>
    <t>BAWAG Group Analyst Sheet (quarterly data)</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</si>
  <si>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</si>
  <si>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</si>
  <si>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</si>
  <si>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</si>
  <si>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</si>
  <si>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</si>
  <si>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</si>
  <si>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</si>
  <si>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</si>
  <si>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BAWAG Group - Income Statement</t>
  </si>
  <si>
    <t>BAWAG Group - Balance Sheet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</si>
  <si>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</si>
  <si>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</si>
  <si>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</si>
  <si>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</si>
  <si>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</si>
  <si>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</si>
  <si>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</si>
  <si>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</si>
  <si>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</si>
  <si>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</si>
  <si>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</si>
  <si>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</si>
  <si>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</si>
  <si>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</si>
  <si>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</si>
  <si>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</si>
  <si>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</si>
  <si>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</si>
  <si>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</si>
  <si>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</si>
  <si>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</si>
  <si>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</si>
  <si>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</si>
  <si>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</si>
  <si>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BAWAG Group - segment view</t>
  </si>
  <si>
    <t>Income metrics</t>
  </si>
  <si>
    <t>Key ratios</t>
  </si>
  <si>
    <t>Business volumes</t>
  </si>
  <si>
    <t>Assets</t>
  </si>
  <si>
    <t>Q1</t>
  </si>
  <si>
    <t>Q2</t>
  </si>
  <si>
    <t>Q3</t>
  </si>
  <si>
    <t>Q4</t>
  </si>
  <si>
    <t>2017</t>
  </si>
  <si>
    <t>2018</t>
  </si>
  <si>
    <t>Mar</t>
  </si>
  <si>
    <t>Jun</t>
  </si>
  <si>
    <t>Sep</t>
  </si>
  <si>
    <t>Dec</t>
  </si>
  <si>
    <t>Financial liabilities associated with transferred assets</t>
  </si>
  <si>
    <t>Fair value through OCI</t>
  </si>
  <si>
    <t>At amortised cost</t>
  </si>
  <si>
    <t>Corporate Center</t>
  </si>
  <si>
    <t>File optimised for data processing, not printing. If entire columns contain zero values; null or #NV, data is not available.</t>
  </si>
  <si>
    <t>Closing price multiplied by the number of shares outstanding</t>
  </si>
  <si>
    <t xml:space="preserve">Market capitalization </t>
  </si>
  <si>
    <t>Price/tangible book ratio</t>
  </si>
  <si>
    <t>Price/book ratio</t>
  </si>
  <si>
    <t xml:space="preserve">Book value per share </t>
  </si>
  <si>
    <t>Market capitalization (EUR billion)</t>
  </si>
  <si>
    <t>Closing price (EUR)</t>
  </si>
  <si>
    <t>Share price low (EUR, close)</t>
  </si>
  <si>
    <t>Share price high (EUR, close)</t>
  </si>
  <si>
    <t>Book value per share (EUR)</t>
  </si>
  <si>
    <t>Share &amp; stock market data</t>
  </si>
  <si>
    <t>BG T02 (Key financials)</t>
  </si>
  <si>
    <t>BG T03 (P&amp;L)</t>
  </si>
  <si>
    <t>BG T04 (Balance Sheet)</t>
  </si>
  <si>
    <t>BG T05 (Segments)</t>
  </si>
  <si>
    <t>BG T01 (share)</t>
  </si>
  <si>
    <t>Definitions</t>
  </si>
  <si>
    <t>Customer loans</t>
  </si>
  <si>
    <t>Tax rate</t>
  </si>
  <si>
    <t>Based on IFRS CRR regulatory figures (BAWAG Group, fully loaded)</t>
  </si>
  <si>
    <t>Liquid assets / net liquidity outflows (calculation according to CRR)</t>
  </si>
  <si>
    <t>Note: Due to the application of IFRS 9 from 1 January 2018 and the decision to not restate the accounts, as permitted in the regulations, the balance sheet from the first quarter 2018 is not comparable with previous reporting periods. The 2017 accounts have been reorganized in accordance with the new aims and valuation methods.</t>
  </si>
  <si>
    <t>Disclaimer</t>
  </si>
  <si>
    <t>Cost-income ratio</t>
  </si>
  <si>
    <t>FY</t>
  </si>
  <si>
    <t>BAWAG Group AG</t>
  </si>
  <si>
    <t>BAWAG Group AG - Definitions</t>
  </si>
  <si>
    <t>Leverage ratio</t>
  </si>
  <si>
    <t>Provisions and loan loss provisions, impairment losses and operational risk (total risk costs) / average interest bearing assets</t>
  </si>
  <si>
    <t>Income taxes / profit before tax</t>
  </si>
  <si>
    <t>Interest-bearing assets</t>
  </si>
  <si>
    <t>Financial assets + Assets at amortized cost – Assets at central banks</t>
  </si>
  <si>
    <t xml:space="preserve">Average interest-bearing assets </t>
  </si>
  <si>
    <t>Average of month-end interest-bearing assets within the quarter or the year respectively</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</si>
  <si>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</si>
  <si>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</si>
  <si>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</si>
  <si>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</si>
  <si>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</si>
  <si>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</si>
  <si>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</si>
  <si>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</si>
  <si>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</si>
  <si>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</si>
  <si>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Corporates &amp; Public</t>
  </si>
  <si>
    <t>Treasury</t>
  </si>
  <si>
    <t>DACH</t>
  </si>
  <si>
    <t>Austria</t>
  </si>
  <si>
    <t>Total</t>
  </si>
  <si>
    <t>Corporates &amp; Public Sector</t>
  </si>
  <si>
    <t>Bawag Group</t>
  </si>
  <si>
    <t>Net interest income + Net fee and commission income</t>
  </si>
  <si>
    <t>T05</t>
  </si>
  <si>
    <t>Delta</t>
  </si>
  <si>
    <t>T03</t>
  </si>
  <si>
    <t>2019</t>
  </si>
  <si>
    <t>Return on tangible common equity</t>
  </si>
  <si>
    <t>Germany/CH</t>
  </si>
  <si>
    <t>BAWAG Group - Assets split by country / region</t>
  </si>
  <si>
    <t>T06a</t>
  </si>
  <si>
    <t>T06b</t>
  </si>
  <si>
    <t>T04</t>
  </si>
  <si>
    <t>Asset walk</t>
  </si>
  <si>
    <t>BAWAG Group - Assets split by segments</t>
  </si>
  <si>
    <t>Housing loans</t>
  </si>
  <si>
    <t>Corporate lending</t>
  </si>
  <si>
    <t>Public clients</t>
  </si>
  <si>
    <t>T08</t>
  </si>
  <si>
    <t>Assets by country</t>
  </si>
  <si>
    <t>BG T08 (Definitions)</t>
  </si>
  <si>
    <t>BG T09 (Disclaimer)</t>
  </si>
  <si>
    <t>Geographical view - Assets</t>
  </si>
  <si>
    <t>Return on common equity</t>
  </si>
  <si>
    <t>Asset backed lending</t>
  </si>
  <si>
    <t>Product &amp; Portfolio view - Assets</t>
  </si>
  <si>
    <t>After-tax diluted earnings per share</t>
  </si>
  <si>
    <t>BG T06 (Geographical split - Assets)</t>
  </si>
  <si>
    <r>
      <t>Pre-tax diluted earnings per share (EUR)</t>
    </r>
    <r>
      <rPr>
        <vertAlign val="superscript"/>
        <sz val="8"/>
        <rFont val="Segoe UI"/>
        <family val="2"/>
      </rPr>
      <t xml:space="preserve"> 2)</t>
    </r>
  </si>
  <si>
    <t>Own funds</t>
  </si>
  <si>
    <t>Credit risk</t>
  </si>
  <si>
    <t>Market risk</t>
  </si>
  <si>
    <t>Operational risk</t>
  </si>
  <si>
    <t>Total Risk-weighted assets</t>
  </si>
  <si>
    <t>Total capital ratio</t>
  </si>
  <si>
    <t>NPL volume</t>
  </si>
  <si>
    <t>Off-Balance</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</si>
  <si>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</si>
  <si>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BG T07 (Product split - Assets)</t>
  </si>
  <si>
    <t>Consumer and SME</t>
  </si>
  <si>
    <r>
      <t>Portfolios</t>
    </r>
    <r>
      <rPr>
        <vertAlign val="superscript"/>
        <sz val="8"/>
        <color theme="1"/>
        <rFont val="Segoe UI"/>
        <family val="2"/>
      </rPr>
      <t>1)</t>
    </r>
  </si>
  <si>
    <t>Western Europe / USA</t>
  </si>
  <si>
    <t>1) before deduction of AT1 dividend</t>
  </si>
  <si>
    <r>
      <t>After-tax diluted earnings per share (EUR)</t>
    </r>
    <r>
      <rPr>
        <vertAlign val="superscript"/>
        <sz val="8"/>
        <rFont val="Segoe UI"/>
        <family val="2"/>
      </rPr>
      <t xml:space="preserve"> 3)</t>
    </r>
  </si>
  <si>
    <t>2) after deduction of AT1 dividend</t>
  </si>
  <si>
    <t>3) according to IAS 33</t>
  </si>
  <si>
    <t>Weighted average diluted number of shares outstanding</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</si>
  <si>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</si>
  <si>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</si>
  <si>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t>Othe refinancing</t>
  </si>
  <si>
    <t>Tier 1 capital / total exposure (calculation according to CRR)</t>
  </si>
  <si>
    <t>Operating expenses (OPEX) / operating income</t>
  </si>
  <si>
    <t xml:space="preserve">Pre-tax diluted earnings per share </t>
  </si>
  <si>
    <t>Return on common equity (RoCE)</t>
  </si>
  <si>
    <t>Return on tangible common equity (RoTCE)</t>
  </si>
  <si>
    <t>Net interest margin (NIM)</t>
  </si>
  <si>
    <t>Common Equity Tier 1 capital (CET1)</t>
  </si>
  <si>
    <t>Common Equity Tier 1 ratio</t>
  </si>
  <si>
    <t>Common Equity Tier 1 capital (CET1) / risk-weighted assets</t>
  </si>
  <si>
    <t>Risk-weighted assts (RWA)</t>
  </si>
  <si>
    <t>Risk costs / interest-bearing assets (Risk cost ratio)</t>
  </si>
  <si>
    <t>Liquidity coverage ratio</t>
  </si>
  <si>
    <t>Shares outstanding at the end of the period</t>
  </si>
  <si>
    <t>Risk costs / interest-bearing assets</t>
  </si>
  <si>
    <t>Risk costs / interest bearing assets</t>
  </si>
  <si>
    <t>NPE ratio</t>
  </si>
  <si>
    <t>NPE volume</t>
  </si>
  <si>
    <t>Non-performing exposure (NPEs) / exposure</t>
  </si>
  <si>
    <t>Net profit / weighted average number of shares outstanding (diluted)</t>
  </si>
  <si>
    <t>IFRS equity (excluding AT1 capital, excluding dividend) / number of shares outstanding</t>
  </si>
  <si>
    <t>(Net profit – AT1 dividend) / weighted average number of shares outstanding (diluted) (according to IAS 33)</t>
  </si>
  <si>
    <t>Non-performing loans (NPLs) / exposure</t>
  </si>
  <si>
    <t>Profit before tax / weighted average number of shares outstanding (diluted)</t>
  </si>
  <si>
    <t>Total (average)</t>
  </si>
  <si>
    <t>(Profit before tax – AT1 dividend) / weighted average number of shares outstanding (diluted) (according to IAS 33)</t>
  </si>
  <si>
    <t>Figures could be slightly different from financial report and presentation due to roundings.</t>
  </si>
  <si>
    <r>
      <t>Common equity</t>
    </r>
    <r>
      <rPr>
        <vertAlign val="superscript"/>
        <sz val="8"/>
        <rFont val="Segoe UI"/>
        <family val="2"/>
      </rPr>
      <t>1)</t>
    </r>
  </si>
  <si>
    <r>
      <t>Tangible common equity</t>
    </r>
    <r>
      <rPr>
        <vertAlign val="superscript"/>
        <sz val="8"/>
        <rFont val="Segoe UI"/>
        <family val="2"/>
      </rPr>
      <t>1)</t>
    </r>
  </si>
  <si>
    <t>1) deducted dividend accurals</t>
  </si>
  <si>
    <t>Market capitalization / IFRS equity excluding AT1 capital and deducted dividend accruals</t>
  </si>
  <si>
    <t>Market capitalization / IFRS tangible equity excluding AT1 capital and dedected dividend accruals</t>
  </si>
  <si>
    <t>Net profit / average IFRS equity excluding AT1 capital and deducted dividend accruals; average equity based on 1 January 2018 due to IFRS 9 implementation</t>
  </si>
  <si>
    <t>Net profit / average IFRS tangible equity excluding AT1 capital and deducted dividend accruals; average equity based on 1 January 2018 due to IFRS 9 implementation</t>
  </si>
  <si>
    <t>Net interest income (NII) / average interest-bearing assets</t>
  </si>
  <si>
    <t>2020</t>
  </si>
  <si>
    <t>1) Portfolios comprised primarily of UK and French performing mortgages</t>
  </si>
  <si>
    <r>
      <t xml:space="preserve">Common Equity Tier 1 capital </t>
    </r>
    <r>
      <rPr>
        <vertAlign val="superscript"/>
        <sz val="8"/>
        <rFont val="Segoe UI"/>
        <family val="2"/>
      </rPr>
      <t>2)</t>
    </r>
  </si>
  <si>
    <t>2) CET1 2020: post dividend 2019 and interim dividend 2020</t>
  </si>
  <si>
    <t>including interim profit and no dividend accruals considered; at year end dividend
deducted; Q1 ’20 deducts dividend for FY ’19 and Q1 ‘20</t>
  </si>
  <si>
    <t>Non-current assets held for sale</t>
  </si>
  <si>
    <t>Q1-3</t>
  </si>
  <si>
    <t>Pre-provision profit</t>
  </si>
  <si>
    <t>NPL exposure economic / exposure</t>
  </si>
  <si>
    <t>NPL ratio (from Q3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</si>
</sst>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2">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0"/>
    <numFmt numFmtId="176" formatCode="0.0%;\(0.0%\)"/>
    <numFmt numFmtId="177" formatCode="0.00%;\(0.00%\)"/>
    <numFmt numFmtId="178" formatCode="0.0"/>
    <numFmt numFmtId="179" formatCode="#,##0.0"/>
    <numFmt numFmtId="180" formatCode="[$-C07]d\ mmm\ yyyy;@"/>
    <numFmt numFmtId="181" formatCode="0.0_)\%;\(0.0\)\%;0.0_)\%;@_)_%"/>
    <numFmt numFmtId="182" formatCode="#,##0.0_)_%;\(#,##0.0\)_%;0.0_)_%;@_)_%"/>
    <numFmt numFmtId="183" formatCode="#,##0.0_);\(#,##0.0\)"/>
    <numFmt numFmtId="184" formatCode="#,##0.0_);\(#,##0.0\);#,##0.0_);@_)"/>
    <numFmt numFmtId="185" formatCode="&quot;$&quot;_(#,##0.00_);&quot;$&quot;\(#,##0.00\)"/>
    <numFmt numFmtId="186" formatCode="&quot;$&quot;_(#,##0.00_);&quot;$&quot;\(#,##0.00\);&quot;$&quot;_(0.00_);@_)"/>
    <numFmt numFmtId="187" formatCode="&quot;\&quot;_(#,##0.00_);&quot;\&quot;\(#,##0.00\);&quot;\&quot;_(0.00_);@_)"/>
    <numFmt numFmtId="188" formatCode="#,##0.00_);\(#,##0.00\);0.00_);@_)"/>
    <numFmt numFmtId="189" formatCode="#,##0.00_ ;[Red]\-#,##0.00;\-"/>
    <numFmt numFmtId="190" formatCode="\€_(#,##0.00_);\€\(#,##0.00\);\€_(0.00_);@_)"/>
    <numFmt numFmtId="191" formatCode="#,##0.0_)\x;\(#,##0.0\)\x"/>
    <numFmt numFmtId="192" formatCode="#,##0_)\x;\(#,##0\)\x;0_)\x;@_)_x"/>
    <numFmt numFmtId="193" formatCode="#,##0.0_)_x;\(#,##0.0\)_x"/>
    <numFmt numFmtId="194" formatCode="#,##0_)_x;\(#,##0\)_x;0_)_x;@_)_x"/>
    <numFmt numFmtId="195" formatCode="0.0_)\%;\(0.0\)\%"/>
    <numFmt numFmtId="196" formatCode="#,##0.0_)_%;\(#,##0.0\)_%"/>
    <numFmt numFmtId="197" formatCode="#,##0\ ;\(#,##0\)"/>
    <numFmt numFmtId="198" formatCode="#,##0.00,"/>
    <numFmt numFmtId="199" formatCode="#,##0,"/>
    <numFmt numFmtId="200" formatCode="#,##0.0;\-#,##0.0"/>
    <numFmt numFmtId="201" formatCode="mmm"/>
    <numFmt numFmtId="202" formatCode=";;;@"/>
    <numFmt numFmtId="203" formatCode="0.000_)"/>
    <numFmt numFmtId="204" formatCode="mm/dd/yy;@"/>
    <numFmt numFmtId="205" formatCode="dd/mm/yy;@"/>
    <numFmt numFmtId="206" formatCode="dd\-mm\-yy"/>
    <numFmt numFmtId="207" formatCode="#,##0.000"/>
    <numFmt numFmtId="208" formatCode="_-[$€]\ * #,##0.00_-;\-[$€]\ * #,##0.00_-;_-[$€]\ * &quot;-&quot;??_-;_-@_-"/>
    <numFmt numFmtId="209" formatCode="_-* #,##0.00\ [$€]_-;\-* #,##0.00\ [$€]_-;_-* &quot;-&quot;??\ [$€]_-;_-@_-"/>
    <numFmt numFmtId="210" formatCode="#,##0.00_ ;\-#,##0.00\ "/>
    <numFmt numFmtId="211" formatCode="#\.##\.###"/>
    <numFmt numFmtId="212" formatCode="_(* #,##0_);_(* \(#,##0\);_(* &quot;-&quot;??_);_(@_)"/>
    <numFmt numFmtId="213" formatCode="_-* #,##0.00\ _D_M_-;\-* #,##0.00\ _D_M_-;_-* &quot;-&quot;??\ _D_M_-;_-@_-"/>
    <numFmt numFmtId="214" formatCode="#,###,;\-#,###,;0;\-"/>
    <numFmt numFmtId="215" formatCode="_-* #,##0.00_-;\-* #,##0.00_-;_-* \-??_-;_-@_-"/>
    <numFmt numFmtId="216" formatCode="0.00_)"/>
    <numFmt numFmtId="217" formatCode="#,##0\ \ \ \ \ "/>
    <numFmt numFmtId="218" formatCode="#,##0.0,\ \ \ \ \ "/>
    <numFmt numFmtId="219" formatCode="#,##0.0\ ;\(#,##0.0\)"/>
    <numFmt numFmtId="220" formatCode="\-###,###\-"/>
    <numFmt numFmtId="221" formatCode="_ * #,##0.00_ ;_ * \-#,##0.00_ ;_ * &quot;-&quot;??_ ;_ @_ "/>
    <numFmt numFmtId="222" formatCode="_ * #,##0_ ;_ * \-#,##0_ ;_ * &quot;-&quot;_ ;_ @_ "/>
    <numFmt numFmtId="223" formatCode="_-* #,##0.0_-;\-* #,##0.0_-;_-* &quot;-&quot;?_-;_-@_-"/>
    <numFmt numFmtId="224" formatCode="_-* #,##0_-;\-* #,##0_-;_-* &quot;-&quot;??_-;_-@_-"/>
  </numFmts>
  <fonts count="152">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b/>
      <sz val="10"/>
      <color theme="1"/>
      <name val="Arial"/>
      <family val="2"/>
    </font>
    <font>
      <vertAlign val="superscript"/>
      <sz val="8"/>
      <name val="Segoe UI"/>
      <family val="2"/>
    </font>
    <font>
      <sz val="7"/>
      <name val="Segoe UI"/>
      <family val="2"/>
    </font>
    <font>
      <b/>
      <sz val="11"/>
      <color theme="1"/>
      <name val="Calibri"/>
      <family val="2"/>
      <scheme val="minor"/>
    </font>
    <font>
      <sz val="8"/>
      <color rgb="FFFF0000"/>
      <name val="Segoe UI"/>
      <family val="2"/>
    </font>
    <font>
      <sz val="8"/>
      <color theme="0" tint="-0.499984740745262"/>
      <name val="Segoe UI"/>
      <family val="2"/>
    </font>
    <font>
      <vertAlign val="superscript"/>
      <sz val="8"/>
      <color theme="1"/>
      <name val="Segoe UI"/>
      <family val="2"/>
    </font>
    <font>
      <sz val="7"/>
      <color theme="1"/>
      <name val="Segoe UI"/>
      <family val="2"/>
    </font>
  </fonts>
  <fills count="8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s>
  <borders count="198">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top style="thick">
        <color indexed="9"/>
      </top>
      <bottom style="thin">
        <color indexed="9"/>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style="thick">
        <color indexed="9"/>
      </right>
      <top style="thin">
        <color indexed="9"/>
      </top>
      <bottom style="thin">
        <color indexed="9"/>
      </bottom>
      <diagonal/>
    </border>
    <border>
      <left/>
      <right/>
      <top style="thin">
        <color indexed="55"/>
      </top>
      <bottom style="thin">
        <color indexed="55"/>
      </bottom>
      <diagonal/>
    </border>
    <border>
      <left/>
      <right style="thin">
        <color theme="0"/>
      </right>
      <top style="thin">
        <color indexed="55"/>
      </top>
      <bottom style="thin">
        <color theme="0" tint="-0.34998626667073579"/>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style="thin">
        <color indexed="9"/>
      </left>
      <right style="thick">
        <color indexed="9"/>
      </right>
      <top style="thin">
        <color indexed="9"/>
      </top>
      <bottom style="thin">
        <color indexed="9"/>
      </bottom>
      <diagonal/>
    </border>
    <border>
      <left/>
      <right/>
      <top style="thin">
        <color indexed="55"/>
      </top>
      <bottom/>
      <diagonal/>
    </border>
    <border>
      <left style="thick">
        <color indexed="9"/>
      </left>
      <right style="thin">
        <color theme="0"/>
      </right>
      <top/>
      <bottom style="thin">
        <color indexed="9"/>
      </bottom>
      <diagonal/>
    </border>
    <border>
      <left/>
      <right style="thin">
        <color theme="0"/>
      </right>
      <top/>
      <bottom style="thin">
        <color indexed="9"/>
      </bottom>
      <diagonal/>
    </border>
    <border>
      <left/>
      <right style="thin">
        <color theme="0"/>
      </right>
      <top style="thin">
        <color indexed="9"/>
      </top>
      <bottom/>
      <diagonal/>
    </border>
    <border>
      <left/>
      <right style="thin">
        <color theme="0"/>
      </right>
      <top style="thin">
        <color theme="0" tint="-0.499984740745262"/>
      </top>
      <bottom style="thin">
        <color theme="0" tint="-0.499984740745262"/>
      </bottom>
      <diagonal/>
    </border>
    <border>
      <left style="thick">
        <color indexed="9"/>
      </left>
      <right style="thin">
        <color theme="0"/>
      </right>
      <top style="thin">
        <color indexed="9"/>
      </top>
      <bottom/>
      <diagonal/>
    </border>
    <border>
      <left style="thick">
        <color indexed="9"/>
      </left>
      <right style="thin">
        <color theme="0"/>
      </right>
      <top style="thin">
        <color theme="0" tint="-0.499984740745262"/>
      </top>
      <bottom style="thin">
        <color theme="0" tint="-0.499984740745262"/>
      </bottom>
      <diagonal/>
    </border>
    <border>
      <left/>
      <right style="thick">
        <color theme="0"/>
      </right>
      <top/>
      <bottom/>
      <diagonal/>
    </border>
    <border>
      <left/>
      <right style="thick">
        <color theme="0"/>
      </right>
      <top style="thick">
        <color indexed="9"/>
      </top>
      <bottom style="thin">
        <color indexed="9"/>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55"/>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n">
        <color theme="0"/>
      </right>
      <top/>
      <bottom/>
      <diagonal/>
    </border>
    <border>
      <left style="thick">
        <color theme="0"/>
      </left>
      <right style="thin">
        <color theme="0"/>
      </right>
      <top style="thin">
        <color indexed="55"/>
      </top>
      <bottom style="thin">
        <color theme="0" tint="-0.34998626667073579"/>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indexed="9"/>
      </left>
      <right/>
      <top/>
      <bottom style="thin">
        <color indexed="55"/>
      </bottom>
      <diagonal/>
    </border>
    <border>
      <left style="thick">
        <color theme="0"/>
      </left>
      <right/>
      <top/>
      <bottom style="thin">
        <color indexed="55"/>
      </bottom>
      <diagonal/>
    </border>
    <border>
      <left style="thick">
        <color theme="0"/>
      </left>
      <right/>
      <top style="thick">
        <color indexed="9"/>
      </top>
      <bottom style="thin">
        <color indexed="9"/>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style="thin">
        <color theme="0"/>
      </left>
      <right style="thick">
        <color theme="0"/>
      </right>
      <top style="thick">
        <color indexed="9"/>
      </top>
      <bottom style="thin">
        <color indexed="9"/>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right style="thin">
        <color indexed="9"/>
      </right>
      <top/>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right style="thin">
        <color theme="0"/>
      </right>
      <top style="thin">
        <color theme="0"/>
      </top>
      <bottom style="thin">
        <color indexed="55"/>
      </bottom>
      <diagonal/>
    </border>
    <border>
      <left style="thin">
        <color theme="0"/>
      </left>
      <right style="thin">
        <color theme="0"/>
      </right>
      <top style="thin">
        <color theme="0"/>
      </top>
      <bottom style="thin">
        <color indexed="55"/>
      </bottom>
      <diagonal/>
    </border>
    <border>
      <left/>
      <right style="thick">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ck">
        <color theme="0"/>
      </left>
      <right/>
      <top style="thin">
        <color indexed="55"/>
      </top>
      <bottom style="thin">
        <color theme="0" tint="-0.3499862666707357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theme="0"/>
      </left>
      <right style="thick">
        <color theme="0"/>
      </right>
      <top style="thin">
        <color indexed="55"/>
      </top>
      <bottom/>
      <diagonal/>
    </border>
    <border>
      <left style="thick">
        <color theme="0"/>
      </left>
      <right/>
      <top style="thin">
        <color theme="0" tint="-0.24994659260841701"/>
      </top>
      <bottom style="thin">
        <color theme="0" tint="-0.24994659260841701"/>
      </bottom>
      <diagonal/>
    </border>
    <border>
      <left style="thin">
        <color theme="0"/>
      </left>
      <right style="thick">
        <color theme="0"/>
      </right>
      <top style="thin">
        <color theme="0" tint="-0.24994659260841701"/>
      </top>
      <bottom style="thin">
        <color theme="0" tint="-0.24994659260841701"/>
      </bottom>
      <diagonal/>
    </border>
    <border>
      <left style="thin">
        <color theme="0"/>
      </left>
      <right style="thin">
        <color theme="0"/>
      </right>
      <top style="thick">
        <color theme="0"/>
      </top>
      <bottom style="thin">
        <color theme="0"/>
      </bottom>
      <diagonal/>
    </border>
    <border>
      <left style="thin">
        <color theme="0"/>
      </left>
      <right style="thick">
        <color theme="0"/>
      </right>
      <top style="thick">
        <color theme="0"/>
      </top>
      <bottom style="thin">
        <color theme="0"/>
      </bottom>
      <diagonal/>
    </border>
    <border>
      <left style="thick">
        <color theme="0"/>
      </left>
      <right style="thin">
        <color theme="0"/>
      </right>
      <top style="thick">
        <color theme="0"/>
      </top>
      <bottom style="thin">
        <color theme="0"/>
      </bottom>
      <diagonal/>
    </border>
    <border>
      <left style="thick">
        <color theme="0"/>
      </left>
      <right style="thin">
        <color theme="0"/>
      </right>
      <top style="thin">
        <color theme="0"/>
      </top>
      <bottom style="thin">
        <color theme="0"/>
      </bottom>
      <diagonal/>
    </border>
    <border>
      <left style="thick">
        <color theme="0"/>
      </left>
      <right style="thick">
        <color theme="0"/>
      </right>
      <top style="thin">
        <color theme="0"/>
      </top>
      <bottom style="thin">
        <color indexed="55"/>
      </bottom>
      <diagonal/>
    </border>
    <border>
      <left style="thin">
        <color theme="0"/>
      </left>
      <right style="thick">
        <color theme="0"/>
      </right>
      <top style="thin">
        <color theme="0"/>
      </top>
      <bottom style="thin">
        <color theme="0"/>
      </bottom>
      <diagonal/>
    </border>
    <border>
      <left style="thin">
        <color indexed="9"/>
      </left>
      <right style="thin">
        <color indexed="9"/>
      </right>
      <top style="thick">
        <color indexed="9"/>
      </top>
      <bottom style="thin">
        <color indexed="9"/>
      </bottom>
      <diagonal/>
    </border>
    <border>
      <left style="thick">
        <color indexed="9"/>
      </left>
      <right style="thin">
        <color indexed="9"/>
      </right>
      <top style="thick">
        <color indexed="9"/>
      </top>
      <bottom style="thin">
        <color indexed="9"/>
      </bottom>
      <diagonal/>
    </border>
    <border>
      <left style="thin">
        <color indexed="9"/>
      </left>
      <right style="thick">
        <color indexed="9"/>
      </right>
      <top style="thick">
        <color indexed="9"/>
      </top>
      <bottom style="thin">
        <color indexed="9"/>
      </bottom>
      <diagonal/>
    </border>
    <border>
      <left style="thick">
        <color indexed="9"/>
      </left>
      <right style="thick">
        <color indexed="9"/>
      </right>
      <top style="thin">
        <color indexed="9"/>
      </top>
      <bottom style="thin">
        <color indexed="55"/>
      </bottom>
      <diagonal/>
    </border>
    <border>
      <left style="thick">
        <color indexed="9"/>
      </left>
      <right style="thick">
        <color indexed="9"/>
      </right>
      <top style="thin">
        <color indexed="9"/>
      </top>
      <bottom style="thin">
        <color indexed="9"/>
      </bottom>
      <diagonal/>
    </border>
    <border>
      <left style="thick">
        <color indexed="9"/>
      </left>
      <right style="thick">
        <color indexed="9"/>
      </right>
      <top style="thin">
        <color indexed="55"/>
      </top>
      <bottom style="thin">
        <color indexed="55"/>
      </bottom>
      <diagonal/>
    </border>
    <border>
      <left style="thick">
        <color indexed="9"/>
      </left>
      <right style="thick">
        <color indexed="9"/>
      </right>
      <top style="thin">
        <color indexed="9"/>
      </top>
      <bottom/>
      <diagonal/>
    </border>
    <border>
      <left style="thick">
        <color indexed="9"/>
      </left>
      <right style="thick">
        <color indexed="9"/>
      </right>
      <top style="thin">
        <color theme="0" tint="-0.499984740745262"/>
      </top>
      <bottom style="thin">
        <color theme="0" tint="-0.499984740745262"/>
      </bottom>
      <diagonal/>
    </border>
    <border>
      <left style="thick">
        <color indexed="9"/>
      </left>
      <right style="thick">
        <color indexed="9"/>
      </right>
      <top/>
      <bottom style="thin">
        <color indexed="9"/>
      </bottom>
      <diagonal/>
    </border>
    <border>
      <left/>
      <right style="thick">
        <color indexed="9"/>
      </right>
      <top style="thin">
        <color indexed="55"/>
      </top>
      <bottom style="thin">
        <color indexed="55"/>
      </bottom>
      <diagonal/>
    </border>
    <border>
      <left/>
      <right style="thick">
        <color indexed="9"/>
      </right>
      <top style="thin">
        <color indexed="9"/>
      </top>
      <bottom style="thin">
        <color indexed="55"/>
      </bottom>
      <diagonal/>
    </border>
    <border>
      <left style="thin">
        <color theme="0"/>
      </left>
      <right style="thick">
        <color indexed="9"/>
      </right>
      <top style="thin">
        <color indexed="9"/>
      </top>
      <bottom style="thin">
        <color indexed="55"/>
      </bottom>
      <diagonal/>
    </border>
    <border>
      <left style="thin">
        <color indexed="9"/>
      </left>
      <right/>
      <top style="thin">
        <color indexed="55"/>
      </top>
      <bottom/>
      <diagonal/>
    </border>
    <border>
      <left style="thick">
        <color theme="0"/>
      </left>
      <right style="thin">
        <color theme="0"/>
      </right>
      <top style="thin">
        <color indexed="55"/>
      </top>
      <bottom/>
      <diagonal/>
    </border>
    <border>
      <left style="thin">
        <color theme="0"/>
      </left>
      <right style="thin">
        <color theme="0"/>
      </right>
      <top style="thin">
        <color indexed="55"/>
      </top>
      <bottom/>
      <diagonal/>
    </border>
    <border>
      <left/>
      <right style="thin">
        <color theme="0"/>
      </right>
      <top style="thin">
        <color indexed="55"/>
      </top>
      <bottom/>
      <diagonal/>
    </border>
    <border>
      <left style="thin">
        <color theme="0"/>
      </left>
      <right/>
      <top style="thin">
        <color indexed="55"/>
      </top>
      <bottom/>
      <diagonal/>
    </border>
    <border>
      <left style="thin">
        <color theme="0"/>
      </left>
      <right style="thick">
        <color theme="0"/>
      </right>
      <top style="thin">
        <color indexed="9"/>
      </top>
      <bottom style="thin">
        <color theme="0"/>
      </bottom>
      <diagonal/>
    </border>
    <border>
      <left style="thin">
        <color theme="0"/>
      </left>
      <right/>
      <top style="thin">
        <color indexed="9"/>
      </top>
      <bottom/>
      <diagonal/>
    </border>
    <border>
      <left style="thin">
        <color theme="0"/>
      </left>
      <right style="thick">
        <color theme="0"/>
      </right>
      <top style="thin">
        <color indexed="9"/>
      </top>
      <bottom style="thin">
        <color theme="0" tint="-0.24994659260841701"/>
      </bottom>
      <diagonal/>
    </border>
  </borders>
  <cellStyleXfs count="1748">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20" fillId="0" borderId="0" applyNumberFormat="0" applyFill="0" applyBorder="0" applyAlignment="0" applyProtection="0"/>
    <xf numFmtId="43" fontId="1" fillId="0" borderId="0" applyFont="0" applyFill="0" applyBorder="0" applyAlignment="0" applyProtection="0"/>
    <xf numFmtId="180" fontId="25" fillId="0" borderId="0">
      <alignment horizontal="center"/>
    </xf>
    <xf numFmtId="3" fontId="26"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6" fillId="0" borderId="0" applyFont="0" applyBorder="0">
      <alignment horizontal="right"/>
    </xf>
    <xf numFmtId="180" fontId="27" fillId="0" borderId="0">
      <alignment vertical="center"/>
    </xf>
    <xf numFmtId="181" fontId="28" fillId="0" borderId="0" applyFont="0" applyFill="0" applyBorder="0" applyAlignment="0" applyProtection="0"/>
    <xf numFmtId="182"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3" fontId="26" fillId="0" borderId="0" applyFont="0" applyBorder="0">
      <alignment horizontal="right"/>
    </xf>
    <xf numFmtId="0" fontId="2" fillId="19" borderId="0"/>
    <xf numFmtId="0" fontId="2" fillId="19" borderId="0"/>
    <xf numFmtId="0" fontId="2" fillId="19" borderId="0"/>
    <xf numFmtId="0" fontId="2" fillId="19" borderId="0"/>
    <xf numFmtId="18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80" fontId="31" fillId="19" borderId="0"/>
    <xf numFmtId="180" fontId="32" fillId="19" borderId="0"/>
    <xf numFmtId="180" fontId="33" fillId="19" borderId="0"/>
    <xf numFmtId="180" fontId="33" fillId="19" borderId="0"/>
    <xf numFmtId="180" fontId="33" fillId="19" borderId="0"/>
    <xf numFmtId="180" fontId="33" fillId="19" borderId="0"/>
    <xf numFmtId="180" fontId="33" fillId="19" borderId="0"/>
    <xf numFmtId="180" fontId="33" fillId="19" borderId="0"/>
    <xf numFmtId="0" fontId="33" fillId="19" borderId="0"/>
    <xf numFmtId="18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180" fontId="34" fillId="19" borderId="0"/>
    <xf numFmtId="180" fontId="35" fillId="19" borderId="0"/>
    <xf numFmtId="180" fontId="36" fillId="19" borderId="0"/>
    <xf numFmtId="0" fontId="36" fillId="19" borderId="0"/>
    <xf numFmtId="0" fontId="36" fillId="19" borderId="0"/>
    <xf numFmtId="183" fontId="2" fillId="0" borderId="0" applyFont="0" applyFill="0" applyBorder="0" applyAlignment="0" applyProtection="0"/>
    <xf numFmtId="184" fontId="2" fillId="0" borderId="0" applyFont="0" applyFill="0" applyBorder="0" applyAlignment="0" applyProtection="0"/>
    <xf numFmtId="184"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185" fontId="2" fillId="0" borderId="0" applyFont="0" applyFill="0" applyBorder="0" applyAlignment="0" applyProtection="0"/>
    <xf numFmtId="186" fontId="2" fillId="0" borderId="0" applyFont="0" applyFill="0" applyBorder="0" applyAlignment="0" applyProtection="0"/>
    <xf numFmtId="187" fontId="28" fillId="0" borderId="0" applyFont="0" applyFill="0" applyBorder="0" applyAlignment="0" applyProtection="0"/>
    <xf numFmtId="39" fontId="2" fillId="0" borderId="0" applyFont="0" applyFill="0" applyBorder="0" applyAlignment="0" applyProtection="0"/>
    <xf numFmtId="188" fontId="2" fillId="0" borderId="0" applyFont="0" applyFill="0" applyBorder="0" applyAlignment="0" applyProtection="0"/>
    <xf numFmtId="188" fontId="28" fillId="0" borderId="0" applyFont="0" applyFill="0" applyBorder="0" applyAlignment="0" applyProtection="0"/>
    <xf numFmtId="168" fontId="2" fillId="20" borderId="40"/>
    <xf numFmtId="168" fontId="2" fillId="20" borderId="40"/>
    <xf numFmtId="168" fontId="2" fillId="20" borderId="40"/>
    <xf numFmtId="168" fontId="2" fillId="20" borderId="40"/>
    <xf numFmtId="189"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89"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89" fontId="2" fillId="20" borderId="40"/>
    <xf numFmtId="189"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89"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89" fontId="2" fillId="20" borderId="40"/>
    <xf numFmtId="189" fontId="2" fillId="20" borderId="40"/>
    <xf numFmtId="168" fontId="2" fillId="20" borderId="40"/>
    <xf numFmtId="189" fontId="2" fillId="20" borderId="40"/>
    <xf numFmtId="189" fontId="2" fillId="20" borderId="40"/>
    <xf numFmtId="189" fontId="2" fillId="20" borderId="40"/>
    <xf numFmtId="189" fontId="2" fillId="20" borderId="40"/>
    <xf numFmtId="189" fontId="2" fillId="20" borderId="40"/>
    <xf numFmtId="168" fontId="2" fillId="20" borderId="40"/>
    <xf numFmtId="168" fontId="2" fillId="20" borderId="40"/>
    <xf numFmtId="9" fontId="30" fillId="0" borderId="0" applyFont="0" applyBorder="0">
      <alignment horizontal="right"/>
    </xf>
    <xf numFmtId="190"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0" fontId="2" fillId="0" borderId="0"/>
    <xf numFmtId="180" fontId="32" fillId="20" borderId="0"/>
    <xf numFmtId="180" fontId="37" fillId="0" borderId="0" applyNumberFormat="0" applyFill="0" applyBorder="0" applyAlignment="0" applyProtection="0"/>
    <xf numFmtId="180" fontId="37" fillId="0" borderId="0" applyNumberFormat="0" applyFill="0" applyBorder="0" applyAlignment="0" applyProtection="0"/>
    <xf numFmtId="180" fontId="28" fillId="21" borderId="0" applyNumberFormat="0" applyFont="0" applyAlignment="0" applyProtection="0"/>
    <xf numFmtId="0" fontId="2" fillId="0" borderId="0"/>
    <xf numFmtId="191" fontId="2" fillId="0" borderId="0" applyFont="0" applyFill="0" applyBorder="0" applyAlignment="0" applyProtection="0"/>
    <xf numFmtId="192" fontId="2" fillId="0" borderId="0" applyFont="0" applyFill="0" applyBorder="0" applyAlignment="0" applyProtection="0"/>
    <xf numFmtId="192" fontId="28" fillId="0" borderId="0" applyFont="0" applyFill="0" applyBorder="0" applyAlignment="0" applyProtection="0"/>
    <xf numFmtId="193" fontId="2" fillId="0" borderId="0" applyFont="0" applyFill="0" applyBorder="0" applyAlignment="0" applyProtection="0"/>
    <xf numFmtId="194" fontId="2" fillId="0" borderId="0" applyFont="0" applyFill="0" applyBorder="0" applyProtection="0">
      <alignment horizontal="right"/>
    </xf>
    <xf numFmtId="194" fontId="28" fillId="0" borderId="0" applyFont="0" applyFill="0" applyBorder="0" applyProtection="0">
      <alignment horizontal="right"/>
    </xf>
    <xf numFmtId="0" fontId="2" fillId="0" borderId="0"/>
    <xf numFmtId="195" fontId="2" fillId="0" borderId="0" applyFont="0" applyFill="0" applyBorder="0" applyAlignment="0" applyProtection="0"/>
    <xf numFmtId="196" fontId="2" fillId="0" borderId="0" applyFont="0" applyFill="0" applyBorder="0" applyAlignment="0" applyProtection="0"/>
    <xf numFmtId="180" fontId="2" fillId="19" borderId="0"/>
    <xf numFmtId="0" fontId="2" fillId="19" borderId="0"/>
    <xf numFmtId="0" fontId="2" fillId="19" borderId="0"/>
    <xf numFmtId="0" fontId="2" fillId="19" borderId="0"/>
    <xf numFmtId="18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80" fontId="31" fillId="19" borderId="0"/>
    <xf numFmtId="180" fontId="32" fillId="19" borderId="0"/>
    <xf numFmtId="180" fontId="2" fillId="19" borderId="0"/>
    <xf numFmtId="180" fontId="34" fillId="19" borderId="0"/>
    <xf numFmtId="180" fontId="35" fillId="19" borderId="0"/>
    <xf numFmtId="180" fontId="36" fillId="19" borderId="0"/>
    <xf numFmtId="0" fontId="36" fillId="19" borderId="0"/>
    <xf numFmtId="0" fontId="36" fillId="19" borderId="0"/>
    <xf numFmtId="180" fontId="38" fillId="0" borderId="0" applyNumberFormat="0" applyFill="0" applyBorder="0" applyProtection="0">
      <alignment vertical="top"/>
    </xf>
    <xf numFmtId="180" fontId="38" fillId="0" borderId="0" applyNumberFormat="0" applyFill="0" applyBorder="0" applyProtection="0">
      <alignment vertical="top"/>
    </xf>
    <xf numFmtId="180" fontId="39" fillId="0" borderId="41" applyNumberFormat="0" applyFill="0" applyAlignment="0" applyProtection="0"/>
    <xf numFmtId="180" fontId="39" fillId="0" borderId="41" applyNumberFormat="0" applyFill="0" applyAlignment="0" applyProtection="0"/>
    <xf numFmtId="180" fontId="39" fillId="0" borderId="41" applyNumberFormat="0" applyFill="0" applyAlignment="0" applyProtection="0"/>
    <xf numFmtId="180" fontId="40" fillId="0" borderId="42" applyNumberFormat="0" applyFill="0" applyProtection="0">
      <alignment horizontal="center"/>
    </xf>
    <xf numFmtId="180" fontId="40" fillId="0" borderId="42" applyNumberFormat="0" applyFill="0" applyProtection="0">
      <alignment horizontal="center"/>
    </xf>
    <xf numFmtId="180" fontId="40" fillId="0" borderId="42" applyNumberFormat="0" applyFill="0" applyProtection="0">
      <alignment horizontal="center"/>
    </xf>
    <xf numFmtId="180" fontId="40" fillId="0" borderId="0" applyNumberFormat="0" applyFill="0" applyBorder="0" applyProtection="0">
      <alignment horizontal="left"/>
    </xf>
    <xf numFmtId="180" fontId="40" fillId="0" borderId="0" applyNumberFormat="0" applyFill="0" applyBorder="0" applyProtection="0">
      <alignment horizontal="left"/>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2" fillId="0" borderId="0"/>
    <xf numFmtId="9" fontId="30" fillId="0" borderId="0" applyFont="0" applyBorder="0">
      <alignment horizontal="right"/>
    </xf>
    <xf numFmtId="3" fontId="42" fillId="0" borderId="0" applyFont="0" applyBorder="0">
      <alignment horizontal="right"/>
    </xf>
    <xf numFmtId="178" fontId="26" fillId="0" borderId="0" applyFont="0" applyBorder="0">
      <alignment horizontal="right"/>
    </xf>
    <xf numFmtId="171" fontId="30" fillId="0" borderId="0" applyFont="0" applyBorder="0"/>
    <xf numFmtId="2" fontId="26" fillId="0" borderId="0" applyFont="0" applyBorder="0">
      <alignment horizontal="right"/>
    </xf>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80" fontId="43" fillId="0" borderId="43" applyNumberFormat="0" applyFont="0" applyFill="0" applyBorder="0" applyAlignment="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6" fillId="2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6" fillId="27" borderId="0" applyNumberFormat="0" applyBorder="0" applyAlignment="0" applyProtection="0"/>
    <xf numFmtId="9" fontId="47" fillId="28" borderId="44" applyNumberFormat="0" applyFont="0" applyBorder="0" applyAlignment="0">
      <alignment horizontal="center"/>
      <protection locked="0"/>
    </xf>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6"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8" fillId="33"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8"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8" fillId="31"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4" borderId="0" applyNumberFormat="0" applyBorder="0" applyAlignment="0" applyProtection="0"/>
    <xf numFmtId="0" fontId="48" fillId="38" borderId="0" applyNumberFormat="0" applyBorder="0" applyAlignment="0" applyProtection="0"/>
    <xf numFmtId="0" fontId="49" fillId="38"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9" borderId="0" applyNumberFormat="0" applyBorder="0" applyAlignment="0" applyProtection="0"/>
    <xf numFmtId="0" fontId="48"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8"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42"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9" borderId="0" applyNumberFormat="0" applyBorder="0" applyAlignment="0" applyProtection="0"/>
    <xf numFmtId="0" fontId="48"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198" fontId="50" fillId="44" borderId="45" applyNumberFormat="0" applyProtection="0">
      <alignment horizontal="center" vertical="center" wrapText="1"/>
    </xf>
    <xf numFmtId="0" fontId="2" fillId="0" borderId="0" applyFill="0" applyBorder="0" applyProtection="0">
      <protection locked="0"/>
    </xf>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9" fontId="1" fillId="0" borderId="0" applyNumberFormat="0" applyFont="0" applyFill="0" applyBorder="0" applyProtection="0">
      <alignment horizontal="left" vertical="center" wrapText="1"/>
    </xf>
    <xf numFmtId="9" fontId="1" fillId="0" borderId="46" applyNumberFormat="0" applyFont="0" applyFill="0" applyAlignment="0"/>
    <xf numFmtId="199" fontId="1" fillId="0" borderId="0" applyFont="0" applyFill="0" applyBorder="0" applyAlignment="0"/>
    <xf numFmtId="200" fontId="45" fillId="0" borderId="47" applyFill="0" applyBorder="0"/>
    <xf numFmtId="200" fontId="45" fillId="0" borderId="47" applyFill="0" applyBorder="0"/>
    <xf numFmtId="37" fontId="51" fillId="0" borderId="0">
      <alignment horizontal="left" vertical="center"/>
    </xf>
    <xf numFmtId="37" fontId="51" fillId="0" borderId="0">
      <alignment horizontal="left" vertical="center"/>
    </xf>
    <xf numFmtId="200" fontId="2" fillId="0" borderId="48" applyBorder="0" applyAlignment="0"/>
    <xf numFmtId="201" fontId="52" fillId="0" borderId="0" applyBorder="0">
      <alignment horizontal="center" vertical="center"/>
    </xf>
    <xf numFmtId="202" fontId="45" fillId="0" borderId="0" applyBorder="0"/>
    <xf numFmtId="202" fontId="45" fillId="0" borderId="0" applyBorder="0"/>
    <xf numFmtId="3" fontId="45" fillId="0" borderId="47" applyBorder="0"/>
    <xf numFmtId="3" fontId="45" fillId="0" borderId="47" applyBorder="0"/>
    <xf numFmtId="0" fontId="53" fillId="45" borderId="49" applyNumberFormat="0" applyAlignment="0" applyProtection="0"/>
    <xf numFmtId="0" fontId="53" fillId="45" borderId="49" applyNumberFormat="0" applyAlignment="0" applyProtection="0"/>
    <xf numFmtId="0" fontId="53" fillId="45" borderId="49" applyNumberFormat="0" applyAlignment="0" applyProtection="0"/>
    <xf numFmtId="0" fontId="54"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198" fontId="50" fillId="0" borderId="50" applyNumberFormat="0" applyFill="0" applyProtection="0">
      <alignment horizontal="center" vertical="center" wrapText="1"/>
    </xf>
    <xf numFmtId="0" fontId="56" fillId="45" borderId="51" applyNumberFormat="0" applyAlignment="0" applyProtection="0"/>
    <xf numFmtId="0" fontId="56" fillId="45" borderId="51" applyNumberFormat="0" applyAlignment="0" applyProtection="0"/>
    <xf numFmtId="0" fontId="56" fillId="45" borderId="51" applyNumberFormat="0" applyAlignment="0" applyProtection="0"/>
    <xf numFmtId="9" fontId="57" fillId="46" borderId="0" applyNumberFormat="0" applyAlignment="0">
      <alignment horizontal="center"/>
    </xf>
    <xf numFmtId="3" fontId="58" fillId="0" borderId="52" applyFill="0" applyProtection="0">
      <alignment horizontal="right"/>
    </xf>
    <xf numFmtId="0" fontId="59" fillId="47" borderId="53" applyNumberFormat="0" applyFill="0" applyBorder="0" applyAlignment="0">
      <alignment horizontal="center"/>
      <protection locked="0"/>
    </xf>
    <xf numFmtId="0" fontId="60" fillId="48" borderId="53" applyNumberFormat="0" applyFont="0" applyFill="0" applyAlignment="0" applyProtection="0"/>
    <xf numFmtId="0" fontId="61" fillId="24" borderId="0" applyNumberFormat="0" applyBorder="0" applyAlignment="0" applyProtection="0"/>
    <xf numFmtId="198" fontId="1" fillId="44" borderId="54" applyNumberFormat="0" applyFont="0" applyAlignment="0"/>
    <xf numFmtId="0" fontId="50" fillId="49" borderId="55" applyFill="0">
      <alignment horizontal="center" vertical="center" wrapText="1"/>
    </xf>
    <xf numFmtId="0" fontId="62" fillId="45" borderId="51" applyNumberFormat="0" applyAlignment="0" applyProtection="0"/>
    <xf numFmtId="0" fontId="62" fillId="45" borderId="51" applyNumberFormat="0" applyAlignment="0" applyProtection="0"/>
    <xf numFmtId="0" fontId="62" fillId="45" borderId="51" applyNumberFormat="0" applyAlignment="0" applyProtection="0"/>
    <xf numFmtId="0" fontId="62" fillId="45" borderId="51" applyNumberFormat="0" applyAlignment="0" applyProtection="0"/>
    <xf numFmtId="0" fontId="56" fillId="45" borderId="51" applyNumberFormat="0" applyAlignment="0" applyProtection="0"/>
    <xf numFmtId="0" fontId="56" fillId="45" borderId="51" applyNumberFormat="0" applyAlignment="0" applyProtection="0"/>
    <xf numFmtId="0" fontId="63" fillId="50" borderId="56" applyNumberFormat="0" applyAlignment="0" applyProtection="0"/>
    <xf numFmtId="0" fontId="64" fillId="0" borderId="57" applyNumberFormat="0" applyFill="0" applyAlignment="0" applyProtection="0"/>
    <xf numFmtId="0" fontId="65" fillId="50" borderId="56" applyNumberFormat="0" applyAlignment="0" applyProtection="0"/>
    <xf numFmtId="0" fontId="63" fillId="50" borderId="56" applyNumberFormat="0" applyAlignment="0" applyProtection="0"/>
    <xf numFmtId="0" fontId="63" fillId="50" borderId="58" applyNumberFormat="0" applyAlignment="0" applyProtection="0"/>
    <xf numFmtId="165" fontId="66" fillId="0" borderId="0" applyFont="0" applyFill="0" applyBorder="0" applyAlignment="0" applyProtection="0"/>
    <xf numFmtId="167" fontId="66" fillId="0" borderId="0" applyFont="0" applyFill="0" applyBorder="0" applyAlignment="0" applyProtection="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5" fillId="0" borderId="0" applyFont="0" applyFill="0" applyBorder="0" applyAlignment="0" applyProtection="0"/>
    <xf numFmtId="204" fontId="1" fillId="0" borderId="0" applyFont="0" applyFill="0" applyBorder="0" applyAlignment="0"/>
    <xf numFmtId="180" fontId="68" fillId="51" borderId="0">
      <alignment horizontal="centerContinuous"/>
    </xf>
    <xf numFmtId="205"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4" fontId="69" fillId="52" borderId="59" applyFont="0" applyFill="0" applyBorder="0" applyProtection="0">
      <alignment horizontal="right" wrapText="1"/>
    </xf>
    <xf numFmtId="207" fontId="70" fillId="53" borderId="25"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5" fillId="0" borderId="0" applyFont="0" applyFill="0" applyBorder="0" applyAlignment="0" applyProtection="0"/>
    <xf numFmtId="167" fontId="46"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200" fontId="2" fillId="48" borderId="60" applyBorder="0" applyAlignment="0">
      <protection locked="0"/>
    </xf>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202" fontId="51" fillId="48" borderId="0" applyBorder="0">
      <alignment horizontal="left" vertical="center"/>
      <protection locked="0"/>
    </xf>
    <xf numFmtId="202" fontId="51" fillId="48" borderId="0" applyBorder="0">
      <alignment vertical="center"/>
      <protection locked="0"/>
    </xf>
    <xf numFmtId="200" fontId="2" fillId="48" borderId="48" applyBorder="0" applyAlignment="0">
      <protection locked="0"/>
    </xf>
    <xf numFmtId="201" fontId="52" fillId="48" borderId="0" applyBorder="0">
      <alignment horizontal="center" vertical="center"/>
      <protection locked="0"/>
    </xf>
    <xf numFmtId="202" fontId="45" fillId="48" borderId="47" applyBorder="0">
      <protection locked="0"/>
    </xf>
    <xf numFmtId="202" fontId="45" fillId="48" borderId="47" applyBorder="0">
      <protection locked="0"/>
    </xf>
    <xf numFmtId="3" fontId="2" fillId="48" borderId="47" applyBorder="0">
      <alignment vertical="center"/>
      <protection locked="0"/>
    </xf>
    <xf numFmtId="0" fontId="72" fillId="0" borderId="0" applyNumberFormat="0" applyFill="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71" fillId="27" borderId="51" applyNumberFormat="0" applyAlignment="0" applyProtection="0"/>
    <xf numFmtId="0" fontId="71" fillId="27" borderId="51" applyNumberFormat="0" applyAlignment="0" applyProtection="0"/>
    <xf numFmtId="0" fontId="73" fillId="0" borderId="61" applyNumberFormat="0" applyFill="0" applyAlignment="0" applyProtection="0"/>
    <xf numFmtId="0" fontId="73" fillId="0" borderId="61" applyNumberFormat="0" applyFill="0" applyAlignment="0" applyProtection="0"/>
    <xf numFmtId="0" fontId="73" fillId="0" borderId="61"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 fontId="75" fillId="0" borderId="0" applyFont="0" applyFill="0" applyBorder="0" applyAlignment="0" applyProtection="0"/>
    <xf numFmtId="208"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166" fontId="2" fillId="0" borderId="0" applyFont="0" applyFill="0" applyBorder="0" applyAlignment="0" applyProtection="0">
      <alignment horizontal="left" wrapText="1"/>
    </xf>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8" fontId="36" fillId="0" borderId="0" applyFont="0" applyFill="0" applyBorder="0" applyAlignment="0" applyProtection="0"/>
    <xf numFmtId="0" fontId="46" fillId="0" borderId="0"/>
    <xf numFmtId="0" fontId="76" fillId="0" borderId="0" applyNumberFormat="0" applyFill="0" applyBorder="0" applyAlignment="0" applyProtection="0"/>
    <xf numFmtId="0" fontId="76" fillId="0" borderId="0" applyNumberFormat="0" applyFill="0" applyBorder="0" applyAlignment="0" applyProtection="0"/>
    <xf numFmtId="17" fontId="77" fillId="45" borderId="0">
      <alignment horizontal="left"/>
      <protection locked="0"/>
    </xf>
    <xf numFmtId="0" fontId="31" fillId="0" borderId="0" applyNumberFormat="0" applyFill="0" applyAlignment="0" applyProtection="0"/>
    <xf numFmtId="9" fontId="78" fillId="54" borderId="53" applyNumberFormat="0" applyFill="0" applyBorder="0" applyAlignment="0" applyProtection="0">
      <alignment horizontal="left" indent="2"/>
    </xf>
    <xf numFmtId="198" fontId="79" fillId="0" borderId="0" applyNumberFormat="0" applyFill="0" applyBorder="0" applyProtection="0">
      <alignment horizontal="right"/>
    </xf>
    <xf numFmtId="0" fontId="80" fillId="48" borderId="53" applyNumberFormat="0" applyFill="0" applyBorder="0" applyAlignment="0" applyProtection="0"/>
    <xf numFmtId="3" fontId="2" fillId="55" borderId="52" applyNumberFormat="0" applyFont="0" applyBorder="0" applyAlignment="0" applyProtection="0">
      <alignment horizontal="right"/>
    </xf>
    <xf numFmtId="9" fontId="24" fillId="0" borderId="0" applyNumberFormat="0" applyFill="0" applyBorder="0" applyAlignment="0" applyProtection="0"/>
    <xf numFmtId="0" fontId="8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180" fontId="82" fillId="0" borderId="0" applyNumberFormat="0" applyBorder="0" applyAlignment="0"/>
    <xf numFmtId="38" fontId="36" fillId="19" borderId="0" applyNumberFormat="0" applyBorder="0" applyAlignment="0" applyProtection="0"/>
    <xf numFmtId="0" fontId="80" fillId="48" borderId="53" applyNumberFormat="0" applyFon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50" fillId="0" borderId="46" applyNumberFormat="0" applyFill="0">
      <alignment horizontal="left" vertical="center"/>
    </xf>
    <xf numFmtId="0" fontId="70" fillId="53" borderId="25" applyNumberFormat="0" applyProtection="0">
      <alignment horizontal="center" vertical="center" wrapText="1"/>
    </xf>
    <xf numFmtId="180" fontId="51" fillId="0" borderId="62" applyNumberFormat="0" applyAlignment="0" applyProtection="0">
      <alignment horizontal="left" vertical="center"/>
    </xf>
    <xf numFmtId="180" fontId="51" fillId="0" borderId="63">
      <alignment horizontal="left" vertical="center"/>
    </xf>
    <xf numFmtId="0" fontId="83" fillId="0" borderId="64" applyNumberFormat="0" applyFill="0" applyAlignment="0" applyProtection="0"/>
    <xf numFmtId="0" fontId="84" fillId="0" borderId="64" applyNumberFormat="0" applyFill="0" applyAlignment="0" applyProtection="0"/>
    <xf numFmtId="0" fontId="85" fillId="0" borderId="65" applyNumberFormat="0" applyFill="0" applyAlignment="0" applyProtection="0"/>
    <xf numFmtId="0" fontId="86" fillId="0" borderId="66" applyNumberFormat="0" applyFill="0" applyAlignment="0" applyProtection="0"/>
    <xf numFmtId="0" fontId="87" fillId="0" borderId="66" applyNumberFormat="0" applyFill="0" applyAlignment="0" applyProtection="0"/>
    <xf numFmtId="0" fontId="88" fillId="0" borderId="67" applyNumberFormat="0" applyFill="0" applyAlignment="0" applyProtection="0"/>
    <xf numFmtId="0" fontId="89" fillId="0" borderId="68" applyNumberFormat="0" applyFill="0" applyAlignment="0" applyProtection="0"/>
    <xf numFmtId="0" fontId="72" fillId="0" borderId="68" applyNumberFormat="0" applyFill="0" applyAlignment="0" applyProtection="0"/>
    <xf numFmtId="0" fontId="90" fillId="0" borderId="69" applyNumberFormat="0" applyFill="0" applyAlignment="0" applyProtection="0"/>
    <xf numFmtId="0" fontId="89" fillId="0" borderId="0" applyNumberFormat="0" applyFill="0" applyBorder="0" applyAlignment="0" applyProtection="0"/>
    <xf numFmtId="0" fontId="72"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wrapText="1"/>
    </xf>
    <xf numFmtId="9" fontId="93" fillId="0" borderId="0" applyNumberFormat="0" applyFill="0" applyBorder="0" applyAlignment="0"/>
    <xf numFmtId="9" fontId="93" fillId="0" borderId="0" applyNumberFormat="0" applyFill="0" applyBorder="0" applyAlignment="0"/>
    <xf numFmtId="0" fontId="55" fillId="23" borderId="0" applyNumberFormat="0" applyBorder="0" applyAlignment="0" applyProtection="0"/>
    <xf numFmtId="9" fontId="94" fillId="0" borderId="0" applyNumberFormat="0" applyFill="0" applyProtection="0">
      <alignment horizontal="left" indent="1"/>
    </xf>
    <xf numFmtId="0" fontId="95" fillId="27" borderId="51" applyNumberFormat="0" applyAlignment="0" applyProtection="0"/>
    <xf numFmtId="10" fontId="36" fillId="20" borderId="70" applyNumberFormat="0" applyBorder="0" applyAlignment="0" applyProtection="0"/>
    <xf numFmtId="0" fontId="95" fillId="27" borderId="51" applyNumberFormat="0" applyAlignment="0" applyProtection="0"/>
    <xf numFmtId="0" fontId="95" fillId="27" borderId="51" applyNumberFormat="0" applyAlignment="0" applyProtection="0"/>
    <xf numFmtId="0" fontId="95" fillId="27" borderId="51" applyNumberFormat="0" applyAlignment="0" applyProtection="0"/>
    <xf numFmtId="210" fontId="2" fillId="56" borderId="71" applyProtection="0"/>
    <xf numFmtId="180" fontId="71" fillId="27" borderId="51" applyNumberFormat="0" applyAlignment="0" applyProtection="0"/>
    <xf numFmtId="4" fontId="96" fillId="52" borderId="59" applyNumberFormat="0" applyFill="0" applyBorder="0" applyAlignment="0" applyProtection="0">
      <alignment horizontal="right" vertical="center" wrapText="1"/>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167" fontId="2" fillId="0" borderId="0" applyFont="0" applyFill="0" applyBorder="0" applyAlignment="0" applyProtection="0"/>
    <xf numFmtId="213" fontId="2" fillId="0" borderId="0" applyFont="0" applyFill="0" applyBorder="0" applyAlignment="0" applyProtection="0"/>
    <xf numFmtId="167" fontId="45" fillId="0" borderId="0" applyFont="0" applyFill="0" applyBorder="0" applyAlignment="0" applyProtection="0"/>
    <xf numFmtId="43" fontId="1" fillId="0" borderId="0" applyFont="0" applyFill="0" applyBorder="0" applyAlignment="0" applyProtection="0"/>
    <xf numFmtId="49" fontId="31" fillId="0" borderId="71" applyNumberFormat="0" applyFill="0" applyAlignment="0" applyProtection="0"/>
    <xf numFmtId="0" fontId="31" fillId="0" borderId="0" applyNumberFormat="0" applyFill="0" applyAlignment="0" applyProtection="0"/>
    <xf numFmtId="49" fontId="31" fillId="0" borderId="71" applyNumberFormat="0" applyFill="0" applyAlignment="0" applyProtection="0"/>
    <xf numFmtId="49" fontId="31" fillId="0" borderId="0" applyNumberFormat="0" applyFill="0" applyAlignment="0" applyProtection="0"/>
    <xf numFmtId="180" fontId="2" fillId="0" borderId="0"/>
    <xf numFmtId="38" fontId="97" fillId="0" borderId="0"/>
    <xf numFmtId="38" fontId="98" fillId="0" borderId="0"/>
    <xf numFmtId="38" fontId="99" fillId="0" borderId="0"/>
    <xf numFmtId="38" fontId="100" fillId="0" borderId="0"/>
    <xf numFmtId="180" fontId="75" fillId="0" borderId="0"/>
    <xf numFmtId="180" fontId="75" fillId="0" borderId="0"/>
    <xf numFmtId="0" fontId="2" fillId="0" borderId="0" applyNumberFormat="0" applyFill="0" applyAlignment="0" applyProtection="0"/>
    <xf numFmtId="0" fontId="101" fillId="0" borderId="57" applyNumberFormat="0" applyFill="0" applyAlignment="0" applyProtection="0"/>
    <xf numFmtId="0" fontId="64" fillId="0" borderId="57" applyNumberFormat="0" applyFill="0" applyAlignment="0" applyProtection="0"/>
    <xf numFmtId="0" fontId="64" fillId="0" borderId="57" applyNumberFormat="0" applyFill="0" applyAlignment="0" applyProtection="0"/>
    <xf numFmtId="38" fontId="25" fillId="0" borderId="0"/>
    <xf numFmtId="38" fontId="102" fillId="1" borderId="71"/>
    <xf numFmtId="9" fontId="103" fillId="57" borderId="69" applyNumberFormat="0" applyFill="0" applyProtection="0"/>
    <xf numFmtId="166" fontId="66" fillId="0" borderId="0" applyFont="0" applyFill="0" applyBorder="0" applyAlignment="0" applyProtection="0"/>
    <xf numFmtId="0" fontId="1" fillId="0" borderId="0" applyNumberFormat="0" applyFont="0" applyFill="0" applyBorder="0">
      <alignment horizontal="center" vertical="center" wrapText="1"/>
    </xf>
    <xf numFmtId="214" fontId="96" fillId="52" borderId="59" applyFont="0" applyFill="0" applyBorder="0" applyAlignment="0" applyProtection="0">
      <alignment horizontal="right" vertical="center" wrapText="1"/>
    </xf>
    <xf numFmtId="215" fontId="2" fillId="0" borderId="0" applyFill="0" applyBorder="0" applyAlignment="0" applyProtection="0"/>
    <xf numFmtId="215"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9" fontId="104"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37" fontId="106" fillId="0" borderId="70"/>
    <xf numFmtId="216" fontId="107" fillId="0" borderId="0"/>
    <xf numFmtId="0" fontId="45" fillId="0" borderId="0"/>
    <xf numFmtId="0" fontId="45" fillId="0" borderId="0"/>
    <xf numFmtId="0" fontId="45" fillId="0" borderId="0"/>
    <xf numFmtId="0" fontId="45" fillId="0" borderId="0"/>
    <xf numFmtId="0" fontId="2" fillId="0" borderId="0"/>
    <xf numFmtId="0" fontId="45" fillId="0" borderId="0"/>
    <xf numFmtId="0" fontId="2" fillId="0" borderId="0"/>
    <xf numFmtId="0" fontId="2" fillId="0" borderId="0"/>
    <xf numFmtId="0" fontId="2" fillId="0" borderId="0"/>
    <xf numFmtId="0" fontId="2" fillId="0" borderId="0">
      <alignment horizontal="left" wrapText="1"/>
    </xf>
    <xf numFmtId="0" fontId="36"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5" fillId="0" borderId="0"/>
    <xf numFmtId="0" fontId="45" fillId="0" borderId="0"/>
    <xf numFmtId="0" fontId="45" fillId="0" borderId="0"/>
    <xf numFmtId="0" fontId="2" fillId="0" borderId="0"/>
    <xf numFmtId="0" fontId="45" fillId="0" borderId="0"/>
    <xf numFmtId="0" fontId="45" fillId="0" borderId="0"/>
    <xf numFmtId="0" fontId="2" fillId="0" borderId="0"/>
    <xf numFmtId="0" fontId="2" fillId="0" borderId="0">
      <alignment horizontal="left" wrapText="1"/>
    </xf>
    <xf numFmtId="0" fontId="2" fillId="0" borderId="0"/>
    <xf numFmtId="0" fontId="46" fillId="0" borderId="0"/>
    <xf numFmtId="0" fontId="2" fillId="0" borderId="0"/>
    <xf numFmtId="0" fontId="46" fillId="0" borderId="0"/>
    <xf numFmtId="0" fontId="46" fillId="0" borderId="0"/>
    <xf numFmtId="0" fontId="2" fillId="0" borderId="0"/>
    <xf numFmtId="0" fontId="2" fillId="0" borderId="0"/>
    <xf numFmtId="18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 fillId="0" borderId="0"/>
    <xf numFmtId="0" fontId="45" fillId="0" borderId="0"/>
    <xf numFmtId="217" fontId="108" fillId="0" borderId="0"/>
    <xf numFmtId="218" fontId="109" fillId="58" borderId="0">
      <alignment vertical="center"/>
    </xf>
    <xf numFmtId="218" fontId="110" fillId="59" borderId="72">
      <alignment vertical="center"/>
    </xf>
    <xf numFmtId="218" fontId="110" fillId="59" borderId="72">
      <alignment vertical="center"/>
    </xf>
    <xf numFmtId="218" fontId="108" fillId="0" borderId="0"/>
    <xf numFmtId="217" fontId="111" fillId="0" borderId="0"/>
    <xf numFmtId="0" fontId="2" fillId="0" borderId="0"/>
    <xf numFmtId="180" fontId="112" fillId="0" borderId="0"/>
    <xf numFmtId="0" fontId="113" fillId="0" borderId="0"/>
    <xf numFmtId="180" fontId="114" fillId="0" borderId="0"/>
    <xf numFmtId="0" fontId="2" fillId="60" borderId="73" applyNumberFormat="0" applyFont="0" applyAlignment="0" applyProtection="0"/>
    <xf numFmtId="0" fontId="2" fillId="60" borderId="73" applyNumberFormat="0" applyFont="0" applyAlignment="0" applyProtection="0"/>
    <xf numFmtId="0" fontId="2" fillId="60" borderId="73" applyNumberFormat="0" applyFont="0" applyAlignment="0" applyProtection="0"/>
    <xf numFmtId="0" fontId="46" fillId="60" borderId="73" applyNumberFormat="0" applyFont="0" applyAlignment="0" applyProtection="0"/>
    <xf numFmtId="0" fontId="2" fillId="60" borderId="73" applyNumberFormat="0" applyFont="0" applyAlignment="0" applyProtection="0"/>
    <xf numFmtId="0" fontId="46" fillId="60" borderId="73" applyNumberFormat="0" applyFont="0" applyAlignment="0" applyProtection="0"/>
    <xf numFmtId="0" fontId="46" fillId="60" borderId="73" applyNumberFormat="0" applyFont="0" applyAlignment="0" applyProtection="0"/>
    <xf numFmtId="0" fontId="46" fillId="60" borderId="73" applyNumberFormat="0" applyFont="0" applyAlignment="0" applyProtection="0"/>
    <xf numFmtId="0" fontId="2" fillId="21" borderId="73" applyNumberFormat="0" applyFont="0" applyAlignment="0" applyProtection="0"/>
    <xf numFmtId="0" fontId="46" fillId="6" borderId="39" applyNumberFormat="0" applyFont="0" applyAlignment="0" applyProtection="0"/>
    <xf numFmtId="0" fontId="46" fillId="6" borderId="39" applyNumberFormat="0" applyFont="0" applyAlignment="0" applyProtection="0"/>
    <xf numFmtId="0" fontId="46" fillId="6" borderId="39" applyNumberFormat="0" applyFont="0" applyAlignment="0" applyProtection="0"/>
    <xf numFmtId="0" fontId="46" fillId="6" borderId="39" applyNumberFormat="0" applyFont="0" applyAlignment="0" applyProtection="0"/>
    <xf numFmtId="0" fontId="2" fillId="60" borderId="73" applyNumberFormat="0" applyFont="0" applyAlignment="0" applyProtection="0"/>
    <xf numFmtId="0" fontId="2" fillId="60" borderId="73" applyNumberFormat="0" applyFont="0" applyAlignment="0" applyProtection="0"/>
    <xf numFmtId="0" fontId="115" fillId="45" borderId="49" applyNumberFormat="0" applyAlignment="0" applyProtection="0"/>
    <xf numFmtId="0" fontId="115" fillId="45" borderId="49" applyNumberFormat="0" applyAlignment="0" applyProtection="0"/>
    <xf numFmtId="0" fontId="115" fillId="45" borderId="49" applyNumberFormat="0" applyAlignment="0" applyProtection="0"/>
    <xf numFmtId="0" fontId="115" fillId="45" borderId="49" applyNumberFormat="0" applyAlignment="0" applyProtection="0"/>
    <xf numFmtId="49" fontId="116" fillId="0" borderId="71" applyFill="0" applyProtection="0">
      <alignment vertical="center"/>
    </xf>
    <xf numFmtId="171" fontId="70" fillId="61" borderId="44" applyFont="0" applyFill="0" applyBorder="0" applyAlignment="0" applyProtection="0">
      <alignment horizontal="center"/>
    </xf>
    <xf numFmtId="10" fontId="70" fillId="57" borderId="44" applyFont="0" applyFill="0" applyBorder="0" applyAlignment="0" applyProtection="0">
      <alignment horizontal="center"/>
    </xf>
    <xf numFmtId="10"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80" fillId="47" borderId="53" applyFont="0" applyFill="0" applyBorder="0" applyAlignment="0" applyProtection="0">
      <alignment horizontal="center"/>
    </xf>
    <xf numFmtId="9" fontId="117" fillId="57" borderId="0" applyNumberFormat="0" applyFill="0">
      <alignment horizontal="left"/>
    </xf>
    <xf numFmtId="0" fontId="50" fillId="0" borderId="54" applyNumberFormat="0" applyFill="0" applyAlignment="0"/>
    <xf numFmtId="9" fontId="79" fillId="0" borderId="74" applyNumberFormat="0" applyFill="0"/>
    <xf numFmtId="9" fontId="24" fillId="5" borderId="75" applyNumberFormat="0" applyAlignment="0"/>
    <xf numFmtId="0" fontId="60" fillId="48" borderId="76" applyNumberFormat="0" applyFont="0" applyBorder="0" applyAlignment="0" applyProtection="0"/>
    <xf numFmtId="214" fontId="96" fillId="52" borderId="59" applyFont="0" applyFill="0" applyBorder="0" applyAlignment="0" applyProtection="0">
      <alignment horizontal="right" vertical="center" wrapText="1"/>
    </xf>
    <xf numFmtId="9" fontId="46"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50" fillId="0" borderId="0" applyFill="0" applyBorder="0" applyProtection="0">
      <alignment horizontal="right" vertical="center"/>
    </xf>
    <xf numFmtId="198" fontId="50" fillId="0" borderId="0" applyNumberFormat="0" applyFill="0" applyBorder="0" applyProtection="0">
      <alignment horizontal="left"/>
    </xf>
    <xf numFmtId="0" fontId="50" fillId="0" borderId="0" applyNumberFormat="0" applyFill="0" applyBorder="0" applyProtection="0">
      <alignment horizontal="right" vertical="center" wrapText="1"/>
    </xf>
    <xf numFmtId="3" fontId="118" fillId="62" borderId="77" applyNumberFormat="0" applyFont="0" applyFill="0" applyProtection="0">
      <alignment horizontal="left"/>
    </xf>
    <xf numFmtId="0" fontId="53" fillId="45" borderId="49" applyNumberFormat="0" applyAlignment="0" applyProtection="0"/>
    <xf numFmtId="0" fontId="53" fillId="45" borderId="49" applyNumberFormat="0" applyAlignment="0" applyProtection="0"/>
    <xf numFmtId="4" fontId="45" fillId="48" borderId="49" applyNumberFormat="0" applyProtection="0">
      <alignment vertical="center"/>
    </xf>
    <xf numFmtId="4" fontId="119" fillId="48" borderId="49" applyNumberFormat="0" applyProtection="0">
      <alignment vertical="center"/>
    </xf>
    <xf numFmtId="4" fontId="45" fillId="48" borderId="49" applyNumberFormat="0" applyProtection="0">
      <alignment horizontal="left" vertical="center" indent="1"/>
    </xf>
    <xf numFmtId="4" fontId="45" fillId="48" borderId="49" applyNumberFormat="0" applyProtection="0">
      <alignment horizontal="left" vertical="center" indent="1"/>
    </xf>
    <xf numFmtId="0" fontId="2" fillId="54" borderId="49" applyNumberFormat="0" applyProtection="0">
      <alignment horizontal="left" vertical="center" indent="1"/>
    </xf>
    <xf numFmtId="4" fontId="45" fillId="63" borderId="49" applyNumberFormat="0" applyProtection="0">
      <alignment horizontal="right" vertical="center"/>
    </xf>
    <xf numFmtId="4" fontId="45" fillId="58" borderId="49" applyNumberFormat="0" applyProtection="0">
      <alignment horizontal="right" vertical="center"/>
    </xf>
    <xf numFmtId="4" fontId="45" fillId="64" borderId="49" applyNumberFormat="0" applyProtection="0">
      <alignment horizontal="right" vertical="center"/>
    </xf>
    <xf numFmtId="4" fontId="45" fillId="65" borderId="49" applyNumberFormat="0" applyProtection="0">
      <alignment horizontal="right" vertical="center"/>
    </xf>
    <xf numFmtId="4" fontId="45" fillId="66" borderId="49" applyNumberFormat="0" applyProtection="0">
      <alignment horizontal="right" vertical="center"/>
    </xf>
    <xf numFmtId="4" fontId="45" fillId="67" borderId="49" applyNumberFormat="0" applyProtection="0">
      <alignment horizontal="right" vertical="center"/>
    </xf>
    <xf numFmtId="4" fontId="45" fillId="68" borderId="49" applyNumberFormat="0" applyProtection="0">
      <alignment horizontal="right" vertical="center"/>
    </xf>
    <xf numFmtId="4" fontId="45" fillId="69" borderId="49" applyNumberFormat="0" applyProtection="0">
      <alignment horizontal="right" vertical="center"/>
    </xf>
    <xf numFmtId="4" fontId="45" fillId="70" borderId="49" applyNumberFormat="0" applyProtection="0">
      <alignment horizontal="right" vertical="center"/>
    </xf>
    <xf numFmtId="4" fontId="120" fillId="71" borderId="49" applyNumberFormat="0" applyProtection="0">
      <alignment horizontal="left" vertical="center" indent="1"/>
    </xf>
    <xf numFmtId="4" fontId="45" fillId="72" borderId="78" applyNumberFormat="0" applyProtection="0">
      <alignment horizontal="left" vertical="center" indent="1"/>
    </xf>
    <xf numFmtId="4" fontId="52" fillId="73" borderId="0" applyNumberFormat="0" applyProtection="0">
      <alignment horizontal="left" vertical="center" indent="1"/>
    </xf>
    <xf numFmtId="0" fontId="2" fillId="54" borderId="49" applyNumberFormat="0" applyProtection="0">
      <alignment horizontal="left" vertical="center" indent="1"/>
    </xf>
    <xf numFmtId="4" fontId="45" fillId="72" borderId="49" applyNumberFormat="0" applyProtection="0">
      <alignment horizontal="left" vertical="center" indent="1"/>
    </xf>
    <xf numFmtId="4" fontId="45" fillId="74" borderId="49" applyNumberFormat="0" applyProtection="0">
      <alignment horizontal="left" vertical="center" indent="1"/>
    </xf>
    <xf numFmtId="0" fontId="2" fillId="74" borderId="49" applyNumberFormat="0" applyProtection="0">
      <alignment horizontal="left" vertical="center" indent="1"/>
    </xf>
    <xf numFmtId="0" fontId="2" fillId="74" borderId="49" applyNumberFormat="0" applyProtection="0">
      <alignment horizontal="left" vertical="center" indent="1"/>
    </xf>
    <xf numFmtId="0" fontId="2" fillId="75" borderId="49" applyNumberFormat="0" applyProtection="0">
      <alignment horizontal="left" vertical="center" indent="1"/>
    </xf>
    <xf numFmtId="0" fontId="2" fillId="75" borderId="49" applyNumberFormat="0" applyProtection="0">
      <alignment horizontal="left" vertical="center" indent="1"/>
    </xf>
    <xf numFmtId="0" fontId="2" fillId="19" borderId="49" applyNumberFormat="0" applyProtection="0">
      <alignment horizontal="left" vertical="center" indent="1"/>
    </xf>
    <xf numFmtId="0" fontId="2" fillId="19" borderId="49" applyNumberFormat="0" applyProtection="0">
      <alignment horizontal="left" vertical="center" indent="1"/>
    </xf>
    <xf numFmtId="0" fontId="2" fillId="54" borderId="49" applyNumberFormat="0" applyProtection="0">
      <alignment horizontal="left" vertical="center" indent="1"/>
    </xf>
    <xf numFmtId="0" fontId="2" fillId="54" borderId="49" applyNumberFormat="0" applyProtection="0">
      <alignment horizontal="left" vertical="center" indent="1"/>
    </xf>
    <xf numFmtId="4" fontId="45" fillId="20" borderId="49" applyNumberFormat="0" applyProtection="0">
      <alignment vertical="center"/>
    </xf>
    <xf numFmtId="4" fontId="119" fillId="20" borderId="49" applyNumberFormat="0" applyProtection="0">
      <alignment vertical="center"/>
    </xf>
    <xf numFmtId="4" fontId="45" fillId="20" borderId="49" applyNumberFormat="0" applyProtection="0">
      <alignment horizontal="left" vertical="center" indent="1"/>
    </xf>
    <xf numFmtId="4" fontId="45" fillId="20" borderId="49" applyNumberFormat="0" applyProtection="0">
      <alignment horizontal="left" vertical="center" indent="1"/>
    </xf>
    <xf numFmtId="4" fontId="45" fillId="72" borderId="49" applyNumberFormat="0" applyProtection="0">
      <alignment horizontal="right" vertical="center"/>
    </xf>
    <xf numFmtId="4" fontId="119" fillId="72" borderId="49" applyNumberFormat="0" applyProtection="0">
      <alignment horizontal="right" vertical="center"/>
    </xf>
    <xf numFmtId="0" fontId="2" fillId="54" borderId="49" applyNumberFormat="0" applyProtection="0">
      <alignment horizontal="left" vertical="center" indent="1"/>
    </xf>
    <xf numFmtId="0" fontId="2" fillId="54" borderId="49" applyNumberFormat="0" applyProtection="0">
      <alignment horizontal="left" vertical="center" indent="1"/>
    </xf>
    <xf numFmtId="0" fontId="121" fillId="0" borderId="0"/>
    <xf numFmtId="4" fontId="122" fillId="72" borderId="49" applyNumberFormat="0" applyProtection="0">
      <alignment horizontal="right" vertical="center"/>
    </xf>
    <xf numFmtId="18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18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18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4" fontId="104"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80" fontId="2" fillId="0" borderId="0">
      <alignment horizontal="left" wrapText="1"/>
    </xf>
    <xf numFmtId="0" fontId="2" fillId="0" borderId="0"/>
    <xf numFmtId="0" fontId="2" fillId="0" borderId="0"/>
    <xf numFmtId="0" fontId="123" fillId="0" borderId="0"/>
    <xf numFmtId="0" fontId="123" fillId="0" borderId="0"/>
    <xf numFmtId="219" fontId="124"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14" fontId="44" fillId="0" borderId="0" applyFill="0" applyBorder="0" applyAlignment="0" applyProtection="0"/>
    <xf numFmtId="9" fontId="125"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80" fontId="2" fillId="0" borderId="0"/>
    <xf numFmtId="180" fontId="45" fillId="0" borderId="0" applyNumberFormat="0" applyBorder="0" applyAlignment="0"/>
    <xf numFmtId="180" fontId="126" fillId="0" borderId="0" applyNumberFormat="0" applyBorder="0" applyAlignment="0"/>
    <xf numFmtId="38" fontId="25" fillId="0" borderId="79"/>
    <xf numFmtId="9" fontId="1" fillId="77" borderId="0" applyNumberFormat="0" applyFont="0" applyBorder="0" applyProtection="0">
      <alignment horizontal="right" vertical="center"/>
    </xf>
    <xf numFmtId="9" fontId="1" fillId="77" borderId="0" applyNumberFormat="0" applyFont="0" applyBorder="0" applyProtection="0">
      <alignment horizontal="right" vertical="center"/>
    </xf>
    <xf numFmtId="9" fontId="50" fillId="77" borderId="0" applyNumberFormat="0" applyBorder="0" applyProtection="0">
      <alignment horizontal="left" vertical="center" wrapText="1"/>
    </xf>
    <xf numFmtId="198" fontId="79" fillId="77" borderId="80" applyNumberFormat="0" applyFill="0" applyBorder="0" applyAlignment="0"/>
    <xf numFmtId="0" fontId="31" fillId="0" borderId="0" applyNumberFormat="0" applyFill="0" applyAlignment="0" applyProtection="0"/>
    <xf numFmtId="9" fontId="60" fillId="47" borderId="53" applyNumberFormat="0" applyFill="0" applyBorder="0" applyAlignment="0" applyProtection="0">
      <alignment horizontal="center"/>
    </xf>
    <xf numFmtId="49" fontId="127" fillId="0" borderId="71">
      <alignment vertical="center"/>
    </xf>
    <xf numFmtId="179" fontId="128" fillId="0" borderId="0" applyFont="0" applyFill="0" applyBorder="0" applyAlignment="0" applyProtection="0"/>
    <xf numFmtId="199" fontId="75" fillId="0" borderId="0" applyFont="0" applyFill="0" applyBorder="0" applyAlignment="0" applyProtection="0"/>
    <xf numFmtId="179" fontId="128" fillId="0" borderId="0" applyFont="0" applyFill="0" applyBorder="0" applyAlignment="0" applyProtection="0"/>
    <xf numFmtId="49" fontId="58" fillId="78" borderId="44" applyNumberFormat="0" applyFill="0" applyBorder="0" applyAlignment="0" applyProtection="0">
      <alignment horizontal="left" wrapText="1"/>
    </xf>
    <xf numFmtId="0" fontId="129" fillId="0" borderId="0" applyNumberFormat="0" applyFill="0" applyBorder="0" applyAlignment="0" applyProtection="0"/>
    <xf numFmtId="0" fontId="74" fillId="0" borderId="0" applyNumberFormat="0" applyFill="0" applyBorder="0" applyAlignment="0" applyProtection="0"/>
    <xf numFmtId="0" fontId="130" fillId="0" borderId="0" applyNumberFormat="0" applyFill="0" applyBorder="0" applyProtection="0">
      <alignment horizontal="right"/>
    </xf>
    <xf numFmtId="202" fontId="131" fillId="0" borderId="0">
      <alignment horizontal="center" vertical="center"/>
    </xf>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2" fillId="0" borderId="0" applyNumberFormat="0" applyFill="0" applyBorder="0" applyAlignment="0" applyProtection="0"/>
    <xf numFmtId="0" fontId="84" fillId="0" borderId="64" applyNumberFormat="0" applyFill="0" applyAlignment="0" applyProtection="0"/>
    <xf numFmtId="0" fontId="87" fillId="0" borderId="66" applyNumberFormat="0" applyFill="0" applyAlignment="0" applyProtection="0"/>
    <xf numFmtId="0" fontId="72" fillId="0" borderId="68" applyNumberFormat="0" applyFill="0" applyAlignment="0" applyProtection="0"/>
    <xf numFmtId="0" fontId="120" fillId="0" borderId="61" applyNumberFormat="0" applyFill="0" applyAlignment="0" applyProtection="0"/>
    <xf numFmtId="0" fontId="120" fillId="0" borderId="61" applyNumberFormat="0" applyFill="0" applyAlignment="0" applyProtection="0"/>
    <xf numFmtId="0" fontId="120" fillId="0" borderId="61" applyNumberFormat="0" applyFill="0" applyAlignment="0" applyProtection="0"/>
    <xf numFmtId="198" fontId="79" fillId="77" borderId="81" applyNumberFormat="0">
      <alignment horizontal="right"/>
    </xf>
    <xf numFmtId="3" fontId="104" fillId="0" borderId="0" applyFont="0" applyFill="0" applyBorder="0" applyAlignment="0" applyProtection="0">
      <alignment horizontal="left"/>
    </xf>
    <xf numFmtId="199" fontId="128" fillId="0" borderId="0" applyFont="0" applyFill="0" applyBorder="0" applyAlignment="0" applyProtection="0"/>
    <xf numFmtId="0" fontId="84" fillId="0" borderId="64" applyNumberFormat="0" applyFill="0" applyAlignment="0" applyProtection="0"/>
    <xf numFmtId="0" fontId="84" fillId="0" borderId="64" applyNumberFormat="0" applyFill="0" applyAlignment="0" applyProtection="0"/>
    <xf numFmtId="0" fontId="84" fillId="0" borderId="64" applyNumberFormat="0" applyFill="0" applyAlignment="0" applyProtection="0"/>
    <xf numFmtId="40" fontId="134" fillId="79" borderId="70" applyNumberFormat="0" applyProtection="0">
      <alignment horizontal="centerContinuous"/>
    </xf>
    <xf numFmtId="40" fontId="134" fillId="79" borderId="70" applyNumberFormat="0" applyProtection="0">
      <alignment horizontal="centerContinuous"/>
    </xf>
    <xf numFmtId="0" fontId="87" fillId="0" borderId="66" applyNumberFormat="0" applyFill="0" applyAlignment="0" applyProtection="0"/>
    <xf numFmtId="0" fontId="87" fillId="0" borderId="66" applyNumberFormat="0" applyFill="0" applyAlignment="0" applyProtection="0"/>
    <xf numFmtId="0" fontId="87" fillId="0" borderId="66" applyNumberFormat="0" applyFill="0" applyAlignment="0" applyProtection="0"/>
    <xf numFmtId="0" fontId="72" fillId="0" borderId="68" applyNumberFormat="0" applyFill="0" applyAlignment="0" applyProtection="0"/>
    <xf numFmtId="0" fontId="72" fillId="0" borderId="68" applyNumberFormat="0" applyFill="0" applyAlignment="0" applyProtection="0"/>
    <xf numFmtId="0" fontId="72" fillId="0" borderId="68"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40" fontId="134" fillId="79" borderId="70" applyNumberFormat="0" applyProtection="0">
      <alignment horizontal="centerContinuous"/>
    </xf>
    <xf numFmtId="40" fontId="134" fillId="79" borderId="70" applyNumberFormat="0" applyProtection="0">
      <alignment horizontal="centerContinuous"/>
    </xf>
    <xf numFmtId="40" fontId="134" fillId="79" borderId="70" applyNumberFormat="0" applyProtection="0">
      <alignment horizontal="centerContinuous"/>
    </xf>
    <xf numFmtId="40" fontId="134" fillId="79" borderId="70" applyNumberFormat="0" applyProtection="0">
      <alignment horizontal="centerContinuous"/>
    </xf>
    <xf numFmtId="40" fontId="134" fillId="79" borderId="70" applyNumberFormat="0" applyProtection="0">
      <alignment horizontal="centerContinuous"/>
    </xf>
    <xf numFmtId="207" fontId="69" fillId="52" borderId="59" applyNumberFormat="0" applyFont="0" applyFill="0" applyProtection="0">
      <alignment horizontal="left" vertical="center" wrapText="1"/>
    </xf>
    <xf numFmtId="0" fontId="64" fillId="0" borderId="57" applyNumberFormat="0" applyFill="0" applyAlignment="0" applyProtection="0"/>
    <xf numFmtId="0" fontId="64" fillId="0" borderId="57" applyNumberFormat="0" applyFill="0" applyAlignment="0" applyProtection="0"/>
    <xf numFmtId="0" fontId="64" fillId="0" borderId="57" applyNumberFormat="0" applyFill="0" applyAlignment="0" applyProtection="0"/>
    <xf numFmtId="200" fontId="2" fillId="19" borderId="0" applyBorder="0" applyAlignment="0"/>
    <xf numFmtId="37" fontId="2" fillId="19" borderId="48" applyBorder="0" applyAlignment="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07" fontId="69" fillId="52" borderId="82" applyNumberFormat="0" applyFont="0" applyAlignment="0" applyProtection="0">
      <alignment horizontal="center" vertical="center" wrapText="1"/>
    </xf>
    <xf numFmtId="9" fontId="79" fillId="0" borderId="83" applyNumberFormat="0" applyFill="0">
      <alignment horizontal="left"/>
    </xf>
    <xf numFmtId="220" fontId="135" fillId="0" borderId="0"/>
    <xf numFmtId="9" fontId="70" fillId="57" borderId="44" applyNumberFormat="0" applyFont="0" applyFill="0" applyBorder="0" applyProtection="0">
      <alignment horizontal="center"/>
    </xf>
    <xf numFmtId="0" fontId="63" fillId="50" borderId="56" applyNumberFormat="0" applyAlignment="0" applyProtection="0"/>
    <xf numFmtId="0" fontId="63" fillId="50" borderId="56" applyNumberFormat="0" applyAlignment="0" applyProtection="0"/>
    <xf numFmtId="0" fontId="63" fillId="50" borderId="56" applyNumberFormat="0" applyAlignment="0" applyProtection="0"/>
    <xf numFmtId="0" fontId="31" fillId="0" borderId="0" applyNumberFormat="0" applyFill="0" applyAlignment="0" applyProtection="0"/>
    <xf numFmtId="0" fontId="33" fillId="0" borderId="0" applyNumberFormat="0" applyFill="0" applyAlignment="0" applyProtection="0"/>
    <xf numFmtId="180" fontId="136"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7" fillId="0" borderId="0" applyFont="0" applyFill="0" applyBorder="0" applyAlignment="0" applyProtection="0"/>
    <xf numFmtId="167" fontId="137" fillId="0" borderId="0" applyFont="0" applyFill="0" applyBorder="0" applyAlignment="0" applyProtection="0"/>
    <xf numFmtId="180" fontId="138" fillId="0" borderId="0"/>
    <xf numFmtId="180" fontId="139" fillId="0" borderId="0"/>
    <xf numFmtId="165" fontId="2" fillId="0" borderId="0" applyFont="0" applyFill="0" applyBorder="0" applyAlignment="0" applyProtection="0"/>
    <xf numFmtId="221" fontId="140" fillId="0" borderId="0" applyFont="0" applyFill="0" applyBorder="0" applyAlignment="0" applyProtection="0"/>
    <xf numFmtId="222" fontId="140" fillId="0" borderId="0" applyFont="0" applyFill="0" applyBorder="0" applyAlignment="0" applyProtection="0"/>
    <xf numFmtId="180" fontId="2" fillId="0" borderId="0"/>
    <xf numFmtId="166" fontId="140" fillId="0" borderId="0" applyFont="0" applyFill="0" applyBorder="0" applyAlignment="0" applyProtection="0"/>
    <xf numFmtId="164" fontId="14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685">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4" borderId="1" xfId="0" applyFont="1" applyFill="1" applyBorder="1" applyAlignment="1">
      <alignment vertical="center"/>
    </xf>
    <xf numFmtId="0" fontId="8" fillId="4" borderId="2" xfId="0" applyFont="1" applyFill="1" applyBorder="1" applyAlignment="1">
      <alignment vertical="center"/>
    </xf>
    <xf numFmtId="0" fontId="11" fillId="4" borderId="2" xfId="0" applyFont="1" applyFill="1" applyBorder="1" applyAlignment="1">
      <alignment vertical="center"/>
    </xf>
    <xf numFmtId="0" fontId="11" fillId="4" borderId="1" xfId="0" applyFont="1" applyFill="1" applyBorder="1" applyAlignment="1">
      <alignment vertical="center"/>
    </xf>
    <xf numFmtId="0" fontId="8" fillId="4" borderId="1" xfId="0" applyFont="1" applyFill="1" applyBorder="1" applyAlignment="1">
      <alignment vertical="center" wrapText="1"/>
    </xf>
    <xf numFmtId="0" fontId="8" fillId="4"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8" fillId="3" borderId="3" xfId="0" applyNumberFormat="1" applyFont="1" applyFill="1" applyBorder="1" applyAlignment="1">
      <alignment horizontal="right" vertical="center"/>
    </xf>
    <xf numFmtId="173" fontId="8" fillId="4" borderId="4" xfId="0" applyNumberFormat="1" applyFont="1" applyFill="1" applyBorder="1" applyAlignment="1">
      <alignment horizontal="right" vertical="center"/>
    </xf>
    <xf numFmtId="173" fontId="8" fillId="3" borderId="5" xfId="0" applyNumberFormat="1" applyFont="1" applyFill="1" applyBorder="1" applyAlignment="1">
      <alignment horizontal="right" vertical="center"/>
    </xf>
    <xf numFmtId="173" fontId="8" fillId="3" borderId="6" xfId="0" applyNumberFormat="1" applyFont="1" applyFill="1" applyBorder="1" applyAlignment="1">
      <alignment horizontal="right" vertical="center"/>
    </xf>
    <xf numFmtId="173" fontId="8" fillId="4" borderId="7" xfId="0" applyNumberFormat="1" applyFont="1" applyFill="1" applyBorder="1" applyAlignment="1">
      <alignment horizontal="right" vertical="center"/>
    </xf>
    <xf numFmtId="173" fontId="8" fillId="3" borderId="10" xfId="0" applyNumberFormat="1" applyFont="1" applyFill="1" applyBorder="1" applyAlignment="1">
      <alignment horizontal="right" vertical="center"/>
    </xf>
    <xf numFmtId="173" fontId="8" fillId="4" borderId="11" xfId="0" applyNumberFormat="1" applyFont="1" applyFill="1" applyBorder="1" applyAlignment="1">
      <alignment horizontal="right" vertical="center"/>
    </xf>
    <xf numFmtId="173" fontId="8" fillId="3" borderId="12" xfId="0" applyNumberFormat="1" applyFont="1" applyFill="1" applyBorder="1" applyAlignment="1">
      <alignment horizontal="right" vertical="center"/>
    </xf>
    <xf numFmtId="173" fontId="11" fillId="3" borderId="6" xfId="0" applyNumberFormat="1" applyFont="1" applyFill="1" applyBorder="1" applyAlignment="1">
      <alignment horizontal="right" vertical="center"/>
    </xf>
    <xf numFmtId="173" fontId="11" fillId="4" borderId="7" xfId="0" applyNumberFormat="1" applyFont="1" applyFill="1" applyBorder="1" applyAlignment="1">
      <alignment horizontal="right" vertical="center"/>
    </xf>
    <xf numFmtId="173" fontId="11" fillId="3" borderId="10" xfId="0" applyNumberFormat="1" applyFont="1" applyFill="1" applyBorder="1" applyAlignment="1">
      <alignment horizontal="right" vertical="center"/>
    </xf>
    <xf numFmtId="173" fontId="11" fillId="4" borderId="11" xfId="0" applyNumberFormat="1" applyFont="1" applyFill="1" applyBorder="1" applyAlignment="1">
      <alignment horizontal="right" vertical="center"/>
    </xf>
    <xf numFmtId="173" fontId="11" fillId="2" borderId="11" xfId="0" applyNumberFormat="1" applyFont="1" applyFill="1" applyBorder="1" applyAlignment="1">
      <alignment horizontal="right" vertical="center"/>
    </xf>
    <xf numFmtId="173" fontId="11" fillId="2" borderId="12" xfId="0" applyNumberFormat="1" applyFont="1" applyFill="1" applyBorder="1" applyAlignment="1">
      <alignment horizontal="right" vertical="center"/>
    </xf>
    <xf numFmtId="173" fontId="11" fillId="2" borderId="7" xfId="0" applyNumberFormat="1" applyFont="1" applyFill="1" applyBorder="1" applyAlignment="1">
      <alignment horizontal="right" vertical="center"/>
    </xf>
    <xf numFmtId="173" fontId="11" fillId="2" borderId="8" xfId="0" applyNumberFormat="1" applyFont="1" applyFill="1" applyBorder="1" applyAlignment="1">
      <alignment horizontal="right" vertical="center"/>
    </xf>
    <xf numFmtId="10" fontId="11" fillId="2" borderId="16"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7"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0" fontId="8" fillId="4" borderId="1" xfId="0" applyFont="1" applyFill="1" applyBorder="1" applyAlignment="1">
      <alignment horizontal="left" vertical="center" indent="2"/>
    </xf>
    <xf numFmtId="0" fontId="8" fillId="4" borderId="2" xfId="0" applyFont="1" applyFill="1" applyBorder="1" applyAlignment="1">
      <alignment horizontal="left" vertical="center" indent="2"/>
    </xf>
    <xf numFmtId="0" fontId="8" fillId="4" borderId="1" xfId="0" applyFont="1" applyFill="1" applyBorder="1" applyAlignment="1">
      <alignment horizontal="left" vertical="center" wrapText="1" indent="2"/>
    </xf>
    <xf numFmtId="174" fontId="8" fillId="3" borderId="5" xfId="0" applyNumberFormat="1" applyFont="1" applyFill="1" applyBorder="1" applyAlignment="1">
      <alignment horizontal="right" vertical="center"/>
    </xf>
    <xf numFmtId="174" fontId="8" fillId="5" borderId="5" xfId="0" applyNumberFormat="1" applyFont="1" applyFill="1" applyBorder="1" applyAlignment="1">
      <alignment horizontal="right" vertical="center"/>
    </xf>
    <xf numFmtId="174" fontId="8" fillId="5" borderId="19" xfId="0" applyNumberFormat="1" applyFont="1" applyFill="1" applyBorder="1" applyAlignment="1">
      <alignment horizontal="right" vertical="center"/>
    </xf>
    <xf numFmtId="174" fontId="8" fillId="5" borderId="12" xfId="0" applyNumberFormat="1" applyFont="1" applyFill="1" applyBorder="1" applyAlignment="1">
      <alignment horizontal="right" vertical="center"/>
    </xf>
    <xf numFmtId="174" fontId="8" fillId="5" borderId="8" xfId="0" applyNumberFormat="1" applyFont="1" applyFill="1" applyBorder="1" applyAlignment="1">
      <alignment horizontal="right" vertical="center"/>
    </xf>
    <xf numFmtId="174" fontId="11" fillId="5" borderId="12" xfId="0" applyNumberFormat="1" applyFont="1" applyFill="1" applyBorder="1" applyAlignment="1">
      <alignment horizontal="right" vertical="center"/>
    </xf>
    <xf numFmtId="174" fontId="8" fillId="5" borderId="20" xfId="0" applyNumberFormat="1" applyFont="1" applyFill="1" applyBorder="1" applyAlignment="1">
      <alignment horizontal="right" vertical="center"/>
    </xf>
    <xf numFmtId="174" fontId="11" fillId="2" borderId="12"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0" fontId="8" fillId="4" borderId="1" xfId="0" applyFont="1" applyFill="1" applyBorder="1" applyAlignment="1">
      <alignment horizontal="left" vertical="center" indent="4"/>
    </xf>
    <xf numFmtId="174" fontId="8" fillId="4" borderId="7" xfId="0" applyNumberFormat="1" applyFont="1" applyFill="1" applyBorder="1" applyAlignment="1">
      <alignment horizontal="right" vertical="center"/>
    </xf>
    <xf numFmtId="0" fontId="8" fillId="4" borderId="2" xfId="0" applyFont="1" applyFill="1" applyBorder="1" applyAlignment="1">
      <alignment horizontal="left" vertical="center" indent="4"/>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11" fillId="4" borderId="1" xfId="0" applyFont="1" applyFill="1" applyBorder="1" applyAlignment="1">
      <alignment vertical="center" wrapText="1"/>
    </xf>
    <xf numFmtId="174" fontId="11" fillId="4" borderId="11" xfId="0" applyNumberFormat="1" applyFont="1" applyFill="1" applyBorder="1" applyAlignment="1">
      <alignment horizontal="right" vertical="center"/>
    </xf>
    <xf numFmtId="0" fontId="8" fillId="4" borderId="21" xfId="0" applyFont="1" applyFill="1" applyBorder="1" applyAlignment="1">
      <alignment horizontal="left" vertical="center" indent="2"/>
    </xf>
    <xf numFmtId="174" fontId="11" fillId="2" borderId="11" xfId="0" applyNumberFormat="1" applyFont="1" applyFill="1" applyBorder="1" applyAlignment="1">
      <alignment horizontal="right" vertical="center"/>
    </xf>
    <xf numFmtId="173" fontId="11" fillId="3" borderId="3"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3" fontId="11" fillId="3" borderId="5" xfId="0" applyNumberFormat="1" applyFont="1" applyFill="1" applyBorder="1" applyAlignment="1">
      <alignment horizontal="right" vertical="center"/>
    </xf>
    <xf numFmtId="171" fontId="8" fillId="3" borderId="3" xfId="1"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71" fontId="8" fillId="3" borderId="5" xfId="1" applyNumberFormat="1" applyFont="1" applyFill="1" applyBorder="1" applyAlignment="1">
      <alignment horizontal="right" vertical="center"/>
    </xf>
    <xf numFmtId="0" fontId="10" fillId="2" borderId="0" xfId="0" applyFont="1" applyFill="1" applyAlignment="1"/>
    <xf numFmtId="10" fontId="8" fillId="3" borderId="3"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0" fontId="8" fillId="3" borderId="5" xfId="1" applyNumberFormat="1" applyFont="1" applyFill="1" applyBorder="1" applyAlignment="1">
      <alignment horizontal="right" vertical="center"/>
    </xf>
    <xf numFmtId="174" fontId="8" fillId="5" borderId="23" xfId="0" applyNumberFormat="1" applyFont="1" applyFill="1" applyBorder="1" applyAlignment="1">
      <alignment horizontal="right" vertical="center"/>
    </xf>
    <xf numFmtId="0" fontId="12" fillId="0" borderId="0" xfId="0" applyFont="1"/>
    <xf numFmtId="0" fontId="0" fillId="0" borderId="22" xfId="0" applyBorder="1"/>
    <xf numFmtId="175" fontId="13" fillId="0" borderId="0" xfId="0" applyNumberFormat="1" applyFont="1" applyFill="1" applyAlignment="1">
      <alignment horizontal="center"/>
    </xf>
    <xf numFmtId="173" fontId="12" fillId="0" borderId="0" xfId="0" applyNumberFormat="1" applyFont="1"/>
    <xf numFmtId="0" fontId="14" fillId="0" borderId="25" xfId="0" applyFont="1" applyBorder="1" applyAlignment="1">
      <alignment vertical="center"/>
    </xf>
    <xf numFmtId="0" fontId="15" fillId="4" borderId="2" xfId="0" applyFont="1" applyFill="1" applyBorder="1" applyAlignment="1">
      <alignment vertical="center"/>
    </xf>
    <xf numFmtId="3" fontId="16" fillId="0" borderId="0" xfId="0" applyNumberFormat="1" applyFont="1" applyFill="1" applyAlignment="1">
      <alignment horizontal="center"/>
    </xf>
    <xf numFmtId="0" fontId="8" fillId="4" borderId="0" xfId="0" applyFont="1" applyFill="1" applyBorder="1" applyAlignment="1">
      <alignment vertical="top"/>
    </xf>
    <xf numFmtId="0" fontId="17" fillId="4" borderId="2" xfId="0" applyFont="1" applyFill="1" applyBorder="1" applyAlignment="1">
      <alignment vertical="center"/>
    </xf>
    <xf numFmtId="0" fontId="18" fillId="0" borderId="25" xfId="0" applyFont="1" applyFill="1" applyBorder="1" applyAlignment="1"/>
    <xf numFmtId="0" fontId="0" fillId="5" borderId="0" xfId="0" applyFill="1"/>
    <xf numFmtId="14" fontId="6" fillId="0" borderId="0" xfId="0" applyNumberFormat="1" applyFont="1"/>
    <xf numFmtId="176" fontId="8" fillId="3" borderId="3"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6" fontId="8" fillId="3" borderId="5" xfId="1" applyNumberFormat="1" applyFont="1" applyFill="1" applyBorder="1" applyAlignment="1">
      <alignment horizontal="right" vertical="center"/>
    </xf>
    <xf numFmtId="0" fontId="10" fillId="0" borderId="0" xfId="0" applyFont="1" applyFill="1" applyAlignment="1"/>
    <xf numFmtId="0" fontId="0" fillId="0" borderId="0" xfId="0" applyFill="1"/>
    <xf numFmtId="10" fontId="11" fillId="2" borderId="29" xfId="0" applyNumberFormat="1" applyFont="1" applyFill="1" applyBorder="1" applyAlignment="1">
      <alignment horizontal="center" vertical="center"/>
    </xf>
    <xf numFmtId="177" fontId="8" fillId="3" borderId="3"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0" fontId="8" fillId="0" borderId="1" xfId="0" applyFont="1" applyFill="1" applyBorder="1" applyAlignment="1">
      <alignment vertical="center"/>
    </xf>
    <xf numFmtId="0" fontId="21" fillId="0" borderId="0" xfId="5" applyFont="1"/>
    <xf numFmtId="0" fontId="22" fillId="0" borderId="0" xfId="0" applyFont="1"/>
    <xf numFmtId="0" fontId="19" fillId="0" borderId="0" xfId="0" applyFont="1" applyAlignment="1">
      <alignment horizontal="left" indent="1"/>
    </xf>
    <xf numFmtId="2" fontId="8" fillId="0" borderId="30" xfId="1" applyNumberFormat="1" applyFont="1" applyFill="1" applyBorder="1" applyAlignment="1">
      <alignment horizontal="right" vertical="center"/>
    </xf>
    <xf numFmtId="43" fontId="8" fillId="5" borderId="33" xfId="6" applyFont="1" applyFill="1" applyBorder="1" applyAlignment="1">
      <alignment horizontal="right" vertical="center"/>
    </xf>
    <xf numFmtId="3" fontId="8" fillId="0" borderId="29" xfId="1" applyNumberFormat="1" applyFont="1" applyFill="1" applyBorder="1" applyAlignment="1">
      <alignment horizontal="right" vertical="center"/>
    </xf>
    <xf numFmtId="3" fontId="8" fillId="0" borderId="31" xfId="1" applyNumberFormat="1" applyFont="1" applyFill="1" applyBorder="1" applyAlignment="1">
      <alignment horizontal="right" vertical="center"/>
    </xf>
    <xf numFmtId="0" fontId="0" fillId="0" borderId="0" xfId="0" applyBorder="1"/>
    <xf numFmtId="0" fontId="12" fillId="0" borderId="32" xfId="0" applyFont="1" applyBorder="1"/>
    <xf numFmtId="178" fontId="8" fillId="0" borderId="31" xfId="1" applyNumberFormat="1" applyFont="1" applyFill="1" applyBorder="1" applyAlignment="1">
      <alignment horizontal="right" vertical="center"/>
    </xf>
    <xf numFmtId="0" fontId="23" fillId="0" borderId="0" xfId="0" applyFont="1"/>
    <xf numFmtId="0" fontId="23" fillId="0" borderId="0" xfId="0" quotePrefix="1" applyFont="1"/>
    <xf numFmtId="2" fontId="8" fillId="0" borderId="29" xfId="1" applyNumberFormat="1" applyFont="1" applyFill="1" applyBorder="1" applyAlignment="1">
      <alignment horizontal="right" vertical="center"/>
    </xf>
    <xf numFmtId="2" fontId="8" fillId="0" borderId="31" xfId="1" applyNumberFormat="1" applyFont="1" applyFill="1" applyBorder="1" applyAlignment="1">
      <alignment horizontal="right" vertical="center"/>
    </xf>
    <xf numFmtId="173" fontId="8" fillId="3" borderId="4" xfId="0" applyNumberFormat="1" applyFont="1" applyFill="1" applyBorder="1" applyAlignment="1">
      <alignment horizontal="right" vertical="center"/>
    </xf>
    <xf numFmtId="173" fontId="11" fillId="3" borderId="4" xfId="0" applyNumberFormat="1" applyFont="1" applyFill="1" applyBorder="1" applyAlignment="1">
      <alignment horizontal="right" vertical="center"/>
    </xf>
    <xf numFmtId="176" fontId="8" fillId="3" borderId="4" xfId="1" applyNumberFormat="1" applyFont="1" applyFill="1" applyBorder="1" applyAlignment="1">
      <alignment horizontal="right" vertical="center"/>
    </xf>
    <xf numFmtId="10" fontId="11" fillId="2" borderId="34" xfId="0" quotePrefix="1" applyNumberFormat="1" applyFont="1" applyFill="1" applyBorder="1" applyAlignment="1">
      <alignment horizontal="center" vertical="center" wrapText="1"/>
    </xf>
    <xf numFmtId="10" fontId="11" fillId="2" borderId="35" xfId="0" applyNumberFormat="1" applyFont="1" applyFill="1" applyBorder="1" applyAlignment="1">
      <alignment horizontal="center" vertical="center"/>
    </xf>
    <xf numFmtId="174" fontId="8" fillId="3" borderId="4" xfId="0" applyNumberFormat="1" applyFont="1" applyFill="1" applyBorder="1" applyAlignment="1">
      <alignment horizontal="right" vertical="center"/>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73" fontId="8" fillId="0" borderId="0" xfId="0" applyNumberFormat="1" applyFont="1" applyFill="1" applyBorder="1" applyAlignment="1">
      <alignment horizontal="right" vertical="center"/>
    </xf>
    <xf numFmtId="173" fontId="11" fillId="0" borderId="0" xfId="0" applyNumberFormat="1" applyFont="1" applyFill="1" applyBorder="1" applyAlignment="1">
      <alignment horizontal="right" vertical="center"/>
    </xf>
    <xf numFmtId="0" fontId="23" fillId="0" borderId="0" xfId="0" applyFont="1" applyFill="1" applyBorder="1"/>
    <xf numFmtId="171" fontId="8" fillId="0" borderId="0"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0" fontId="23" fillId="0" borderId="0" xfId="0" quotePrefix="1" applyFont="1" applyFill="1" applyBorder="1"/>
    <xf numFmtId="174" fontId="8" fillId="0" borderId="0" xfId="0" applyNumberFormat="1" applyFont="1" applyFill="1" applyBorder="1" applyAlignment="1">
      <alignment horizontal="right" vertical="center"/>
    </xf>
    <xf numFmtId="10" fontId="11" fillId="2" borderId="36" xfId="0" applyNumberFormat="1" applyFont="1" applyFill="1" applyBorder="1" applyAlignment="1">
      <alignment horizontal="center" vertical="center"/>
    </xf>
    <xf numFmtId="173" fontId="8" fillId="3" borderId="11" xfId="0" applyNumberFormat="1" applyFont="1" applyFill="1" applyBorder="1" applyAlignment="1">
      <alignment horizontal="right" vertical="center"/>
    </xf>
    <xf numFmtId="0" fontId="0" fillId="0" borderId="0" xfId="0" applyFill="1" applyBorder="1"/>
    <xf numFmtId="174" fontId="8" fillId="3" borderId="11" xfId="0" applyNumberFormat="1" applyFont="1" applyFill="1" applyBorder="1" applyAlignment="1">
      <alignment horizontal="right" vertical="center"/>
    </xf>
    <xf numFmtId="0" fontId="10" fillId="0" borderId="0" xfId="0" applyFont="1" applyFill="1" applyBorder="1" applyAlignment="1"/>
    <xf numFmtId="177" fontId="8" fillId="0" borderId="0" xfId="1" applyNumberFormat="1" applyFont="1" applyFill="1" applyBorder="1" applyAlignment="1">
      <alignment horizontal="right" vertical="center"/>
    </xf>
    <xf numFmtId="0" fontId="6" fillId="0" borderId="0" xfId="0" applyFont="1" applyFill="1" applyBorder="1"/>
    <xf numFmtId="174" fontId="8" fillId="3" borderId="22" xfId="0" applyNumberFormat="1" applyFont="1" applyFill="1" applyBorder="1" applyAlignment="1">
      <alignment horizontal="right" vertical="center"/>
    </xf>
    <xf numFmtId="174" fontId="11" fillId="3" borderId="11" xfId="0" applyNumberFormat="1" applyFont="1" applyFill="1" applyBorder="1" applyAlignment="1">
      <alignment horizontal="right" vertical="center"/>
    </xf>
    <xf numFmtId="174" fontId="8" fillId="3" borderId="7" xfId="0" applyNumberFormat="1" applyFont="1" applyFill="1" applyBorder="1" applyAlignment="1">
      <alignment horizontal="right" vertical="center"/>
    </xf>
    <xf numFmtId="174" fontId="8" fillId="3" borderId="38" xfId="0" applyNumberFormat="1" applyFont="1" applyFill="1" applyBorder="1" applyAlignment="1">
      <alignment horizontal="right" vertical="center"/>
    </xf>
    <xf numFmtId="174" fontId="11" fillId="3" borderId="4"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173" fontId="8" fillId="5" borderId="3" xfId="0" applyNumberFormat="1" applyFont="1" applyFill="1" applyBorder="1" applyAlignment="1">
      <alignment horizontal="right" vertical="center"/>
    </xf>
    <xf numFmtId="176" fontId="8" fillId="5" borderId="3" xfId="1" applyNumberFormat="1" applyFont="1" applyFill="1" applyBorder="1" applyAlignment="1">
      <alignment horizontal="right" vertical="center"/>
    </xf>
    <xf numFmtId="2" fontId="8" fillId="5" borderId="30" xfId="1" applyNumberFormat="1" applyFont="1" applyFill="1" applyBorder="1" applyAlignment="1">
      <alignment horizontal="right" vertical="center"/>
    </xf>
    <xf numFmtId="2" fontId="8" fillId="5" borderId="31" xfId="1" applyNumberFormat="1" applyFont="1" applyFill="1" applyBorder="1" applyAlignment="1">
      <alignment horizontal="right" vertical="center"/>
    </xf>
    <xf numFmtId="2" fontId="8" fillId="5" borderId="29" xfId="1" applyNumberFormat="1" applyFont="1" applyFill="1" applyBorder="1" applyAlignment="1">
      <alignment horizontal="right" vertical="center"/>
    </xf>
    <xf numFmtId="3" fontId="8" fillId="5" borderId="29" xfId="1" applyNumberFormat="1" applyFont="1" applyFill="1" applyBorder="1" applyAlignment="1">
      <alignment horizontal="right" vertical="center"/>
    </xf>
    <xf numFmtId="3" fontId="8" fillId="5" borderId="31" xfId="1" applyNumberFormat="1" applyFont="1" applyFill="1" applyBorder="1" applyAlignment="1">
      <alignment horizontal="right" vertical="center"/>
    </xf>
    <xf numFmtId="178" fontId="8" fillId="5" borderId="31" xfId="1" applyNumberFormat="1" applyFont="1" applyFill="1" applyBorder="1" applyAlignment="1">
      <alignment horizontal="right" vertical="center"/>
    </xf>
    <xf numFmtId="173" fontId="8" fillId="5" borderId="5" xfId="0" applyNumberFormat="1" applyFont="1" applyFill="1" applyBorder="1" applyAlignment="1">
      <alignment horizontal="right" vertical="center"/>
    </xf>
    <xf numFmtId="173" fontId="11" fillId="5" borderId="5" xfId="0" applyNumberFormat="1" applyFont="1" applyFill="1" applyBorder="1" applyAlignment="1">
      <alignment horizontal="right" vertical="center"/>
    </xf>
    <xf numFmtId="171" fontId="8" fillId="5" borderId="5" xfId="1" applyNumberFormat="1" applyFont="1" applyFill="1" applyBorder="1" applyAlignment="1">
      <alignment horizontal="right" vertical="center"/>
    </xf>
    <xf numFmtId="10" fontId="8" fillId="5" borderId="5" xfId="1" applyNumberFormat="1" applyFont="1" applyFill="1" applyBorder="1" applyAlignment="1">
      <alignment horizontal="right" vertical="center"/>
    </xf>
    <xf numFmtId="176" fontId="8" fillId="5" borderId="5" xfId="1" applyNumberFormat="1" applyFont="1" applyFill="1" applyBorder="1" applyAlignment="1">
      <alignment horizontal="right" vertical="center"/>
    </xf>
    <xf numFmtId="171" fontId="8" fillId="5" borderId="3" xfId="1" applyNumberFormat="1" applyFont="1" applyFill="1" applyBorder="1" applyAlignment="1">
      <alignment horizontal="right" vertical="center"/>
    </xf>
    <xf numFmtId="177" fontId="8" fillId="5" borderId="3" xfId="1"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173" fontId="11" fillId="5" borderId="3" xfId="0" applyNumberFormat="1" applyFont="1" applyFill="1" applyBorder="1" applyAlignment="1">
      <alignment horizontal="right" vertical="center"/>
    </xf>
    <xf numFmtId="0" fontId="0" fillId="0" borderId="0" xfId="0" applyFont="1"/>
    <xf numFmtId="173" fontId="142" fillId="0" borderId="0" xfId="0" applyNumberFormat="1" applyFont="1"/>
    <xf numFmtId="0" fontId="141" fillId="0" borderId="0" xfId="0" applyFont="1"/>
    <xf numFmtId="2" fontId="8" fillId="0" borderId="37" xfId="1" applyNumberFormat="1" applyFont="1" applyFill="1" applyBorder="1" applyAlignment="1">
      <alignment horizontal="right" vertical="center"/>
    </xf>
    <xf numFmtId="2" fontId="8" fillId="5" borderId="37" xfId="1" applyNumberFormat="1" applyFont="1" applyFill="1" applyBorder="1" applyAlignment="1">
      <alignment horizontal="right" vertical="center"/>
    </xf>
    <xf numFmtId="0" fontId="15" fillId="2" borderId="0" xfId="0" applyFont="1" applyFill="1" applyAlignment="1"/>
    <xf numFmtId="0" fontId="143" fillId="0" borderId="0" xfId="0" applyFont="1"/>
    <xf numFmtId="0" fontId="15" fillId="0" borderId="0" xfId="0" applyFont="1" applyFill="1" applyAlignment="1"/>
    <xf numFmtId="0" fontId="15" fillId="0" borderId="0" xfId="0" applyFont="1" applyFill="1" applyBorder="1" applyAlignment="1"/>
    <xf numFmtId="0" fontId="143" fillId="0" borderId="0" xfId="0" applyFont="1" applyFill="1"/>
    <xf numFmtId="0" fontId="15"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22" fillId="0" borderId="0" xfId="0" applyFont="1" applyFill="1" applyBorder="1"/>
    <xf numFmtId="0" fontId="11" fillId="2" borderId="86" xfId="0" quotePrefix="1" applyNumberFormat="1" applyFont="1" applyFill="1" applyBorder="1" applyAlignment="1">
      <alignment horizontal="center" vertical="center" wrapText="1"/>
    </xf>
    <xf numFmtId="0" fontId="17" fillId="0" borderId="0" xfId="0" applyFont="1"/>
    <xf numFmtId="0" fontId="19" fillId="0" borderId="0" xfId="0" applyFont="1"/>
    <xf numFmtId="0" fontId="11" fillId="2" borderId="13" xfId="0" quotePrefix="1" applyNumberFormat="1" applyFont="1" applyFill="1" applyBorder="1" applyAlignment="1">
      <alignment horizontal="center" vertical="center" wrapText="1"/>
    </xf>
    <xf numFmtId="178" fontId="0" fillId="0" borderId="0" xfId="0" applyNumberFormat="1"/>
    <xf numFmtId="223" fontId="144" fillId="0" borderId="0" xfId="0" applyNumberFormat="1" applyFont="1"/>
    <xf numFmtId="9" fontId="8" fillId="3" borderId="3" xfId="1" applyNumberFormat="1" applyFont="1" applyFill="1" applyBorder="1" applyAlignment="1">
      <alignment horizontal="right" vertical="center"/>
    </xf>
    <xf numFmtId="9" fontId="8" fillId="4" borderId="4" xfId="1" applyNumberFormat="1" applyFont="1" applyFill="1" applyBorder="1" applyAlignment="1">
      <alignment horizontal="right" vertical="center"/>
    </xf>
    <xf numFmtId="9" fontId="8" fillId="0" borderId="0" xfId="1" applyNumberFormat="1" applyFont="1" applyFill="1" applyBorder="1" applyAlignment="1">
      <alignment horizontal="right" vertical="center"/>
    </xf>
    <xf numFmtId="9" fontId="8" fillId="5" borderId="3"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8" fillId="0" borderId="37" xfId="1" applyNumberFormat="1" applyFont="1" applyFill="1" applyBorder="1" applyAlignment="1">
      <alignment horizontal="right" vertical="center"/>
    </xf>
    <xf numFmtId="10" fontId="11" fillId="2" borderId="91" xfId="0" applyNumberFormat="1" applyFont="1" applyFill="1" applyBorder="1" applyAlignment="1">
      <alignment horizontal="center" vertical="center"/>
    </xf>
    <xf numFmtId="2" fontId="8" fillId="5" borderId="90" xfId="1" applyNumberFormat="1" applyFont="1" applyFill="1" applyBorder="1" applyAlignment="1">
      <alignment horizontal="right" vertical="center"/>
    </xf>
    <xf numFmtId="2" fontId="8" fillId="5" borderId="33" xfId="1" applyNumberFormat="1" applyFont="1" applyFill="1" applyBorder="1" applyAlignment="1">
      <alignment horizontal="right" vertical="center"/>
    </xf>
    <xf numFmtId="43" fontId="8" fillId="5" borderId="92" xfId="6" applyFont="1" applyFill="1" applyBorder="1" applyAlignment="1">
      <alignment horizontal="right" vertical="center"/>
    </xf>
    <xf numFmtId="2" fontId="8" fillId="5" borderId="91" xfId="1" applyNumberFormat="1" applyFont="1" applyFill="1" applyBorder="1" applyAlignment="1">
      <alignment horizontal="right" vertical="center"/>
    </xf>
    <xf numFmtId="3" fontId="8" fillId="5" borderId="91" xfId="1" applyNumberFormat="1" applyFont="1" applyFill="1" applyBorder="1" applyAlignment="1">
      <alignment horizontal="right" vertical="center"/>
    </xf>
    <xf numFmtId="3" fontId="8" fillId="5" borderId="33" xfId="1" applyNumberFormat="1" applyFont="1" applyFill="1" applyBorder="1" applyAlignment="1">
      <alignment horizontal="right" vertical="center"/>
    </xf>
    <xf numFmtId="178" fontId="8" fillId="5" borderId="33" xfId="1" applyNumberFormat="1" applyFont="1" applyFill="1" applyBorder="1" applyAlignment="1">
      <alignment horizontal="right" vertical="center"/>
    </xf>
    <xf numFmtId="0" fontId="146" fillId="4" borderId="0" xfId="0" applyFont="1" applyFill="1" applyBorder="1" applyAlignment="1">
      <alignment vertical="center"/>
    </xf>
    <xf numFmtId="0" fontId="11" fillId="2" borderId="13" xfId="0" quotePrefix="1" applyNumberFormat="1" applyFont="1" applyFill="1" applyBorder="1" applyAlignment="1">
      <alignment horizontal="center" vertical="center" wrapText="1"/>
    </xf>
    <xf numFmtId="0" fontId="11" fillId="2" borderId="13" xfId="0" quotePrefix="1" applyNumberFormat="1" applyFont="1" applyFill="1" applyBorder="1" applyAlignment="1">
      <alignment horizontal="center" vertical="center" wrapText="1"/>
    </xf>
    <xf numFmtId="0" fontId="148" fillId="0" borderId="0" xfId="0" applyFont="1"/>
    <xf numFmtId="0" fontId="11" fillId="2" borderId="0" xfId="0" applyFont="1" applyFill="1" applyAlignment="1"/>
    <xf numFmtId="10" fontId="11" fillId="2" borderId="93" xfId="0" applyNumberFormat="1" applyFont="1" applyFill="1" applyBorder="1" applyAlignment="1">
      <alignment horizontal="center" vertical="center"/>
    </xf>
    <xf numFmtId="0" fontId="6" fillId="0" borderId="87" xfId="0" applyFont="1" applyBorder="1"/>
    <xf numFmtId="0" fontId="6" fillId="0" borderId="0" xfId="0" applyFont="1" applyAlignment="1">
      <alignment horizontal="left" indent="1"/>
    </xf>
    <xf numFmtId="0" fontId="5" fillId="0" borderId="87" xfId="0" applyFont="1" applyBorder="1"/>
    <xf numFmtId="0" fontId="147" fillId="0" borderId="0" xfId="0" applyFont="1"/>
    <xf numFmtId="224" fontId="0" fillId="0" borderId="0" xfId="6" applyNumberFormat="1" applyFont="1"/>
    <xf numFmtId="43" fontId="144" fillId="0" borderId="0" xfId="6" applyFont="1"/>
    <xf numFmtId="0" fontId="6" fillId="0" borderId="0" xfId="0" applyFont="1" applyAlignment="1">
      <alignment vertical="center"/>
    </xf>
    <xf numFmtId="0" fontId="5" fillId="0" borderId="0" xfId="0" applyFont="1" applyAlignment="1">
      <alignment vertical="center"/>
    </xf>
    <xf numFmtId="0" fontId="19" fillId="0" borderId="0" xfId="0" applyFont="1" applyAlignment="1">
      <alignment vertical="top"/>
    </xf>
    <xf numFmtId="174" fontId="3" fillId="0" borderId="0" xfId="0" applyNumberFormat="1" applyFont="1"/>
    <xf numFmtId="0" fontId="0" fillId="0" borderId="94" xfId="0" applyBorder="1"/>
    <xf numFmtId="224" fontId="6" fillId="0" borderId="87" xfId="6" applyNumberFormat="1" applyFont="1" applyBorder="1"/>
    <xf numFmtId="224" fontId="6" fillId="0" borderId="0" xfId="6" applyNumberFormat="1" applyFont="1"/>
    <xf numFmtId="224" fontId="5" fillId="0" borderId="87" xfId="6" applyNumberFormat="1" applyFont="1" applyBorder="1"/>
    <xf numFmtId="224" fontId="5" fillId="0" borderId="0" xfId="6" applyNumberFormat="1" applyFont="1"/>
    <xf numFmtId="173" fontId="11" fillId="4" borderId="97" xfId="0" applyNumberFormat="1" applyFont="1" applyFill="1" applyBorder="1" applyAlignment="1">
      <alignment horizontal="right" vertical="center"/>
    </xf>
    <xf numFmtId="173" fontId="11" fillId="4" borderId="96" xfId="0" applyNumberFormat="1" applyFont="1" applyFill="1" applyBorder="1" applyAlignment="1">
      <alignment horizontal="right" vertical="center"/>
    </xf>
    <xf numFmtId="173" fontId="8" fillId="4" borderId="98" xfId="0" applyNumberFormat="1" applyFont="1" applyFill="1" applyBorder="1" applyAlignment="1">
      <alignment horizontal="right" vertical="center"/>
    </xf>
    <xf numFmtId="173" fontId="11" fillId="3" borderId="99" xfId="0" applyNumberFormat="1" applyFont="1" applyFill="1" applyBorder="1" applyAlignment="1">
      <alignment horizontal="right" vertical="center"/>
    </xf>
    <xf numFmtId="173" fontId="11" fillId="3" borderId="95" xfId="0" applyNumberFormat="1" applyFont="1" applyFill="1" applyBorder="1" applyAlignment="1">
      <alignment horizontal="right" vertical="center"/>
    </xf>
    <xf numFmtId="173" fontId="8" fillId="3" borderId="100" xfId="0" applyNumberFormat="1" applyFont="1" applyFill="1" applyBorder="1" applyAlignment="1">
      <alignment horizontal="right" vertical="center"/>
    </xf>
    <xf numFmtId="173" fontId="8" fillId="3" borderId="27" xfId="0" applyNumberFormat="1" applyFont="1" applyFill="1" applyBorder="1" applyAlignment="1">
      <alignment horizontal="right" vertical="center"/>
    </xf>
    <xf numFmtId="173" fontId="11" fillId="3" borderId="27" xfId="0" applyNumberFormat="1" applyFont="1" applyFill="1" applyBorder="1" applyAlignment="1">
      <alignment horizontal="right" vertical="center"/>
    </xf>
    <xf numFmtId="0" fontId="23" fillId="0" borderId="101" xfId="0" applyFont="1" applyBorder="1"/>
    <xf numFmtId="171" fontId="8" fillId="3" borderId="27" xfId="1" applyNumberFormat="1" applyFont="1" applyFill="1" applyBorder="1" applyAlignment="1">
      <alignment horizontal="right" vertical="center"/>
    </xf>
    <xf numFmtId="10" fontId="8" fillId="3" borderId="27" xfId="1" applyNumberFormat="1" applyFont="1" applyFill="1" applyBorder="1" applyAlignment="1">
      <alignment horizontal="right" vertical="center"/>
    </xf>
    <xf numFmtId="176" fontId="8" fillId="3" borderId="27" xfId="1" applyNumberFormat="1" applyFont="1" applyFill="1" applyBorder="1" applyAlignment="1">
      <alignment horizontal="right" vertical="center"/>
    </xf>
    <xf numFmtId="0" fontId="23" fillId="0" borderId="101" xfId="0" quotePrefix="1" applyFont="1" applyBorder="1"/>
    <xf numFmtId="174" fontId="8" fillId="3" borderId="19" xfId="0" applyNumberFormat="1" applyFont="1" applyFill="1" applyBorder="1" applyAlignment="1">
      <alignment horizontal="right" vertical="center"/>
    </xf>
    <xf numFmtId="9" fontId="8" fillId="3" borderId="27" xfId="1" applyNumberFormat="1" applyFont="1" applyFill="1" applyBorder="1" applyAlignment="1">
      <alignment horizontal="right" vertical="center"/>
    </xf>
    <xf numFmtId="10" fontId="11" fillId="2" borderId="103" xfId="0" applyNumberFormat="1" applyFont="1" applyFill="1" applyBorder="1" applyAlignment="1">
      <alignment horizontal="center" vertical="center"/>
    </xf>
    <xf numFmtId="173" fontId="8" fillId="4" borderId="104" xfId="0" applyNumberFormat="1" applyFont="1" applyFill="1" applyBorder="1" applyAlignment="1">
      <alignment horizontal="right" vertical="center"/>
    </xf>
    <xf numFmtId="173" fontId="11" fillId="4" borderId="104" xfId="0" applyNumberFormat="1" applyFont="1" applyFill="1" applyBorder="1" applyAlignment="1">
      <alignment horizontal="right" vertical="center"/>
    </xf>
    <xf numFmtId="0" fontId="23" fillId="0" borderId="0" xfId="0" applyFont="1" applyBorder="1"/>
    <xf numFmtId="0" fontId="23" fillId="0" borderId="0" xfId="0" quotePrefix="1" applyFont="1" applyBorder="1"/>
    <xf numFmtId="173" fontId="8" fillId="4" borderId="105" xfId="0" applyNumberFormat="1" applyFont="1" applyFill="1" applyBorder="1" applyAlignment="1">
      <alignment horizontal="right" vertical="center"/>
    </xf>
    <xf numFmtId="173" fontId="11" fillId="2" borderId="105" xfId="0" applyNumberFormat="1" applyFont="1" applyFill="1" applyBorder="1" applyAlignment="1">
      <alignment horizontal="right" vertical="center"/>
    </xf>
    <xf numFmtId="173" fontId="11" fillId="2" borderId="103" xfId="0" applyNumberFormat="1" applyFont="1" applyFill="1" applyBorder="1" applyAlignment="1">
      <alignment horizontal="right" vertical="center"/>
    </xf>
    <xf numFmtId="173" fontId="8" fillId="5" borderId="27" xfId="0" applyNumberFormat="1" applyFont="1" applyFill="1" applyBorder="1" applyAlignment="1">
      <alignment horizontal="right" vertical="center"/>
    </xf>
    <xf numFmtId="173" fontId="8" fillId="5" borderId="26" xfId="0" applyNumberFormat="1" applyFont="1" applyFill="1" applyBorder="1" applyAlignment="1">
      <alignment horizontal="right" vertical="center"/>
    </xf>
    <xf numFmtId="173" fontId="8" fillId="5" borderId="24" xfId="0" applyNumberFormat="1" applyFont="1" applyFill="1" applyBorder="1" applyAlignment="1">
      <alignment horizontal="right" vertical="center"/>
    </xf>
    <xf numFmtId="173" fontId="11" fillId="5" borderId="26" xfId="0" applyNumberFormat="1" applyFont="1" applyFill="1" applyBorder="1" applyAlignment="1">
      <alignment horizontal="right" vertical="center"/>
    </xf>
    <xf numFmtId="173" fontId="11" fillId="5" borderId="24" xfId="0" applyNumberFormat="1" applyFont="1" applyFill="1" applyBorder="1" applyAlignment="1">
      <alignment horizontal="right" vertical="center"/>
    </xf>
    <xf numFmtId="173" fontId="11" fillId="5" borderId="108" xfId="0" applyNumberFormat="1" applyFont="1" applyFill="1" applyBorder="1" applyAlignment="1">
      <alignment horizontal="right" vertical="center"/>
    </xf>
    <xf numFmtId="173" fontId="8" fillId="5" borderId="109" xfId="0" applyNumberFormat="1" applyFont="1" applyFill="1" applyBorder="1" applyAlignment="1">
      <alignment horizontal="right" vertical="center"/>
    </xf>
    <xf numFmtId="173" fontId="11" fillId="5" borderId="110" xfId="0" applyNumberFormat="1" applyFont="1" applyFill="1" applyBorder="1" applyAlignment="1">
      <alignment horizontal="right" vertical="center"/>
    </xf>
    <xf numFmtId="173" fontId="8" fillId="3" borderId="26" xfId="0" applyNumberFormat="1" applyFont="1" applyFill="1" applyBorder="1" applyAlignment="1">
      <alignment horizontal="right" vertical="center"/>
    </xf>
    <xf numFmtId="173" fontId="8" fillId="3" borderId="24" xfId="0" applyNumberFormat="1" applyFont="1" applyFill="1" applyBorder="1" applyAlignment="1">
      <alignment horizontal="right" vertical="center"/>
    </xf>
    <xf numFmtId="173" fontId="11" fillId="3" borderId="26" xfId="0" applyNumberFormat="1" applyFont="1" applyFill="1" applyBorder="1" applyAlignment="1">
      <alignment horizontal="right" vertical="center"/>
    </xf>
    <xf numFmtId="173" fontId="11" fillId="3" borderId="24" xfId="0" applyNumberFormat="1" applyFont="1" applyFill="1" applyBorder="1" applyAlignment="1">
      <alignment horizontal="right" vertical="center"/>
    </xf>
    <xf numFmtId="173" fontId="11" fillId="3" borderId="108" xfId="0" applyNumberFormat="1" applyFont="1" applyFill="1" applyBorder="1" applyAlignment="1">
      <alignment horizontal="right" vertical="center"/>
    </xf>
    <xf numFmtId="173" fontId="8" fillId="3" borderId="109" xfId="0" applyNumberFormat="1" applyFont="1" applyFill="1" applyBorder="1" applyAlignment="1">
      <alignment horizontal="right" vertical="center"/>
    </xf>
    <xf numFmtId="173" fontId="11" fillId="3" borderId="110" xfId="0" applyNumberFormat="1" applyFont="1" applyFill="1" applyBorder="1" applyAlignment="1">
      <alignment horizontal="right" vertical="center"/>
    </xf>
    <xf numFmtId="173" fontId="8" fillId="3" borderId="105" xfId="0" applyNumberFormat="1" applyFont="1" applyFill="1" applyBorder="1" applyAlignment="1">
      <alignment horizontal="right" vertical="center"/>
    </xf>
    <xf numFmtId="174" fontId="8" fillId="5" borderId="111" xfId="0" applyNumberFormat="1" applyFont="1" applyFill="1" applyBorder="1" applyAlignment="1">
      <alignment horizontal="right" vertical="center"/>
    </xf>
    <xf numFmtId="174" fontId="8" fillId="5" borderId="112" xfId="0" applyNumberFormat="1" applyFont="1" applyFill="1" applyBorder="1" applyAlignment="1">
      <alignment horizontal="right" vertical="center"/>
    </xf>
    <xf numFmtId="174" fontId="8" fillId="5" borderId="113" xfId="0" applyNumberFormat="1" applyFont="1" applyFill="1" applyBorder="1" applyAlignment="1">
      <alignment horizontal="right" vertical="center"/>
    </xf>
    <xf numFmtId="174" fontId="11" fillId="5" borderId="112" xfId="0" applyNumberFormat="1" applyFont="1" applyFill="1" applyBorder="1" applyAlignment="1">
      <alignment horizontal="right" vertical="center"/>
    </xf>
    <xf numFmtId="174" fontId="8" fillId="5" borderId="114" xfId="0" applyNumberFormat="1" applyFont="1" applyFill="1" applyBorder="1" applyAlignment="1">
      <alignment horizontal="right" vertical="center"/>
    </xf>
    <xf numFmtId="174" fontId="11" fillId="2" borderId="112" xfId="0" applyNumberFormat="1" applyFont="1" applyFill="1" applyBorder="1" applyAlignment="1">
      <alignment horizontal="right" vertical="center"/>
    </xf>
    <xf numFmtId="0" fontId="0" fillId="0" borderId="101" xfId="0" applyBorder="1"/>
    <xf numFmtId="174" fontId="11" fillId="4" borderId="104" xfId="0" applyNumberFormat="1" applyFont="1" applyFill="1" applyBorder="1" applyAlignment="1">
      <alignment horizontal="right" vertical="center"/>
    </xf>
    <xf numFmtId="174" fontId="8" fillId="4" borderId="103" xfId="0" applyNumberFormat="1" applyFont="1" applyFill="1" applyBorder="1" applyAlignment="1">
      <alignment horizontal="right" vertical="center"/>
    </xf>
    <xf numFmtId="174" fontId="8" fillId="4" borderId="105" xfId="0" applyNumberFormat="1" applyFont="1" applyFill="1" applyBorder="1" applyAlignment="1">
      <alignment horizontal="right" vertical="center"/>
    </xf>
    <xf numFmtId="174" fontId="11" fillId="4" borderId="105" xfId="0" applyNumberFormat="1" applyFont="1" applyFill="1" applyBorder="1" applyAlignment="1">
      <alignment horizontal="right" vertical="center"/>
    </xf>
    <xf numFmtId="174" fontId="11" fillId="2" borderId="105" xfId="0" applyNumberFormat="1" applyFont="1" applyFill="1" applyBorder="1" applyAlignment="1">
      <alignment horizontal="right" vertical="center"/>
    </xf>
    <xf numFmtId="10" fontId="11" fillId="2" borderId="116" xfId="0" applyNumberFormat="1" applyFont="1" applyFill="1" applyBorder="1" applyAlignment="1">
      <alignment horizontal="center" vertical="center"/>
    </xf>
    <xf numFmtId="174" fontId="8" fillId="3" borderId="117" xfId="0" applyNumberFormat="1" applyFont="1" applyFill="1" applyBorder="1" applyAlignment="1">
      <alignment horizontal="right" vertical="center"/>
    </xf>
    <xf numFmtId="174" fontId="8" fillId="3" borderId="118" xfId="0" applyNumberFormat="1" applyFont="1" applyFill="1" applyBorder="1" applyAlignment="1">
      <alignment horizontal="right" vertical="center"/>
    </xf>
    <xf numFmtId="174" fontId="8" fillId="3" borderId="119" xfId="0" applyNumberFormat="1" applyFont="1" applyFill="1" applyBorder="1" applyAlignment="1">
      <alignment horizontal="right" vertical="center"/>
    </xf>
    <xf numFmtId="174" fontId="8" fillId="3" borderId="120" xfId="0" applyNumberFormat="1" applyFont="1" applyFill="1" applyBorder="1" applyAlignment="1">
      <alignment horizontal="right" vertical="center"/>
    </xf>
    <xf numFmtId="174" fontId="11" fillId="3" borderId="119" xfId="0" applyNumberFormat="1" applyFont="1" applyFill="1" applyBorder="1" applyAlignment="1">
      <alignment horizontal="right" vertical="center"/>
    </xf>
    <xf numFmtId="174" fontId="8" fillId="3" borderId="121" xfId="0" applyNumberFormat="1" applyFont="1" applyFill="1" applyBorder="1" applyAlignment="1">
      <alignment horizontal="right" vertical="center"/>
    </xf>
    <xf numFmtId="174" fontId="11" fillId="2" borderId="119" xfId="0" applyNumberFormat="1" applyFont="1" applyFill="1" applyBorder="1" applyAlignment="1">
      <alignment horizontal="right" vertical="center"/>
    </xf>
    <xf numFmtId="0" fontId="0" fillId="0" borderId="92" xfId="0" applyBorder="1"/>
    <xf numFmtId="174" fontId="11" fillId="3" borderId="117" xfId="0" applyNumberFormat="1" applyFont="1" applyFill="1" applyBorder="1" applyAlignment="1">
      <alignment horizontal="right" vertical="center"/>
    </xf>
    <xf numFmtId="176" fontId="8" fillId="5" borderId="27" xfId="1" applyNumberFormat="1" applyFont="1" applyFill="1" applyBorder="1" applyAlignment="1">
      <alignment horizontal="right" vertical="center"/>
    </xf>
    <xf numFmtId="177" fontId="8" fillId="5" borderId="27" xfId="1" applyNumberFormat="1" applyFont="1" applyFill="1" applyBorder="1" applyAlignment="1">
      <alignment horizontal="right" vertical="center"/>
    </xf>
    <xf numFmtId="174" fontId="8" fillId="5" borderId="24" xfId="0" applyNumberFormat="1" applyFont="1" applyFill="1" applyBorder="1" applyAlignment="1">
      <alignment horizontal="right" vertical="center"/>
    </xf>
    <xf numFmtId="173" fontId="8" fillId="3" borderId="124" xfId="0" applyNumberFormat="1" applyFont="1" applyFill="1" applyBorder="1" applyAlignment="1">
      <alignment horizontal="right" vertical="center"/>
    </xf>
    <xf numFmtId="173" fontId="11" fillId="3" borderId="124" xfId="0" applyNumberFormat="1" applyFont="1" applyFill="1" applyBorder="1" applyAlignment="1">
      <alignment horizontal="right" vertical="center"/>
    </xf>
    <xf numFmtId="0" fontId="23" fillId="0" borderId="122" xfId="0" quotePrefix="1" applyFont="1" applyBorder="1"/>
    <xf numFmtId="176" fontId="8" fillId="3" borderId="124" xfId="1" applyNumberFormat="1" applyFont="1" applyFill="1" applyBorder="1" applyAlignment="1">
      <alignment horizontal="right" vertical="center"/>
    </xf>
    <xf numFmtId="177" fontId="8" fillId="3" borderId="124" xfId="1" applyNumberFormat="1" applyFont="1" applyFill="1" applyBorder="1" applyAlignment="1">
      <alignment horizontal="right" vertical="center"/>
    </xf>
    <xf numFmtId="0" fontId="0" fillId="0" borderId="122" xfId="0" applyBorder="1"/>
    <xf numFmtId="174" fontId="8" fillId="3" borderId="125" xfId="0" applyNumberFormat="1" applyFont="1" applyFill="1" applyBorder="1" applyAlignment="1">
      <alignment horizontal="right" vertical="center"/>
    </xf>
    <xf numFmtId="173" fontId="11" fillId="5" borderId="27" xfId="0" applyNumberFormat="1" applyFont="1" applyFill="1" applyBorder="1" applyAlignment="1">
      <alignment horizontal="right" vertical="center"/>
    </xf>
    <xf numFmtId="0" fontId="143" fillId="0" borderId="122" xfId="0" applyFont="1" applyBorder="1"/>
    <xf numFmtId="2" fontId="8" fillId="0" borderId="126" xfId="1" applyNumberFormat="1" applyFont="1" applyFill="1" applyBorder="1" applyAlignment="1">
      <alignment horizontal="right" vertical="center"/>
    </xf>
    <xf numFmtId="2" fontId="8" fillId="0" borderId="127" xfId="1" applyNumberFormat="1" applyFont="1" applyFill="1" applyBorder="1" applyAlignment="1">
      <alignment horizontal="right" vertical="center"/>
    </xf>
    <xf numFmtId="2" fontId="8" fillId="5" borderId="127" xfId="1" applyNumberFormat="1" applyFont="1" applyFill="1" applyBorder="1" applyAlignment="1">
      <alignment horizontal="right" vertical="center"/>
    </xf>
    <xf numFmtId="2" fontId="8" fillId="5" borderId="128" xfId="1" applyNumberFormat="1" applyFont="1" applyFill="1" applyBorder="1" applyAlignment="1">
      <alignment horizontal="right" vertical="center"/>
    </xf>
    <xf numFmtId="174" fontId="11" fillId="3" borderId="124" xfId="0" applyNumberFormat="1" applyFont="1" applyFill="1" applyBorder="1" applyAlignment="1">
      <alignment horizontal="right" vertical="center"/>
    </xf>
    <xf numFmtId="174" fontId="8" fillId="3" borderId="124" xfId="0" applyNumberFormat="1" applyFont="1" applyFill="1" applyBorder="1" applyAlignment="1">
      <alignment horizontal="right" vertical="center"/>
    </xf>
    <xf numFmtId="224" fontId="5" fillId="0" borderId="133" xfId="6" applyNumberFormat="1" applyFont="1" applyBorder="1"/>
    <xf numFmtId="224" fontId="6" fillId="0" borderId="101" xfId="6" applyNumberFormat="1" applyFont="1" applyBorder="1"/>
    <xf numFmtId="224" fontId="6" fillId="0" borderId="133" xfId="6" applyNumberFormat="1" applyFont="1" applyBorder="1"/>
    <xf numFmtId="0" fontId="143" fillId="0" borderId="101" xfId="0" applyFont="1" applyBorder="1"/>
    <xf numFmtId="177" fontId="8" fillId="3" borderId="27" xfId="1" applyNumberFormat="1" applyFont="1" applyFill="1" applyBorder="1" applyAlignment="1">
      <alignment horizontal="right" vertical="center"/>
    </xf>
    <xf numFmtId="173" fontId="11" fillId="2" borderId="26" xfId="0" applyNumberFormat="1" applyFont="1" applyFill="1" applyBorder="1" applyAlignment="1">
      <alignment horizontal="right" vertical="center"/>
    </xf>
    <xf numFmtId="173" fontId="11" fillId="2" borderId="24" xfId="0" applyNumberFormat="1" applyFont="1" applyFill="1" applyBorder="1" applyAlignment="1">
      <alignment horizontal="right" vertical="center"/>
    </xf>
    <xf numFmtId="10" fontId="11" fillId="2" borderId="111" xfId="0" applyNumberFormat="1" applyFont="1" applyFill="1" applyBorder="1" applyAlignment="1">
      <alignment horizontal="center" vertical="center"/>
    </xf>
    <xf numFmtId="10" fontId="11" fillId="2" borderId="132" xfId="0" quotePrefix="1" applyNumberFormat="1" applyFont="1" applyFill="1" applyBorder="1" applyAlignment="1">
      <alignment horizontal="center" vertical="center" wrapText="1"/>
    </xf>
    <xf numFmtId="175" fontId="31" fillId="0" borderId="0" xfId="0" applyNumberFormat="1" applyFont="1" applyFill="1" applyAlignment="1">
      <alignment horizontal="center"/>
    </xf>
    <xf numFmtId="173" fontId="2" fillId="0" borderId="0" xfId="0" applyNumberFormat="1" applyFont="1"/>
    <xf numFmtId="0" fontId="8" fillId="4" borderId="1" xfId="0" applyFont="1" applyFill="1" applyBorder="1" applyAlignment="1">
      <alignment vertical="center"/>
    </xf>
    <xf numFmtId="0" fontId="8" fillId="4" borderId="2" xfId="0" applyFont="1" applyFill="1" applyBorder="1" applyAlignment="1">
      <alignment vertical="center"/>
    </xf>
    <xf numFmtId="0" fontId="14" fillId="0" borderId="25" xfId="0" applyFont="1" applyBorder="1" applyAlignment="1">
      <alignment vertical="center"/>
    </xf>
    <xf numFmtId="0" fontId="143" fillId="0" borderId="0" xfId="0" applyFont="1"/>
    <xf numFmtId="0" fontId="5" fillId="0" borderId="87" xfId="0" applyFont="1" applyBorder="1" applyAlignment="1">
      <alignment vertical="center"/>
    </xf>
    <xf numFmtId="0" fontId="6" fillId="0" borderId="87" xfId="0" applyFont="1" applyBorder="1" applyAlignment="1">
      <alignment vertical="center"/>
    </xf>
    <xf numFmtId="174" fontId="8" fillId="4" borderId="104" xfId="0" applyNumberFormat="1" applyFont="1" applyFill="1" applyBorder="1" applyAlignment="1">
      <alignment horizontal="right" vertical="center"/>
    </xf>
    <xf numFmtId="0" fontId="8" fillId="4" borderId="1" xfId="0" applyFont="1" applyFill="1" applyBorder="1" applyAlignment="1">
      <alignment horizontal="left" vertical="center" indent="1"/>
    </xf>
    <xf numFmtId="0" fontId="146" fillId="4" borderId="0" xfId="0" applyFont="1" applyFill="1" applyBorder="1" applyAlignment="1">
      <alignment vertical="center"/>
    </xf>
    <xf numFmtId="0" fontId="0" fillId="0" borderId="0" xfId="0"/>
    <xf numFmtId="0" fontId="8" fillId="4" borderId="1" xfId="0" applyFont="1" applyFill="1" applyBorder="1" applyAlignment="1">
      <alignment vertical="center"/>
    </xf>
    <xf numFmtId="0" fontId="11" fillId="4" borderId="1" xfId="0" applyFont="1" applyFill="1" applyBorder="1" applyAlignment="1">
      <alignment vertical="center"/>
    </xf>
    <xf numFmtId="174" fontId="8" fillId="3" borderId="5" xfId="0" applyNumberFormat="1" applyFont="1" applyFill="1" applyBorder="1" applyAlignment="1">
      <alignment horizontal="right" vertical="center"/>
    </xf>
    <xf numFmtId="174" fontId="8" fillId="5" borderId="5" xfId="0" applyNumberFormat="1" applyFont="1" applyFill="1" applyBorder="1" applyAlignment="1">
      <alignment horizontal="right" vertical="center"/>
    </xf>
    <xf numFmtId="174" fontId="8" fillId="5" borderId="19" xfId="0" applyNumberFormat="1" applyFont="1" applyFill="1" applyBorder="1" applyAlignment="1">
      <alignment horizontal="right" vertical="center"/>
    </xf>
    <xf numFmtId="174" fontId="11" fillId="3" borderId="5"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0" fontId="143" fillId="0" borderId="0" xfId="0" applyFont="1"/>
    <xf numFmtId="174" fontId="11" fillId="5" borderId="5"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3" xfId="1"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71" fontId="8" fillId="0" borderId="0" xfId="1" applyNumberFormat="1" applyFont="1" applyFill="1" applyBorder="1" applyAlignment="1">
      <alignment horizontal="right" vertical="center"/>
    </xf>
    <xf numFmtId="171" fontId="8" fillId="5" borderId="3" xfId="1"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143" fillId="0" borderId="0" xfId="0" applyFont="1"/>
    <xf numFmtId="0" fontId="8" fillId="4" borderId="1" xfId="0" applyFont="1" applyFill="1" applyBorder="1" applyAlignment="1">
      <alignment vertical="center"/>
    </xf>
    <xf numFmtId="173" fontId="8" fillId="4" borderId="4" xfId="0" applyNumberFormat="1" applyFont="1" applyFill="1" applyBorder="1" applyAlignment="1">
      <alignment horizontal="right" vertical="center"/>
    </xf>
    <xf numFmtId="173" fontId="8" fillId="3" borderId="5" xfId="0"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17"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174" fontId="8" fillId="3" borderId="5" xfId="0" applyNumberFormat="1" applyFont="1" applyFill="1" applyBorder="1" applyAlignment="1">
      <alignment horizontal="right" vertical="center"/>
    </xf>
    <xf numFmtId="174" fontId="11" fillId="3" borderId="3"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11" fillId="3" borderId="5" xfId="0" applyNumberFormat="1" applyFont="1" applyFill="1" applyBorder="1" applyAlignment="1">
      <alignment horizontal="righ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3" fontId="11" fillId="3" borderId="5" xfId="0"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174" fontId="8" fillId="3" borderId="3"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3" fontId="2" fillId="0" borderId="0" xfId="0" applyNumberFormat="1" applyFont="1" applyBorder="1"/>
    <xf numFmtId="173" fontId="12" fillId="0" borderId="0" xfId="0" applyNumberFormat="1" applyFont="1" applyBorder="1"/>
    <xf numFmtId="0" fontId="12" fillId="0" borderId="0" xfId="0" applyFont="1" applyBorder="1"/>
    <xf numFmtId="178" fontId="8" fillId="0" borderId="125" xfId="1" applyNumberFormat="1" applyFont="1" applyFill="1" applyBorder="1" applyAlignment="1">
      <alignment horizontal="right" vertical="center"/>
    </xf>
    <xf numFmtId="3" fontId="8" fillId="0" borderId="125" xfId="1" applyNumberFormat="1" applyFont="1" applyFill="1" applyBorder="1" applyAlignment="1">
      <alignment horizontal="right" vertical="center"/>
    </xf>
    <xf numFmtId="3" fontId="8" fillId="0" borderId="123" xfId="1" applyNumberFormat="1" applyFont="1" applyFill="1" applyBorder="1" applyAlignment="1">
      <alignment horizontal="right" vertical="center"/>
    </xf>
    <xf numFmtId="0" fontId="8" fillId="0" borderId="125" xfId="1" applyNumberFormat="1" applyFont="1" applyFill="1" applyBorder="1" applyAlignment="1">
      <alignment horizontal="right" vertical="center"/>
    </xf>
    <xf numFmtId="2" fontId="8" fillId="0" borderId="123" xfId="1" applyNumberFormat="1" applyFont="1" applyFill="1" applyBorder="1" applyAlignment="1">
      <alignment horizontal="right" vertical="center"/>
    </xf>
    <xf numFmtId="2" fontId="8" fillId="0" borderId="125" xfId="1" applyNumberFormat="1" applyFont="1" applyFill="1" applyBorder="1" applyAlignment="1">
      <alignment horizontal="right" vertical="center"/>
    </xf>
    <xf numFmtId="2" fontId="8" fillId="0" borderId="131" xfId="1" applyNumberFormat="1" applyFont="1" applyFill="1" applyBorder="1" applyAlignment="1">
      <alignment horizontal="right" vertical="center"/>
    </xf>
    <xf numFmtId="2" fontId="8" fillId="0" borderId="124" xfId="1" applyNumberFormat="1" applyFont="1" applyFill="1" applyBorder="1" applyAlignment="1">
      <alignment horizontal="right" vertical="center"/>
    </xf>
    <xf numFmtId="0" fontId="11" fillId="2" borderId="130" xfId="6" quotePrefix="1" applyNumberFormat="1" applyFont="1" applyFill="1" applyBorder="1" applyAlignment="1">
      <alignment horizontal="center" vertical="center" wrapText="1"/>
    </xf>
    <xf numFmtId="0" fontId="11" fillId="0" borderId="2" xfId="0" applyFont="1" applyFill="1" applyBorder="1" applyAlignment="1">
      <alignment vertical="center"/>
    </xf>
    <xf numFmtId="0" fontId="8" fillId="4" borderId="1" xfId="0" applyFont="1" applyFill="1" applyBorder="1" applyAlignment="1">
      <alignment vertical="center"/>
    </xf>
    <xf numFmtId="173" fontId="8" fillId="5" borderId="28" xfId="4" applyNumberFormat="1" applyFont="1" applyFill="1" applyBorder="1" applyAlignment="1">
      <alignment vertical="center" wrapText="1"/>
    </xf>
    <xf numFmtId="2" fontId="8" fillId="0" borderId="27" xfId="1" applyNumberFormat="1" applyFont="1" applyFill="1" applyBorder="1" applyAlignment="1">
      <alignment horizontal="right" vertical="center"/>
    </xf>
    <xf numFmtId="3" fontId="8" fillId="0" borderId="26" xfId="1" applyNumberFormat="1" applyFont="1" applyFill="1" applyBorder="1" applyAlignment="1">
      <alignment horizontal="right" vertical="center"/>
    </xf>
    <xf numFmtId="3" fontId="8" fillId="0" borderId="24" xfId="1" applyNumberFormat="1" applyFont="1" applyFill="1" applyBorder="1" applyAlignment="1">
      <alignment horizontal="right" vertical="center"/>
    </xf>
    <xf numFmtId="2" fontId="8" fillId="0" borderId="24" xfId="1" applyNumberFormat="1" applyFont="1" applyFill="1" applyBorder="1" applyAlignment="1">
      <alignment horizontal="right" vertical="center"/>
    </xf>
    <xf numFmtId="2" fontId="149" fillId="0" borderId="24" xfId="1" applyNumberFormat="1" applyFont="1" applyFill="1" applyBorder="1" applyAlignment="1">
      <alignment horizontal="right" vertical="center"/>
    </xf>
    <xf numFmtId="2" fontId="8" fillId="0" borderId="26" xfId="1" applyNumberFormat="1" applyFont="1" applyFill="1" applyBorder="1" applyAlignment="1">
      <alignment horizontal="right" vertical="center"/>
    </xf>
    <xf numFmtId="0" fontId="8" fillId="0" borderId="24" xfId="1" applyNumberFormat="1" applyFont="1" applyFill="1" applyBorder="1" applyAlignment="1">
      <alignment horizontal="right" vertical="center"/>
    </xf>
    <xf numFmtId="43" fontId="0" fillId="0" borderId="0" xfId="0" applyNumberFormat="1" applyBorder="1"/>
    <xf numFmtId="178" fontId="8" fillId="0" borderId="24" xfId="1" applyNumberFormat="1" applyFont="1" applyFill="1" applyBorder="1" applyAlignment="1">
      <alignment horizontal="right" vertical="center"/>
    </xf>
    <xf numFmtId="43" fontId="0" fillId="0" borderId="22" xfId="6" applyFont="1" applyBorder="1"/>
    <xf numFmtId="0" fontId="151" fillId="0" borderId="0" xfId="0" applyFont="1"/>
    <xf numFmtId="179" fontId="0" fillId="0" borderId="0" xfId="0" applyNumberFormat="1"/>
    <xf numFmtId="224" fontId="6" fillId="3" borderId="87" xfId="6" applyNumberFormat="1" applyFont="1" applyFill="1" applyBorder="1"/>
    <xf numFmtId="224" fontId="6" fillId="3" borderId="0" xfId="6" applyNumberFormat="1" applyFont="1" applyFill="1"/>
    <xf numFmtId="224" fontId="5" fillId="3" borderId="87" xfId="6" applyNumberFormat="1" applyFont="1" applyFill="1" applyBorder="1"/>
    <xf numFmtId="0" fontId="143" fillId="0" borderId="134" xfId="0" applyFont="1" applyBorder="1"/>
    <xf numFmtId="0" fontId="143" fillId="0" borderId="94" xfId="0" applyFont="1" applyBorder="1"/>
    <xf numFmtId="174" fontId="8" fillId="3" borderId="123" xfId="0" applyNumberFormat="1" applyFont="1" applyFill="1" applyBorder="1" applyAlignment="1">
      <alignment horizontal="right" vertical="center"/>
    </xf>
    <xf numFmtId="174" fontId="8" fillId="3" borderId="122" xfId="0" applyNumberFormat="1" applyFont="1" applyFill="1" applyBorder="1" applyAlignment="1">
      <alignment horizontal="right" vertical="center"/>
    </xf>
    <xf numFmtId="174" fontId="11" fillId="3" borderId="125" xfId="0" applyNumberFormat="1" applyFont="1" applyFill="1" applyBorder="1" applyAlignment="1">
      <alignment horizontal="right" vertical="center"/>
    </xf>
    <xf numFmtId="174" fontId="8" fillId="3" borderId="136" xfId="0" applyNumberFormat="1" applyFont="1" applyFill="1" applyBorder="1" applyAlignment="1">
      <alignment horizontal="right" vertical="center"/>
    </xf>
    <xf numFmtId="224" fontId="6" fillId="3" borderId="137" xfId="6" applyNumberFormat="1" applyFont="1" applyFill="1" applyBorder="1"/>
    <xf numFmtId="224" fontId="6" fillId="3" borderId="122" xfId="6" applyNumberFormat="1" applyFont="1" applyFill="1" applyBorder="1"/>
    <xf numFmtId="224" fontId="5" fillId="3" borderId="137" xfId="6" applyNumberFormat="1" applyFont="1" applyFill="1" applyBorder="1"/>
    <xf numFmtId="1" fontId="0" fillId="0" borderId="0" xfId="0" applyNumberFormat="1"/>
    <xf numFmtId="0" fontId="11" fillId="4" borderId="1" xfId="0" applyFont="1" applyFill="1" applyBorder="1" applyAlignment="1">
      <alignment horizontal="left" vertical="center" indent="2"/>
    </xf>
    <xf numFmtId="0" fontId="8" fillId="4" borderId="1" xfId="0" applyFont="1" applyFill="1" applyBorder="1" applyAlignment="1">
      <alignment horizontal="left" vertical="center" wrapText="1" indent="4"/>
    </xf>
    <xf numFmtId="0" fontId="12" fillId="0" borderId="138" xfId="0" applyFont="1" applyBorder="1"/>
    <xf numFmtId="224" fontId="11" fillId="2" borderId="130" xfId="6" quotePrefix="1" applyNumberFormat="1" applyFont="1" applyFill="1" applyBorder="1" applyAlignment="1">
      <alignment horizontal="center" vertical="center"/>
    </xf>
    <xf numFmtId="224" fontId="11" fillId="2" borderId="89"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8" xfId="0" quotePrefix="1" applyNumberFormat="1" applyFont="1" applyFill="1" applyBorder="1" applyAlignment="1">
      <alignment horizontal="center" vertical="center"/>
    </xf>
    <xf numFmtId="0" fontId="8" fillId="4" borderId="139" xfId="0" applyFont="1" applyFill="1" applyBorder="1" applyAlignment="1">
      <alignment vertical="center"/>
    </xf>
    <xf numFmtId="177" fontId="8" fillId="3" borderId="4" xfId="1" applyNumberFormat="1" applyFont="1" applyFill="1" applyBorder="1" applyAlignment="1">
      <alignment horizontal="right" vertical="center"/>
    </xf>
    <xf numFmtId="224" fontId="6" fillId="3" borderId="133" xfId="6" applyNumberFormat="1" applyFont="1" applyFill="1" applyBorder="1"/>
    <xf numFmtId="224" fontId="6" fillId="3" borderId="101" xfId="6" applyNumberFormat="1" applyFont="1" applyFill="1" applyBorder="1"/>
    <xf numFmtId="224" fontId="5" fillId="3" borderId="133" xfId="6" applyNumberFormat="1" applyFont="1" applyFill="1" applyBorder="1"/>
    <xf numFmtId="174" fontId="8" fillId="3" borderId="104" xfId="0" applyNumberFormat="1" applyFont="1" applyFill="1" applyBorder="1" applyAlignment="1">
      <alignment horizontal="right" vertical="center"/>
    </xf>
    <xf numFmtId="174" fontId="11" fillId="3" borderId="104" xfId="0" applyNumberFormat="1" applyFont="1" applyFill="1" applyBorder="1" applyAlignment="1">
      <alignment horizontal="right" vertical="center"/>
    </xf>
    <xf numFmtId="174" fontId="8" fillId="3" borderId="111" xfId="0" applyNumberFormat="1" applyFont="1" applyFill="1" applyBorder="1" applyAlignment="1">
      <alignment horizontal="right" vertical="center"/>
    </xf>
    <xf numFmtId="174" fontId="8" fillId="3" borderId="112" xfId="0" applyNumberFormat="1" applyFont="1" applyFill="1" applyBorder="1" applyAlignment="1">
      <alignment horizontal="right" vertical="center"/>
    </xf>
    <xf numFmtId="174" fontId="8" fillId="3" borderId="113" xfId="0" applyNumberFormat="1" applyFont="1" applyFill="1" applyBorder="1" applyAlignment="1">
      <alignment horizontal="right" vertical="center"/>
    </xf>
    <xf numFmtId="174" fontId="11" fillId="3" borderId="112" xfId="0" applyNumberFormat="1" applyFont="1" applyFill="1" applyBorder="1" applyAlignment="1">
      <alignment horizontal="right" vertical="center"/>
    </xf>
    <xf numFmtId="174" fontId="8" fillId="3" borderId="114" xfId="0" applyNumberFormat="1" applyFont="1" applyFill="1" applyBorder="1" applyAlignment="1">
      <alignment horizontal="right" vertical="center"/>
    </xf>
    <xf numFmtId="174" fontId="8" fillId="3" borderId="103" xfId="0" applyNumberFormat="1" applyFont="1" applyFill="1" applyBorder="1" applyAlignment="1">
      <alignment horizontal="right" vertical="center"/>
    </xf>
    <xf numFmtId="174" fontId="8" fillId="3" borderId="105" xfId="0" applyNumberFormat="1" applyFont="1" applyFill="1" applyBorder="1" applyAlignment="1">
      <alignment horizontal="right" vertical="center"/>
    </xf>
    <xf numFmtId="174" fontId="11" fillId="3" borderId="105" xfId="0" applyNumberFormat="1" applyFont="1" applyFill="1" applyBorder="1" applyAlignment="1">
      <alignment horizontal="right" vertical="center"/>
    </xf>
    <xf numFmtId="10" fontId="0" fillId="0" borderId="0" xfId="0" applyNumberFormat="1"/>
    <xf numFmtId="173" fontId="8" fillId="3" borderId="104" xfId="0" applyNumberFormat="1" applyFont="1" applyFill="1" applyBorder="1" applyAlignment="1">
      <alignment horizontal="right" vertical="center"/>
    </xf>
    <xf numFmtId="173" fontId="11" fillId="3" borderId="104" xfId="0" applyNumberFormat="1" applyFont="1" applyFill="1" applyBorder="1" applyAlignment="1">
      <alignment horizontal="right" vertical="center"/>
    </xf>
    <xf numFmtId="10" fontId="11" fillId="2" borderId="140" xfId="0" applyNumberFormat="1" applyFont="1" applyFill="1" applyBorder="1" applyAlignment="1">
      <alignment horizontal="center" vertical="center"/>
    </xf>
    <xf numFmtId="171" fontId="8" fillId="3" borderId="104" xfId="1" applyNumberFormat="1" applyFont="1" applyFill="1" applyBorder="1" applyAlignment="1">
      <alignment horizontal="right" vertical="center"/>
    </xf>
    <xf numFmtId="10" fontId="8" fillId="3" borderId="104" xfId="1" applyNumberFormat="1" applyFont="1" applyFill="1" applyBorder="1" applyAlignment="1">
      <alignment horizontal="right" vertical="center"/>
    </xf>
    <xf numFmtId="176" fontId="8" fillId="3" borderId="104" xfId="1" applyNumberFormat="1" applyFont="1" applyFill="1" applyBorder="1" applyAlignment="1">
      <alignment horizontal="right" vertical="center"/>
    </xf>
    <xf numFmtId="171" fontId="8" fillId="3" borderId="141" xfId="1" applyNumberFormat="1" applyFont="1" applyFill="1" applyBorder="1" applyAlignment="1">
      <alignment horizontal="right" vertical="center"/>
    </xf>
    <xf numFmtId="10" fontId="8" fillId="3" borderId="141" xfId="1" applyNumberFormat="1" applyFont="1" applyFill="1" applyBorder="1" applyAlignment="1">
      <alignment horizontal="right" vertical="center"/>
    </xf>
    <xf numFmtId="176" fontId="8" fillId="3" borderId="141" xfId="1" applyNumberFormat="1" applyFont="1" applyFill="1" applyBorder="1" applyAlignment="1">
      <alignment horizontal="right" vertical="center"/>
    </xf>
    <xf numFmtId="174" fontId="8" fillId="3" borderId="141" xfId="0" applyNumberFormat="1" applyFont="1" applyFill="1" applyBorder="1" applyAlignment="1">
      <alignment horizontal="right" vertical="center"/>
    </xf>
    <xf numFmtId="174" fontId="11" fillId="3" borderId="141" xfId="0" applyNumberFormat="1" applyFont="1" applyFill="1" applyBorder="1" applyAlignment="1">
      <alignment horizontal="right" vertical="center"/>
    </xf>
    <xf numFmtId="171" fontId="8" fillId="3" borderId="142" xfId="1" applyNumberFormat="1" applyFont="1" applyFill="1" applyBorder="1" applyAlignment="1">
      <alignment horizontal="right" vertical="center"/>
    </xf>
    <xf numFmtId="9" fontId="8" fillId="3" borderId="142" xfId="1" applyNumberFormat="1" applyFont="1" applyFill="1" applyBorder="1" applyAlignment="1">
      <alignment horizontal="right" vertical="center"/>
    </xf>
    <xf numFmtId="0" fontId="23" fillId="0" borderId="143" xfId="0" applyFont="1" applyBorder="1"/>
    <xf numFmtId="173" fontId="8" fillId="0" borderId="142" xfId="0" applyNumberFormat="1" applyFont="1" applyFill="1" applyBorder="1" applyAlignment="1">
      <alignment horizontal="right" vertical="center"/>
    </xf>
    <xf numFmtId="173" fontId="11" fillId="0" borderId="142" xfId="0" applyNumberFormat="1" applyFont="1" applyFill="1" applyBorder="1" applyAlignment="1">
      <alignment horizontal="right" vertical="center"/>
    </xf>
    <xf numFmtId="171" fontId="8" fillId="0" borderId="142" xfId="1" applyNumberFormat="1" applyFont="1" applyFill="1" applyBorder="1" applyAlignment="1">
      <alignment horizontal="right" vertical="center"/>
    </xf>
    <xf numFmtId="10" fontId="8" fillId="0" borderId="142" xfId="1" applyNumberFormat="1" applyFont="1" applyFill="1" applyBorder="1" applyAlignment="1">
      <alignment horizontal="right" vertical="center"/>
    </xf>
    <xf numFmtId="176" fontId="8" fillId="0" borderId="142" xfId="1" applyNumberFormat="1" applyFont="1" applyFill="1" applyBorder="1" applyAlignment="1">
      <alignment horizontal="right" vertical="center"/>
    </xf>
    <xf numFmtId="10" fontId="11" fillId="0" borderId="138" xfId="0" applyNumberFormat="1" applyFont="1" applyFill="1" applyBorder="1" applyAlignment="1">
      <alignment horizontal="center" vertical="center" wrapText="1"/>
    </xf>
    <xf numFmtId="10" fontId="11" fillId="2" borderId="144" xfId="0" quotePrefix="1" applyNumberFormat="1" applyFont="1" applyFill="1" applyBorder="1" applyAlignment="1">
      <alignment horizontal="center" vertical="center" wrapText="1"/>
    </xf>
    <xf numFmtId="10" fontId="11" fillId="2" borderId="135" xfId="0" quotePrefix="1" applyNumberFormat="1" applyFont="1" applyFill="1" applyBorder="1" applyAlignment="1">
      <alignment horizontal="center" vertical="center" wrapText="1"/>
    </xf>
    <xf numFmtId="10" fontId="11" fillId="2" borderId="145" xfId="0" applyNumberFormat="1" applyFont="1" applyFill="1" applyBorder="1" applyAlignment="1">
      <alignment horizontal="center" vertical="center"/>
    </xf>
    <xf numFmtId="10" fontId="11" fillId="2" borderId="146" xfId="0" applyNumberFormat="1" applyFont="1" applyFill="1" applyBorder="1" applyAlignment="1">
      <alignment horizontal="center" vertical="center"/>
    </xf>
    <xf numFmtId="10" fontId="11" fillId="2" borderId="106" xfId="0" applyNumberFormat="1" applyFont="1" applyFill="1" applyBorder="1" applyAlignment="1">
      <alignment horizontal="center" vertical="center"/>
    </xf>
    <xf numFmtId="10" fontId="11" fillId="2" borderId="147" xfId="0" applyNumberFormat="1" applyFont="1" applyFill="1" applyBorder="1" applyAlignment="1">
      <alignment horizontal="center" vertical="center"/>
    </xf>
    <xf numFmtId="10" fontId="11" fillId="2" borderId="148" xfId="0" applyNumberFormat="1" applyFont="1" applyFill="1" applyBorder="1" applyAlignment="1">
      <alignment horizontal="center" vertical="center"/>
    </xf>
    <xf numFmtId="173" fontId="8" fillId="4" borderId="149" xfId="0" applyNumberFormat="1" applyFont="1" applyFill="1" applyBorder="1" applyAlignment="1">
      <alignment horizontal="right" vertical="center"/>
    </xf>
    <xf numFmtId="173" fontId="8" fillId="3" borderId="150" xfId="0" applyNumberFormat="1" applyFont="1" applyFill="1" applyBorder="1" applyAlignment="1">
      <alignment horizontal="right" vertical="center"/>
    </xf>
    <xf numFmtId="173" fontId="8" fillId="0" borderId="152" xfId="0" applyNumberFormat="1" applyFont="1" applyFill="1" applyBorder="1" applyAlignment="1">
      <alignment horizontal="right" vertical="center"/>
    </xf>
    <xf numFmtId="173" fontId="8" fillId="3" borderId="153" xfId="0" applyNumberFormat="1" applyFont="1" applyFill="1" applyBorder="1" applyAlignment="1">
      <alignment horizontal="right" vertical="center"/>
    </xf>
    <xf numFmtId="173" fontId="8" fillId="5" borderId="150" xfId="0" applyNumberFormat="1" applyFont="1" applyFill="1" applyBorder="1" applyAlignment="1">
      <alignment horizontal="right" vertical="center"/>
    </xf>
    <xf numFmtId="173" fontId="8" fillId="3" borderId="154" xfId="0" applyNumberFormat="1" applyFont="1" applyFill="1" applyBorder="1" applyAlignment="1">
      <alignment horizontal="right" vertical="center"/>
    </xf>
    <xf numFmtId="173" fontId="8" fillId="0" borderId="155" xfId="0" applyNumberFormat="1" applyFont="1" applyFill="1" applyBorder="1" applyAlignment="1">
      <alignment horizontal="right" vertical="center"/>
    </xf>
    <xf numFmtId="173" fontId="8" fillId="3" borderId="151" xfId="0" applyNumberFormat="1" applyFont="1" applyFill="1" applyBorder="1" applyAlignment="1">
      <alignment horizontal="right" vertical="center"/>
    </xf>
    <xf numFmtId="171" fontId="8" fillId="4" borderId="149" xfId="1" applyNumberFormat="1" applyFont="1" applyFill="1" applyBorder="1" applyAlignment="1">
      <alignment horizontal="right" vertical="center"/>
    </xf>
    <xf numFmtId="171" fontId="8" fillId="3" borderId="150" xfId="1" applyNumberFormat="1" applyFont="1" applyFill="1" applyBorder="1" applyAlignment="1">
      <alignment horizontal="right" vertical="center"/>
    </xf>
    <xf numFmtId="171" fontId="8" fillId="0" borderId="152" xfId="1" applyNumberFormat="1" applyFont="1" applyFill="1" applyBorder="1" applyAlignment="1">
      <alignment horizontal="right" vertical="center"/>
    </xf>
    <xf numFmtId="171" fontId="8" fillId="3" borderId="153" xfId="1" applyNumberFormat="1" applyFont="1" applyFill="1" applyBorder="1" applyAlignment="1">
      <alignment horizontal="right" vertical="center"/>
    </xf>
    <xf numFmtId="171" fontId="8" fillId="5" borderId="150" xfId="1" applyNumberFormat="1" applyFont="1" applyFill="1" applyBorder="1" applyAlignment="1">
      <alignment horizontal="right" vertical="center"/>
    </xf>
    <xf numFmtId="171" fontId="8" fillId="3" borderId="154" xfId="1" applyNumberFormat="1" applyFont="1" applyFill="1" applyBorder="1" applyAlignment="1">
      <alignment horizontal="right" vertical="center"/>
    </xf>
    <xf numFmtId="171" fontId="8" fillId="3" borderId="156" xfId="1" applyNumberFormat="1" applyFont="1" applyFill="1" applyBorder="1" applyAlignment="1">
      <alignment horizontal="right" vertical="center"/>
    </xf>
    <xf numFmtId="171" fontId="8" fillId="0" borderId="155" xfId="1" applyNumberFormat="1" applyFont="1" applyFill="1" applyBorder="1" applyAlignment="1">
      <alignment horizontal="right" vertical="center"/>
    </xf>
    <xf numFmtId="171" fontId="8" fillId="3" borderId="151" xfId="1" applyNumberFormat="1" applyFont="1" applyFill="1" applyBorder="1" applyAlignment="1">
      <alignment horizontal="right" vertical="center"/>
    </xf>
    <xf numFmtId="10" fontId="11" fillId="2" borderId="157" xfId="0" quotePrefix="1" applyNumberFormat="1" applyFont="1" applyFill="1" applyBorder="1" applyAlignment="1">
      <alignment horizontal="center" vertical="center"/>
    </xf>
    <xf numFmtId="10" fontId="11" fillId="2" borderId="106" xfId="0" quotePrefix="1" applyNumberFormat="1" applyFont="1" applyFill="1" applyBorder="1" applyAlignment="1">
      <alignment horizontal="center" vertical="center"/>
    </xf>
    <xf numFmtId="174" fontId="8" fillId="5" borderId="150" xfId="0" applyNumberFormat="1" applyFont="1" applyFill="1" applyBorder="1" applyAlignment="1">
      <alignment horizontal="right" vertical="center"/>
    </xf>
    <xf numFmtId="174" fontId="8" fillId="3" borderId="150" xfId="0" applyNumberFormat="1" applyFont="1" applyFill="1" applyBorder="1" applyAlignment="1">
      <alignment horizontal="right" vertical="center"/>
    </xf>
    <xf numFmtId="174" fontId="8" fillId="0" borderId="152" xfId="0" applyNumberFormat="1" applyFont="1" applyFill="1" applyBorder="1" applyAlignment="1">
      <alignment horizontal="right" vertical="center"/>
    </xf>
    <xf numFmtId="174" fontId="8" fillId="3" borderId="158" xfId="0" applyNumberFormat="1" applyFont="1" applyFill="1" applyBorder="1" applyAlignment="1">
      <alignment horizontal="right" vertical="center"/>
    </xf>
    <xf numFmtId="174" fontId="8" fillId="3" borderId="156" xfId="0" applyNumberFormat="1" applyFont="1" applyFill="1" applyBorder="1" applyAlignment="1">
      <alignment horizontal="right" vertical="center"/>
    </xf>
    <xf numFmtId="171" fontId="8" fillId="5" borderId="153" xfId="1" applyNumberFormat="1" applyFont="1" applyFill="1" applyBorder="1" applyAlignment="1">
      <alignment horizontal="right" vertical="center"/>
    </xf>
    <xf numFmtId="171" fontId="8" fillId="3" borderId="155" xfId="1" applyNumberFormat="1" applyFont="1" applyFill="1" applyBorder="1" applyAlignment="1">
      <alignment horizontal="right" vertical="center"/>
    </xf>
    <xf numFmtId="173" fontId="8" fillId="0" borderId="27" xfId="0" applyNumberFormat="1" applyFont="1" applyFill="1" applyBorder="1" applyAlignment="1">
      <alignment horizontal="right" vertical="center"/>
    </xf>
    <xf numFmtId="173" fontId="8" fillId="0" borderId="26" xfId="0" applyNumberFormat="1" applyFont="1" applyFill="1" applyBorder="1" applyAlignment="1">
      <alignment horizontal="right" vertical="center"/>
    </xf>
    <xf numFmtId="173" fontId="8" fillId="0" borderId="24" xfId="0" applyNumberFormat="1" applyFont="1" applyFill="1" applyBorder="1" applyAlignment="1">
      <alignment horizontal="right" vertical="center"/>
    </xf>
    <xf numFmtId="173" fontId="11" fillId="0" borderId="26" xfId="0" applyNumberFormat="1" applyFont="1" applyFill="1" applyBorder="1" applyAlignment="1">
      <alignment horizontal="right" vertical="center"/>
    </xf>
    <xf numFmtId="173" fontId="11" fillId="0" borderId="24" xfId="0" applyNumberFormat="1" applyFont="1" applyFill="1" applyBorder="1" applyAlignment="1">
      <alignment horizontal="right" vertical="center"/>
    </xf>
    <xf numFmtId="173" fontId="11" fillId="0" borderId="108" xfId="0" applyNumberFormat="1" applyFont="1" applyFill="1" applyBorder="1" applyAlignment="1">
      <alignment horizontal="right" vertical="center"/>
    </xf>
    <xf numFmtId="173" fontId="8" fillId="0" borderId="109" xfId="0" applyNumberFormat="1" applyFont="1" applyFill="1" applyBorder="1" applyAlignment="1">
      <alignment horizontal="right" vertical="center"/>
    </xf>
    <xf numFmtId="173" fontId="11" fillId="0" borderId="110" xfId="0" applyNumberFormat="1" applyFont="1" applyFill="1" applyBorder="1" applyAlignment="1">
      <alignment horizontal="right" vertical="center"/>
    </xf>
    <xf numFmtId="10" fontId="11" fillId="2" borderId="159" xfId="0" applyNumberFormat="1" applyFont="1" applyFill="1" applyBorder="1" applyAlignment="1">
      <alignment horizontal="center" vertical="center"/>
    </xf>
    <xf numFmtId="174" fontId="8" fillId="0" borderId="19" xfId="0" applyNumberFormat="1" applyFont="1" applyFill="1" applyBorder="1" applyAlignment="1">
      <alignment horizontal="right" vertical="center"/>
    </xf>
    <xf numFmtId="174" fontId="8" fillId="0" borderId="111" xfId="0" applyNumberFormat="1" applyFont="1" applyFill="1" applyBorder="1" applyAlignment="1">
      <alignment horizontal="right" vertical="center"/>
    </xf>
    <xf numFmtId="174" fontId="8" fillId="0" borderId="112" xfId="0" applyNumberFormat="1" applyFont="1" applyFill="1" applyBorder="1" applyAlignment="1">
      <alignment horizontal="right" vertical="center"/>
    </xf>
    <xf numFmtId="174" fontId="8" fillId="0" borderId="113" xfId="0" applyNumberFormat="1" applyFont="1" applyFill="1" applyBorder="1" applyAlignment="1">
      <alignment horizontal="right" vertical="center"/>
    </xf>
    <xf numFmtId="174" fontId="11" fillId="0" borderId="112" xfId="0" applyNumberFormat="1" applyFont="1" applyFill="1" applyBorder="1" applyAlignment="1">
      <alignment horizontal="right" vertical="center"/>
    </xf>
    <xf numFmtId="174" fontId="8" fillId="0" borderId="114" xfId="0" applyNumberFormat="1" applyFont="1" applyFill="1" applyBorder="1" applyAlignment="1">
      <alignment horizontal="right" vertical="center"/>
    </xf>
    <xf numFmtId="174" fontId="11" fillId="0" borderId="104" xfId="0" applyNumberFormat="1" applyFont="1" applyFill="1" applyBorder="1" applyAlignment="1">
      <alignment horizontal="right" vertical="center"/>
    </xf>
    <xf numFmtId="174" fontId="8" fillId="0" borderId="103" xfId="0" applyNumberFormat="1" applyFont="1" applyFill="1" applyBorder="1" applyAlignment="1">
      <alignment horizontal="right" vertical="center"/>
    </xf>
    <xf numFmtId="174" fontId="8" fillId="0" borderId="105" xfId="0" applyNumberFormat="1" applyFont="1" applyFill="1" applyBorder="1" applyAlignment="1">
      <alignment horizontal="right" vertical="center"/>
    </xf>
    <xf numFmtId="174" fontId="11" fillId="0" borderId="105" xfId="0" applyNumberFormat="1" applyFont="1" applyFill="1" applyBorder="1" applyAlignment="1">
      <alignment horizontal="right" vertical="center"/>
    </xf>
    <xf numFmtId="173" fontId="11" fillId="0" borderId="27" xfId="0" applyNumberFormat="1" applyFont="1" applyFill="1" applyBorder="1" applyAlignment="1">
      <alignment horizontal="right" vertical="center"/>
    </xf>
    <xf numFmtId="176" fontId="8" fillId="0" borderId="27" xfId="1" applyNumberFormat="1" applyFont="1" applyFill="1" applyBorder="1" applyAlignment="1">
      <alignment horizontal="right" vertical="center"/>
    </xf>
    <xf numFmtId="177" fontId="8" fillId="0" borderId="27" xfId="1" applyNumberFormat="1" applyFont="1" applyFill="1" applyBorder="1" applyAlignment="1">
      <alignment horizontal="right" vertical="center"/>
    </xf>
    <xf numFmtId="173" fontId="8" fillId="0" borderId="4" xfId="0" applyNumberFormat="1" applyFont="1" applyFill="1" applyBorder="1" applyAlignment="1">
      <alignment horizontal="right" vertical="center"/>
    </xf>
    <xf numFmtId="173" fontId="11" fillId="0" borderId="4" xfId="0" applyNumberFormat="1" applyFont="1" applyFill="1" applyBorder="1" applyAlignment="1">
      <alignment horizontal="right" vertical="center"/>
    </xf>
    <xf numFmtId="176" fontId="8" fillId="0" borderId="4" xfId="1" applyNumberFormat="1" applyFont="1" applyFill="1" applyBorder="1" applyAlignment="1">
      <alignment horizontal="right" vertical="center"/>
    </xf>
    <xf numFmtId="177" fontId="8" fillId="0" borderId="4" xfId="1" applyNumberFormat="1" applyFont="1" applyFill="1" applyBorder="1" applyAlignment="1">
      <alignment horizontal="right" vertical="center"/>
    </xf>
    <xf numFmtId="174" fontId="8" fillId="0" borderId="11" xfId="0" applyNumberFormat="1" applyFont="1" applyFill="1" applyBorder="1" applyAlignment="1">
      <alignment horizontal="right" vertical="center"/>
    </xf>
    <xf numFmtId="224" fontId="6" fillId="0" borderId="133" xfId="6" applyNumberFormat="1" applyFont="1" applyFill="1" applyBorder="1"/>
    <xf numFmtId="224" fontId="6" fillId="0" borderId="101" xfId="6" applyNumberFormat="1" applyFont="1" applyFill="1" applyBorder="1"/>
    <xf numFmtId="224" fontId="5" fillId="0" borderId="133" xfId="6" applyNumberFormat="1" applyFont="1" applyFill="1" applyBorder="1"/>
    <xf numFmtId="174" fontId="8" fillId="0" borderId="104" xfId="0" applyNumberFormat="1" applyFont="1" applyFill="1" applyBorder="1" applyAlignment="1">
      <alignment horizontal="right" vertical="center"/>
    </xf>
    <xf numFmtId="2" fontId="149" fillId="0" borderId="125" xfId="1" applyNumberFormat="1" applyFont="1" applyFill="1" applyBorder="1" applyAlignment="1">
      <alignment horizontal="right" vertical="center"/>
    </xf>
    <xf numFmtId="174" fontId="0" fillId="0" borderId="0" xfId="0" applyNumberFormat="1"/>
    <xf numFmtId="171" fontId="0" fillId="0" borderId="0" xfId="0" applyNumberFormat="1"/>
    <xf numFmtId="10" fontId="11" fillId="2" borderId="160" xfId="0" applyNumberFormat="1" applyFont="1" applyFill="1" applyBorder="1" applyAlignment="1">
      <alignment horizontal="center" vertical="center"/>
    </xf>
    <xf numFmtId="173" fontId="8" fillId="3" borderId="161" xfId="0" applyNumberFormat="1" applyFont="1" applyFill="1" applyBorder="1" applyAlignment="1">
      <alignment horizontal="right" vertical="center"/>
    </xf>
    <xf numFmtId="173" fontId="8" fillId="3" borderId="90" xfId="0" applyNumberFormat="1" applyFont="1" applyFill="1" applyBorder="1" applyAlignment="1">
      <alignment horizontal="right" vertical="center"/>
    </xf>
    <xf numFmtId="173" fontId="11" fillId="3" borderId="90" xfId="0" applyNumberFormat="1" applyFont="1" applyFill="1" applyBorder="1" applyAlignment="1">
      <alignment horizontal="right" vertical="center"/>
    </xf>
    <xf numFmtId="173" fontId="8" fillId="0" borderId="158" xfId="0" applyNumberFormat="1" applyFont="1" applyFill="1" applyBorder="1" applyAlignment="1">
      <alignment horizontal="right" vertical="center"/>
    </xf>
    <xf numFmtId="173" fontId="8" fillId="0" borderId="19" xfId="0" applyNumberFormat="1" applyFont="1" applyFill="1" applyBorder="1" applyAlignment="1">
      <alignment horizontal="right" vertical="center"/>
    </xf>
    <xf numFmtId="173" fontId="11" fillId="0" borderId="19" xfId="0" applyNumberFormat="1" applyFont="1" applyFill="1" applyBorder="1" applyAlignment="1">
      <alignment horizontal="right" vertical="center"/>
    </xf>
    <xf numFmtId="171" fontId="8" fillId="3" borderId="161" xfId="1" applyNumberFormat="1" applyFont="1" applyFill="1" applyBorder="1" applyAlignment="1">
      <alignment horizontal="right" vertical="center"/>
    </xf>
    <xf numFmtId="171" fontId="8" fillId="3" borderId="90" xfId="1" applyNumberFormat="1" applyFont="1" applyFill="1" applyBorder="1" applyAlignment="1">
      <alignment horizontal="right" vertical="center"/>
    </xf>
    <xf numFmtId="10" fontId="8" fillId="3" borderId="90" xfId="1" applyNumberFormat="1" applyFont="1" applyFill="1" applyBorder="1" applyAlignment="1">
      <alignment horizontal="right" vertical="center"/>
    </xf>
    <xf numFmtId="176" fontId="8" fillId="3" borderId="90" xfId="1" applyNumberFormat="1" applyFont="1" applyFill="1" applyBorder="1" applyAlignment="1">
      <alignment horizontal="right" vertical="center"/>
    </xf>
    <xf numFmtId="171" fontId="8" fillId="0" borderId="158" xfId="1" applyNumberFormat="1" applyFont="1" applyFill="1" applyBorder="1" applyAlignment="1">
      <alignment horizontal="right" vertical="center"/>
    </xf>
    <xf numFmtId="171" fontId="8" fillId="0" borderId="19" xfId="1" applyNumberFormat="1" applyFont="1" applyFill="1" applyBorder="1" applyAlignment="1">
      <alignment horizontal="right" vertical="center"/>
    </xf>
    <xf numFmtId="10" fontId="8" fillId="0" borderId="19" xfId="1" applyNumberFormat="1" applyFont="1" applyFill="1" applyBorder="1" applyAlignment="1">
      <alignment horizontal="right" vertical="center"/>
    </xf>
    <xf numFmtId="176" fontId="8" fillId="0" borderId="19" xfId="1" applyNumberFormat="1" applyFont="1" applyFill="1" applyBorder="1" applyAlignment="1">
      <alignment horizontal="right" vertical="center"/>
    </xf>
    <xf numFmtId="174" fontId="8" fillId="3" borderId="161" xfId="0" applyNumberFormat="1" applyFont="1" applyFill="1" applyBorder="1" applyAlignment="1">
      <alignment horizontal="right" vertical="center"/>
    </xf>
    <xf numFmtId="174" fontId="8" fillId="3" borderId="90" xfId="0" applyNumberFormat="1" applyFont="1" applyFill="1" applyBorder="1" applyAlignment="1">
      <alignment horizontal="right" vertical="center"/>
    </xf>
    <xf numFmtId="174" fontId="11" fillId="3" borderId="90" xfId="0" applyNumberFormat="1" applyFont="1" applyFill="1" applyBorder="1" applyAlignment="1">
      <alignment horizontal="right" vertical="center"/>
    </xf>
    <xf numFmtId="174" fontId="8" fillId="0" borderId="158" xfId="0" applyNumberFormat="1" applyFont="1" applyFill="1" applyBorder="1" applyAlignment="1">
      <alignment horizontal="right" vertical="center"/>
    </xf>
    <xf numFmtId="174" fontId="11" fillId="0" borderId="19" xfId="0" applyNumberFormat="1" applyFont="1" applyFill="1" applyBorder="1" applyAlignment="1">
      <alignment horizontal="right" vertical="center"/>
    </xf>
    <xf numFmtId="9" fontId="8" fillId="3" borderId="90" xfId="1" applyNumberFormat="1" applyFont="1" applyFill="1" applyBorder="1" applyAlignment="1">
      <alignment horizontal="right" vertical="center"/>
    </xf>
    <xf numFmtId="9" fontId="8" fillId="0" borderId="19" xfId="1" applyNumberFormat="1" applyFont="1" applyFill="1" applyBorder="1" applyAlignment="1">
      <alignment horizontal="right" vertical="center"/>
    </xf>
    <xf numFmtId="173" fontId="8" fillId="3" borderId="91" xfId="0" applyNumberFormat="1" applyFont="1" applyFill="1" applyBorder="1" applyAlignment="1">
      <alignment horizontal="right" vertical="center"/>
    </xf>
    <xf numFmtId="173" fontId="8" fillId="3" borderId="33" xfId="0" applyNumberFormat="1" applyFont="1" applyFill="1" applyBorder="1" applyAlignment="1">
      <alignment horizontal="right" vertical="center"/>
    </xf>
    <xf numFmtId="173" fontId="11" fillId="3" borderId="91" xfId="0" applyNumberFormat="1" applyFont="1" applyFill="1" applyBorder="1" applyAlignment="1">
      <alignment horizontal="right" vertical="center"/>
    </xf>
    <xf numFmtId="173" fontId="11" fillId="3" borderId="33" xfId="0" applyNumberFormat="1" applyFont="1" applyFill="1" applyBorder="1" applyAlignment="1">
      <alignment horizontal="right" vertical="center"/>
    </xf>
    <xf numFmtId="173" fontId="11" fillId="3" borderId="160" xfId="0" applyNumberFormat="1" applyFont="1" applyFill="1" applyBorder="1" applyAlignment="1">
      <alignment horizontal="right" vertical="center"/>
    </xf>
    <xf numFmtId="173" fontId="8" fillId="3" borderId="163" xfId="0" applyNumberFormat="1" applyFont="1" applyFill="1" applyBorder="1" applyAlignment="1">
      <alignment horizontal="right" vertical="center"/>
    </xf>
    <xf numFmtId="173" fontId="11" fillId="3" borderId="115" xfId="0" applyNumberFormat="1" applyFont="1" applyFill="1" applyBorder="1" applyAlignment="1">
      <alignment horizontal="right" vertical="center"/>
    </xf>
    <xf numFmtId="173" fontId="11" fillId="2" borderId="33" xfId="0" applyNumberFormat="1" applyFont="1" applyFill="1" applyBorder="1" applyAlignment="1">
      <alignment horizontal="right" vertical="center"/>
    </xf>
    <xf numFmtId="173" fontId="11" fillId="2" borderId="91" xfId="0" applyNumberFormat="1" applyFont="1" applyFill="1" applyBorder="1" applyAlignment="1">
      <alignment horizontal="right" vertical="center"/>
    </xf>
    <xf numFmtId="173" fontId="11" fillId="2" borderId="112" xfId="0" applyNumberFormat="1" applyFont="1" applyFill="1" applyBorder="1" applyAlignment="1">
      <alignment horizontal="right" vertical="center"/>
    </xf>
    <xf numFmtId="173" fontId="11" fillId="2" borderId="111" xfId="0" applyNumberFormat="1" applyFont="1" applyFill="1" applyBorder="1" applyAlignment="1">
      <alignment horizontal="right" vertical="center"/>
    </xf>
    <xf numFmtId="173" fontId="8" fillId="0" borderId="111" xfId="0" applyNumberFormat="1" applyFont="1" applyFill="1" applyBorder="1" applyAlignment="1">
      <alignment horizontal="right" vertical="center"/>
    </xf>
    <xf numFmtId="173" fontId="8" fillId="0" borderId="112" xfId="0" applyNumberFormat="1" applyFont="1" applyFill="1" applyBorder="1" applyAlignment="1">
      <alignment horizontal="right" vertical="center"/>
    </xf>
    <xf numFmtId="173" fontId="11" fillId="0" borderId="111" xfId="0" applyNumberFormat="1" applyFont="1" applyFill="1" applyBorder="1" applyAlignment="1">
      <alignment horizontal="right" vertical="center"/>
    </xf>
    <xf numFmtId="173" fontId="11" fillId="0" borderId="112" xfId="0" applyNumberFormat="1" applyFont="1" applyFill="1" applyBorder="1" applyAlignment="1">
      <alignment horizontal="right" vertical="center"/>
    </xf>
    <xf numFmtId="173" fontId="11" fillId="0" borderId="162" xfId="0" applyNumberFormat="1" applyFont="1" applyFill="1" applyBorder="1" applyAlignment="1">
      <alignment horizontal="right" vertical="center"/>
    </xf>
    <xf numFmtId="173" fontId="8" fillId="0" borderId="164" xfId="0" applyNumberFormat="1" applyFont="1" applyFill="1" applyBorder="1" applyAlignment="1">
      <alignment horizontal="right" vertical="center"/>
    </xf>
    <xf numFmtId="173" fontId="11" fillId="0" borderId="165" xfId="0" applyNumberFormat="1" applyFont="1" applyFill="1" applyBorder="1" applyAlignment="1">
      <alignment horizontal="right" vertical="center"/>
    </xf>
    <xf numFmtId="174" fontId="8" fillId="3" borderId="91" xfId="0" applyNumberFormat="1" applyFont="1" applyFill="1" applyBorder="1" applyAlignment="1">
      <alignment horizontal="right" vertical="center"/>
    </xf>
    <xf numFmtId="174" fontId="8" fillId="3" borderId="33" xfId="0" applyNumberFormat="1" applyFont="1" applyFill="1" applyBorder="1" applyAlignment="1">
      <alignment horizontal="right" vertical="center"/>
    </xf>
    <xf numFmtId="174" fontId="8" fillId="3" borderId="92" xfId="0" applyNumberFormat="1" applyFont="1" applyFill="1" applyBorder="1" applyAlignment="1">
      <alignment horizontal="right" vertical="center"/>
    </xf>
    <xf numFmtId="174" fontId="11" fillId="3" borderId="33" xfId="0" applyNumberFormat="1" applyFont="1" applyFill="1" applyBorder="1" applyAlignment="1">
      <alignment horizontal="right" vertical="center"/>
    </xf>
    <xf numFmtId="174" fontId="8" fillId="3" borderId="166" xfId="0" applyNumberFormat="1" applyFont="1" applyFill="1" applyBorder="1" applyAlignment="1">
      <alignment horizontal="right" vertical="center"/>
    </xf>
    <xf numFmtId="0" fontId="0" fillId="0" borderId="113" xfId="0" applyBorder="1"/>
    <xf numFmtId="10" fontId="11" fillId="2" borderId="111" xfId="0" quotePrefix="1" applyNumberFormat="1" applyFont="1" applyFill="1" applyBorder="1" applyAlignment="1">
      <alignment horizontal="center" vertical="center"/>
    </xf>
    <xf numFmtId="174" fontId="11" fillId="2" borderId="167" xfId="0" applyNumberFormat="1" applyFont="1" applyFill="1" applyBorder="1" applyAlignment="1">
      <alignment horizontal="right" vertical="center"/>
    </xf>
    <xf numFmtId="0" fontId="23" fillId="0" borderId="92" xfId="0" quotePrefix="1" applyFont="1" applyBorder="1"/>
    <xf numFmtId="177" fontId="8" fillId="3" borderId="90" xfId="1" applyNumberFormat="1" applyFont="1" applyFill="1" applyBorder="1" applyAlignment="1">
      <alignment horizontal="right" vertical="center"/>
    </xf>
    <xf numFmtId="0" fontId="143" fillId="0" borderId="92" xfId="0" applyFont="1" applyBorder="1"/>
    <xf numFmtId="0" fontId="143" fillId="0" borderId="168" xfId="0" applyFont="1" applyBorder="1"/>
    <xf numFmtId="0" fontId="0" fillId="0" borderId="32" xfId="0" applyBorder="1"/>
    <xf numFmtId="0" fontId="23" fillId="0" borderId="32" xfId="0" applyFont="1" applyBorder="1"/>
    <xf numFmtId="0" fontId="10" fillId="0" borderId="32" xfId="0" applyFont="1" applyFill="1" applyBorder="1" applyAlignment="1"/>
    <xf numFmtId="0" fontId="23" fillId="0" borderId="113" xfId="0" quotePrefix="1" applyFont="1" applyBorder="1"/>
    <xf numFmtId="0" fontId="15" fillId="0" borderId="32" xfId="0" applyFont="1" applyFill="1" applyBorder="1" applyAlignment="1"/>
    <xf numFmtId="0" fontId="143" fillId="0" borderId="113" xfId="0" applyFont="1" applyBorder="1"/>
    <xf numFmtId="0" fontId="143" fillId="0" borderId="169" xfId="0" applyFont="1" applyBorder="1"/>
    <xf numFmtId="177" fontId="8" fillId="0" borderId="19" xfId="1" applyNumberFormat="1" applyFont="1" applyFill="1" applyBorder="1" applyAlignment="1">
      <alignment horizontal="right" vertical="center"/>
    </xf>
    <xf numFmtId="224" fontId="6" fillId="3" borderId="170" xfId="6" applyNumberFormat="1" applyFont="1" applyFill="1" applyBorder="1"/>
    <xf numFmtId="224" fontId="6" fillId="3" borderId="92" xfId="6" applyNumberFormat="1" applyFont="1" applyFill="1" applyBorder="1"/>
    <xf numFmtId="224" fontId="5" fillId="3" borderId="170" xfId="6" applyNumberFormat="1" applyFont="1" applyFill="1" applyBorder="1"/>
    <xf numFmtId="224" fontId="6" fillId="0" borderId="171" xfId="6" applyNumberFormat="1" applyFont="1" applyFill="1" applyBorder="1"/>
    <xf numFmtId="224" fontId="6" fillId="0" borderId="113" xfId="6" applyNumberFormat="1" applyFont="1" applyFill="1" applyBorder="1"/>
    <xf numFmtId="224" fontId="5" fillId="0" borderId="171" xfId="6" applyNumberFormat="1" applyFont="1" applyFill="1" applyBorder="1"/>
    <xf numFmtId="10" fontId="11" fillId="2" borderId="172" xfId="0" quotePrefix="1" applyNumberFormat="1" applyFont="1" applyFill="1" applyBorder="1" applyAlignment="1">
      <alignment horizontal="center" vertical="center" wrapText="1"/>
    </xf>
    <xf numFmtId="10" fontId="11" fillId="2" borderId="173" xfId="0" quotePrefix="1" applyNumberFormat="1" applyFont="1" applyFill="1" applyBorder="1" applyAlignment="1">
      <alignment horizontal="center" vertical="center" wrapText="1"/>
    </xf>
    <xf numFmtId="10" fontId="11" fillId="2" borderId="75" xfId="0" applyNumberFormat="1" applyFont="1" applyFill="1" applyBorder="1" applyAlignment="1">
      <alignment horizontal="center" vertical="center"/>
    </xf>
    <xf numFmtId="10" fontId="11" fillId="2" borderId="174" xfId="0" quotePrefix="1" applyNumberFormat="1" applyFont="1" applyFill="1" applyBorder="1" applyAlignment="1">
      <alignment horizontal="center" vertical="center" wrapText="1"/>
    </xf>
    <xf numFmtId="10" fontId="11" fillId="2" borderId="175" xfId="0" applyNumberFormat="1" applyFont="1" applyFill="1" applyBorder="1" applyAlignment="1">
      <alignment horizontal="center" vertical="center"/>
    </xf>
    <xf numFmtId="173" fontId="8" fillId="3" borderId="176" xfId="0" applyNumberFormat="1" applyFont="1" applyFill="1" applyBorder="1" applyAlignment="1">
      <alignment horizontal="right" vertical="center"/>
    </xf>
    <xf numFmtId="10" fontId="11" fillId="2" borderId="177" xfId="0" applyNumberFormat="1" applyFont="1" applyFill="1" applyBorder="1" applyAlignment="1">
      <alignment horizontal="center" vertical="center"/>
    </xf>
    <xf numFmtId="173" fontId="8" fillId="3" borderId="158" xfId="0" applyNumberFormat="1" applyFont="1" applyFill="1" applyBorder="1" applyAlignment="1">
      <alignment horizontal="right" vertical="center"/>
    </xf>
    <xf numFmtId="173" fontId="8" fillId="3" borderId="19" xfId="0" applyNumberFormat="1" applyFont="1" applyFill="1" applyBorder="1" applyAlignment="1">
      <alignment horizontal="right" vertical="center"/>
    </xf>
    <xf numFmtId="173" fontId="11" fillId="3" borderId="19" xfId="0" applyNumberFormat="1" applyFont="1" applyFill="1" applyBorder="1" applyAlignment="1">
      <alignment horizontal="right" vertical="center"/>
    </xf>
    <xf numFmtId="171" fontId="8" fillId="3" borderId="158" xfId="1" applyNumberFormat="1" applyFont="1" applyFill="1" applyBorder="1" applyAlignment="1">
      <alignment horizontal="right" vertical="center"/>
    </xf>
    <xf numFmtId="171" fontId="8" fillId="3" borderId="19" xfId="1" applyNumberFormat="1" applyFont="1" applyFill="1" applyBorder="1" applyAlignment="1">
      <alignment horizontal="right" vertical="center"/>
    </xf>
    <xf numFmtId="10" fontId="8" fillId="3" borderId="19" xfId="1" applyNumberFormat="1" applyFont="1" applyFill="1" applyBorder="1" applyAlignment="1">
      <alignment horizontal="right" vertical="center"/>
    </xf>
    <xf numFmtId="176" fontId="8" fillId="3" borderId="19" xfId="1" applyNumberFormat="1" applyFont="1" applyFill="1" applyBorder="1" applyAlignment="1">
      <alignment horizontal="right" vertical="center"/>
    </xf>
    <xf numFmtId="10" fontId="11" fillId="2" borderId="178" xfId="0" quotePrefix="1" applyNumberFormat="1" applyFont="1" applyFill="1" applyBorder="1" applyAlignment="1">
      <alignment horizontal="center" vertical="center" wrapText="1"/>
    </xf>
    <xf numFmtId="10" fontId="11" fillId="2" borderId="25" xfId="0" applyNumberFormat="1" applyFont="1" applyFill="1" applyBorder="1" applyAlignment="1">
      <alignment horizontal="center" vertical="center"/>
    </xf>
    <xf numFmtId="10" fontId="11" fillId="2" borderId="179" xfId="0" quotePrefix="1" applyNumberFormat="1" applyFont="1" applyFill="1" applyBorder="1" applyAlignment="1">
      <alignment horizontal="center" vertical="center" wrapText="1"/>
    </xf>
    <xf numFmtId="10" fontId="11" fillId="2" borderId="180" xfId="0" quotePrefix="1" applyNumberFormat="1" applyFont="1" applyFill="1" applyBorder="1" applyAlignment="1">
      <alignment horizontal="center" vertical="center" wrapText="1"/>
    </xf>
    <xf numFmtId="173" fontId="8" fillId="3" borderId="181" xfId="0" applyNumberFormat="1" applyFont="1" applyFill="1" applyBorder="1" applyAlignment="1">
      <alignment horizontal="right" vertical="center"/>
    </xf>
    <xf numFmtId="173" fontId="8" fillId="3" borderId="182" xfId="0" applyNumberFormat="1" applyFont="1" applyFill="1" applyBorder="1" applyAlignment="1">
      <alignment horizontal="right" vertical="center"/>
    </xf>
    <xf numFmtId="173" fontId="8" fillId="3" borderId="183" xfId="0" applyNumberFormat="1" applyFont="1" applyFill="1" applyBorder="1" applyAlignment="1">
      <alignment horizontal="right" vertical="center"/>
    </xf>
    <xf numFmtId="173" fontId="11" fillId="3" borderId="182" xfId="0" applyNumberFormat="1" applyFont="1" applyFill="1" applyBorder="1" applyAlignment="1">
      <alignment horizontal="right" vertical="center"/>
    </xf>
    <xf numFmtId="173" fontId="11" fillId="3" borderId="183" xfId="0" applyNumberFormat="1" applyFont="1" applyFill="1" applyBorder="1" applyAlignment="1">
      <alignment horizontal="right" vertical="center"/>
    </xf>
    <xf numFmtId="173" fontId="11" fillId="3" borderId="184" xfId="0" applyNumberFormat="1" applyFont="1" applyFill="1" applyBorder="1" applyAlignment="1">
      <alignment horizontal="right" vertical="center"/>
    </xf>
    <xf numFmtId="173" fontId="8" fillId="3" borderId="185" xfId="0" applyNumberFormat="1" applyFont="1" applyFill="1" applyBorder="1" applyAlignment="1">
      <alignment horizontal="right" vertical="center"/>
    </xf>
    <xf numFmtId="173" fontId="11" fillId="3" borderId="186" xfId="0" applyNumberFormat="1" applyFont="1" applyFill="1" applyBorder="1" applyAlignment="1">
      <alignment horizontal="right" vertical="center"/>
    </xf>
    <xf numFmtId="173" fontId="11" fillId="2" borderId="187" xfId="0" applyNumberFormat="1" applyFont="1" applyFill="1" applyBorder="1" applyAlignment="1">
      <alignment horizontal="right" vertical="center"/>
    </xf>
    <xf numFmtId="173" fontId="8" fillId="3" borderId="187" xfId="0" applyNumberFormat="1" applyFont="1" applyFill="1" applyBorder="1" applyAlignment="1">
      <alignment horizontal="right" vertical="center"/>
    </xf>
    <xf numFmtId="173" fontId="11" fillId="2" borderId="36" xfId="0" applyNumberFormat="1" applyFont="1" applyFill="1" applyBorder="1" applyAlignment="1">
      <alignment horizontal="right" vertical="center"/>
    </xf>
    <xf numFmtId="10" fontId="11" fillId="2" borderId="118" xfId="0" applyNumberFormat="1" applyFont="1" applyFill="1" applyBorder="1" applyAlignment="1">
      <alignment horizontal="center" vertical="center"/>
    </xf>
    <xf numFmtId="173" fontId="8" fillId="3" borderId="188" xfId="0" applyNumberFormat="1" applyFont="1" applyFill="1" applyBorder="1" applyAlignment="1">
      <alignment horizontal="right" vertical="center"/>
    </xf>
    <xf numFmtId="173" fontId="11" fillId="3" borderId="188" xfId="0" applyNumberFormat="1" applyFont="1" applyFill="1" applyBorder="1" applyAlignment="1">
      <alignment horizontal="right" vertical="center"/>
    </xf>
    <xf numFmtId="176" fontId="8" fillId="3" borderId="30" xfId="1" applyNumberFormat="1" applyFont="1" applyFill="1" applyBorder="1" applyAlignment="1">
      <alignment horizontal="right" vertical="center"/>
    </xf>
    <xf numFmtId="177" fontId="8" fillId="3" borderId="30" xfId="1" applyNumberFormat="1" applyFont="1" applyFill="1" applyBorder="1" applyAlignment="1">
      <alignment horizontal="right" vertical="center"/>
    </xf>
    <xf numFmtId="176" fontId="8" fillId="3" borderId="189" xfId="1" applyNumberFormat="1" applyFont="1" applyFill="1" applyBorder="1" applyAlignment="1">
      <alignment horizontal="right" vertical="center"/>
    </xf>
    <xf numFmtId="177" fontId="8" fillId="3" borderId="189" xfId="1" applyNumberFormat="1" applyFont="1" applyFill="1" applyBorder="1" applyAlignment="1">
      <alignment horizontal="right" vertical="center"/>
    </xf>
    <xf numFmtId="0" fontId="8" fillId="4" borderId="190" xfId="0" applyFont="1" applyFill="1" applyBorder="1" applyAlignment="1">
      <alignment vertical="center"/>
    </xf>
    <xf numFmtId="174" fontId="8" fillId="3" borderId="191" xfId="0" applyNumberFormat="1" applyFont="1" applyFill="1" applyBorder="1" applyAlignment="1">
      <alignment horizontal="right" vertical="center"/>
    </xf>
    <xf numFmtId="174" fontId="8" fillId="5" borderId="192" xfId="0" applyNumberFormat="1" applyFont="1" applyFill="1" applyBorder="1" applyAlignment="1">
      <alignment horizontal="right" vertical="center"/>
    </xf>
    <xf numFmtId="174" fontId="8" fillId="3" borderId="193" xfId="0" applyNumberFormat="1" applyFont="1" applyFill="1" applyBorder="1" applyAlignment="1">
      <alignment horizontal="right" vertical="center"/>
    </xf>
    <xf numFmtId="174" fontId="8" fillId="5" borderId="169" xfId="0" applyNumberFormat="1" applyFont="1" applyFill="1" applyBorder="1" applyAlignment="1">
      <alignment horizontal="right" vertical="center"/>
    </xf>
    <xf numFmtId="174" fontId="8" fillId="3" borderId="168" xfId="0" applyNumberFormat="1" applyFont="1" applyFill="1" applyBorder="1" applyAlignment="1">
      <alignment horizontal="right" vertical="center"/>
    </xf>
    <xf numFmtId="174" fontId="8" fillId="5" borderId="194" xfId="0" applyNumberFormat="1" applyFont="1" applyFill="1" applyBorder="1" applyAlignment="1">
      <alignment horizontal="right" vertical="center"/>
    </xf>
    <xf numFmtId="174" fontId="8" fillId="3" borderId="194" xfId="0" applyNumberFormat="1" applyFont="1" applyFill="1" applyBorder="1" applyAlignment="1">
      <alignment horizontal="right" vertical="center"/>
    </xf>
    <xf numFmtId="174" fontId="8" fillId="0" borderId="169" xfId="0" applyNumberFormat="1" applyFont="1" applyFill="1" applyBorder="1" applyAlignment="1">
      <alignment horizontal="right" vertical="center"/>
    </xf>
    <xf numFmtId="174" fontId="8" fillId="0" borderId="194" xfId="0" applyNumberFormat="1" applyFont="1" applyFill="1" applyBorder="1" applyAlignment="1">
      <alignment horizontal="right" vertical="center"/>
    </xf>
    <xf numFmtId="0" fontId="0" fillId="0" borderId="0" xfId="0"/>
    <xf numFmtId="0" fontId="0" fillId="0" borderId="0" xfId="0"/>
    <xf numFmtId="174" fontId="0" fillId="0" borderId="32" xfId="0" applyNumberFormat="1" applyBorder="1"/>
    <xf numFmtId="10" fontId="11" fillId="2" borderId="196" xfId="0" applyNumberFormat="1" applyFont="1" applyFill="1" applyBorder="1" applyAlignment="1">
      <alignment horizontal="center" vertical="center"/>
    </xf>
    <xf numFmtId="10" fontId="11" fillId="2" borderId="195" xfId="0" applyNumberFormat="1" applyFont="1" applyFill="1" applyBorder="1" applyAlignment="1">
      <alignment horizontal="center" vertical="center"/>
    </xf>
    <xf numFmtId="10" fontId="11" fillId="2" borderId="160" xfId="0" quotePrefix="1" applyNumberFormat="1" applyFont="1" applyFill="1" applyBorder="1" applyAlignment="1">
      <alignment horizontal="center" vertical="center"/>
    </xf>
    <xf numFmtId="10" fontId="11" fillId="2" borderId="196" xfId="0" quotePrefix="1" applyNumberFormat="1" applyFont="1" applyFill="1" applyBorder="1" applyAlignment="1">
      <alignment horizontal="center" vertical="center"/>
    </xf>
    <xf numFmtId="10" fontId="11" fillId="2" borderId="195" xfId="0" quotePrefix="1" applyNumberFormat="1" applyFont="1" applyFill="1" applyBorder="1" applyAlignment="1">
      <alignment horizontal="center" vertical="center"/>
    </xf>
    <xf numFmtId="174" fontId="11" fillId="3" borderId="19" xfId="0" applyNumberFormat="1" applyFont="1" applyFill="1" applyBorder="1" applyAlignment="1">
      <alignment horizontal="right" vertical="center"/>
    </xf>
    <xf numFmtId="9" fontId="8" fillId="3" borderId="19" xfId="1" applyNumberFormat="1" applyFont="1" applyFill="1" applyBorder="1" applyAlignment="1">
      <alignment horizontal="right" vertical="center"/>
    </xf>
    <xf numFmtId="173" fontId="8" fillId="3" borderId="111" xfId="0" applyNumberFormat="1" applyFont="1" applyFill="1" applyBorder="1" applyAlignment="1">
      <alignment horizontal="right" vertical="center"/>
    </xf>
    <xf numFmtId="173" fontId="8" fillId="3" borderId="112" xfId="0" applyNumberFormat="1" applyFont="1" applyFill="1" applyBorder="1" applyAlignment="1">
      <alignment horizontal="right" vertical="center"/>
    </xf>
    <xf numFmtId="173" fontId="11" fillId="3" borderId="111" xfId="0" applyNumberFormat="1" applyFont="1" applyFill="1" applyBorder="1" applyAlignment="1">
      <alignment horizontal="right" vertical="center"/>
    </xf>
    <xf numFmtId="173" fontId="11" fillId="3" borderId="112" xfId="0" applyNumberFormat="1" applyFont="1" applyFill="1" applyBorder="1" applyAlignment="1">
      <alignment horizontal="right" vertical="center"/>
    </xf>
    <xf numFmtId="173" fontId="11" fillId="3" borderId="162" xfId="0" applyNumberFormat="1" applyFont="1" applyFill="1" applyBorder="1" applyAlignment="1">
      <alignment horizontal="right" vertical="center"/>
    </xf>
    <xf numFmtId="173" fontId="8" fillId="3" borderId="164" xfId="0" applyNumberFormat="1" applyFont="1" applyFill="1" applyBorder="1" applyAlignment="1">
      <alignment horizontal="right" vertical="center"/>
    </xf>
    <xf numFmtId="173" fontId="11" fillId="3" borderId="165" xfId="0" applyNumberFormat="1" applyFont="1" applyFill="1" applyBorder="1" applyAlignment="1">
      <alignment horizontal="right" vertical="center"/>
    </xf>
    <xf numFmtId="10" fontId="11" fillId="2" borderId="159" xfId="0" quotePrefix="1" applyNumberFormat="1" applyFont="1" applyFill="1" applyBorder="1" applyAlignment="1">
      <alignment horizontal="center" vertical="center"/>
    </xf>
    <xf numFmtId="174" fontId="8" fillId="3" borderId="169" xfId="0" applyNumberFormat="1" applyFont="1" applyFill="1" applyBorder="1" applyAlignment="1">
      <alignment horizontal="right" vertical="center"/>
    </xf>
    <xf numFmtId="10" fontId="11" fillId="2" borderId="91" xfId="0" quotePrefix="1" applyNumberFormat="1" applyFont="1" applyFill="1" applyBorder="1" applyAlignment="1">
      <alignment horizontal="center" vertical="center"/>
    </xf>
    <xf numFmtId="177" fontId="8" fillId="3" borderId="19" xfId="1" applyNumberFormat="1" applyFont="1" applyFill="1" applyBorder="1" applyAlignment="1">
      <alignment horizontal="right" vertical="center"/>
    </xf>
    <xf numFmtId="10" fontId="11" fillId="2" borderId="197" xfId="0" quotePrefix="1" applyNumberFormat="1" applyFont="1" applyFill="1" applyBorder="1" applyAlignment="1">
      <alignment horizontal="center" vertical="center"/>
    </xf>
    <xf numFmtId="224" fontId="6" fillId="3" borderId="171" xfId="6" applyNumberFormat="1" applyFont="1" applyFill="1" applyBorder="1"/>
    <xf numFmtId="224" fontId="6" fillId="3" borderId="113" xfId="6" applyNumberFormat="1" applyFont="1" applyFill="1" applyBorder="1"/>
    <xf numFmtId="224" fontId="5" fillId="3" borderId="171" xfId="6" applyNumberFormat="1" applyFont="1" applyFill="1" applyBorder="1"/>
    <xf numFmtId="171" fontId="3" fillId="0" borderId="0" xfId="1" applyNumberFormat="1" applyFont="1"/>
    <xf numFmtId="171" fontId="0" fillId="0" borderId="0" xfId="1" applyNumberFormat="1" applyFont="1"/>
    <xf numFmtId="10" fontId="11" fillId="2" borderId="88" xfId="0" quotePrefix="1" applyNumberFormat="1" applyFont="1" applyFill="1" applyBorder="1" applyAlignment="1">
      <alignment horizontal="center" vertical="center" wrapText="1"/>
    </xf>
    <xf numFmtId="10" fontId="11" fillId="2" borderId="89" xfId="0" quotePrefix="1" applyNumberFormat="1" applyFont="1" applyFill="1" applyBorder="1" applyAlignment="1">
      <alignment horizontal="center" vertical="center" wrapText="1"/>
    </xf>
    <xf numFmtId="0" fontId="11" fillId="2" borderId="88" xfId="6" quotePrefix="1" applyNumberFormat="1" applyFont="1" applyFill="1" applyBorder="1" applyAlignment="1">
      <alignment horizontal="center" vertical="center" wrapText="1"/>
    </xf>
    <xf numFmtId="0" fontId="11" fillId="2" borderId="89" xfId="6" quotePrefix="1" applyNumberFormat="1" applyFont="1" applyFill="1" applyBorder="1" applyAlignment="1">
      <alignment horizontal="center" vertical="center" wrapText="1"/>
    </xf>
    <xf numFmtId="0" fontId="11" fillId="2" borderId="135" xfId="6" quotePrefix="1" applyNumberFormat="1" applyFont="1" applyFill="1" applyBorder="1" applyAlignment="1">
      <alignment horizontal="center" vertical="center" wrapText="1"/>
    </xf>
    <xf numFmtId="0" fontId="11" fillId="2" borderId="130" xfId="6" quotePrefix="1" applyNumberFormat="1" applyFont="1" applyFill="1" applyBorder="1" applyAlignment="1">
      <alignment horizontal="center" vertical="center" wrapText="1"/>
    </xf>
    <xf numFmtId="10" fontId="11" fillId="2" borderId="130" xfId="0" quotePrefix="1" applyNumberFormat="1" applyFont="1" applyFill="1" applyBorder="1" applyAlignment="1">
      <alignment horizontal="center" vertical="center" wrapText="1"/>
    </xf>
    <xf numFmtId="10" fontId="11" fillId="2" borderId="135" xfId="0" quotePrefix="1" applyNumberFormat="1" applyFont="1" applyFill="1" applyBorder="1" applyAlignment="1">
      <alignment horizontal="center" vertical="center" wrapText="1"/>
    </xf>
    <xf numFmtId="10" fontId="11" fillId="2" borderId="84" xfId="0" quotePrefix="1" applyNumberFormat="1" applyFont="1" applyFill="1" applyBorder="1" applyAlignment="1">
      <alignment horizontal="center" vertical="center" wrapText="1"/>
    </xf>
    <xf numFmtId="10" fontId="11" fillId="2" borderId="85" xfId="0" quotePrefix="1" applyNumberFormat="1" applyFont="1" applyFill="1" applyBorder="1" applyAlignment="1">
      <alignment horizontal="center" vertical="center" wrapText="1"/>
    </xf>
    <xf numFmtId="10" fontId="11" fillId="2" borderId="107" xfId="0" quotePrefix="1" applyNumberFormat="1" applyFont="1" applyFill="1" applyBorder="1" applyAlignment="1">
      <alignment horizontal="center" vertical="center" wrapText="1"/>
    </xf>
    <xf numFmtId="10" fontId="11" fillId="2" borderId="115" xfId="0" quotePrefix="1" applyNumberFormat="1" applyFont="1" applyFill="1" applyBorder="1" applyAlignment="1">
      <alignment horizontal="center" vertical="center" wrapText="1"/>
    </xf>
    <xf numFmtId="10" fontId="11" fillId="2" borderId="115" xfId="0" quotePrefix="1" applyNumberFormat="1" applyFont="1" applyFill="1" applyBorder="1" applyAlignment="1">
      <alignment horizontal="center" vertical="center"/>
    </xf>
    <xf numFmtId="10" fontId="11" fillId="2" borderId="85" xfId="0" quotePrefix="1" applyNumberFormat="1" applyFont="1" applyFill="1" applyBorder="1" applyAlignment="1">
      <alignment horizontal="center" vertical="center"/>
    </xf>
    <xf numFmtId="10" fontId="11" fillId="2" borderId="107" xfId="0" quotePrefix="1" applyNumberFormat="1" applyFont="1" applyFill="1" applyBorder="1" applyAlignment="1">
      <alignment horizontal="center" vertical="center"/>
    </xf>
    <xf numFmtId="0" fontId="6" fillId="0" borderId="0" xfId="0" applyFont="1" applyAlignment="1">
      <alignment horizontal="left" vertical="top" wrapText="1"/>
    </xf>
    <xf numFmtId="10" fontId="11" fillId="2" borderId="14" xfId="0" quotePrefix="1" applyNumberFormat="1" applyFont="1" applyFill="1" applyBorder="1" applyAlignment="1">
      <alignment horizontal="center" vertical="center" wrapText="1"/>
    </xf>
    <xf numFmtId="10" fontId="11" fillId="2" borderId="14" xfId="0" applyNumberFormat="1" applyFont="1" applyFill="1" applyBorder="1" applyAlignment="1">
      <alignment horizontal="center" vertical="center" wrapText="1"/>
    </xf>
    <xf numFmtId="10" fontId="11" fillId="2" borderId="15" xfId="0" applyNumberFormat="1" applyFont="1" applyFill="1" applyBorder="1" applyAlignment="1">
      <alignment horizontal="center" vertical="center" wrapText="1"/>
    </xf>
    <xf numFmtId="10" fontId="11" fillId="2" borderId="129" xfId="0" quotePrefix="1" applyNumberFormat="1" applyFont="1" applyFill="1" applyBorder="1" applyAlignment="1">
      <alignment horizontal="center" vertical="center" wrapText="1"/>
    </xf>
    <xf numFmtId="10" fontId="11" fillId="2" borderId="102" xfId="0" applyNumberFormat="1" applyFont="1" applyFill="1" applyBorder="1" applyAlignment="1">
      <alignment horizontal="center" vertical="center" wrapText="1"/>
    </xf>
    <xf numFmtId="0" fontId="6" fillId="0" borderId="0" xfId="0" applyFont="1" applyAlignment="1">
      <alignment horizontal="center" vertical="center" wrapText="1"/>
    </xf>
    <xf numFmtId="0" fontId="11" fillId="2" borderId="13" xfId="0" quotePrefix="1" applyNumberFormat="1" applyFont="1" applyFill="1" applyBorder="1" applyAlignment="1">
      <alignment horizontal="center" vertical="center" wrapText="1"/>
    </xf>
  </cellXfs>
  <cellStyles count="1748">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1" xfId="1119" xr:uid="{00000000-0005-0000-0000-00005A040000}"/>
    <cellStyle name="Comma 11 2" xfId="1704" xr:uid="{00000000-0005-0000-0000-00005B040000}"/>
    <cellStyle name="Comma 12" xfId="1120" xr:uid="{00000000-0005-0000-0000-00005C040000}"/>
    <cellStyle name="Comma 12 2" xfId="1705" xr:uid="{00000000-0005-0000-0000-00005D040000}"/>
    <cellStyle name="Comma 13" xfId="1121" xr:uid="{00000000-0005-0000-0000-00005E040000}"/>
    <cellStyle name="Comma 13 2" xfId="1706" xr:uid="{00000000-0005-0000-0000-00005F040000}"/>
    <cellStyle name="Comma 14" xfId="1122" xr:uid="{00000000-0005-0000-0000-000060040000}"/>
    <cellStyle name="Comma 14 2" xfId="1707" xr:uid="{00000000-0005-0000-0000-000061040000}"/>
    <cellStyle name="Comma 15" xfId="1123" xr:uid="{00000000-0005-0000-0000-000062040000}"/>
    <cellStyle name="Comma 15 2" xfId="1708" xr:uid="{00000000-0005-0000-0000-000063040000}"/>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5" xfId="1127" xr:uid="{00000000-0005-0000-0000-000068040000}"/>
    <cellStyle name="Comma 5 2" xfId="1710" xr:uid="{00000000-0005-0000-0000-000069040000}"/>
    <cellStyle name="Comma 6" xfId="1128" xr:uid="{00000000-0005-0000-0000-00006A040000}"/>
    <cellStyle name="Comma 6 2" xfId="1711" xr:uid="{00000000-0005-0000-0000-00006B040000}"/>
    <cellStyle name="Comma 7" xfId="1129" xr:uid="{00000000-0005-0000-0000-00006C040000}"/>
    <cellStyle name="Comma 7 2" xfId="1712" xr:uid="{00000000-0005-0000-0000-00006D040000}"/>
    <cellStyle name="Comma 8" xfId="1130" xr:uid="{00000000-0005-0000-0000-00006E040000}"/>
    <cellStyle name="Comma 8 2" xfId="1713" xr:uid="{00000000-0005-0000-0000-00006F040000}"/>
    <cellStyle name="Comma 9" xfId="1131" xr:uid="{00000000-0005-0000-0000-000070040000}"/>
    <cellStyle name="Comma 9 2" xfId="1714" xr:uid="{00000000-0005-0000-0000-000071040000}"/>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1" xfId="1152" xr:uid="{00000000-0005-0000-0000-000087040000}"/>
    <cellStyle name="Dezimal 11 2" xfId="1716" xr:uid="{00000000-0005-0000-0000-00008804000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3" xfId="1718" xr:uid="{00000000-0005-0000-0000-00008D040000}"/>
    <cellStyle name="Dezimal 2 3" xfId="1156" xr:uid="{00000000-0005-0000-0000-00008E040000}"/>
    <cellStyle name="Dezimal 2 3 2" xfId="1720" xr:uid="{00000000-0005-0000-0000-00008F040000}"/>
    <cellStyle name="Dezimal 2 4" xfId="1717" xr:uid="{00000000-0005-0000-0000-000090040000}"/>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3" xfId="1722" xr:uid="{00000000-0005-0000-0000-000095040000}"/>
    <cellStyle name="Dezimal 3 3" xfId="1160" xr:uid="{00000000-0005-0000-0000-000096040000}"/>
    <cellStyle name="Dezimal 3 3 2" xfId="1724" xr:uid="{00000000-0005-0000-0000-000097040000}"/>
    <cellStyle name="Dezimal 3 4" xfId="1161" xr:uid="{00000000-0005-0000-0000-000098040000}"/>
    <cellStyle name="Dezimal 3 4 2" xfId="1725" xr:uid="{00000000-0005-0000-0000-000099040000}"/>
    <cellStyle name="Dezimal 3 5" xfId="1162" xr:uid="{00000000-0005-0000-0000-00009A040000}"/>
    <cellStyle name="Dezimal 3 5 2" xfId="1726" xr:uid="{00000000-0005-0000-0000-00009B040000}"/>
    <cellStyle name="Dezimal 3 6" xfId="1721" xr:uid="{00000000-0005-0000-0000-00009C040000}"/>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3" xfId="1166" xr:uid="{00000000-0005-0000-0000-0000A1040000}"/>
    <cellStyle name="Dezimal 4 3 2" xfId="1729" xr:uid="{00000000-0005-0000-0000-0000A2040000}"/>
    <cellStyle name="Dezimal 4 4" xfId="1167" xr:uid="{00000000-0005-0000-0000-0000A3040000}"/>
    <cellStyle name="Dezimal 4 4 2" xfId="1730" xr:uid="{00000000-0005-0000-0000-0000A4040000}"/>
    <cellStyle name="Dezimal 4 5" xfId="1727" xr:uid="{00000000-0005-0000-0000-0000A5040000}"/>
    <cellStyle name="Dezimal 5" xfId="1168" xr:uid="{00000000-0005-0000-0000-0000A6040000}"/>
    <cellStyle name="Dezimal 5 2" xfId="1169" xr:uid="{00000000-0005-0000-0000-0000A7040000}"/>
    <cellStyle name="Dezimal 5 2 2" xfId="1732" xr:uid="{00000000-0005-0000-0000-0000A8040000}"/>
    <cellStyle name="Dezimal 5 3" xfId="1170" xr:uid="{00000000-0005-0000-0000-0000A9040000}"/>
    <cellStyle name="Dezimal 5 3 2" xfId="1733" xr:uid="{00000000-0005-0000-0000-0000AA040000}"/>
    <cellStyle name="Dezimal 5 4" xfId="1731" xr:uid="{00000000-0005-0000-0000-0000AB040000}"/>
    <cellStyle name="Dezimal 6" xfId="1171" xr:uid="{00000000-0005-0000-0000-0000AC040000}"/>
    <cellStyle name="Dezimal 6 2" xfId="1172" xr:uid="{00000000-0005-0000-0000-0000AD040000}"/>
    <cellStyle name="Dezimal 6 2 2" xfId="1735" xr:uid="{00000000-0005-0000-0000-0000AE040000}"/>
    <cellStyle name="Dezimal 6 3" xfId="1173" xr:uid="{00000000-0005-0000-0000-0000AF040000}"/>
    <cellStyle name="Dezimal 6 3 2" xfId="1736" xr:uid="{00000000-0005-0000-0000-0000B0040000}"/>
    <cellStyle name="Dezimal 6 4" xfId="1734" xr:uid="{00000000-0005-0000-0000-0000B1040000}"/>
    <cellStyle name="Dezimal 7" xfId="1174" xr:uid="{00000000-0005-0000-0000-0000B2040000}"/>
    <cellStyle name="Dezimal 7 2" xfId="1737" xr:uid="{00000000-0005-0000-0000-0000B3040000}"/>
    <cellStyle name="Dezimal 8" xfId="1175" xr:uid="{00000000-0005-0000-0000-0000B4040000}"/>
    <cellStyle name="Dezimal 8 2" xfId="1176" xr:uid="{00000000-0005-0000-0000-0000B5040000}"/>
    <cellStyle name="Dezimal 8 2 2" xfId="1739" xr:uid="{00000000-0005-0000-0000-0000B6040000}"/>
    <cellStyle name="Dezimal 8 3" xfId="1738" xr:uid="{00000000-0005-0000-0000-0000B7040000}"/>
    <cellStyle name="Dezimal 9" xfId="1177" xr:uid="{00000000-0005-0000-0000-0000B8040000}"/>
    <cellStyle name="Dezimal 9 2" xfId="1178" xr:uid="{00000000-0005-0000-0000-0000B9040000}"/>
    <cellStyle name="Dezimal 9 2 2" xfId="1741" xr:uid="{00000000-0005-0000-0000-0000BA040000}"/>
    <cellStyle name="Dezimal 9 3" xfId="1179" xr:uid="{00000000-0005-0000-0000-0000BB040000}"/>
    <cellStyle name="Dezimal 9 3 2" xfId="1742" xr:uid="{00000000-0005-0000-0000-0000BC040000}"/>
    <cellStyle name="Dezimal 9 4" xfId="1740" xr:uid="{00000000-0005-0000-0000-0000BD040000}"/>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3" xfId="1303" xr:uid="{00000000-0005-0000-0000-00003B050000}"/>
    <cellStyle name="Komma 4" xfId="1304" xr:uid="{00000000-0005-0000-0000-00003C050000}"/>
    <cellStyle name="Komma 4 2" xfId="1744" xr:uid="{00000000-0005-0000-0000-00003D050000}"/>
    <cellStyle name="Komma 5" xfId="1305" xr:uid="{00000000-0005-0000-0000-00003E050000}"/>
    <cellStyle name="Komma 5 2" xfId="1745" xr:uid="{00000000-0005-0000-0000-00003F050000}"/>
    <cellStyle name="Komma 6" xfId="1702" xr:uid="{00000000-0005-0000-0000-000040050000}"/>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3" xfId="1746" xr:uid="{00000000-0005-0000-0000-00005B050000}"/>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1287">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466725</xdr:colOff>
      <xdr:row>0</xdr:row>
      <xdr:rowOff>76200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4725" y="7620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20</xdr:col>
      <xdr:colOff>409575</xdr:colOff>
      <xdr:row>0</xdr:row>
      <xdr:rowOff>0</xdr:rowOff>
    </xdr:from>
    <xdr:ext cx="839883" cy="415850"/>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5100" y="0"/>
          <a:ext cx="839883" cy="4158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19</xdr:col>
      <xdr:colOff>180975</xdr:colOff>
      <xdr:row>0</xdr:row>
      <xdr:rowOff>0</xdr:rowOff>
    </xdr:from>
    <xdr:to>
      <xdr:col>20</xdr:col>
      <xdr:colOff>420783</xdr:colOff>
      <xdr:row>1</xdr:row>
      <xdr:rowOff>206300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4425" y="0"/>
          <a:ext cx="687483" cy="415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161925</xdr:colOff>
      <xdr:row>0</xdr:row>
      <xdr:rowOff>0</xdr:rowOff>
    </xdr:from>
    <xdr:to>
      <xdr:col>20</xdr:col>
      <xdr:colOff>401733</xdr:colOff>
      <xdr:row>2</xdr:row>
      <xdr:rowOff>15800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39225" y="0"/>
          <a:ext cx="687483"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200025</xdr:colOff>
      <xdr:row>0</xdr:row>
      <xdr:rowOff>0</xdr:rowOff>
    </xdr:from>
    <xdr:to>
      <xdr:col>13</xdr:col>
      <xdr:colOff>439833</xdr:colOff>
      <xdr:row>2</xdr:row>
      <xdr:rowOff>15800</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38975" y="0"/>
          <a:ext cx="687483"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203200</xdr:colOff>
      <xdr:row>0</xdr:row>
      <xdr:rowOff>0</xdr:rowOff>
    </xdr:from>
    <xdr:to>
      <xdr:col>20</xdr:col>
      <xdr:colOff>443008</xdr:colOff>
      <xdr:row>1</xdr:row>
      <xdr:rowOff>206300</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8600" y="0"/>
          <a:ext cx="687483" cy="415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180975</xdr:colOff>
      <xdr:row>0</xdr:row>
      <xdr:rowOff>0</xdr:rowOff>
    </xdr:from>
    <xdr:to>
      <xdr:col>13</xdr:col>
      <xdr:colOff>420783</xdr:colOff>
      <xdr:row>1</xdr:row>
      <xdr:rowOff>206300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8850" y="0"/>
          <a:ext cx="687483" cy="415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190500</xdr:colOff>
      <xdr:row>0</xdr:row>
      <xdr:rowOff>0</xdr:rowOff>
    </xdr:from>
    <xdr:to>
      <xdr:col>13</xdr:col>
      <xdr:colOff>420783</xdr:colOff>
      <xdr:row>1</xdr:row>
      <xdr:rowOff>206300</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7425" y="0"/>
          <a:ext cx="687483" cy="415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34850</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tabSelected="1" zoomScaleNormal="100" workbookViewId="0">
      <selection activeCell="K15" sqref="K15"/>
    </sheetView>
  </sheetViews>
  <sheetFormatPr baseColWidth="10" defaultColWidth="11.42578125" defaultRowHeight="15"/>
  <cols>
    <col min="1" max="1" width="12.85546875" customWidth="1"/>
  </cols>
  <sheetData>
    <row r="1" spans="1:6" ht="16.5">
      <c r="A1" s="2" t="s">
        <v>29</v>
      </c>
    </row>
    <row r="4" spans="1:6" ht="16.5">
      <c r="A4" s="96"/>
    </row>
    <row r="5" spans="1:6" ht="16.5">
      <c r="A5" s="95" t="s">
        <v>95</v>
      </c>
      <c r="F5" s="9" t="s">
        <v>100</v>
      </c>
    </row>
    <row r="6" spans="1:6" ht="16.5">
      <c r="A6" s="96"/>
    </row>
    <row r="7" spans="1:6" ht="16.5">
      <c r="A7" s="95" t="s">
        <v>25</v>
      </c>
    </row>
    <row r="8" spans="1:6">
      <c r="A8" s="97" t="s">
        <v>13</v>
      </c>
      <c r="F8" s="9" t="s">
        <v>96</v>
      </c>
    </row>
    <row r="9" spans="1:6">
      <c r="A9" s="97" t="s">
        <v>11</v>
      </c>
      <c r="F9" s="9" t="s">
        <v>96</v>
      </c>
    </row>
    <row r="10" spans="1:6">
      <c r="A10" s="97" t="s">
        <v>12</v>
      </c>
      <c r="F10" s="9" t="s">
        <v>96</v>
      </c>
    </row>
    <row r="11" spans="1:6">
      <c r="A11" s="97" t="s">
        <v>15</v>
      </c>
      <c r="F11" s="9" t="s">
        <v>96</v>
      </c>
    </row>
    <row r="12" spans="1:6" ht="16.5">
      <c r="A12" s="96"/>
      <c r="F12" s="8"/>
    </row>
    <row r="13" spans="1:6" ht="16.5">
      <c r="A13" s="95" t="s">
        <v>26</v>
      </c>
      <c r="F13" s="9" t="s">
        <v>97</v>
      </c>
    </row>
    <row r="14" spans="1:6" ht="16.5">
      <c r="A14" s="96"/>
      <c r="F14" s="9"/>
    </row>
    <row r="15" spans="1:6" ht="16.5">
      <c r="A15" s="95" t="s">
        <v>27</v>
      </c>
      <c r="F15" s="9" t="s">
        <v>98</v>
      </c>
    </row>
    <row r="16" spans="1:6" ht="16.5">
      <c r="A16" s="96"/>
      <c r="F16" s="9"/>
    </row>
    <row r="17" spans="1:7" ht="16.5">
      <c r="A17" s="95" t="s">
        <v>28</v>
      </c>
      <c r="F17" s="9" t="s">
        <v>99</v>
      </c>
    </row>
    <row r="18" spans="1:7" ht="16.5">
      <c r="A18" s="96"/>
      <c r="G18" s="9"/>
    </row>
    <row r="19" spans="1:7" ht="16.5">
      <c r="A19" s="95" t="s">
        <v>156</v>
      </c>
      <c r="F19" s="9" t="s">
        <v>161</v>
      </c>
    </row>
    <row r="20" spans="1:7" ht="16.5">
      <c r="A20" s="96"/>
      <c r="G20" s="9"/>
    </row>
    <row r="21" spans="1:7" ht="16.5">
      <c r="A21" s="95" t="s">
        <v>159</v>
      </c>
      <c r="F21" s="9" t="s">
        <v>172</v>
      </c>
    </row>
    <row r="22" spans="1:7" ht="16.5">
      <c r="A22" s="96"/>
      <c r="G22" s="9"/>
    </row>
    <row r="23" spans="1:7" ht="16.5">
      <c r="A23" s="95" t="s">
        <v>101</v>
      </c>
      <c r="F23" s="9" t="s">
        <v>154</v>
      </c>
      <c r="G23" s="9"/>
    </row>
    <row r="24" spans="1:7">
      <c r="G24" s="9"/>
    </row>
    <row r="25" spans="1:7" ht="16.5">
      <c r="A25" s="95" t="s">
        <v>107</v>
      </c>
      <c r="F25" s="9" t="s">
        <v>155</v>
      </c>
      <c r="G25" s="9"/>
    </row>
    <row r="34" spans="1:2">
      <c r="A34" s="4" t="s">
        <v>24</v>
      </c>
      <c r="B34" s="85">
        <v>44131</v>
      </c>
    </row>
    <row r="36" spans="1:2">
      <c r="A36" s="4" t="s">
        <v>84</v>
      </c>
    </row>
    <row r="37" spans="1:2">
      <c r="A37" s="4" t="s">
        <v>209</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election activeCell="K15" sqref="K15"/>
    </sheetView>
  </sheetViews>
  <sheetFormatPr baseColWidth="10" defaultColWidth="11.42578125" defaultRowHeight="15"/>
  <sheetData>
    <row r="1" spans="1:11" ht="17.25">
      <c r="A1" s="83" t="s">
        <v>107</v>
      </c>
      <c r="B1" s="84"/>
      <c r="C1" s="84"/>
      <c r="D1" s="84"/>
      <c r="E1" s="84"/>
      <c r="F1" s="84"/>
      <c r="G1" s="84"/>
      <c r="H1" s="103"/>
      <c r="I1" s="74"/>
      <c r="J1" s="74"/>
    </row>
    <row r="2" spans="1:11">
      <c r="A2" s="84"/>
      <c r="B2" s="84"/>
      <c r="C2" s="84"/>
      <c r="D2" s="84"/>
      <c r="E2" s="84"/>
      <c r="F2" s="84"/>
      <c r="G2" s="84"/>
      <c r="H2" s="103"/>
      <c r="I2" s="74"/>
      <c r="J2" s="74"/>
    </row>
    <row r="3" spans="1:11">
      <c r="A3" s="84"/>
      <c r="B3" s="84"/>
      <c r="C3" s="84"/>
      <c r="D3" s="84"/>
      <c r="E3" s="84"/>
      <c r="F3" s="84"/>
      <c r="G3" s="84"/>
      <c r="H3" s="103"/>
      <c r="I3" s="74"/>
      <c r="J3" s="74"/>
    </row>
    <row r="6" spans="1:11" ht="15" customHeight="1">
      <c r="A6" s="683" t="s">
        <v>171</v>
      </c>
      <c r="B6" s="683"/>
      <c r="C6" s="683"/>
      <c r="D6" s="683"/>
      <c r="E6" s="683"/>
      <c r="F6" s="683"/>
      <c r="G6" s="683"/>
      <c r="H6" s="683"/>
      <c r="I6" s="683"/>
      <c r="J6" s="683"/>
      <c r="K6" s="683"/>
    </row>
    <row r="7" spans="1:11">
      <c r="A7" s="683"/>
      <c r="B7" s="683"/>
      <c r="C7" s="683"/>
      <c r="D7" s="683"/>
      <c r="E7" s="683"/>
      <c r="F7" s="683"/>
      <c r="G7" s="683"/>
      <c r="H7" s="683"/>
      <c r="I7" s="683"/>
      <c r="J7" s="683"/>
      <c r="K7" s="683"/>
    </row>
    <row r="8" spans="1:11">
      <c r="A8" s="683"/>
      <c r="B8" s="683"/>
      <c r="C8" s="683"/>
      <c r="D8" s="683"/>
      <c r="E8" s="683"/>
      <c r="F8" s="683"/>
      <c r="G8" s="683"/>
      <c r="H8" s="683"/>
      <c r="I8" s="683"/>
      <c r="J8" s="683"/>
      <c r="K8" s="683"/>
    </row>
    <row r="9" spans="1:11">
      <c r="A9" s="683"/>
      <c r="B9" s="683"/>
      <c r="C9" s="683"/>
      <c r="D9" s="683"/>
      <c r="E9" s="683"/>
      <c r="F9" s="683"/>
      <c r="G9" s="683"/>
      <c r="H9" s="683"/>
      <c r="I9" s="683"/>
      <c r="J9" s="683"/>
      <c r="K9" s="683"/>
    </row>
    <row r="10" spans="1:11">
      <c r="A10" s="683"/>
      <c r="B10" s="683"/>
      <c r="C10" s="683"/>
      <c r="D10" s="683"/>
      <c r="E10" s="683"/>
      <c r="F10" s="683"/>
      <c r="G10" s="683"/>
      <c r="H10" s="683"/>
      <c r="I10" s="683"/>
      <c r="J10" s="683"/>
      <c r="K10" s="683"/>
    </row>
    <row r="11" spans="1:11">
      <c r="A11" s="683"/>
      <c r="B11" s="683"/>
      <c r="C11" s="683"/>
      <c r="D11" s="683"/>
      <c r="E11" s="683"/>
      <c r="F11" s="683"/>
      <c r="G11" s="683"/>
      <c r="H11" s="683"/>
      <c r="I11" s="683"/>
      <c r="J11" s="683"/>
      <c r="K11" s="683"/>
    </row>
    <row r="12" spans="1:11">
      <c r="A12" s="683"/>
      <c r="B12" s="683"/>
      <c r="C12" s="683"/>
      <c r="D12" s="683"/>
      <c r="E12" s="683"/>
      <c r="F12" s="683"/>
      <c r="G12" s="683"/>
      <c r="H12" s="683"/>
      <c r="I12" s="683"/>
      <c r="J12" s="683"/>
      <c r="K12" s="683"/>
    </row>
    <row r="13" spans="1:11">
      <c r="A13" s="683"/>
      <c r="B13" s="683"/>
      <c r="C13" s="683"/>
      <c r="D13" s="683"/>
      <c r="E13" s="683"/>
      <c r="F13" s="683"/>
      <c r="G13" s="683"/>
      <c r="H13" s="683"/>
      <c r="I13" s="683"/>
      <c r="J13" s="683"/>
      <c r="K13" s="683"/>
    </row>
    <row r="14" spans="1:11">
      <c r="A14" s="683"/>
      <c r="B14" s="683"/>
      <c r="C14" s="683"/>
      <c r="D14" s="683"/>
      <c r="E14" s="683"/>
      <c r="F14" s="683"/>
      <c r="G14" s="683"/>
      <c r="H14" s="683"/>
      <c r="I14" s="683"/>
      <c r="J14" s="683"/>
      <c r="K14" s="683"/>
    </row>
    <row r="15" spans="1:11">
      <c r="A15" s="683"/>
      <c r="B15" s="683"/>
      <c r="C15" s="683"/>
      <c r="D15" s="683"/>
      <c r="E15" s="683"/>
      <c r="F15" s="683"/>
      <c r="G15" s="683"/>
      <c r="H15" s="683"/>
      <c r="I15" s="683"/>
      <c r="J15" s="683"/>
      <c r="K15" s="683"/>
    </row>
    <row r="16" spans="1:11">
      <c r="A16" s="683"/>
      <c r="B16" s="683"/>
      <c r="C16" s="683"/>
      <c r="D16" s="683"/>
      <c r="E16" s="683"/>
      <c r="F16" s="683"/>
      <c r="G16" s="683"/>
      <c r="H16" s="683"/>
      <c r="I16" s="683"/>
      <c r="J16" s="683"/>
      <c r="K16" s="683"/>
    </row>
    <row r="17" spans="1:11">
      <c r="A17" s="683"/>
      <c r="B17" s="683"/>
      <c r="C17" s="683"/>
      <c r="D17" s="683"/>
      <c r="E17" s="683"/>
      <c r="F17" s="683"/>
      <c r="G17" s="683"/>
      <c r="H17" s="683"/>
      <c r="I17" s="683"/>
      <c r="J17" s="683"/>
      <c r="K17" s="683"/>
    </row>
    <row r="18" spans="1:11">
      <c r="A18" s="683"/>
      <c r="B18" s="683"/>
      <c r="C18" s="683"/>
      <c r="D18" s="683"/>
      <c r="E18" s="683"/>
      <c r="F18" s="683"/>
      <c r="G18" s="683"/>
      <c r="H18" s="683"/>
      <c r="I18" s="683"/>
      <c r="J18" s="683"/>
      <c r="K18" s="683"/>
    </row>
    <row r="19" spans="1:11">
      <c r="A19" s="683"/>
      <c r="B19" s="683"/>
      <c r="C19" s="683"/>
      <c r="D19" s="683"/>
      <c r="E19" s="683"/>
      <c r="F19" s="683"/>
      <c r="G19" s="683"/>
      <c r="H19" s="683"/>
      <c r="I19" s="683"/>
      <c r="J19" s="683"/>
      <c r="K19" s="683"/>
    </row>
  </sheetData>
  <mergeCells count="1">
    <mergeCell ref="A6:K19"/>
  </mergeCells>
  <pageMargins left="0.19685039370078741" right="0.15748031496062992" top="0.19685039370078741" bottom="0.19685039370078741" header="0.11811023622047245" footer="0.11811023622047245"/>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81"/>
  <sheetViews>
    <sheetView topLeftCell="E19" workbookViewId="0">
      <selection activeCell="H20" sqref="H20"/>
    </sheetView>
  </sheetViews>
  <sheetFormatPr baseColWidth="10" defaultColWidth="11.42578125" defaultRowHeight="15"/>
  <cols>
    <col min="1" max="1" width="24.7109375" bestFit="1" customWidth="1"/>
    <col min="2" max="2" width="12" customWidth="1"/>
  </cols>
  <sheetData>
    <row r="1" spans="1:21" ht="15.75" thickBot="1"/>
    <row r="2" spans="1:21" ht="15.75" thickTop="1">
      <c r="A2" s="200" t="s">
        <v>2</v>
      </c>
      <c r="B2" s="684">
        <v>2016</v>
      </c>
      <c r="C2" s="679"/>
      <c r="D2" s="679"/>
      <c r="E2" s="680"/>
      <c r="F2" s="116"/>
      <c r="G2" s="684">
        <v>2017</v>
      </c>
      <c r="H2" s="679"/>
      <c r="I2" s="679"/>
      <c r="J2" s="680"/>
      <c r="K2" s="116"/>
      <c r="L2" s="684">
        <v>2018</v>
      </c>
      <c r="M2" s="679"/>
      <c r="N2" s="679"/>
      <c r="O2" s="680"/>
      <c r="Q2" s="192">
        <v>2019</v>
      </c>
      <c r="R2" s="116"/>
      <c r="S2" s="174">
        <v>2016</v>
      </c>
      <c r="T2" s="171">
        <v>2017</v>
      </c>
      <c r="U2" s="171">
        <v>2018</v>
      </c>
    </row>
    <row r="3" spans="1:21">
      <c r="B3" s="34" t="s">
        <v>70</v>
      </c>
      <c r="C3" s="35" t="s">
        <v>71</v>
      </c>
      <c r="D3" s="36" t="s">
        <v>72</v>
      </c>
      <c r="E3" s="126" t="s">
        <v>73</v>
      </c>
      <c r="F3" s="117"/>
      <c r="G3" s="34" t="s">
        <v>70</v>
      </c>
      <c r="H3" s="35" t="s">
        <v>71</v>
      </c>
      <c r="I3" s="36" t="s">
        <v>72</v>
      </c>
      <c r="J3" s="126" t="s">
        <v>73</v>
      </c>
      <c r="K3" s="117"/>
      <c r="L3" s="34" t="s">
        <v>70</v>
      </c>
      <c r="M3" s="35" t="s">
        <v>71</v>
      </c>
      <c r="N3" s="36" t="s">
        <v>72</v>
      </c>
      <c r="O3" s="126" t="s">
        <v>73</v>
      </c>
      <c r="Q3" s="91" t="s">
        <v>70</v>
      </c>
      <c r="R3" s="117"/>
      <c r="S3" s="91" t="s">
        <v>109</v>
      </c>
      <c r="T3" s="36" t="s">
        <v>109</v>
      </c>
      <c r="U3" s="36" t="s">
        <v>109</v>
      </c>
    </row>
    <row r="4" spans="1:21">
      <c r="A4" t="s">
        <v>128</v>
      </c>
    </row>
    <row r="5" spans="1:21">
      <c r="A5" t="s">
        <v>144</v>
      </c>
      <c r="B5" t="e">
        <f>+#REF!</f>
        <v>#REF!</v>
      </c>
      <c r="C5" t="e">
        <f>+#REF!</f>
        <v>#REF!</v>
      </c>
      <c r="D5" t="e">
        <f>+#REF!</f>
        <v>#REF!</v>
      </c>
      <c r="E5" t="e">
        <f>+#REF!</f>
        <v>#REF!</v>
      </c>
      <c r="G5" t="e">
        <f>+#REF!</f>
        <v>#REF!</v>
      </c>
      <c r="H5" t="e">
        <f>+#REF!</f>
        <v>#REF!</v>
      </c>
      <c r="I5" t="e">
        <f>+#REF!</f>
        <v>#REF!</v>
      </c>
      <c r="J5" t="e">
        <f>+#REF!</f>
        <v>#REF!</v>
      </c>
      <c r="L5" t="e">
        <f>+#REF!</f>
        <v>#REF!</v>
      </c>
      <c r="M5" t="e">
        <f>+#REF!</f>
        <v>#REF!</v>
      </c>
      <c r="N5" t="e">
        <f>+#REF!</f>
        <v>#REF!</v>
      </c>
      <c r="O5" t="e">
        <f>+#REF!</f>
        <v>#REF!</v>
      </c>
      <c r="Q5" t="e">
        <f>+#REF!</f>
        <v>#REF!</v>
      </c>
      <c r="S5" t="e">
        <f>+#REF!</f>
        <v>#REF!</v>
      </c>
      <c r="T5" t="e">
        <f>+#REF!</f>
        <v>#REF!</v>
      </c>
      <c r="U5" t="e">
        <f>+#REF!</f>
        <v>#REF!</v>
      </c>
    </row>
    <row r="6" spans="1:21">
      <c r="A6" t="s">
        <v>137</v>
      </c>
      <c r="B6" t="e">
        <f>+'BG T05 (Segments)'!#REF!</f>
        <v>#REF!</v>
      </c>
      <c r="C6" t="e">
        <f>+'BG T05 (Segments)'!#REF!</f>
        <v>#REF!</v>
      </c>
      <c r="D6" t="e">
        <f>+'BG T05 (Segments)'!#REF!</f>
        <v>#REF!</v>
      </c>
      <c r="E6" t="e">
        <f>+'BG T05 (Segments)'!#REF!</f>
        <v>#REF!</v>
      </c>
      <c r="G6" t="e">
        <f>+'BG T05 (Segments)'!#REF!</f>
        <v>#REF!</v>
      </c>
      <c r="H6" t="e">
        <f>+'BG T05 (Segments)'!#REF!</f>
        <v>#REF!</v>
      </c>
      <c r="I6" t="e">
        <f>+'BG T05 (Segments)'!#REF!</f>
        <v>#REF!</v>
      </c>
      <c r="J6" t="e">
        <f>+'BG T05 (Segments)'!#REF!</f>
        <v>#REF!</v>
      </c>
      <c r="L6">
        <f>+'BG T05 (Segments)'!B10</f>
        <v>205.2</v>
      </c>
      <c r="M6">
        <f>+'BG T05 (Segments)'!C10</f>
        <v>202.1</v>
      </c>
      <c r="N6">
        <f>+'BG T05 (Segments)'!D10</f>
        <v>199.4</v>
      </c>
      <c r="O6">
        <f>+'BG T05 (Segments)'!E10</f>
        <v>204.7</v>
      </c>
      <c r="Q6">
        <f>+'BG T05 (Segments)'!G10</f>
        <v>208.5</v>
      </c>
      <c r="S6" t="e">
        <f>+'BG T05 (Segments)'!#REF!</f>
        <v>#REF!</v>
      </c>
      <c r="T6" t="e">
        <f>+'BG T05 (Segments)'!#REF!</f>
        <v>#REF!</v>
      </c>
      <c r="U6">
        <f>+'BG T05 (Segments)'!T10</f>
        <v>811.5</v>
      </c>
    </row>
    <row r="7" spans="1:21">
      <c r="A7" t="s">
        <v>138</v>
      </c>
      <c r="B7" s="176" t="e">
        <f>+B5-B6</f>
        <v>#REF!</v>
      </c>
      <c r="C7" s="176" t="e">
        <f>+C5-C6</f>
        <v>#REF!</v>
      </c>
      <c r="D7" s="176" t="e">
        <f>+D5-D6</f>
        <v>#REF!</v>
      </c>
      <c r="E7" s="176" t="e">
        <f>+E5-E6</f>
        <v>#REF!</v>
      </c>
      <c r="G7" s="176" t="e">
        <f>+G5-G6</f>
        <v>#REF!</v>
      </c>
      <c r="H7" s="176" t="e">
        <f>+H5-H6</f>
        <v>#REF!</v>
      </c>
      <c r="I7" s="176" t="e">
        <f>+I5-I6</f>
        <v>#REF!</v>
      </c>
      <c r="J7" s="176" t="e">
        <f>+J5-J6</f>
        <v>#REF!</v>
      </c>
      <c r="L7" s="176" t="e">
        <f>+L5-L6</f>
        <v>#REF!</v>
      </c>
      <c r="M7" s="176" t="e">
        <f>+M5-M6</f>
        <v>#REF!</v>
      </c>
      <c r="N7" s="176" t="e">
        <f>+N5-N6</f>
        <v>#REF!</v>
      </c>
      <c r="O7" s="176" t="e">
        <f>+O5-O6</f>
        <v>#REF!</v>
      </c>
      <c r="Q7" s="176" t="e">
        <f>+Q5-Q6</f>
        <v>#REF!</v>
      </c>
      <c r="S7" s="176" t="e">
        <f>+S5-S6</f>
        <v>#REF!</v>
      </c>
      <c r="T7" s="176" t="e">
        <f>+T5-T6</f>
        <v>#REF!</v>
      </c>
      <c r="U7" s="176" t="e">
        <f>+U5-U6</f>
        <v>#REF!</v>
      </c>
    </row>
    <row r="9" spans="1:21">
      <c r="A9" t="s">
        <v>134</v>
      </c>
    </row>
    <row r="10" spans="1:21">
      <c r="A10" t="s">
        <v>144</v>
      </c>
      <c r="B10" t="e">
        <f>+#REF!</f>
        <v>#REF!</v>
      </c>
      <c r="C10" t="e">
        <f>+#REF!</f>
        <v>#REF!</v>
      </c>
      <c r="D10" t="e">
        <f>+#REF!</f>
        <v>#REF!</v>
      </c>
      <c r="E10" t="e">
        <f>+#REF!</f>
        <v>#REF!</v>
      </c>
      <c r="G10" t="e">
        <f>+#REF!</f>
        <v>#REF!</v>
      </c>
      <c r="H10" t="e">
        <f>+#REF!</f>
        <v>#REF!</v>
      </c>
      <c r="I10" t="e">
        <f>+#REF!</f>
        <v>#REF!</v>
      </c>
      <c r="J10" t="e">
        <f>+#REF!</f>
        <v>#REF!</v>
      </c>
      <c r="L10" t="e">
        <f>+#REF!</f>
        <v>#REF!</v>
      </c>
      <c r="M10" t="e">
        <f>+#REF!</f>
        <v>#REF!</v>
      </c>
      <c r="N10" t="e">
        <f>+#REF!</f>
        <v>#REF!</v>
      </c>
      <c r="O10" t="e">
        <f>+#REF!</f>
        <v>#REF!</v>
      </c>
      <c r="Q10" t="e">
        <f>+#REF!</f>
        <v>#REF!</v>
      </c>
      <c r="S10" t="e">
        <f>+#REF!</f>
        <v>#REF!</v>
      </c>
      <c r="T10" t="e">
        <f>+#REF!</f>
        <v>#REF!</v>
      </c>
      <c r="U10" t="e">
        <f>+#REF!</f>
        <v>#REF!</v>
      </c>
    </row>
    <row r="11" spans="1:21">
      <c r="A11" t="s">
        <v>137</v>
      </c>
      <c r="B11" t="e">
        <f>+'BG T05 (Segments)'!#REF!</f>
        <v>#REF!</v>
      </c>
      <c r="C11" t="e">
        <f>+'BG T05 (Segments)'!#REF!</f>
        <v>#REF!</v>
      </c>
      <c r="D11" t="e">
        <f>+'BG T05 (Segments)'!#REF!</f>
        <v>#REF!</v>
      </c>
      <c r="E11" t="e">
        <f>+'BG T05 (Segments)'!#REF!</f>
        <v>#REF!</v>
      </c>
      <c r="G11" t="e">
        <f>+'BG T05 (Segments)'!#REF!</f>
        <v>#REF!</v>
      </c>
      <c r="H11" t="e">
        <f>+'BG T05 (Segments)'!#REF!</f>
        <v>#REF!</v>
      </c>
      <c r="I11" t="e">
        <f>+'BG T05 (Segments)'!#REF!</f>
        <v>#REF!</v>
      </c>
      <c r="J11" t="e">
        <f>+'BG T05 (Segments)'!#REF!</f>
        <v>#REF!</v>
      </c>
      <c r="L11">
        <f>+'BG T05 (Segments)'!B46</f>
        <v>77.699999999999989</v>
      </c>
      <c r="M11">
        <f>+'BG T05 (Segments)'!C46</f>
        <v>71.7</v>
      </c>
      <c r="N11">
        <f>+'BG T05 (Segments)'!D46</f>
        <v>73.5</v>
      </c>
      <c r="O11">
        <f>+'BG T05 (Segments)'!E46</f>
        <v>76.2</v>
      </c>
      <c r="Q11">
        <f>+'BG T05 (Segments)'!G46</f>
        <v>76.3</v>
      </c>
      <c r="S11" t="e">
        <f>+'BG T05 (Segments)'!#REF!</f>
        <v>#REF!</v>
      </c>
      <c r="T11" t="e">
        <f>+'BG T05 (Segments)'!#REF!</f>
        <v>#REF!</v>
      </c>
      <c r="U11">
        <f>+'BG T05 (Segments)'!T46</f>
        <v>299</v>
      </c>
    </row>
    <row r="12" spans="1:21">
      <c r="A12" t="s">
        <v>138</v>
      </c>
      <c r="B12" s="176" t="e">
        <f>+B10-B11</f>
        <v>#REF!</v>
      </c>
      <c r="C12" s="176" t="e">
        <f>+C10-C11</f>
        <v>#REF!</v>
      </c>
      <c r="D12" s="176" t="e">
        <f>+D10-D11</f>
        <v>#REF!</v>
      </c>
      <c r="E12" s="176" t="e">
        <f>+E10-E11</f>
        <v>#REF!</v>
      </c>
      <c r="G12" s="176" t="e">
        <f>+G10-G11</f>
        <v>#REF!</v>
      </c>
      <c r="H12" s="176" t="e">
        <f>+H10-H11</f>
        <v>#REF!</v>
      </c>
      <c r="I12" s="176" t="e">
        <f>+I10-I11</f>
        <v>#REF!</v>
      </c>
      <c r="J12" s="176" t="e">
        <f>+J10-J11</f>
        <v>#REF!</v>
      </c>
      <c r="L12" s="176" t="e">
        <f>+L10-L11</f>
        <v>#REF!</v>
      </c>
      <c r="M12" s="176" t="e">
        <f>+M10-M11</f>
        <v>#REF!</v>
      </c>
      <c r="N12" s="176" t="e">
        <f>+N10-N11</f>
        <v>#REF!</v>
      </c>
      <c r="O12" s="176" t="e">
        <f>+O10-O11</f>
        <v>#REF!</v>
      </c>
      <c r="Q12" s="176" t="e">
        <f>+Q10-Q11</f>
        <v>#REF!</v>
      </c>
      <c r="S12" s="176" t="e">
        <f>+S10-S11</f>
        <v>#REF!</v>
      </c>
      <c r="T12" s="176" t="e">
        <f>+T10-T11</f>
        <v>#REF!</v>
      </c>
      <c r="U12" s="176" t="e">
        <f>+U10-U11</f>
        <v>#REF!</v>
      </c>
    </row>
    <row r="14" spans="1:21">
      <c r="A14" t="s">
        <v>130</v>
      </c>
    </row>
    <row r="15" spans="1:21">
      <c r="A15" t="s">
        <v>144</v>
      </c>
      <c r="B15" t="e">
        <f>+#REF!</f>
        <v>#REF!</v>
      </c>
      <c r="C15" t="e">
        <f>+#REF!</f>
        <v>#REF!</v>
      </c>
      <c r="D15" t="e">
        <f>+#REF!</f>
        <v>#REF!</v>
      </c>
      <c r="E15" t="e">
        <f>+#REF!</f>
        <v>#REF!</v>
      </c>
      <c r="G15" t="e">
        <f>+#REF!</f>
        <v>#REF!</v>
      </c>
      <c r="H15" t="e">
        <f>+#REF!</f>
        <v>#REF!</v>
      </c>
      <c r="I15" t="e">
        <f>+#REF!</f>
        <v>#REF!</v>
      </c>
      <c r="J15" t="e">
        <f>+#REF!</f>
        <v>#REF!</v>
      </c>
      <c r="L15" t="e">
        <f>+#REF!</f>
        <v>#REF!</v>
      </c>
      <c r="M15" t="e">
        <f>+#REF!</f>
        <v>#REF!</v>
      </c>
      <c r="N15" s="175" t="e">
        <f>+#REF!</f>
        <v>#REF!</v>
      </c>
      <c r="O15" t="e">
        <f>+#REF!</f>
        <v>#REF!</v>
      </c>
      <c r="Q15" t="e">
        <f>+#REF!</f>
        <v>#REF!</v>
      </c>
      <c r="S15" t="e">
        <f>+#REF!</f>
        <v>#REF!</v>
      </c>
      <c r="T15" t="e">
        <f>+#REF!</f>
        <v>#REF!</v>
      </c>
      <c r="U15" t="e">
        <f>+#REF!</f>
        <v>#REF!</v>
      </c>
    </row>
    <row r="16" spans="1:21">
      <c r="A16" t="s">
        <v>137</v>
      </c>
      <c r="B16" t="e">
        <f>+'BG T05 (Segments)'!#REF!</f>
        <v>#REF!</v>
      </c>
      <c r="C16" t="e">
        <f>+'BG T05 (Segments)'!#REF!</f>
        <v>#REF!</v>
      </c>
      <c r="D16" t="e">
        <f>+'BG T05 (Segments)'!#REF!</f>
        <v>#REF!</v>
      </c>
      <c r="E16" t="e">
        <f>+'BG T05 (Segments)'!#REF!</f>
        <v>#REF!</v>
      </c>
      <c r="G16" t="e">
        <f>+'BG T05 (Segments)'!#REF!</f>
        <v>#REF!</v>
      </c>
      <c r="H16" t="e">
        <f>+'BG T05 (Segments)'!#REF!</f>
        <v>#REF!</v>
      </c>
      <c r="I16" t="e">
        <f>+'BG T05 (Segments)'!#REF!</f>
        <v>#REF!</v>
      </c>
      <c r="J16" t="e">
        <f>+'BG T05 (Segments)'!#REF!</f>
        <v>#REF!</v>
      </c>
      <c r="L16">
        <f>+'BG T05 (Segments)'!B83</f>
        <v>11.6</v>
      </c>
      <c r="M16">
        <f>+'BG T05 (Segments)'!C83</f>
        <v>12.3</v>
      </c>
      <c r="N16">
        <f>+'BG T05 (Segments)'!D83</f>
        <v>12</v>
      </c>
      <c r="O16">
        <f>+'BG T05 (Segments)'!E83</f>
        <v>12.9</v>
      </c>
      <c r="Q16">
        <f>+'BG T05 (Segments)'!G83</f>
        <v>11.8</v>
      </c>
      <c r="S16" t="e">
        <f>+'BG T05 (Segments)'!#REF!</f>
        <v>#REF!</v>
      </c>
      <c r="T16" t="e">
        <f>+'BG T05 (Segments)'!#REF!</f>
        <v>#REF!</v>
      </c>
      <c r="U16">
        <f>+'BG T05 (Segments)'!T83</f>
        <v>48.7</v>
      </c>
    </row>
    <row r="17" spans="1:21">
      <c r="A17" t="s">
        <v>138</v>
      </c>
      <c r="B17" s="176" t="e">
        <f>+B15-B16</f>
        <v>#REF!</v>
      </c>
      <c r="C17" s="176" t="e">
        <f>+C15-C16</f>
        <v>#REF!</v>
      </c>
      <c r="D17" s="176" t="e">
        <f>+D15-D16</f>
        <v>#REF!</v>
      </c>
      <c r="E17" s="176" t="e">
        <f>+E15-E16</f>
        <v>#REF!</v>
      </c>
      <c r="G17" s="176" t="e">
        <f>+G15-G16</f>
        <v>#REF!</v>
      </c>
      <c r="H17" s="176" t="e">
        <f>+H15-H16</f>
        <v>#REF!</v>
      </c>
      <c r="I17" s="176" t="e">
        <f>+I15-I16</f>
        <v>#REF!</v>
      </c>
      <c r="J17" s="176" t="e">
        <f>+J15-J16</f>
        <v>#REF!</v>
      </c>
      <c r="L17" s="176" t="e">
        <f>+L15-L16</f>
        <v>#REF!</v>
      </c>
      <c r="M17" s="176" t="e">
        <f>+M15-M16</f>
        <v>#REF!</v>
      </c>
      <c r="N17" s="176" t="e">
        <f>+N15-N16</f>
        <v>#REF!</v>
      </c>
      <c r="O17" s="176" t="e">
        <f>+O15-O16</f>
        <v>#REF!</v>
      </c>
      <c r="Q17" s="176" t="e">
        <f>+Q15-Q16</f>
        <v>#REF!</v>
      </c>
      <c r="S17" s="176" t="e">
        <f>+S15-S16</f>
        <v>#REF!</v>
      </c>
      <c r="T17" s="176" t="e">
        <f>+T15-T16</f>
        <v>#REF!</v>
      </c>
      <c r="U17" s="176" t="e">
        <f>+U15-U16</f>
        <v>#REF!</v>
      </c>
    </row>
    <row r="19" spans="1:21">
      <c r="A19" t="s">
        <v>83</v>
      </c>
    </row>
    <row r="20" spans="1:21">
      <c r="A20" t="s">
        <v>144</v>
      </c>
      <c r="B20" t="e">
        <f>+#REF!</f>
        <v>#REF!</v>
      </c>
      <c r="C20" t="e">
        <f>+#REF!</f>
        <v>#REF!</v>
      </c>
      <c r="D20" t="e">
        <f>+#REF!</f>
        <v>#REF!</v>
      </c>
      <c r="E20" t="e">
        <f>+#REF!</f>
        <v>#REF!</v>
      </c>
      <c r="G20" t="e">
        <f>+#REF!</f>
        <v>#REF!</v>
      </c>
      <c r="H20" t="e">
        <f>+#REF!</f>
        <v>#REF!</v>
      </c>
      <c r="I20" t="e">
        <f>+#REF!</f>
        <v>#REF!</v>
      </c>
      <c r="J20" t="e">
        <f>+#REF!</f>
        <v>#REF!</v>
      </c>
      <c r="L20" t="e">
        <f>+#REF!</f>
        <v>#REF!</v>
      </c>
      <c r="M20" t="e">
        <f>+#REF!</f>
        <v>#REF!</v>
      </c>
      <c r="N20" t="e">
        <f>+#REF!</f>
        <v>#REF!</v>
      </c>
      <c r="O20" t="e">
        <f>+#REF!</f>
        <v>#REF!</v>
      </c>
      <c r="Q20" t="e">
        <f>+#REF!</f>
        <v>#REF!</v>
      </c>
      <c r="S20" t="e">
        <f>+#REF!</f>
        <v>#REF!</v>
      </c>
      <c r="T20" t="e">
        <f>+#REF!</f>
        <v>#REF!</v>
      </c>
      <c r="U20" t="e">
        <f>+#REF!</f>
        <v>#REF!</v>
      </c>
    </row>
    <row r="21" spans="1:21">
      <c r="A21" t="s">
        <v>137</v>
      </c>
      <c r="B21" t="e">
        <f>+'BG T05 (Segments)'!#REF!</f>
        <v>#REF!</v>
      </c>
      <c r="C21" t="e">
        <f>+'BG T05 (Segments)'!#REF!</f>
        <v>#REF!</v>
      </c>
      <c r="D21" t="e">
        <f>+'BG T05 (Segments)'!#REF!</f>
        <v>#REF!</v>
      </c>
      <c r="E21" t="e">
        <f>+'BG T05 (Segments)'!#REF!</f>
        <v>#REF!</v>
      </c>
      <c r="G21" t="e">
        <f>+'BG T05 (Segments)'!#REF!</f>
        <v>#REF!</v>
      </c>
      <c r="H21" t="e">
        <f>+'BG T05 (Segments)'!#REF!</f>
        <v>#REF!</v>
      </c>
      <c r="I21" t="e">
        <f>+'BG T05 (Segments)'!#REF!</f>
        <v>#REF!</v>
      </c>
      <c r="J21" t="e">
        <f>+'BG T05 (Segments)'!#REF!</f>
        <v>#REF!</v>
      </c>
      <c r="L21">
        <f>+'BG T05 (Segments)'!B118</f>
        <v>-12</v>
      </c>
      <c r="M21">
        <f>+'BG T05 (Segments)'!C118</f>
        <v>-11.5</v>
      </c>
      <c r="N21">
        <f>+'BG T05 (Segments)'!D118</f>
        <v>-5.3</v>
      </c>
      <c r="O21">
        <f>+'BG T05 (Segments)'!E118</f>
        <v>-7.3</v>
      </c>
      <c r="Q21">
        <f>+'BG T05 (Segments)'!G118</f>
        <v>-9.5</v>
      </c>
      <c r="S21" t="e">
        <f>+'BG T05 (Segments)'!#REF!</f>
        <v>#REF!</v>
      </c>
      <c r="T21" t="e">
        <f>+'BG T05 (Segments)'!#REF!</f>
        <v>#REF!</v>
      </c>
      <c r="U21">
        <f>+'BG T05 (Segments)'!T118</f>
        <v>-35.9</v>
      </c>
    </row>
    <row r="22" spans="1:21">
      <c r="A22" t="s">
        <v>138</v>
      </c>
      <c r="B22" s="176" t="e">
        <f>+B20-B21</f>
        <v>#REF!</v>
      </c>
      <c r="C22" s="176" t="e">
        <f>+C20-C21</f>
        <v>#REF!</v>
      </c>
      <c r="D22" s="176" t="e">
        <f>+D20-D21</f>
        <v>#REF!</v>
      </c>
      <c r="E22" s="176" t="e">
        <f>+E20-E21</f>
        <v>#REF!</v>
      </c>
      <c r="G22" s="176" t="e">
        <f>+G20-G21</f>
        <v>#REF!</v>
      </c>
      <c r="H22" s="176" t="e">
        <f>+H20-H21</f>
        <v>#REF!</v>
      </c>
      <c r="I22" s="176" t="e">
        <f>+I20-I21</f>
        <v>#REF!</v>
      </c>
      <c r="J22" s="176" t="e">
        <f>+J20-J21</f>
        <v>#REF!</v>
      </c>
      <c r="L22" s="176" t="e">
        <f>+L20-L21</f>
        <v>#REF!</v>
      </c>
      <c r="M22" s="176" t="e">
        <f>+M20-M21</f>
        <v>#REF!</v>
      </c>
      <c r="N22" s="176" t="e">
        <f>+N20-N21</f>
        <v>#REF!</v>
      </c>
      <c r="O22" s="176" t="e">
        <f>+O20-O21</f>
        <v>#REF!</v>
      </c>
      <c r="Q22" s="176" t="e">
        <f>+Q20-Q21</f>
        <v>#REF!</v>
      </c>
      <c r="S22" s="176" t="e">
        <f>+S20-S21</f>
        <v>#REF!</v>
      </c>
      <c r="T22" s="176" t="e">
        <f>+T20-T21</f>
        <v>#REF!</v>
      </c>
      <c r="U22" s="176" t="e">
        <f>+U20-U21</f>
        <v>#REF!</v>
      </c>
    </row>
    <row r="24" spans="1:21">
      <c r="A24" t="s">
        <v>135</v>
      </c>
    </row>
    <row r="25" spans="1:21">
      <c r="A25" t="s">
        <v>144</v>
      </c>
      <c r="B25" t="e">
        <f>+#REF!</f>
        <v>#REF!</v>
      </c>
      <c r="C25" t="e">
        <f>+#REF!</f>
        <v>#REF!</v>
      </c>
      <c r="D25" t="e">
        <f>+#REF!</f>
        <v>#REF!</v>
      </c>
      <c r="E25" t="e">
        <f>+#REF!</f>
        <v>#REF!</v>
      </c>
      <c r="G25" t="e">
        <f>+#REF!</f>
        <v>#REF!</v>
      </c>
      <c r="H25" t="e">
        <f>+#REF!</f>
        <v>#REF!</v>
      </c>
      <c r="I25" t="e">
        <f>+#REF!</f>
        <v>#REF!</v>
      </c>
      <c r="J25" t="e">
        <f>+#REF!</f>
        <v>#REF!</v>
      </c>
      <c r="L25" t="e">
        <f>+#REF!</f>
        <v>#REF!</v>
      </c>
      <c r="M25" t="e">
        <f>+#REF!</f>
        <v>#REF!</v>
      </c>
      <c r="N25" t="e">
        <f>+#REF!</f>
        <v>#REF!</v>
      </c>
      <c r="O25" t="e">
        <f>+#REF!</f>
        <v>#REF!</v>
      </c>
      <c r="Q25" t="e">
        <f>+#REF!</f>
        <v>#REF!</v>
      </c>
      <c r="S25" t="e">
        <f>+#REF!</f>
        <v>#REF!</v>
      </c>
      <c r="T25" s="175" t="e">
        <f>+#REF!</f>
        <v>#REF!</v>
      </c>
      <c r="U25" t="e">
        <f>+#REF!</f>
        <v>#REF!</v>
      </c>
    </row>
    <row r="26" spans="1:21">
      <c r="A26" t="s">
        <v>139</v>
      </c>
      <c r="B26" t="e">
        <f>+'BG T03 (P&amp;L)'!#REF!</f>
        <v>#REF!</v>
      </c>
      <c r="C26" t="e">
        <f>+'BG T03 (P&amp;L)'!#REF!</f>
        <v>#REF!</v>
      </c>
      <c r="D26" t="e">
        <f>+'BG T03 (P&amp;L)'!#REF!</f>
        <v>#REF!</v>
      </c>
      <c r="E26" t="e">
        <f>+'BG T03 (P&amp;L)'!#REF!</f>
        <v>#REF!</v>
      </c>
      <c r="G26" t="e">
        <f>+'BG T03 (P&amp;L)'!#REF!</f>
        <v>#REF!</v>
      </c>
      <c r="H26" t="e">
        <f>+'BG T03 (P&amp;L)'!#REF!</f>
        <v>#REF!</v>
      </c>
      <c r="I26" t="e">
        <f>+'BG T03 (P&amp;L)'!#REF!</f>
        <v>#REF!</v>
      </c>
      <c r="J26" t="e">
        <f>+'BG T03 (P&amp;L)'!#REF!</f>
        <v>#REF!</v>
      </c>
      <c r="L26">
        <f>+'BG T03 (P&amp;L)'!B13</f>
        <v>282.5</v>
      </c>
      <c r="M26">
        <f>+'BG T03 (P&amp;L)'!C13</f>
        <v>274.59999999999997</v>
      </c>
      <c r="N26">
        <f>+'BG T03 (P&amp;L)'!D13</f>
        <v>279.60000000000002</v>
      </c>
      <c r="O26">
        <f>+'BG T03 (P&amp;L)'!E13</f>
        <v>286.5</v>
      </c>
      <c r="Q26">
        <f>+'BG T03 (P&amp;L)'!G13</f>
        <v>287.10000000000002</v>
      </c>
      <c r="S26" t="e">
        <f>+'BG T03 (P&amp;L)'!#REF!</f>
        <v>#REF!</v>
      </c>
      <c r="T26" s="175" t="e">
        <f>+'BG T03 (P&amp;L)'!#REF!</f>
        <v>#REF!</v>
      </c>
      <c r="U26">
        <f>+'BG T03 (P&amp;L)'!T13</f>
        <v>1123.3</v>
      </c>
    </row>
    <row r="27" spans="1:21">
      <c r="A27" t="s">
        <v>138</v>
      </c>
      <c r="B27" s="176" t="e">
        <f>+B25-B26</f>
        <v>#REF!</v>
      </c>
      <c r="C27" s="176" t="e">
        <f>+C25-C26</f>
        <v>#REF!</v>
      </c>
      <c r="D27" s="176" t="e">
        <f>+D25-D26</f>
        <v>#REF!</v>
      </c>
      <c r="E27" s="176" t="e">
        <f>+E25-E26</f>
        <v>#REF!</v>
      </c>
      <c r="G27" s="176" t="e">
        <f>+G25-G26</f>
        <v>#REF!</v>
      </c>
      <c r="H27" s="176" t="e">
        <f>+H25-H26</f>
        <v>#REF!</v>
      </c>
      <c r="I27" s="176" t="e">
        <f>+I25-I26</f>
        <v>#REF!</v>
      </c>
      <c r="J27" s="176" t="e">
        <f>+J25-J26</f>
        <v>#REF!</v>
      </c>
      <c r="L27" s="176" t="e">
        <f>+L25-L26</f>
        <v>#REF!</v>
      </c>
      <c r="M27" s="176" t="e">
        <f>+M25-M26</f>
        <v>#REF!</v>
      </c>
      <c r="N27" s="176" t="e">
        <f>+N25-N26</f>
        <v>#REF!</v>
      </c>
      <c r="O27" s="176" t="e">
        <f>+O25-O26</f>
        <v>#REF!</v>
      </c>
      <c r="Q27" s="176" t="e">
        <f>+Q25-Q26</f>
        <v>#REF!</v>
      </c>
      <c r="S27" s="176" t="e">
        <f>+S25-S26</f>
        <v>#REF!</v>
      </c>
      <c r="T27" s="176" t="e">
        <f>+T25-T26</f>
        <v>#REF!</v>
      </c>
      <c r="U27" s="176" t="e">
        <f>+U25-U26</f>
        <v>#REF!</v>
      </c>
    </row>
    <row r="28" spans="1:21" ht="15.75" thickBot="1"/>
    <row r="29" spans="1:21" ht="15.75" thickTop="1">
      <c r="A29" s="200" t="s">
        <v>153</v>
      </c>
      <c r="B29" s="684">
        <v>2016</v>
      </c>
      <c r="C29" s="679"/>
      <c r="D29" s="679"/>
      <c r="E29" s="680"/>
      <c r="F29" s="116"/>
      <c r="G29" s="684">
        <v>2017</v>
      </c>
      <c r="H29" s="679"/>
      <c r="I29" s="679"/>
      <c r="J29" s="680"/>
      <c r="K29" s="116"/>
      <c r="L29" s="684">
        <v>2018</v>
      </c>
      <c r="M29" s="679"/>
      <c r="N29" s="679"/>
      <c r="O29" s="680"/>
      <c r="Q29" s="193">
        <v>2019</v>
      </c>
      <c r="R29" s="116"/>
      <c r="S29" s="193">
        <v>2016</v>
      </c>
      <c r="T29" s="171">
        <v>2017</v>
      </c>
      <c r="U29" s="171">
        <v>2018</v>
      </c>
    </row>
    <row r="30" spans="1:21">
      <c r="B30" s="34" t="s">
        <v>70</v>
      </c>
      <c r="C30" s="35" t="s">
        <v>71</v>
      </c>
      <c r="D30" s="36" t="s">
        <v>72</v>
      </c>
      <c r="E30" s="126" t="s">
        <v>73</v>
      </c>
      <c r="F30" s="117"/>
      <c r="G30" s="34" t="s">
        <v>70</v>
      </c>
      <c r="H30" s="35" t="s">
        <v>71</v>
      </c>
      <c r="I30" s="36" t="s">
        <v>72</v>
      </c>
      <c r="J30" s="126" t="s">
        <v>73</v>
      </c>
      <c r="K30" s="117"/>
      <c r="L30" s="34" t="s">
        <v>70</v>
      </c>
      <c r="M30" s="35" t="s">
        <v>71</v>
      </c>
      <c r="N30" s="36" t="s">
        <v>72</v>
      </c>
      <c r="O30" s="126" t="s">
        <v>73</v>
      </c>
      <c r="Q30" s="91" t="s">
        <v>70</v>
      </c>
      <c r="R30" s="117"/>
      <c r="S30" s="91" t="s">
        <v>109</v>
      </c>
      <c r="T30" s="36" t="s">
        <v>109</v>
      </c>
      <c r="U30" s="36" t="s">
        <v>109</v>
      </c>
    </row>
    <row r="31" spans="1:21">
      <c r="A31" t="s">
        <v>128</v>
      </c>
    </row>
    <row r="32" spans="1:21">
      <c r="A32" t="s">
        <v>145</v>
      </c>
      <c r="B32" s="201" t="e">
        <f>+'BG T06 (Geo split - Assets)'!#REF!</f>
        <v>#REF!</v>
      </c>
      <c r="C32" s="201" t="e">
        <f>+'BG T06 (Geo split - Assets)'!#REF!</f>
        <v>#REF!</v>
      </c>
      <c r="D32" s="201" t="e">
        <f>+'BG T06 (Geo split - Assets)'!#REF!</f>
        <v>#REF!</v>
      </c>
      <c r="E32" s="201" t="e">
        <f>+'BG T06 (Geo split - Assets)'!#REF!</f>
        <v>#REF!</v>
      </c>
      <c r="G32" s="201" t="e">
        <f>+'BG T06 (Geo split - Assets)'!#REF!</f>
        <v>#REF!</v>
      </c>
      <c r="H32" s="201" t="e">
        <f>+'BG T06 (Geo split - Assets)'!#REF!</f>
        <v>#REF!</v>
      </c>
      <c r="I32" s="201" t="e">
        <f>+'BG T06 (Geo split - Assets)'!#REF!</f>
        <v>#REF!</v>
      </c>
      <c r="J32" s="201" t="e">
        <f>+'BG T06 (Geo split - Assets)'!#REF!</f>
        <v>#REF!</v>
      </c>
      <c r="L32" s="201">
        <f>+'BG T06 (Geo split - Assets)'!B13</f>
        <v>0</v>
      </c>
      <c r="M32" s="201">
        <f>+'BG T06 (Geo split - Assets)'!C13</f>
        <v>0</v>
      </c>
      <c r="N32" s="201">
        <f>+'BG T06 (Geo split - Assets)'!D13</f>
        <v>0</v>
      </c>
      <c r="O32" s="201">
        <f>+'BG T06 (Geo split - Assets)'!E13</f>
        <v>0</v>
      </c>
      <c r="Q32" s="201">
        <f>+'BG T06 (Geo split - Assets)'!G13</f>
        <v>0</v>
      </c>
    </row>
    <row r="33" spans="1:17">
      <c r="A33" t="s">
        <v>137</v>
      </c>
      <c r="B33" s="201" t="e">
        <f>+'BG T05 (Segments)'!#REF!</f>
        <v>#REF!</v>
      </c>
      <c r="C33" s="201" t="e">
        <f>+'BG T05 (Segments)'!#REF!</f>
        <v>#REF!</v>
      </c>
      <c r="D33" s="201" t="e">
        <f>+'BG T05 (Segments)'!#REF!</f>
        <v>#REF!</v>
      </c>
      <c r="E33" s="201" t="e">
        <f>+'BG T05 (Segments)'!#REF!</f>
        <v>#REF!</v>
      </c>
      <c r="G33" s="201" t="e">
        <f>+'BG T05 (Segments)'!#REF!</f>
        <v>#REF!</v>
      </c>
      <c r="H33" s="201" t="e">
        <f>+'BG T05 (Segments)'!#REF!</f>
        <v>#REF!</v>
      </c>
      <c r="I33" s="201" t="e">
        <f>+'BG T05 (Segments)'!#REF!</f>
        <v>#REF!</v>
      </c>
      <c r="J33" s="201" t="e">
        <f>+'BG T05 (Segments)'!#REF!</f>
        <v>#REF!</v>
      </c>
      <c r="L33" s="201">
        <f>+'BG T05 (Segments)'!B32</f>
        <v>16779</v>
      </c>
      <c r="M33" s="201">
        <f>+'BG T05 (Segments)'!C32</f>
        <v>16699</v>
      </c>
      <c r="N33" s="201">
        <f>+'BG T05 (Segments)'!D32</f>
        <v>17011</v>
      </c>
      <c r="O33" s="201">
        <f>+'BG T05 (Segments)'!E32</f>
        <v>16905</v>
      </c>
      <c r="Q33" s="201">
        <f>+'BG T05 (Segments)'!G32</f>
        <v>16858</v>
      </c>
    </row>
    <row r="34" spans="1:17">
      <c r="A34" t="s">
        <v>138</v>
      </c>
      <c r="B34" s="202" t="e">
        <f>+B32-B33</f>
        <v>#REF!</v>
      </c>
      <c r="C34" s="202" t="e">
        <f t="shared" ref="C34:E34" si="0">+C32-C33</f>
        <v>#REF!</v>
      </c>
      <c r="D34" s="202" t="e">
        <f t="shared" si="0"/>
        <v>#REF!</v>
      </c>
      <c r="E34" s="202" t="e">
        <f t="shared" si="0"/>
        <v>#REF!</v>
      </c>
      <c r="G34" s="202" t="e">
        <f t="shared" ref="G34:J34" si="1">+G32-G33</f>
        <v>#REF!</v>
      </c>
      <c r="H34" s="202" t="e">
        <f t="shared" si="1"/>
        <v>#REF!</v>
      </c>
      <c r="I34" s="202" t="e">
        <f t="shared" si="1"/>
        <v>#REF!</v>
      </c>
      <c r="J34" s="202" t="e">
        <f t="shared" si="1"/>
        <v>#REF!</v>
      </c>
      <c r="L34" s="202">
        <f t="shared" ref="L34:O34" si="2">+L32-L33</f>
        <v>-16779</v>
      </c>
      <c r="M34" s="202">
        <f t="shared" si="2"/>
        <v>-16699</v>
      </c>
      <c r="N34" s="202">
        <f t="shared" si="2"/>
        <v>-17011</v>
      </c>
      <c r="O34" s="202">
        <f t="shared" si="2"/>
        <v>-16905</v>
      </c>
      <c r="Q34" s="202">
        <f>+Q32-Q33</f>
        <v>-16858</v>
      </c>
    </row>
    <row r="36" spans="1:17">
      <c r="A36" t="s">
        <v>134</v>
      </c>
    </row>
    <row r="37" spans="1:17">
      <c r="A37" t="s">
        <v>145</v>
      </c>
      <c r="B37" s="201" t="e">
        <f>+'BG T06 (Geo split - Assets)'!#REF!</f>
        <v>#REF!</v>
      </c>
      <c r="C37" s="201" t="e">
        <f>+'BG T06 (Geo split - Assets)'!#REF!</f>
        <v>#REF!</v>
      </c>
      <c r="D37" s="201" t="e">
        <f>+'BG T06 (Geo split - Assets)'!#REF!</f>
        <v>#REF!</v>
      </c>
      <c r="E37" s="201" t="e">
        <f>+'BG T06 (Geo split - Assets)'!#REF!</f>
        <v>#REF!</v>
      </c>
      <c r="G37" s="201" t="e">
        <f>+'BG T06 (Geo split - Assets)'!#REF!</f>
        <v>#REF!</v>
      </c>
      <c r="H37" s="201" t="e">
        <f>+'BG T06 (Geo split - Assets)'!#REF!</f>
        <v>#REF!</v>
      </c>
      <c r="I37" s="201" t="e">
        <f>+'BG T06 (Geo split - Assets)'!#REF!</f>
        <v>#REF!</v>
      </c>
      <c r="J37" s="201" t="e">
        <f>+'BG T06 (Geo split - Assets)'!#REF!</f>
        <v>#REF!</v>
      </c>
      <c r="L37" s="201" t="e">
        <f>+'BG T06 (Geo split - Assets)'!#REF!</f>
        <v>#REF!</v>
      </c>
      <c r="M37" s="201" t="e">
        <f>+'BG T06 (Geo split - Assets)'!#REF!</f>
        <v>#REF!</v>
      </c>
      <c r="N37" s="201" t="e">
        <f>+'BG T06 (Geo split - Assets)'!#REF!</f>
        <v>#REF!</v>
      </c>
      <c r="O37" s="201" t="e">
        <f>+'BG T06 (Geo split - Assets)'!#REF!</f>
        <v>#REF!</v>
      </c>
      <c r="Q37" s="201" t="e">
        <f>+'BG T06 (Geo split - Assets)'!#REF!</f>
        <v>#REF!</v>
      </c>
    </row>
    <row r="38" spans="1:17">
      <c r="A38" t="s">
        <v>137</v>
      </c>
      <c r="B38" s="201" t="e">
        <f>+'BG T05 (Segments)'!#REF!</f>
        <v>#REF!</v>
      </c>
      <c r="C38" s="201" t="e">
        <f>+'BG T05 (Segments)'!#REF!</f>
        <v>#REF!</v>
      </c>
      <c r="D38" s="201" t="e">
        <f>+'BG T05 (Segments)'!#REF!</f>
        <v>#REF!</v>
      </c>
      <c r="E38" s="201" t="e">
        <f>+'BG T05 (Segments)'!#REF!</f>
        <v>#REF!</v>
      </c>
      <c r="G38" s="201" t="e">
        <f>+'BG T05 (Segments)'!#REF!</f>
        <v>#REF!</v>
      </c>
      <c r="H38" s="201" t="e">
        <f>+'BG T05 (Segments)'!#REF!</f>
        <v>#REF!</v>
      </c>
      <c r="I38" s="201" t="e">
        <f>+'BG T05 (Segments)'!#REF!</f>
        <v>#REF!</v>
      </c>
      <c r="J38" s="201" t="e">
        <f>+'BG T05 (Segments)'!#REF!</f>
        <v>#REF!</v>
      </c>
      <c r="L38" s="201">
        <f>+'BG T05 (Segments)'!B68</f>
        <v>14901</v>
      </c>
      <c r="M38" s="201">
        <f>+'BG T05 (Segments)'!C68</f>
        <v>14633</v>
      </c>
      <c r="N38" s="201">
        <f>+'BG T05 (Segments)'!D68</f>
        <v>14081</v>
      </c>
      <c r="O38" s="201">
        <f>+'BG T05 (Segments)'!E68</f>
        <v>14167</v>
      </c>
      <c r="Q38" s="201">
        <f>+'BG T05 (Segments)'!G68</f>
        <v>13925</v>
      </c>
    </row>
    <row r="39" spans="1:17">
      <c r="A39" t="s">
        <v>138</v>
      </c>
      <c r="B39" s="202" t="e">
        <f>+B37-B38</f>
        <v>#REF!</v>
      </c>
      <c r="C39" s="202" t="e">
        <f t="shared" ref="C39:E39" si="3">+C37-C38</f>
        <v>#REF!</v>
      </c>
      <c r="D39" s="202" t="e">
        <f t="shared" si="3"/>
        <v>#REF!</v>
      </c>
      <c r="E39" s="202" t="e">
        <f t="shared" si="3"/>
        <v>#REF!</v>
      </c>
      <c r="G39" s="202" t="e">
        <f>+G37-G38</f>
        <v>#REF!</v>
      </c>
      <c r="H39" s="202" t="e">
        <f t="shared" ref="H39" si="4">+H37-H38</f>
        <v>#REF!</v>
      </c>
      <c r="I39" s="202" t="e">
        <f t="shared" ref="I39" si="5">+I37-I38</f>
        <v>#REF!</v>
      </c>
      <c r="J39" s="202" t="e">
        <f t="shared" ref="J39" si="6">+J37-J38</f>
        <v>#REF!</v>
      </c>
      <c r="L39" s="202" t="e">
        <f>+L37-L38</f>
        <v>#REF!</v>
      </c>
      <c r="M39" s="202" t="e">
        <f t="shared" ref="M39" si="7">+M37-M38</f>
        <v>#REF!</v>
      </c>
      <c r="N39" s="202" t="e">
        <f t="shared" ref="N39" si="8">+N37-N38</f>
        <v>#REF!</v>
      </c>
      <c r="O39" s="202" t="e">
        <f t="shared" ref="O39" si="9">+O37-O38</f>
        <v>#REF!</v>
      </c>
      <c r="Q39" s="202" t="e">
        <f>+Q37-Q38</f>
        <v>#REF!</v>
      </c>
    </row>
    <row r="41" spans="1:17">
      <c r="A41" t="s">
        <v>130</v>
      </c>
    </row>
    <row r="42" spans="1:17">
      <c r="A42" t="s">
        <v>145</v>
      </c>
      <c r="B42" s="201" t="e">
        <f>+'BG T06 (Geo split - Assets)'!#REF!</f>
        <v>#REF!</v>
      </c>
      <c r="C42" s="201" t="e">
        <f>+'BG T06 (Geo split - Assets)'!#REF!</f>
        <v>#REF!</v>
      </c>
      <c r="D42" s="201" t="e">
        <f>+'BG T06 (Geo split - Assets)'!#REF!</f>
        <v>#REF!</v>
      </c>
      <c r="E42" s="201" t="e">
        <f>+'BG T06 (Geo split - Assets)'!#REF!</f>
        <v>#REF!</v>
      </c>
      <c r="G42" s="201" t="e">
        <f>+'BG T06 (Geo split - Assets)'!#REF!</f>
        <v>#REF!</v>
      </c>
      <c r="H42" s="201" t="e">
        <f>+'BG T06 (Geo split - Assets)'!#REF!</f>
        <v>#REF!</v>
      </c>
      <c r="I42" s="201" t="e">
        <f>+'BG T06 (Geo split - Assets)'!#REF!</f>
        <v>#REF!</v>
      </c>
      <c r="J42" s="201" t="e">
        <f>+'BG T06 (Geo split - Assets)'!#REF!</f>
        <v>#REF!</v>
      </c>
      <c r="L42" s="201" t="e">
        <f>+'BG T06 (Geo split - Assets)'!#REF!</f>
        <v>#REF!</v>
      </c>
      <c r="M42" s="201" t="e">
        <f>+'BG T06 (Geo split - Assets)'!#REF!</f>
        <v>#REF!</v>
      </c>
      <c r="N42" s="201" t="e">
        <f>+'BG T06 (Geo split - Assets)'!#REF!</f>
        <v>#REF!</v>
      </c>
      <c r="O42" s="201" t="e">
        <f>+'BG T06 (Geo split - Assets)'!#REF!</f>
        <v>#REF!</v>
      </c>
      <c r="Q42" s="201" t="e">
        <f>+'BG T06 (Geo split - Assets)'!#REF!</f>
        <v>#REF!</v>
      </c>
    </row>
    <row r="43" spans="1:17">
      <c r="A43" t="s">
        <v>137</v>
      </c>
      <c r="B43" s="201" t="e">
        <f>+'BG T05 (Segments)'!#REF!</f>
        <v>#REF!</v>
      </c>
      <c r="C43" s="201" t="e">
        <f>+'BG T05 (Segments)'!#REF!</f>
        <v>#REF!</v>
      </c>
      <c r="D43" s="201" t="e">
        <f>+'BG T05 (Segments)'!#REF!</f>
        <v>#REF!</v>
      </c>
      <c r="E43" s="201" t="e">
        <f>+'BG T05 (Segments)'!#REF!</f>
        <v>#REF!</v>
      </c>
      <c r="G43" s="201" t="e">
        <f>+'BG T05 (Segments)'!#REF!</f>
        <v>#REF!</v>
      </c>
      <c r="H43" s="201" t="e">
        <f>+'BG T05 (Segments)'!#REF!</f>
        <v>#REF!</v>
      </c>
      <c r="I43" s="201" t="e">
        <f>+'BG T05 (Segments)'!#REF!</f>
        <v>#REF!</v>
      </c>
      <c r="J43" s="201" t="e">
        <f>+'BG T05 (Segments)'!#REF!</f>
        <v>#REF!</v>
      </c>
      <c r="L43" s="201">
        <f>+'BG T05 (Segments)'!B105</f>
        <v>10152</v>
      </c>
      <c r="M43" s="201">
        <f>+'BG T05 (Segments)'!C105</f>
        <v>10086</v>
      </c>
      <c r="N43" s="201">
        <f>+'BG T05 (Segments)'!D105</f>
        <v>11217</v>
      </c>
      <c r="O43" s="201">
        <f>+'BG T05 (Segments)'!E105</f>
        <v>10192</v>
      </c>
      <c r="Q43" s="201">
        <f>+'BG T05 (Segments)'!G105</f>
        <v>11119</v>
      </c>
    </row>
    <row r="44" spans="1:17">
      <c r="A44" t="s">
        <v>138</v>
      </c>
      <c r="B44" s="202" t="e">
        <f>+B42-B43</f>
        <v>#REF!</v>
      </c>
      <c r="C44" s="202" t="e">
        <f t="shared" ref="C44:E44" si="10">+C42-C43</f>
        <v>#REF!</v>
      </c>
      <c r="D44" s="202" t="e">
        <f t="shared" si="10"/>
        <v>#REF!</v>
      </c>
      <c r="E44" s="202" t="e">
        <f t="shared" si="10"/>
        <v>#REF!</v>
      </c>
      <c r="G44" s="202" t="e">
        <f>+G42-G43</f>
        <v>#REF!</v>
      </c>
      <c r="H44" s="202" t="e">
        <f t="shared" ref="H44" si="11">+H42-H43</f>
        <v>#REF!</v>
      </c>
      <c r="I44" s="202" t="e">
        <f t="shared" ref="I44" si="12">+I42-I43</f>
        <v>#REF!</v>
      </c>
      <c r="J44" s="202" t="e">
        <f t="shared" ref="J44" si="13">+J42-J43</f>
        <v>#REF!</v>
      </c>
      <c r="L44" s="202" t="e">
        <f>+L42-L43</f>
        <v>#REF!</v>
      </c>
      <c r="M44" s="202" t="e">
        <f t="shared" ref="M44" si="14">+M42-M43</f>
        <v>#REF!</v>
      </c>
      <c r="N44" s="202" t="e">
        <f t="shared" ref="N44" si="15">+N42-N43</f>
        <v>#REF!</v>
      </c>
      <c r="O44" s="202" t="e">
        <f t="shared" ref="O44" si="16">+O42-O43</f>
        <v>#REF!</v>
      </c>
      <c r="Q44" s="202" t="e">
        <f>+Q42-Q43</f>
        <v>#REF!</v>
      </c>
    </row>
    <row r="46" spans="1:17">
      <c r="A46" t="s">
        <v>83</v>
      </c>
    </row>
    <row r="47" spans="1:17">
      <c r="A47" t="s">
        <v>145</v>
      </c>
      <c r="B47" s="201" t="e">
        <f>+'BG T06 (Geo split - Assets)'!#REF!</f>
        <v>#REF!</v>
      </c>
      <c r="C47" s="201" t="e">
        <f>+'BG T06 (Geo split - Assets)'!#REF!</f>
        <v>#REF!</v>
      </c>
      <c r="D47" s="201" t="e">
        <f>+'BG T06 (Geo split - Assets)'!#REF!</f>
        <v>#REF!</v>
      </c>
      <c r="E47" s="201" t="e">
        <f>+'BG T06 (Geo split - Assets)'!#REF!</f>
        <v>#REF!</v>
      </c>
      <c r="G47" s="201" t="e">
        <f>+'BG T06 (Geo split - Assets)'!#REF!</f>
        <v>#REF!</v>
      </c>
      <c r="H47" s="201" t="e">
        <f>+'BG T06 (Geo split - Assets)'!#REF!</f>
        <v>#REF!</v>
      </c>
      <c r="I47" s="201" t="e">
        <f>+'BG T06 (Geo split - Assets)'!#REF!</f>
        <v>#REF!</v>
      </c>
      <c r="J47" s="201" t="e">
        <f>+'BG T06 (Geo split - Assets)'!#REF!</f>
        <v>#REF!</v>
      </c>
      <c r="L47" s="201" t="str">
        <f>+'BG T06 (Geo split - Assets)'!B26</f>
        <v>2018</v>
      </c>
      <c r="M47" s="201">
        <f>+'BG T06 (Geo split - Assets)'!C26</f>
        <v>0</v>
      </c>
      <c r="N47" s="201">
        <f>+'BG T06 (Geo split - Assets)'!D26</f>
        <v>0</v>
      </c>
      <c r="O47" s="201">
        <f>+'BG T06 (Geo split - Assets)'!E26</f>
        <v>0</v>
      </c>
      <c r="Q47" s="201" t="str">
        <f>+'BG T06 (Geo split - Assets)'!G26</f>
        <v>2019</v>
      </c>
    </row>
    <row r="48" spans="1:17">
      <c r="A48" t="s">
        <v>137</v>
      </c>
      <c r="B48" s="201" t="e">
        <f>+'BG T05 (Segments)'!#REF!</f>
        <v>#REF!</v>
      </c>
      <c r="C48" s="201" t="e">
        <f>+'BG T05 (Segments)'!#REF!</f>
        <v>#REF!</v>
      </c>
      <c r="D48" s="201" t="e">
        <f>+'BG T05 (Segments)'!#REF!</f>
        <v>#REF!</v>
      </c>
      <c r="E48" s="201" t="e">
        <f>+'BG T05 (Segments)'!#REF!</f>
        <v>#REF!</v>
      </c>
      <c r="G48" s="201" t="e">
        <f>+'BG T05 (Segments)'!#REF!</f>
        <v>#REF!</v>
      </c>
      <c r="H48" s="201" t="e">
        <f>+'BG T05 (Segments)'!#REF!</f>
        <v>#REF!</v>
      </c>
      <c r="I48" s="201" t="e">
        <f>+'BG T05 (Segments)'!#REF!</f>
        <v>#REF!</v>
      </c>
      <c r="J48" s="201" t="e">
        <f>+'BG T05 (Segments)'!#REF!</f>
        <v>#REF!</v>
      </c>
      <c r="L48" s="201">
        <f>+'BG T05 (Segments)'!B140</f>
        <v>3105</v>
      </c>
      <c r="M48" s="201">
        <f>+'BG T05 (Segments)'!C140</f>
        <v>2852</v>
      </c>
      <c r="N48" s="201">
        <f>+'BG T05 (Segments)'!D140</f>
        <v>2555</v>
      </c>
      <c r="O48" s="201">
        <f>+'BG T05 (Segments)'!E140</f>
        <v>3434</v>
      </c>
      <c r="Q48" s="201">
        <f>+'BG T05 (Segments)'!G140</f>
        <v>4686</v>
      </c>
    </row>
    <row r="49" spans="1:21">
      <c r="A49" t="s">
        <v>138</v>
      </c>
      <c r="B49" s="202" t="e">
        <f>+B47-B48</f>
        <v>#REF!</v>
      </c>
      <c r="C49" s="202" t="e">
        <f t="shared" ref="C49:E49" si="17">+C47-C48</f>
        <v>#REF!</v>
      </c>
      <c r="D49" s="202" t="e">
        <f t="shared" si="17"/>
        <v>#REF!</v>
      </c>
      <c r="E49" s="202" t="e">
        <f t="shared" si="17"/>
        <v>#REF!</v>
      </c>
      <c r="G49" s="202" t="e">
        <f>+G47-G48</f>
        <v>#REF!</v>
      </c>
      <c r="H49" s="202" t="e">
        <f t="shared" ref="H49" si="18">+H47-H48</f>
        <v>#REF!</v>
      </c>
      <c r="I49" s="202" t="e">
        <f t="shared" ref="I49" si="19">+I47-I48</f>
        <v>#REF!</v>
      </c>
      <c r="J49" s="202" t="e">
        <f t="shared" ref="J49" si="20">+J47-J48</f>
        <v>#REF!</v>
      </c>
      <c r="L49" s="202">
        <f>+L47-L48</f>
        <v>-1087</v>
      </c>
      <c r="M49" s="202">
        <f t="shared" ref="M49" si="21">+M47-M48</f>
        <v>-2852</v>
      </c>
      <c r="N49" s="202">
        <f t="shared" ref="N49" si="22">+N47-N48</f>
        <v>-2555</v>
      </c>
      <c r="O49" s="202">
        <f t="shared" ref="O49" si="23">+O47-O48</f>
        <v>-3434</v>
      </c>
      <c r="Q49" s="202">
        <f>+Q47-Q48</f>
        <v>-2667</v>
      </c>
    </row>
    <row r="51" spans="1:21">
      <c r="A51" t="s">
        <v>135</v>
      </c>
    </row>
    <row r="52" spans="1:21">
      <c r="A52" t="s">
        <v>145</v>
      </c>
      <c r="B52" s="201" t="e">
        <f>+'BG T06 (Geo split - Assets)'!#REF!</f>
        <v>#REF!</v>
      </c>
      <c r="C52" s="201" t="e">
        <f>+'BG T06 (Geo split - Assets)'!#REF!</f>
        <v>#REF!</v>
      </c>
      <c r="D52" s="201" t="e">
        <f>+'BG T06 (Geo split - Assets)'!#REF!</f>
        <v>#REF!</v>
      </c>
      <c r="E52" s="201" t="e">
        <f>+'BG T06 (Geo split - Assets)'!#REF!</f>
        <v>#REF!</v>
      </c>
      <c r="G52" s="201" t="e">
        <f>+'BG T06 (Geo split - Assets)'!#REF!</f>
        <v>#REF!</v>
      </c>
      <c r="H52" s="201" t="e">
        <f>+'BG T06 (Geo split - Assets)'!#REF!</f>
        <v>#REF!</v>
      </c>
      <c r="I52" s="201" t="e">
        <f>+'BG T06 (Geo split - Assets)'!#REF!</f>
        <v>#REF!</v>
      </c>
      <c r="J52" s="201" t="e">
        <f>+'BG T06 (Geo split - Assets)'!#REF!</f>
        <v>#REF!</v>
      </c>
      <c r="L52" s="201">
        <f>+'BG T06 (Geo split - Assets)'!B37</f>
        <v>0</v>
      </c>
      <c r="M52" s="201">
        <f>+'BG T06 (Geo split - Assets)'!C37</f>
        <v>0</v>
      </c>
      <c r="N52" s="201">
        <f>+'BG T06 (Geo split - Assets)'!D37</f>
        <v>0</v>
      </c>
      <c r="O52" s="201">
        <f>+'BG T06 (Geo split - Assets)'!E37</f>
        <v>0</v>
      </c>
      <c r="Q52" s="201">
        <f>+'BG T06 (Geo split - Assets)'!G37</f>
        <v>0</v>
      </c>
    </row>
    <row r="53" spans="1:21">
      <c r="A53" t="s">
        <v>146</v>
      </c>
      <c r="B53" s="201" t="e">
        <f>+'BG T04 (Balance Sheet)'!#REF!</f>
        <v>#REF!</v>
      </c>
      <c r="C53" s="201" t="e">
        <f>+'BG T04 (Balance Sheet)'!#REF!</f>
        <v>#REF!</v>
      </c>
      <c r="D53" s="201" t="e">
        <f>+'BG T04 (Balance Sheet)'!#REF!</f>
        <v>#REF!</v>
      </c>
      <c r="E53" s="201" t="e">
        <f>+'BG T04 (Balance Sheet)'!#REF!</f>
        <v>#REF!</v>
      </c>
      <c r="G53" s="201" t="e">
        <f>+'BG T04 (Balance Sheet)'!#REF!</f>
        <v>#REF!</v>
      </c>
      <c r="H53" s="201" t="e">
        <f>+'BG T04 (Balance Sheet)'!#REF!</f>
        <v>#REF!</v>
      </c>
      <c r="I53" s="201" t="e">
        <f>+'BG T04 (Balance Sheet)'!#REF!</f>
        <v>#REF!</v>
      </c>
      <c r="J53" s="201" t="e">
        <f>+'BG T04 (Balance Sheet)'!#REF!</f>
        <v>#REF!</v>
      </c>
      <c r="L53" s="201">
        <f>+'BG T04 (Balance Sheet)'!B23</f>
        <v>44937</v>
      </c>
      <c r="M53" s="201">
        <f>+'BG T04 (Balance Sheet)'!C23</f>
        <v>44270</v>
      </c>
      <c r="N53" s="201">
        <f>+'BG T04 (Balance Sheet)'!D23</f>
        <v>44864</v>
      </c>
      <c r="O53" s="201">
        <f>+'BG T04 (Balance Sheet)'!E23</f>
        <v>44698</v>
      </c>
      <c r="Q53" s="201">
        <f>+'BG T04 (Balance Sheet)'!G23</f>
        <v>46588</v>
      </c>
    </row>
    <row r="54" spans="1:21">
      <c r="A54" t="s">
        <v>138</v>
      </c>
      <c r="B54" s="202" t="e">
        <f>+B52-B53</f>
        <v>#REF!</v>
      </c>
      <c r="C54" s="202" t="e">
        <f t="shared" ref="C54:E54" si="24">+C52-C53</f>
        <v>#REF!</v>
      </c>
      <c r="D54" s="202" t="e">
        <f t="shared" si="24"/>
        <v>#REF!</v>
      </c>
      <c r="E54" s="202" t="e">
        <f t="shared" si="24"/>
        <v>#REF!</v>
      </c>
      <c r="G54" s="202" t="e">
        <f>+G52-G53</f>
        <v>#REF!</v>
      </c>
      <c r="H54" s="202" t="e">
        <f t="shared" ref="H54" si="25">+H52-H53</f>
        <v>#REF!</v>
      </c>
      <c r="I54" s="202" t="e">
        <f t="shared" ref="I54" si="26">+I52-I53</f>
        <v>#REF!</v>
      </c>
      <c r="J54" s="202" t="e">
        <f t="shared" ref="J54" si="27">+J52-J53</f>
        <v>#REF!</v>
      </c>
      <c r="L54" s="202">
        <f>+L52-L53</f>
        <v>-44937</v>
      </c>
      <c r="M54" s="202">
        <f t="shared" ref="M54" si="28">+M52-M53</f>
        <v>-44270</v>
      </c>
      <c r="N54" s="202">
        <f t="shared" ref="N54" si="29">+N52-N53</f>
        <v>-44864</v>
      </c>
      <c r="O54" s="202">
        <f t="shared" ref="O54" si="30">+O52-O53</f>
        <v>-44698</v>
      </c>
      <c r="Q54" s="202">
        <f>+Q52-Q53</f>
        <v>-46588</v>
      </c>
    </row>
    <row r="55" spans="1:21" ht="15.75" thickBot="1"/>
    <row r="56" spans="1:21" ht="15.75" thickTop="1">
      <c r="A56" s="200" t="s">
        <v>147</v>
      </c>
      <c r="B56" s="684">
        <v>2016</v>
      </c>
      <c r="C56" s="679"/>
      <c r="D56" s="679"/>
      <c r="E56" s="680"/>
      <c r="F56" s="116"/>
      <c r="G56" s="684">
        <v>2017</v>
      </c>
      <c r="H56" s="679"/>
      <c r="I56" s="679"/>
      <c r="J56" s="680"/>
      <c r="K56" s="116"/>
      <c r="L56" s="684">
        <v>2018</v>
      </c>
      <c r="M56" s="679"/>
      <c r="N56" s="679"/>
      <c r="O56" s="680"/>
      <c r="Q56" s="193">
        <v>2019</v>
      </c>
      <c r="R56" s="116"/>
      <c r="S56" s="193">
        <v>2016</v>
      </c>
      <c r="T56" s="171">
        <v>2017</v>
      </c>
      <c r="U56" s="171">
        <v>2018</v>
      </c>
    </row>
    <row r="57" spans="1:21">
      <c r="B57" s="34" t="s">
        <v>70</v>
      </c>
      <c r="C57" s="35" t="s">
        <v>71</v>
      </c>
      <c r="D57" s="36" t="s">
        <v>72</v>
      </c>
      <c r="E57" s="126" t="s">
        <v>73</v>
      </c>
      <c r="F57" s="117"/>
      <c r="G57" s="34" t="s">
        <v>70</v>
      </c>
      <c r="H57" s="35" t="s">
        <v>71</v>
      </c>
      <c r="I57" s="36" t="s">
        <v>72</v>
      </c>
      <c r="J57" s="126" t="s">
        <v>73</v>
      </c>
      <c r="K57" s="117"/>
      <c r="L57" s="34" t="s">
        <v>70</v>
      </c>
      <c r="M57" s="35" t="s">
        <v>71</v>
      </c>
      <c r="N57" s="36" t="s">
        <v>72</v>
      </c>
      <c r="O57" s="126" t="s">
        <v>73</v>
      </c>
      <c r="Q57" s="91" t="s">
        <v>70</v>
      </c>
      <c r="R57" s="117"/>
      <c r="S57" s="91" t="s">
        <v>109</v>
      </c>
      <c r="T57" s="36" t="s">
        <v>109</v>
      </c>
      <c r="U57" s="36" t="s">
        <v>109</v>
      </c>
    </row>
    <row r="58" spans="1:21">
      <c r="A58" t="s">
        <v>128</v>
      </c>
    </row>
    <row r="59" spans="1:21">
      <c r="A59" t="s">
        <v>152</v>
      </c>
      <c r="B59" s="201" t="e">
        <f>+'BG T07 (Product split - Assets)'!#REF!</f>
        <v>#REF!</v>
      </c>
      <c r="C59" s="201" t="e">
        <f>+'BG T07 (Product split - Assets)'!#REF!</f>
        <v>#REF!</v>
      </c>
      <c r="D59" s="201" t="e">
        <f>+'BG T07 (Product split - Assets)'!#REF!</f>
        <v>#REF!</v>
      </c>
      <c r="E59" s="201" t="e">
        <f>+'BG T07 (Product split - Assets)'!#REF!</f>
        <v>#REF!</v>
      </c>
      <c r="G59" s="201" t="e">
        <f>+'BG T07 (Product split - Assets)'!#REF!</f>
        <v>#REF!</v>
      </c>
      <c r="H59" s="201" t="e">
        <f>+'BG T07 (Product split - Assets)'!#REF!</f>
        <v>#REF!</v>
      </c>
      <c r="I59" s="201" t="e">
        <f>+'BG T07 (Product split - Assets)'!#REF!</f>
        <v>#REF!</v>
      </c>
      <c r="J59" s="201" t="e">
        <f>+'BG T07 (Product split - Assets)'!#REF!</f>
        <v>#REF!</v>
      </c>
      <c r="L59" s="201">
        <f>+'BG T07 (Product split - Assets)'!B11</f>
        <v>16779</v>
      </c>
      <c r="M59" s="201">
        <f>+'BG T07 (Product split - Assets)'!C11</f>
        <v>16699</v>
      </c>
      <c r="N59" s="201">
        <f>+'BG T07 (Product split - Assets)'!D11</f>
        <v>17011</v>
      </c>
      <c r="O59" s="201">
        <f>+'BG T07 (Product split - Assets)'!E11</f>
        <v>16905</v>
      </c>
      <c r="Q59" s="201">
        <f>+'BG T07 (Product split - Assets)'!G11</f>
        <v>16858</v>
      </c>
    </row>
    <row r="60" spans="1:21">
      <c r="A60" t="s">
        <v>137</v>
      </c>
      <c r="B60" s="201" t="e">
        <f>+B33</f>
        <v>#REF!</v>
      </c>
      <c r="C60" s="201" t="e">
        <f t="shared" ref="C60:E60" si="31">+C33</f>
        <v>#REF!</v>
      </c>
      <c r="D60" s="201" t="e">
        <f t="shared" si="31"/>
        <v>#REF!</v>
      </c>
      <c r="E60" s="201" t="e">
        <f t="shared" si="31"/>
        <v>#REF!</v>
      </c>
      <c r="G60" s="201" t="e">
        <f t="shared" ref="G60:J60" si="32">+G33</f>
        <v>#REF!</v>
      </c>
      <c r="H60" s="201" t="e">
        <f t="shared" si="32"/>
        <v>#REF!</v>
      </c>
      <c r="I60" s="201" t="e">
        <f t="shared" si="32"/>
        <v>#REF!</v>
      </c>
      <c r="J60" s="201" t="e">
        <f t="shared" si="32"/>
        <v>#REF!</v>
      </c>
      <c r="L60" s="201">
        <f t="shared" ref="L60:Q60" si="33">+L33</f>
        <v>16779</v>
      </c>
      <c r="M60" s="201">
        <f t="shared" si="33"/>
        <v>16699</v>
      </c>
      <c r="N60" s="201">
        <f t="shared" si="33"/>
        <v>17011</v>
      </c>
      <c r="O60" s="201">
        <f t="shared" si="33"/>
        <v>16905</v>
      </c>
      <c r="Q60" s="201">
        <f t="shared" si="33"/>
        <v>16858</v>
      </c>
    </row>
    <row r="61" spans="1:21">
      <c r="A61" t="s">
        <v>138</v>
      </c>
      <c r="B61" s="202" t="e">
        <f>+B59-B60</f>
        <v>#REF!</v>
      </c>
      <c r="C61" s="202" t="e">
        <f t="shared" ref="C61" si="34">+C59-C60</f>
        <v>#REF!</v>
      </c>
      <c r="D61" s="202" t="e">
        <f t="shared" ref="D61" si="35">+D59-D60</f>
        <v>#REF!</v>
      </c>
      <c r="E61" s="202" t="e">
        <f t="shared" ref="E61" si="36">+E59-E60</f>
        <v>#REF!</v>
      </c>
      <c r="G61" s="202" t="e">
        <f t="shared" ref="G61" si="37">+G59-G60</f>
        <v>#REF!</v>
      </c>
      <c r="H61" s="202" t="e">
        <f t="shared" ref="H61" si="38">+H59-H60</f>
        <v>#REF!</v>
      </c>
      <c r="I61" s="202" t="e">
        <f t="shared" ref="I61" si="39">+I59-I60</f>
        <v>#REF!</v>
      </c>
      <c r="J61" s="202" t="e">
        <f t="shared" ref="J61" si="40">+J59-J60</f>
        <v>#REF!</v>
      </c>
      <c r="L61" s="202">
        <f t="shared" ref="L61" si="41">+L59-L60</f>
        <v>0</v>
      </c>
      <c r="M61" s="202">
        <f t="shared" ref="M61" si="42">+M59-M60</f>
        <v>0</v>
      </c>
      <c r="N61" s="202">
        <f t="shared" ref="N61" si="43">+N59-N60</f>
        <v>0</v>
      </c>
      <c r="O61" s="202">
        <f t="shared" ref="O61" si="44">+O59-O60</f>
        <v>0</v>
      </c>
      <c r="Q61" s="202">
        <f>+Q59-Q60</f>
        <v>0</v>
      </c>
    </row>
    <row r="63" spans="1:21">
      <c r="A63" t="s">
        <v>134</v>
      </c>
    </row>
    <row r="64" spans="1:21">
      <c r="A64" t="s">
        <v>152</v>
      </c>
      <c r="B64" s="201" t="e">
        <f>+'BG T07 (Product split - Assets)'!#REF!</f>
        <v>#REF!</v>
      </c>
      <c r="C64" s="201" t="e">
        <f>+'BG T07 (Product split - Assets)'!#REF!</f>
        <v>#REF!</v>
      </c>
      <c r="D64" s="201" t="e">
        <f>+'BG T07 (Product split - Assets)'!#REF!</f>
        <v>#REF!</v>
      </c>
      <c r="E64" s="201" t="e">
        <f>+'BG T07 (Product split - Assets)'!#REF!</f>
        <v>#REF!</v>
      </c>
      <c r="G64" s="201" t="e">
        <f>+'BG T07 (Product split - Assets)'!#REF!</f>
        <v>#REF!</v>
      </c>
      <c r="H64" s="201" t="e">
        <f>+'BG T07 (Product split - Assets)'!#REF!</f>
        <v>#REF!</v>
      </c>
      <c r="I64" s="201" t="e">
        <f>+'BG T07 (Product split - Assets)'!#REF!</f>
        <v>#REF!</v>
      </c>
      <c r="J64" s="201" t="e">
        <f>+'BG T07 (Product split - Assets)'!#REF!</f>
        <v>#REF!</v>
      </c>
      <c r="L64" s="201">
        <f>+'BG T07 (Product split - Assets)'!B21</f>
        <v>14901</v>
      </c>
      <c r="M64" s="201">
        <f>+'BG T07 (Product split - Assets)'!C21</f>
        <v>14633</v>
      </c>
      <c r="N64" s="201">
        <f>+'BG T07 (Product split - Assets)'!D21</f>
        <v>14081</v>
      </c>
      <c r="O64" s="201">
        <f>+'BG T07 (Product split - Assets)'!E21</f>
        <v>14167</v>
      </c>
      <c r="Q64" s="201">
        <f>+'BG T07 (Product split - Assets)'!G21</f>
        <v>13925</v>
      </c>
    </row>
    <row r="65" spans="1:17">
      <c r="A65" t="s">
        <v>137</v>
      </c>
      <c r="B65" s="201" t="e">
        <f>+B38</f>
        <v>#REF!</v>
      </c>
      <c r="C65" s="201" t="e">
        <f t="shared" ref="C65:E65" si="45">+C38</f>
        <v>#REF!</v>
      </c>
      <c r="D65" s="201" t="e">
        <f t="shared" si="45"/>
        <v>#REF!</v>
      </c>
      <c r="E65" s="201" t="e">
        <f t="shared" si="45"/>
        <v>#REF!</v>
      </c>
      <c r="G65" s="201" t="e">
        <f t="shared" ref="G65:J65" si="46">+G38</f>
        <v>#REF!</v>
      </c>
      <c r="H65" s="201" t="e">
        <f t="shared" si="46"/>
        <v>#REF!</v>
      </c>
      <c r="I65" s="201" t="e">
        <f t="shared" si="46"/>
        <v>#REF!</v>
      </c>
      <c r="J65" s="201" t="e">
        <f t="shared" si="46"/>
        <v>#REF!</v>
      </c>
      <c r="L65" s="201">
        <f t="shared" ref="L65:Q65" si="47">+L38</f>
        <v>14901</v>
      </c>
      <c r="M65" s="201">
        <f t="shared" si="47"/>
        <v>14633</v>
      </c>
      <c r="N65" s="201">
        <f t="shared" si="47"/>
        <v>14081</v>
      </c>
      <c r="O65" s="201">
        <f t="shared" si="47"/>
        <v>14167</v>
      </c>
      <c r="Q65" s="201">
        <f t="shared" si="47"/>
        <v>13925</v>
      </c>
    </row>
    <row r="66" spans="1:17">
      <c r="A66" t="s">
        <v>138</v>
      </c>
      <c r="B66" s="202" t="e">
        <f>+B64-B65</f>
        <v>#REF!</v>
      </c>
      <c r="C66" s="202" t="e">
        <f t="shared" ref="C66" si="48">+C64-C65</f>
        <v>#REF!</v>
      </c>
      <c r="D66" s="202" t="e">
        <f t="shared" ref="D66" si="49">+D64-D65</f>
        <v>#REF!</v>
      </c>
      <c r="E66" s="202" t="e">
        <f t="shared" ref="E66" si="50">+E64-E65</f>
        <v>#REF!</v>
      </c>
      <c r="G66" s="202" t="e">
        <f>+G64-G65</f>
        <v>#REF!</v>
      </c>
      <c r="H66" s="202" t="e">
        <f t="shared" ref="H66" si="51">+H64-H65</f>
        <v>#REF!</v>
      </c>
      <c r="I66" s="202" t="e">
        <f t="shared" ref="I66" si="52">+I64-I65</f>
        <v>#REF!</v>
      </c>
      <c r="J66" s="202" t="e">
        <f t="shared" ref="J66" si="53">+J64-J65</f>
        <v>#REF!</v>
      </c>
      <c r="L66" s="202">
        <f>+L64-L65</f>
        <v>0</v>
      </c>
      <c r="M66" s="202">
        <f t="shared" ref="M66" si="54">+M64-M65</f>
        <v>0</v>
      </c>
      <c r="N66" s="202">
        <f t="shared" ref="N66" si="55">+N64-N65</f>
        <v>0</v>
      </c>
      <c r="O66" s="202">
        <f t="shared" ref="O66" si="56">+O64-O65</f>
        <v>0</v>
      </c>
      <c r="Q66" s="202">
        <f>+Q64-Q65</f>
        <v>0</v>
      </c>
    </row>
    <row r="68" spans="1:17">
      <c r="A68" t="s">
        <v>130</v>
      </c>
    </row>
    <row r="69" spans="1:17">
      <c r="A69" t="s">
        <v>152</v>
      </c>
      <c r="B69" s="201" t="e">
        <f>+'BG T07 (Product split - Assets)'!#REF!</f>
        <v>#REF!</v>
      </c>
      <c r="C69" s="201" t="e">
        <f>+'BG T07 (Product split - Assets)'!#REF!</f>
        <v>#REF!</v>
      </c>
      <c r="D69" s="201" t="e">
        <f>+'BG T07 (Product split - Assets)'!#REF!</f>
        <v>#REF!</v>
      </c>
      <c r="E69" s="201" t="e">
        <f>+'BG T07 (Product split - Assets)'!#REF!</f>
        <v>#REF!</v>
      </c>
      <c r="G69" s="201" t="e">
        <f>+'BG T07 (Product split - Assets)'!#REF!</f>
        <v>#REF!</v>
      </c>
      <c r="H69" s="201" t="e">
        <f>+'BG T07 (Product split - Assets)'!#REF!</f>
        <v>#REF!</v>
      </c>
      <c r="I69" s="201" t="e">
        <f>+'BG T07 (Product split - Assets)'!#REF!</f>
        <v>#REF!</v>
      </c>
      <c r="J69" s="201" t="e">
        <f>+'BG T07 (Product split - Assets)'!#REF!</f>
        <v>#REF!</v>
      </c>
      <c r="L69" s="201" t="e">
        <f>+'BG T07 (Product split - Assets)'!#REF!</f>
        <v>#REF!</v>
      </c>
      <c r="M69" s="201" t="e">
        <f>+'BG T07 (Product split - Assets)'!#REF!</f>
        <v>#REF!</v>
      </c>
      <c r="N69" s="201" t="e">
        <f>+'BG T07 (Product split - Assets)'!#REF!</f>
        <v>#REF!</v>
      </c>
      <c r="O69" s="201" t="e">
        <f>+'BG T07 (Product split - Assets)'!#REF!</f>
        <v>#REF!</v>
      </c>
      <c r="Q69" s="201" t="e">
        <f>+'BG T07 (Product split - Assets)'!#REF!</f>
        <v>#REF!</v>
      </c>
    </row>
    <row r="70" spans="1:17">
      <c r="A70" t="s">
        <v>137</v>
      </c>
      <c r="B70" s="201" t="e">
        <f>+B43</f>
        <v>#REF!</v>
      </c>
      <c r="C70" s="201" t="e">
        <f t="shared" ref="C70:E70" si="57">+C43</f>
        <v>#REF!</v>
      </c>
      <c r="D70" s="201" t="e">
        <f t="shared" si="57"/>
        <v>#REF!</v>
      </c>
      <c r="E70" s="201" t="e">
        <f t="shared" si="57"/>
        <v>#REF!</v>
      </c>
      <c r="G70" s="201" t="e">
        <f t="shared" ref="G70:J70" si="58">+G43</f>
        <v>#REF!</v>
      </c>
      <c r="H70" s="201" t="e">
        <f t="shared" si="58"/>
        <v>#REF!</v>
      </c>
      <c r="I70" s="201" t="e">
        <f t="shared" si="58"/>
        <v>#REF!</v>
      </c>
      <c r="J70" s="201" t="e">
        <f t="shared" si="58"/>
        <v>#REF!</v>
      </c>
      <c r="L70" s="201">
        <f t="shared" ref="L70:Q70" si="59">+L43</f>
        <v>10152</v>
      </c>
      <c r="M70" s="201">
        <f t="shared" si="59"/>
        <v>10086</v>
      </c>
      <c r="N70" s="201">
        <f t="shared" si="59"/>
        <v>11217</v>
      </c>
      <c r="O70" s="201">
        <f t="shared" si="59"/>
        <v>10192</v>
      </c>
      <c r="Q70" s="201">
        <f t="shared" si="59"/>
        <v>11119</v>
      </c>
    </row>
    <row r="71" spans="1:17">
      <c r="A71" t="s">
        <v>138</v>
      </c>
      <c r="B71" s="202" t="e">
        <f>+B69-B70</f>
        <v>#REF!</v>
      </c>
      <c r="C71" s="202" t="e">
        <f t="shared" ref="C71" si="60">+C69-C70</f>
        <v>#REF!</v>
      </c>
      <c r="D71" s="202" t="e">
        <f t="shared" ref="D71" si="61">+D69-D70</f>
        <v>#REF!</v>
      </c>
      <c r="E71" s="202" t="e">
        <f t="shared" ref="E71" si="62">+E69-E70</f>
        <v>#REF!</v>
      </c>
      <c r="G71" s="202" t="e">
        <f>+G69-G70</f>
        <v>#REF!</v>
      </c>
      <c r="H71" s="202" t="e">
        <f t="shared" ref="H71" si="63">+H69-H70</f>
        <v>#REF!</v>
      </c>
      <c r="I71" s="202" t="e">
        <f t="shared" ref="I71" si="64">+I69-I70</f>
        <v>#REF!</v>
      </c>
      <c r="J71" s="202" t="e">
        <f t="shared" ref="J71" si="65">+J69-J70</f>
        <v>#REF!</v>
      </c>
      <c r="L71" s="202" t="e">
        <f>+L69-L70</f>
        <v>#REF!</v>
      </c>
      <c r="M71" s="202" t="e">
        <f t="shared" ref="M71" si="66">+M69-M70</f>
        <v>#REF!</v>
      </c>
      <c r="N71" s="202" t="e">
        <f t="shared" ref="N71" si="67">+N69-N70</f>
        <v>#REF!</v>
      </c>
      <c r="O71" s="202" t="e">
        <f t="shared" ref="O71" si="68">+O69-O70</f>
        <v>#REF!</v>
      </c>
      <c r="Q71" s="202" t="e">
        <f>+Q69-Q70</f>
        <v>#REF!</v>
      </c>
    </row>
    <row r="73" spans="1:17">
      <c r="A73" t="s">
        <v>83</v>
      </c>
    </row>
    <row r="74" spans="1:17">
      <c r="A74" t="s">
        <v>152</v>
      </c>
      <c r="B74" s="201" t="e">
        <f>+'BG T07 (Product split - Assets)'!#REF!</f>
        <v>#REF!</v>
      </c>
      <c r="C74" s="201" t="e">
        <f>+'BG T07 (Product split - Assets)'!#REF!</f>
        <v>#REF!</v>
      </c>
      <c r="D74" s="201" t="e">
        <f>+'BG T07 (Product split - Assets)'!#REF!</f>
        <v>#REF!</v>
      </c>
      <c r="E74" s="201" t="e">
        <f>+'BG T07 (Product split - Assets)'!#REF!</f>
        <v>#REF!</v>
      </c>
      <c r="G74" s="201" t="e">
        <f>+'BG T07 (Product split - Assets)'!#REF!</f>
        <v>#REF!</v>
      </c>
      <c r="H74" s="201" t="e">
        <f>+'BG T07 (Product split - Assets)'!#REF!</f>
        <v>#REF!</v>
      </c>
      <c r="I74" s="201" t="e">
        <f>+'BG T07 (Product split - Assets)'!#REF!</f>
        <v>#REF!</v>
      </c>
      <c r="J74" s="201" t="e">
        <f>+'BG T07 (Product split - Assets)'!#REF!</f>
        <v>#REF!</v>
      </c>
      <c r="L74" s="201" t="e">
        <f>+'BG T07 (Product split - Assets)'!#REF!</f>
        <v>#REF!</v>
      </c>
      <c r="M74" s="201" t="e">
        <f>+'BG T07 (Product split - Assets)'!#REF!</f>
        <v>#REF!</v>
      </c>
      <c r="N74" s="201" t="e">
        <f>+'BG T07 (Product split - Assets)'!#REF!</f>
        <v>#REF!</v>
      </c>
      <c r="O74" s="201" t="e">
        <f>+'BG T07 (Product split - Assets)'!#REF!</f>
        <v>#REF!</v>
      </c>
      <c r="Q74" s="201" t="e">
        <f>+'BG T07 (Product split - Assets)'!#REF!</f>
        <v>#REF!</v>
      </c>
    </row>
    <row r="75" spans="1:17">
      <c r="A75" t="s">
        <v>137</v>
      </c>
      <c r="B75" s="201" t="e">
        <f>+B48</f>
        <v>#REF!</v>
      </c>
      <c r="C75" s="201" t="e">
        <f t="shared" ref="C75:E75" si="69">+C48</f>
        <v>#REF!</v>
      </c>
      <c r="D75" s="201" t="e">
        <f t="shared" si="69"/>
        <v>#REF!</v>
      </c>
      <c r="E75" s="201" t="e">
        <f t="shared" si="69"/>
        <v>#REF!</v>
      </c>
      <c r="G75" s="201" t="e">
        <f t="shared" ref="G75:J75" si="70">+G48</f>
        <v>#REF!</v>
      </c>
      <c r="H75" s="201" t="e">
        <f t="shared" si="70"/>
        <v>#REF!</v>
      </c>
      <c r="I75" s="201" t="e">
        <f t="shared" si="70"/>
        <v>#REF!</v>
      </c>
      <c r="J75" s="201" t="e">
        <f t="shared" si="70"/>
        <v>#REF!</v>
      </c>
      <c r="L75" s="201">
        <f t="shared" ref="L75:Q75" si="71">+L48</f>
        <v>3105</v>
      </c>
      <c r="M75" s="201">
        <f t="shared" si="71"/>
        <v>2852</v>
      </c>
      <c r="N75" s="201">
        <f t="shared" si="71"/>
        <v>2555</v>
      </c>
      <c r="O75" s="201">
        <f t="shared" si="71"/>
        <v>3434</v>
      </c>
      <c r="Q75" s="201">
        <f t="shared" si="71"/>
        <v>4686</v>
      </c>
    </row>
    <row r="76" spans="1:17">
      <c r="A76" t="s">
        <v>138</v>
      </c>
      <c r="B76" s="202" t="e">
        <f>+B74-B75</f>
        <v>#REF!</v>
      </c>
      <c r="C76" s="202" t="e">
        <f t="shared" ref="C76" si="72">+C74-C75</f>
        <v>#REF!</v>
      </c>
      <c r="D76" s="202" t="e">
        <f t="shared" ref="D76" si="73">+D74-D75</f>
        <v>#REF!</v>
      </c>
      <c r="E76" s="202" t="e">
        <f t="shared" ref="E76" si="74">+E74-E75</f>
        <v>#REF!</v>
      </c>
      <c r="G76" s="202" t="e">
        <f>+G74-G75</f>
        <v>#REF!</v>
      </c>
      <c r="H76" s="202" t="e">
        <f t="shared" ref="H76" si="75">+H74-H75</f>
        <v>#REF!</v>
      </c>
      <c r="I76" s="202" t="e">
        <f t="shared" ref="I76" si="76">+I74-I75</f>
        <v>#REF!</v>
      </c>
      <c r="J76" s="202" t="e">
        <f t="shared" ref="J76" si="77">+J74-J75</f>
        <v>#REF!</v>
      </c>
      <c r="L76" s="202" t="e">
        <f>+L74-L75</f>
        <v>#REF!</v>
      </c>
      <c r="M76" s="202" t="e">
        <f t="shared" ref="M76" si="78">+M74-M75</f>
        <v>#REF!</v>
      </c>
      <c r="N76" s="202" t="e">
        <f t="shared" ref="N76" si="79">+N74-N75</f>
        <v>#REF!</v>
      </c>
      <c r="O76" s="202" t="e">
        <f t="shared" ref="O76" si="80">+O74-O75</f>
        <v>#REF!</v>
      </c>
      <c r="Q76" s="202" t="e">
        <f>+Q74-Q75</f>
        <v>#REF!</v>
      </c>
    </row>
    <row r="78" spans="1:17">
      <c r="A78" t="s">
        <v>135</v>
      </c>
    </row>
    <row r="79" spans="1:17">
      <c r="A79" t="s">
        <v>152</v>
      </c>
      <c r="B79" s="201" t="e">
        <f>+'BG T07 (Product split - Assets)'!#REF!</f>
        <v>#REF!</v>
      </c>
      <c r="C79" s="201" t="e">
        <f>+'BG T07 (Product split - Assets)'!#REF!</f>
        <v>#REF!</v>
      </c>
      <c r="D79" s="201" t="e">
        <f>+'BG T07 (Product split - Assets)'!#REF!</f>
        <v>#REF!</v>
      </c>
      <c r="E79" s="201" t="e">
        <f>+'BG T07 (Product split - Assets)'!#REF!</f>
        <v>#REF!</v>
      </c>
      <c r="G79" s="201" t="e">
        <f>+'BG T07 (Product split - Assets)'!#REF!</f>
        <v>#REF!</v>
      </c>
      <c r="H79" s="201" t="e">
        <f>+'BG T07 (Product split - Assets)'!#REF!</f>
        <v>#REF!</v>
      </c>
      <c r="I79" s="201" t="e">
        <f>+'BG T07 (Product split - Assets)'!#REF!</f>
        <v>#REF!</v>
      </c>
      <c r="J79" s="201" t="e">
        <f>+'BG T07 (Product split - Assets)'!#REF!</f>
        <v>#REF!</v>
      </c>
      <c r="L79" s="201" t="e">
        <f>+'BG T07 (Product split - Assets)'!#REF!</f>
        <v>#REF!</v>
      </c>
      <c r="M79" s="201" t="e">
        <f>+'BG T07 (Product split - Assets)'!#REF!</f>
        <v>#REF!</v>
      </c>
      <c r="N79" s="201" t="e">
        <f>+'BG T07 (Product split - Assets)'!#REF!</f>
        <v>#REF!</v>
      </c>
      <c r="O79" s="201" t="e">
        <f>+'BG T07 (Product split - Assets)'!#REF!</f>
        <v>#REF!</v>
      </c>
      <c r="Q79" s="201" t="e">
        <f>+'BG T07 (Product split - Assets)'!#REF!</f>
        <v>#REF!</v>
      </c>
    </row>
    <row r="80" spans="1:17">
      <c r="A80" t="s">
        <v>146</v>
      </c>
      <c r="B80" s="201" t="e">
        <f>+B53</f>
        <v>#REF!</v>
      </c>
      <c r="C80" s="201" t="e">
        <f t="shared" ref="C80:E80" si="81">+C53</f>
        <v>#REF!</v>
      </c>
      <c r="D80" s="201" t="e">
        <f t="shared" si="81"/>
        <v>#REF!</v>
      </c>
      <c r="E80" s="201" t="e">
        <f t="shared" si="81"/>
        <v>#REF!</v>
      </c>
      <c r="G80" s="201" t="e">
        <f t="shared" ref="G80:J80" si="82">+G53</f>
        <v>#REF!</v>
      </c>
      <c r="H80" s="201" t="e">
        <f t="shared" si="82"/>
        <v>#REF!</v>
      </c>
      <c r="I80" s="201" t="e">
        <f t="shared" si="82"/>
        <v>#REF!</v>
      </c>
      <c r="J80" s="201" t="e">
        <f t="shared" si="82"/>
        <v>#REF!</v>
      </c>
      <c r="L80" s="201">
        <f t="shared" ref="L80:Q80" si="83">+L53</f>
        <v>44937</v>
      </c>
      <c r="M80" s="201">
        <f t="shared" si="83"/>
        <v>44270</v>
      </c>
      <c r="N80" s="201">
        <f t="shared" si="83"/>
        <v>44864</v>
      </c>
      <c r="O80" s="201">
        <f t="shared" si="83"/>
        <v>44698</v>
      </c>
      <c r="Q80" s="201">
        <f t="shared" si="83"/>
        <v>46588</v>
      </c>
    </row>
    <row r="81" spans="1:17">
      <c r="A81" t="s">
        <v>138</v>
      </c>
      <c r="B81" s="202" t="e">
        <f>+B79-B80</f>
        <v>#REF!</v>
      </c>
      <c r="C81" s="202" t="e">
        <f t="shared" ref="C81" si="84">+C79-C80</f>
        <v>#REF!</v>
      </c>
      <c r="D81" s="202" t="e">
        <f t="shared" ref="D81" si="85">+D79-D80</f>
        <v>#REF!</v>
      </c>
      <c r="E81" s="202" t="e">
        <f t="shared" ref="E81" si="86">+E79-E80</f>
        <v>#REF!</v>
      </c>
      <c r="G81" s="202" t="e">
        <f>+G79-G80</f>
        <v>#REF!</v>
      </c>
      <c r="H81" s="202" t="e">
        <f t="shared" ref="H81" si="87">+H79-H80</f>
        <v>#REF!</v>
      </c>
      <c r="I81" s="202" t="e">
        <f t="shared" ref="I81" si="88">+I79-I80</f>
        <v>#REF!</v>
      </c>
      <c r="J81" s="202" t="e">
        <f t="shared" ref="J81" si="89">+J79-J80</f>
        <v>#REF!</v>
      </c>
      <c r="L81" s="202" t="e">
        <f>+L79-L80</f>
        <v>#REF!</v>
      </c>
      <c r="M81" s="202" t="e">
        <f t="shared" ref="M81" si="90">+M79-M80</f>
        <v>#REF!</v>
      </c>
      <c r="N81" s="202" t="e">
        <f t="shared" ref="N81" si="91">+N79-N80</f>
        <v>#REF!</v>
      </c>
      <c r="O81" s="202" t="e">
        <f t="shared" ref="O81" si="92">+O79-O80</f>
        <v>#REF!</v>
      </c>
      <c r="Q81" s="202" t="e">
        <f>+Q79-Q80</f>
        <v>#REF!</v>
      </c>
    </row>
  </sheetData>
  <mergeCells count="9">
    <mergeCell ref="B56:E56"/>
    <mergeCell ref="G56:J56"/>
    <mergeCell ref="L56:O56"/>
    <mergeCell ref="B2:E2"/>
    <mergeCell ref="G2:J2"/>
    <mergeCell ref="L2:O2"/>
    <mergeCell ref="B29:E29"/>
    <mergeCell ref="G29:J29"/>
    <mergeCell ref="L29:O29"/>
  </mergeCells>
  <conditionalFormatting sqref="C3">
    <cfRule type="containsErrors" dxfId="311" priority="498">
      <formula>ISERROR(C3)</formula>
    </cfRule>
  </conditionalFormatting>
  <conditionalFormatting sqref="E3:F3">
    <cfRule type="containsErrors" dxfId="310" priority="497">
      <formula>ISERROR(E3)</formula>
    </cfRule>
  </conditionalFormatting>
  <conditionalFormatting sqref="K3">
    <cfRule type="containsErrors" dxfId="309" priority="496">
      <formula>ISERROR(K3)</formula>
    </cfRule>
  </conditionalFormatting>
  <conditionalFormatting sqref="R3">
    <cfRule type="containsErrors" dxfId="308" priority="495">
      <formula>ISERROR(R3)</formula>
    </cfRule>
  </conditionalFormatting>
  <conditionalFormatting sqref="H3">
    <cfRule type="containsErrors" dxfId="307" priority="494">
      <formula>ISERROR(H3)</formula>
    </cfRule>
  </conditionalFormatting>
  <conditionalFormatting sqref="J3">
    <cfRule type="containsErrors" dxfId="306" priority="493">
      <formula>ISERROR(J3)</formula>
    </cfRule>
  </conditionalFormatting>
  <conditionalFormatting sqref="M3">
    <cfRule type="containsErrors" dxfId="305" priority="492">
      <formula>ISERROR(M3)</formula>
    </cfRule>
  </conditionalFormatting>
  <conditionalFormatting sqref="O3">
    <cfRule type="containsErrors" dxfId="304" priority="491">
      <formula>ISERROR(O3)</formula>
    </cfRule>
  </conditionalFormatting>
  <conditionalFormatting sqref="B27">
    <cfRule type="cellIs" dxfId="303" priority="488" operator="between">
      <formula>-0.05</formula>
      <formula>0.05</formula>
    </cfRule>
    <cfRule type="cellIs" dxfId="302" priority="489" operator="lessThan">
      <formula>-0.05</formula>
    </cfRule>
    <cfRule type="cellIs" dxfId="301" priority="490" operator="greaterThan">
      <formula>0.05</formula>
    </cfRule>
  </conditionalFormatting>
  <conditionalFormatting sqref="C27:E27">
    <cfRule type="cellIs" dxfId="300" priority="485" operator="between">
      <formula>-0.05</formula>
      <formula>0.05</formula>
    </cfRule>
    <cfRule type="cellIs" dxfId="299" priority="486" operator="lessThan">
      <formula>-0.05</formula>
    </cfRule>
    <cfRule type="cellIs" dxfId="298" priority="487" operator="greaterThan">
      <formula>0.05</formula>
    </cfRule>
  </conditionalFormatting>
  <conditionalFormatting sqref="G27:J27">
    <cfRule type="cellIs" dxfId="297" priority="482" operator="between">
      <formula>-0.05</formula>
      <formula>0.05</formula>
    </cfRule>
    <cfRule type="cellIs" dxfId="296" priority="483" operator="lessThan">
      <formula>-0.05</formula>
    </cfRule>
    <cfRule type="cellIs" dxfId="295" priority="484" operator="greaterThan">
      <formula>0.05</formula>
    </cfRule>
  </conditionalFormatting>
  <conditionalFormatting sqref="L27:O27">
    <cfRule type="cellIs" dxfId="294" priority="479" operator="between">
      <formula>-0.05</formula>
      <formula>0.05</formula>
    </cfRule>
    <cfRule type="cellIs" dxfId="293" priority="480" operator="lessThan">
      <formula>-0.05</formula>
    </cfRule>
    <cfRule type="cellIs" dxfId="292" priority="481" operator="greaterThan">
      <formula>0.05</formula>
    </cfRule>
  </conditionalFormatting>
  <conditionalFormatting sqref="S27:U27">
    <cfRule type="cellIs" dxfId="291" priority="476" operator="between">
      <formula>-0.05</formula>
      <formula>0.05</formula>
    </cfRule>
    <cfRule type="cellIs" dxfId="290" priority="477" operator="lessThan">
      <formula>-0.05</formula>
    </cfRule>
    <cfRule type="cellIs" dxfId="289" priority="478" operator="greaterThan">
      <formula>0.05</formula>
    </cfRule>
  </conditionalFormatting>
  <conditionalFormatting sqref="B22">
    <cfRule type="cellIs" dxfId="288" priority="473" operator="between">
      <formula>-0.05</formula>
      <formula>0.05</formula>
    </cfRule>
    <cfRule type="cellIs" dxfId="287" priority="474" operator="lessThan">
      <formula>-0.05</formula>
    </cfRule>
    <cfRule type="cellIs" dxfId="286" priority="475" operator="greaterThan">
      <formula>0.05</formula>
    </cfRule>
  </conditionalFormatting>
  <conditionalFormatting sqref="C22:E22">
    <cfRule type="cellIs" dxfId="285" priority="470" operator="between">
      <formula>-0.05</formula>
      <formula>0.05</formula>
    </cfRule>
    <cfRule type="cellIs" dxfId="284" priority="471" operator="lessThan">
      <formula>-0.05</formula>
    </cfRule>
    <cfRule type="cellIs" dxfId="283" priority="472" operator="greaterThan">
      <formula>0.05</formula>
    </cfRule>
  </conditionalFormatting>
  <conditionalFormatting sqref="G22:J22">
    <cfRule type="cellIs" dxfId="282" priority="467" operator="between">
      <formula>-0.05</formula>
      <formula>0.05</formula>
    </cfRule>
    <cfRule type="cellIs" dxfId="281" priority="468" operator="lessThan">
      <formula>-0.05</formula>
    </cfRule>
    <cfRule type="cellIs" dxfId="280" priority="469" operator="greaterThan">
      <formula>0.05</formula>
    </cfRule>
  </conditionalFormatting>
  <conditionalFormatting sqref="L22:O22">
    <cfRule type="cellIs" dxfId="279" priority="464" operator="between">
      <formula>-0.05</formula>
      <formula>0.05</formula>
    </cfRule>
    <cfRule type="cellIs" dxfId="278" priority="465" operator="lessThan">
      <formula>-0.05</formula>
    </cfRule>
    <cfRule type="cellIs" dxfId="277" priority="466" operator="greaterThan">
      <formula>0.05</formula>
    </cfRule>
  </conditionalFormatting>
  <conditionalFormatting sqref="S22:U22">
    <cfRule type="cellIs" dxfId="276" priority="461" operator="between">
      <formula>-0.05</formula>
      <formula>0.05</formula>
    </cfRule>
    <cfRule type="cellIs" dxfId="275" priority="462" operator="lessThan">
      <formula>-0.05</formula>
    </cfRule>
    <cfRule type="cellIs" dxfId="274" priority="463" operator="greaterThan">
      <formula>0.05</formula>
    </cfRule>
  </conditionalFormatting>
  <conditionalFormatting sqref="B17">
    <cfRule type="cellIs" dxfId="273" priority="458" operator="between">
      <formula>-0.05</formula>
      <formula>0.05</formula>
    </cfRule>
    <cfRule type="cellIs" dxfId="272" priority="459" operator="lessThan">
      <formula>-0.05</formula>
    </cfRule>
    <cfRule type="cellIs" dxfId="271" priority="460" operator="greaterThan">
      <formula>0.05</formula>
    </cfRule>
  </conditionalFormatting>
  <conditionalFormatting sqref="C17:E17">
    <cfRule type="cellIs" dxfId="270" priority="455" operator="between">
      <formula>-0.05</formula>
      <formula>0.05</formula>
    </cfRule>
    <cfRule type="cellIs" dxfId="269" priority="456" operator="lessThan">
      <formula>-0.05</formula>
    </cfRule>
    <cfRule type="cellIs" dxfId="268" priority="457" operator="greaterThan">
      <formula>0.05</formula>
    </cfRule>
  </conditionalFormatting>
  <conditionalFormatting sqref="G17:J17">
    <cfRule type="cellIs" dxfId="267" priority="452" operator="between">
      <formula>-0.05</formula>
      <formula>0.05</formula>
    </cfRule>
    <cfRule type="cellIs" dxfId="266" priority="453" operator="lessThan">
      <formula>-0.05</formula>
    </cfRule>
    <cfRule type="cellIs" dxfId="265" priority="454" operator="greaterThan">
      <formula>0.05</formula>
    </cfRule>
  </conditionalFormatting>
  <conditionalFormatting sqref="L17:O17">
    <cfRule type="cellIs" dxfId="264" priority="449" operator="between">
      <formula>-0.05</formula>
      <formula>0.05</formula>
    </cfRule>
    <cfRule type="cellIs" dxfId="263" priority="450" operator="lessThan">
      <formula>-0.05</formula>
    </cfRule>
    <cfRule type="cellIs" dxfId="262" priority="451" operator="greaterThan">
      <formula>0.05</formula>
    </cfRule>
  </conditionalFormatting>
  <conditionalFormatting sqref="S17:U17">
    <cfRule type="cellIs" dxfId="261" priority="446" operator="between">
      <formula>-0.05</formula>
      <formula>0.05</formula>
    </cfRule>
    <cfRule type="cellIs" dxfId="260" priority="447" operator="lessThan">
      <formula>-0.05</formula>
    </cfRule>
    <cfRule type="cellIs" dxfId="259" priority="448" operator="greaterThan">
      <formula>0.05</formula>
    </cfRule>
  </conditionalFormatting>
  <conditionalFormatting sqref="B12">
    <cfRule type="cellIs" dxfId="258" priority="443" operator="between">
      <formula>-0.05</formula>
      <formula>0.05</formula>
    </cfRule>
    <cfRule type="cellIs" dxfId="257" priority="444" operator="lessThan">
      <formula>-0.05</formula>
    </cfRule>
    <cfRule type="cellIs" dxfId="256" priority="445" operator="greaterThan">
      <formula>0.05</formula>
    </cfRule>
  </conditionalFormatting>
  <conditionalFormatting sqref="C12:E12">
    <cfRule type="cellIs" dxfId="255" priority="440" operator="between">
      <formula>-0.05</formula>
      <formula>0.05</formula>
    </cfRule>
    <cfRule type="cellIs" dxfId="254" priority="441" operator="lessThan">
      <formula>-0.05</formula>
    </cfRule>
    <cfRule type="cellIs" dxfId="253" priority="442" operator="greaterThan">
      <formula>0.05</formula>
    </cfRule>
  </conditionalFormatting>
  <conditionalFormatting sqref="G12:J12">
    <cfRule type="cellIs" dxfId="252" priority="437" operator="between">
      <formula>-0.05</formula>
      <formula>0.05</formula>
    </cfRule>
    <cfRule type="cellIs" dxfId="251" priority="438" operator="lessThan">
      <formula>-0.05</formula>
    </cfRule>
    <cfRule type="cellIs" dxfId="250" priority="439" operator="greaterThan">
      <formula>0.05</formula>
    </cfRule>
  </conditionalFormatting>
  <conditionalFormatting sqref="L12:O12">
    <cfRule type="cellIs" dxfId="249" priority="434" operator="between">
      <formula>-0.05</formula>
      <formula>0.05</formula>
    </cfRule>
    <cfRule type="cellIs" dxfId="248" priority="435" operator="lessThan">
      <formula>-0.05</formula>
    </cfRule>
    <cfRule type="cellIs" dxfId="247" priority="436" operator="greaterThan">
      <formula>0.05</formula>
    </cfRule>
  </conditionalFormatting>
  <conditionalFormatting sqref="S12:U12">
    <cfRule type="cellIs" dxfId="246" priority="431" operator="between">
      <formula>-0.05</formula>
      <formula>0.05</formula>
    </cfRule>
    <cfRule type="cellIs" dxfId="245" priority="432" operator="lessThan">
      <formula>-0.05</formula>
    </cfRule>
    <cfRule type="cellIs" dxfId="244" priority="433" operator="greaterThan">
      <formula>0.05</formula>
    </cfRule>
  </conditionalFormatting>
  <conditionalFormatting sqref="B7">
    <cfRule type="cellIs" dxfId="243" priority="428" operator="between">
      <formula>-0.05</formula>
      <formula>0.05</formula>
    </cfRule>
    <cfRule type="cellIs" dxfId="242" priority="429" operator="lessThan">
      <formula>-0.05</formula>
    </cfRule>
    <cfRule type="cellIs" dxfId="241" priority="430" operator="greaterThan">
      <formula>0.05</formula>
    </cfRule>
  </conditionalFormatting>
  <conditionalFormatting sqref="C7:E7">
    <cfRule type="cellIs" dxfId="240" priority="425" operator="between">
      <formula>-0.05</formula>
      <formula>0.05</formula>
    </cfRule>
    <cfRule type="cellIs" dxfId="239" priority="426" operator="lessThan">
      <formula>-0.05</formula>
    </cfRule>
    <cfRule type="cellIs" dxfId="238" priority="427" operator="greaterThan">
      <formula>0.05</formula>
    </cfRule>
  </conditionalFormatting>
  <conditionalFormatting sqref="G7:J7">
    <cfRule type="cellIs" dxfId="237" priority="422" operator="between">
      <formula>-0.05</formula>
      <formula>0.05</formula>
    </cfRule>
    <cfRule type="cellIs" dxfId="236" priority="423" operator="lessThan">
      <formula>-0.05</formula>
    </cfRule>
    <cfRule type="cellIs" dxfId="235" priority="424" operator="greaterThan">
      <formula>0.05</formula>
    </cfRule>
  </conditionalFormatting>
  <conditionalFormatting sqref="L7:O7">
    <cfRule type="cellIs" dxfId="234" priority="419" operator="between">
      <formula>-0.05</formula>
      <formula>0.05</formula>
    </cfRule>
    <cfRule type="cellIs" dxfId="233" priority="420" operator="lessThan">
      <formula>-0.05</formula>
    </cfRule>
    <cfRule type="cellIs" dxfId="232" priority="421" operator="greaterThan">
      <formula>0.05</formula>
    </cfRule>
  </conditionalFormatting>
  <conditionalFormatting sqref="S7:U7">
    <cfRule type="cellIs" dxfId="231" priority="416" operator="between">
      <formula>-0.05</formula>
      <formula>0.05</formula>
    </cfRule>
    <cfRule type="cellIs" dxfId="230" priority="417" operator="lessThan">
      <formula>-0.05</formula>
    </cfRule>
    <cfRule type="cellIs" dxfId="229" priority="418" operator="greaterThan">
      <formula>0.05</formula>
    </cfRule>
  </conditionalFormatting>
  <conditionalFormatting sqref="Q27">
    <cfRule type="cellIs" dxfId="228" priority="398" operator="between">
      <formula>-0.05</formula>
      <formula>0.05</formula>
    </cfRule>
    <cfRule type="cellIs" dxfId="227" priority="399" operator="lessThan">
      <formula>-0.05</formula>
    </cfRule>
    <cfRule type="cellIs" dxfId="226" priority="400" operator="greaterThan">
      <formula>0.05</formula>
    </cfRule>
  </conditionalFormatting>
  <conditionalFormatting sqref="Q22">
    <cfRule type="cellIs" dxfId="225" priority="395" operator="between">
      <formula>-0.05</formula>
      <formula>0.05</formula>
    </cfRule>
    <cfRule type="cellIs" dxfId="224" priority="396" operator="lessThan">
      <formula>-0.05</formula>
    </cfRule>
    <cfRule type="cellIs" dxfId="223" priority="397" operator="greaterThan">
      <formula>0.05</formula>
    </cfRule>
  </conditionalFormatting>
  <conditionalFormatting sqref="Q17">
    <cfRule type="cellIs" dxfId="222" priority="392" operator="between">
      <formula>-0.05</formula>
      <formula>0.05</formula>
    </cfRule>
    <cfRule type="cellIs" dxfId="221" priority="393" operator="lessThan">
      <formula>-0.05</formula>
    </cfRule>
    <cfRule type="cellIs" dxfId="220" priority="394" operator="greaterThan">
      <formula>0.05</formula>
    </cfRule>
  </conditionalFormatting>
  <conditionalFormatting sqref="Q12">
    <cfRule type="cellIs" dxfId="219" priority="389" operator="between">
      <formula>-0.05</formula>
      <formula>0.05</formula>
    </cfRule>
    <cfRule type="cellIs" dxfId="218" priority="390" operator="lessThan">
      <formula>-0.05</formula>
    </cfRule>
    <cfRule type="cellIs" dxfId="217" priority="391" operator="greaterThan">
      <formula>0.05</formula>
    </cfRule>
  </conditionalFormatting>
  <conditionalFormatting sqref="Q7">
    <cfRule type="cellIs" dxfId="216" priority="386" operator="between">
      <formula>-0.05</formula>
      <formula>0.05</formula>
    </cfRule>
    <cfRule type="cellIs" dxfId="215" priority="387" operator="lessThan">
      <formula>-0.05</formula>
    </cfRule>
    <cfRule type="cellIs" dxfId="214" priority="388" operator="greaterThan">
      <formula>0.05</formula>
    </cfRule>
  </conditionalFormatting>
  <conditionalFormatting sqref="C30">
    <cfRule type="containsErrors" dxfId="213" priority="385">
      <formula>ISERROR(C30)</formula>
    </cfRule>
  </conditionalFormatting>
  <conditionalFormatting sqref="E30:F30">
    <cfRule type="containsErrors" dxfId="212" priority="384">
      <formula>ISERROR(E30)</formula>
    </cfRule>
  </conditionalFormatting>
  <conditionalFormatting sqref="K30">
    <cfRule type="containsErrors" dxfId="211" priority="383">
      <formula>ISERROR(K30)</formula>
    </cfRule>
  </conditionalFormatting>
  <conditionalFormatting sqref="R30">
    <cfRule type="containsErrors" dxfId="210" priority="382">
      <formula>ISERROR(R30)</formula>
    </cfRule>
  </conditionalFormatting>
  <conditionalFormatting sqref="H30">
    <cfRule type="containsErrors" dxfId="209" priority="381">
      <formula>ISERROR(H30)</formula>
    </cfRule>
  </conditionalFormatting>
  <conditionalFormatting sqref="J30">
    <cfRule type="containsErrors" dxfId="208" priority="380">
      <formula>ISERROR(J30)</formula>
    </cfRule>
  </conditionalFormatting>
  <conditionalFormatting sqref="M30">
    <cfRule type="containsErrors" dxfId="207" priority="379">
      <formula>ISERROR(M30)</formula>
    </cfRule>
  </conditionalFormatting>
  <conditionalFormatting sqref="O30">
    <cfRule type="containsErrors" dxfId="206" priority="378">
      <formula>ISERROR(O30)</formula>
    </cfRule>
  </conditionalFormatting>
  <conditionalFormatting sqref="L61:O61">
    <cfRule type="cellIs" dxfId="205" priority="88" operator="between">
      <formula>-0.05</formula>
      <formula>0.05</formula>
    </cfRule>
    <cfRule type="cellIs" dxfId="204" priority="89" operator="lessThan">
      <formula>-0.05</formula>
    </cfRule>
    <cfRule type="cellIs" dxfId="203" priority="90" operator="greaterThan">
      <formula>0.05</formula>
    </cfRule>
  </conditionalFormatting>
  <conditionalFormatting sqref="C71:E71">
    <cfRule type="cellIs" dxfId="202" priority="67" operator="between">
      <formula>-0.05</formula>
      <formula>0.05</formula>
    </cfRule>
    <cfRule type="cellIs" dxfId="201" priority="68" operator="lessThan">
      <formula>-0.05</formula>
    </cfRule>
    <cfRule type="cellIs" dxfId="200" priority="69" operator="greaterThan">
      <formula>0.05</formula>
    </cfRule>
  </conditionalFormatting>
  <conditionalFormatting sqref="C66:E66">
    <cfRule type="cellIs" dxfId="199" priority="70" operator="between">
      <formula>-0.05</formula>
      <formula>0.05</formula>
    </cfRule>
    <cfRule type="cellIs" dxfId="198" priority="71" operator="lessThan">
      <formula>-0.05</formula>
    </cfRule>
    <cfRule type="cellIs" dxfId="197" priority="72" operator="greaterThan">
      <formula>0.05</formula>
    </cfRule>
  </conditionalFormatting>
  <conditionalFormatting sqref="B81">
    <cfRule type="cellIs" dxfId="196" priority="73" operator="between">
      <formula>-0.05</formula>
      <formula>0.05</formula>
    </cfRule>
    <cfRule type="cellIs" dxfId="195" priority="74" operator="lessThan">
      <formula>-0.05</formula>
    </cfRule>
    <cfRule type="cellIs" dxfId="194" priority="75" operator="greaterThan">
      <formula>0.05</formula>
    </cfRule>
  </conditionalFormatting>
  <conditionalFormatting sqref="Q61">
    <cfRule type="cellIs" dxfId="193" priority="85" operator="between">
      <formula>-0.05</formula>
      <formula>0.05</formula>
    </cfRule>
    <cfRule type="cellIs" dxfId="192" priority="86" operator="lessThan">
      <formula>-0.05</formula>
    </cfRule>
    <cfRule type="cellIs" dxfId="191" priority="87" operator="greaterThan">
      <formula>0.05</formula>
    </cfRule>
  </conditionalFormatting>
  <conditionalFormatting sqref="H66:J66">
    <cfRule type="cellIs" dxfId="190" priority="46" operator="between">
      <formula>-0.05</formula>
      <formula>0.05</formula>
    </cfRule>
    <cfRule type="cellIs" dxfId="189" priority="47" operator="lessThan">
      <formula>-0.05</formula>
    </cfRule>
    <cfRule type="cellIs" dxfId="188" priority="48" operator="greaterThan">
      <formula>0.05</formula>
    </cfRule>
  </conditionalFormatting>
  <conditionalFormatting sqref="G66">
    <cfRule type="cellIs" dxfId="187" priority="58" operator="between">
      <formula>-0.05</formula>
      <formula>0.05</formula>
    </cfRule>
    <cfRule type="cellIs" dxfId="186" priority="59" operator="lessThan">
      <formula>-0.05</formula>
    </cfRule>
    <cfRule type="cellIs" dxfId="185" priority="60" operator="greaterThan">
      <formula>0.05</formula>
    </cfRule>
  </conditionalFormatting>
  <conditionalFormatting sqref="B61">
    <cfRule type="cellIs" dxfId="184" priority="97" operator="between">
      <formula>-0.05</formula>
      <formula>0.05</formula>
    </cfRule>
    <cfRule type="cellIs" dxfId="183" priority="98" operator="lessThan">
      <formula>-0.05</formula>
    </cfRule>
    <cfRule type="cellIs" dxfId="182" priority="99" operator="greaterThan">
      <formula>0.05</formula>
    </cfRule>
  </conditionalFormatting>
  <conditionalFormatting sqref="B34">
    <cfRule type="cellIs" dxfId="181" priority="315" operator="between">
      <formula>-0.05</formula>
      <formula>0.05</formula>
    </cfRule>
    <cfRule type="cellIs" dxfId="180" priority="316" operator="lessThan">
      <formula>-0.05</formula>
    </cfRule>
    <cfRule type="cellIs" dxfId="179" priority="317" operator="greaterThan">
      <formula>0.05</formula>
    </cfRule>
  </conditionalFormatting>
  <conditionalFormatting sqref="L81">
    <cfRule type="cellIs" dxfId="178" priority="25" operator="between">
      <formula>-0.05</formula>
      <formula>0.05</formula>
    </cfRule>
    <cfRule type="cellIs" dxfId="177" priority="26" operator="lessThan">
      <formula>-0.05</formula>
    </cfRule>
    <cfRule type="cellIs" dxfId="176" priority="27" operator="greaterThan">
      <formula>0.05</formula>
    </cfRule>
  </conditionalFormatting>
  <conditionalFormatting sqref="H71:J71">
    <cfRule type="cellIs" dxfId="175" priority="43" operator="between">
      <formula>-0.05</formula>
      <formula>0.05</formula>
    </cfRule>
    <cfRule type="cellIs" dxfId="174" priority="44" operator="lessThan">
      <formula>-0.05</formula>
    </cfRule>
    <cfRule type="cellIs" dxfId="173" priority="45" operator="greaterThan">
      <formula>0.05</formula>
    </cfRule>
  </conditionalFormatting>
  <conditionalFormatting sqref="G71">
    <cfRule type="cellIs" dxfId="172" priority="55" operator="between">
      <formula>-0.05</formula>
      <formula>0.05</formula>
    </cfRule>
    <cfRule type="cellIs" dxfId="171" priority="56" operator="lessThan">
      <formula>-0.05</formula>
    </cfRule>
    <cfRule type="cellIs" dxfId="170" priority="57" operator="greaterThan">
      <formula>0.05</formula>
    </cfRule>
  </conditionalFormatting>
  <conditionalFormatting sqref="B66">
    <cfRule type="cellIs" dxfId="169" priority="82" operator="between">
      <formula>-0.05</formula>
      <formula>0.05</formula>
    </cfRule>
    <cfRule type="cellIs" dxfId="168" priority="83" operator="lessThan">
      <formula>-0.05</formula>
    </cfRule>
    <cfRule type="cellIs" dxfId="167" priority="84" operator="greaterThan">
      <formula>0.05</formula>
    </cfRule>
  </conditionalFormatting>
  <conditionalFormatting sqref="C76:E76">
    <cfRule type="cellIs" dxfId="166" priority="64" operator="between">
      <formula>-0.05</formula>
      <formula>0.05</formula>
    </cfRule>
    <cfRule type="cellIs" dxfId="165" priority="65" operator="lessThan">
      <formula>-0.05</formula>
    </cfRule>
    <cfRule type="cellIs" dxfId="164" priority="66" operator="greaterThan">
      <formula>0.05</formula>
    </cfRule>
  </conditionalFormatting>
  <conditionalFormatting sqref="C81:E81">
    <cfRule type="cellIs" dxfId="163" priority="61" operator="between">
      <formula>-0.05</formula>
      <formula>0.05</formula>
    </cfRule>
    <cfRule type="cellIs" dxfId="162" priority="62" operator="lessThan">
      <formula>-0.05</formula>
    </cfRule>
    <cfRule type="cellIs" dxfId="161" priority="63" operator="greaterThan">
      <formula>0.05</formula>
    </cfRule>
  </conditionalFormatting>
  <conditionalFormatting sqref="G76">
    <cfRule type="cellIs" dxfId="160" priority="52" operator="between">
      <formula>-0.05</formula>
      <formula>0.05</formula>
    </cfRule>
    <cfRule type="cellIs" dxfId="159" priority="53" operator="lessThan">
      <formula>-0.05</formula>
    </cfRule>
    <cfRule type="cellIs" dxfId="158" priority="54" operator="greaterThan">
      <formula>0.05</formula>
    </cfRule>
  </conditionalFormatting>
  <conditionalFormatting sqref="M71:O71">
    <cfRule type="cellIs" dxfId="157" priority="19" operator="between">
      <formula>-0.05</formula>
      <formula>0.05</formula>
    </cfRule>
    <cfRule type="cellIs" dxfId="156" priority="20" operator="lessThan">
      <formula>-0.05</formula>
    </cfRule>
    <cfRule type="cellIs" dxfId="155" priority="21" operator="greaterThan">
      <formula>0.05</formula>
    </cfRule>
  </conditionalFormatting>
  <conditionalFormatting sqref="G61:J61">
    <cfRule type="cellIs" dxfId="154" priority="91" operator="between">
      <formula>-0.05</formula>
      <formula>0.05</formula>
    </cfRule>
    <cfRule type="cellIs" dxfId="153" priority="92" operator="lessThan">
      <formula>-0.05</formula>
    </cfRule>
    <cfRule type="cellIs" dxfId="152" priority="93" operator="greaterThan">
      <formula>0.05</formula>
    </cfRule>
  </conditionalFormatting>
  <conditionalFormatting sqref="M81:O81">
    <cfRule type="cellIs" dxfId="151" priority="13" operator="between">
      <formula>-0.05</formula>
      <formula>0.05</formula>
    </cfRule>
    <cfRule type="cellIs" dxfId="150" priority="14" operator="lessThan">
      <formula>-0.05</formula>
    </cfRule>
    <cfRule type="cellIs" dxfId="149" priority="15" operator="greaterThan">
      <formula>0.05</formula>
    </cfRule>
  </conditionalFormatting>
  <conditionalFormatting sqref="Q81">
    <cfRule type="cellIs" dxfId="148" priority="1" operator="between">
      <formula>-0.05</formula>
      <formula>0.05</formula>
    </cfRule>
    <cfRule type="cellIs" dxfId="147" priority="2" operator="lessThan">
      <formula>-0.05</formula>
    </cfRule>
    <cfRule type="cellIs" dxfId="146" priority="3" operator="greaterThan">
      <formula>0.05</formula>
    </cfRule>
  </conditionalFormatting>
  <conditionalFormatting sqref="B71">
    <cfRule type="cellIs" dxfId="145" priority="79" operator="between">
      <formula>-0.05</formula>
      <formula>0.05</formula>
    </cfRule>
    <cfRule type="cellIs" dxfId="144" priority="80" operator="lessThan">
      <formula>-0.05</formula>
    </cfRule>
    <cfRule type="cellIs" dxfId="143" priority="81" operator="greaterThan">
      <formula>0.05</formula>
    </cfRule>
  </conditionalFormatting>
  <conditionalFormatting sqref="B76">
    <cfRule type="cellIs" dxfId="142" priority="76" operator="between">
      <formula>-0.05</formula>
      <formula>0.05</formula>
    </cfRule>
    <cfRule type="cellIs" dxfId="141" priority="77" operator="lessThan">
      <formula>-0.05</formula>
    </cfRule>
    <cfRule type="cellIs" dxfId="140" priority="78" operator="greaterThan">
      <formula>0.05</formula>
    </cfRule>
  </conditionalFormatting>
  <conditionalFormatting sqref="G81">
    <cfRule type="cellIs" dxfId="139" priority="49" operator="between">
      <formula>-0.05</formula>
      <formula>0.05</formula>
    </cfRule>
    <cfRule type="cellIs" dxfId="138" priority="50" operator="lessThan">
      <formula>-0.05</formula>
    </cfRule>
    <cfRule type="cellIs" dxfId="137" priority="51" operator="greaterThan">
      <formula>0.05</formula>
    </cfRule>
  </conditionalFormatting>
  <conditionalFormatting sqref="H81:J81">
    <cfRule type="cellIs" dxfId="136" priority="37" operator="between">
      <formula>-0.05</formula>
      <formula>0.05</formula>
    </cfRule>
    <cfRule type="cellIs" dxfId="135" priority="38" operator="lessThan">
      <formula>-0.05</formula>
    </cfRule>
    <cfRule type="cellIs" dxfId="134" priority="39" operator="greaterThan">
      <formula>0.05</formula>
    </cfRule>
  </conditionalFormatting>
  <conditionalFormatting sqref="C61:E61">
    <cfRule type="cellIs" dxfId="133" priority="94" operator="between">
      <formula>-0.05</formula>
      <formula>0.05</formula>
    </cfRule>
    <cfRule type="cellIs" dxfId="132" priority="95" operator="lessThan">
      <formula>-0.05</formula>
    </cfRule>
    <cfRule type="cellIs" dxfId="131" priority="96" operator="greaterThan">
      <formula>0.05</formula>
    </cfRule>
  </conditionalFormatting>
  <conditionalFormatting sqref="C34:E34">
    <cfRule type="cellIs" dxfId="130" priority="216" operator="between">
      <formula>-0.05</formula>
      <formula>0.05</formula>
    </cfRule>
    <cfRule type="cellIs" dxfId="129" priority="217" operator="lessThan">
      <formula>-0.05</formula>
    </cfRule>
    <cfRule type="cellIs" dxfId="128" priority="218" operator="greaterThan">
      <formula>0.05</formula>
    </cfRule>
  </conditionalFormatting>
  <conditionalFormatting sqref="G34:J34">
    <cfRule type="cellIs" dxfId="127" priority="213" operator="between">
      <formula>-0.05</formula>
      <formula>0.05</formula>
    </cfRule>
    <cfRule type="cellIs" dxfId="126" priority="214" operator="lessThan">
      <formula>-0.05</formula>
    </cfRule>
    <cfRule type="cellIs" dxfId="125" priority="215" operator="greaterThan">
      <formula>0.05</formula>
    </cfRule>
  </conditionalFormatting>
  <conditionalFormatting sqref="L34:O34">
    <cfRule type="cellIs" dxfId="124" priority="210" operator="between">
      <formula>-0.05</formula>
      <formula>0.05</formula>
    </cfRule>
    <cfRule type="cellIs" dxfId="123" priority="211" operator="lessThan">
      <formula>-0.05</formula>
    </cfRule>
    <cfRule type="cellIs" dxfId="122" priority="212" operator="greaterThan">
      <formula>0.05</formula>
    </cfRule>
  </conditionalFormatting>
  <conditionalFormatting sqref="Q34">
    <cfRule type="cellIs" dxfId="121" priority="207" operator="between">
      <formula>-0.05</formula>
      <formula>0.05</formula>
    </cfRule>
    <cfRule type="cellIs" dxfId="120" priority="208" operator="lessThan">
      <formula>-0.05</formula>
    </cfRule>
    <cfRule type="cellIs" dxfId="119" priority="209" operator="greaterThan">
      <formula>0.05</formula>
    </cfRule>
  </conditionalFormatting>
  <conditionalFormatting sqref="B39">
    <cfRule type="cellIs" dxfId="118" priority="204" operator="between">
      <formula>-0.05</formula>
      <formula>0.05</formula>
    </cfRule>
    <cfRule type="cellIs" dxfId="117" priority="205" operator="lessThan">
      <formula>-0.05</formula>
    </cfRule>
    <cfRule type="cellIs" dxfId="116" priority="206" operator="greaterThan">
      <formula>0.05</formula>
    </cfRule>
  </conditionalFormatting>
  <conditionalFormatting sqref="B44">
    <cfRule type="cellIs" dxfId="115" priority="201" operator="between">
      <formula>-0.05</formula>
      <formula>0.05</formula>
    </cfRule>
    <cfRule type="cellIs" dxfId="114" priority="202" operator="lessThan">
      <formula>-0.05</formula>
    </cfRule>
    <cfRule type="cellIs" dxfId="113" priority="203" operator="greaterThan">
      <formula>0.05</formula>
    </cfRule>
  </conditionalFormatting>
  <conditionalFormatting sqref="B49">
    <cfRule type="cellIs" dxfId="112" priority="198" operator="between">
      <formula>-0.05</formula>
      <formula>0.05</formula>
    </cfRule>
    <cfRule type="cellIs" dxfId="111" priority="199" operator="lessThan">
      <formula>-0.05</formula>
    </cfRule>
    <cfRule type="cellIs" dxfId="110" priority="200" operator="greaterThan">
      <formula>0.05</formula>
    </cfRule>
  </conditionalFormatting>
  <conditionalFormatting sqref="B54">
    <cfRule type="cellIs" dxfId="109" priority="192" operator="between">
      <formula>-0.05</formula>
      <formula>0.05</formula>
    </cfRule>
    <cfRule type="cellIs" dxfId="108" priority="193" operator="lessThan">
      <formula>-0.05</formula>
    </cfRule>
    <cfRule type="cellIs" dxfId="107" priority="194" operator="greaterThan">
      <formula>0.05</formula>
    </cfRule>
  </conditionalFormatting>
  <conditionalFormatting sqref="C39:E39">
    <cfRule type="cellIs" dxfId="106" priority="189" operator="between">
      <formula>-0.05</formula>
      <formula>0.05</formula>
    </cfRule>
    <cfRule type="cellIs" dxfId="105" priority="190" operator="lessThan">
      <formula>-0.05</formula>
    </cfRule>
    <cfRule type="cellIs" dxfId="104" priority="191" operator="greaterThan">
      <formula>0.05</formula>
    </cfRule>
  </conditionalFormatting>
  <conditionalFormatting sqref="C44:E44">
    <cfRule type="cellIs" dxfId="103" priority="186" operator="between">
      <formula>-0.05</formula>
      <formula>0.05</formula>
    </cfRule>
    <cfRule type="cellIs" dxfId="102" priority="187" operator="lessThan">
      <formula>-0.05</formula>
    </cfRule>
    <cfRule type="cellIs" dxfId="101" priority="188" operator="greaterThan">
      <formula>0.05</formula>
    </cfRule>
  </conditionalFormatting>
  <conditionalFormatting sqref="C49:E49">
    <cfRule type="cellIs" dxfId="100" priority="183" operator="between">
      <formula>-0.05</formula>
      <formula>0.05</formula>
    </cfRule>
    <cfRule type="cellIs" dxfId="99" priority="184" operator="lessThan">
      <formula>-0.05</formula>
    </cfRule>
    <cfRule type="cellIs" dxfId="98" priority="185" operator="greaterThan">
      <formula>0.05</formula>
    </cfRule>
  </conditionalFormatting>
  <conditionalFormatting sqref="C54:E54">
    <cfRule type="cellIs" dxfId="97" priority="180" operator="between">
      <formula>-0.05</formula>
      <formula>0.05</formula>
    </cfRule>
    <cfRule type="cellIs" dxfId="96" priority="181" operator="lessThan">
      <formula>-0.05</formula>
    </cfRule>
    <cfRule type="cellIs" dxfId="95" priority="182" operator="greaterThan">
      <formula>0.05</formula>
    </cfRule>
  </conditionalFormatting>
  <conditionalFormatting sqref="G39">
    <cfRule type="cellIs" dxfId="94" priority="177" operator="between">
      <formula>-0.05</formula>
      <formula>0.05</formula>
    </cfRule>
    <cfRule type="cellIs" dxfId="93" priority="178" operator="lessThan">
      <formula>-0.05</formula>
    </cfRule>
    <cfRule type="cellIs" dxfId="92" priority="179" operator="greaterThan">
      <formula>0.05</formula>
    </cfRule>
  </conditionalFormatting>
  <conditionalFormatting sqref="G44">
    <cfRule type="cellIs" dxfId="91" priority="174" operator="between">
      <formula>-0.05</formula>
      <formula>0.05</formula>
    </cfRule>
    <cfRule type="cellIs" dxfId="90" priority="175" operator="lessThan">
      <formula>-0.05</formula>
    </cfRule>
    <cfRule type="cellIs" dxfId="89" priority="176" operator="greaterThan">
      <formula>0.05</formula>
    </cfRule>
  </conditionalFormatting>
  <conditionalFormatting sqref="G49">
    <cfRule type="cellIs" dxfId="88" priority="171" operator="between">
      <formula>-0.05</formula>
      <formula>0.05</formula>
    </cfRule>
    <cfRule type="cellIs" dxfId="87" priority="172" operator="lessThan">
      <formula>-0.05</formula>
    </cfRule>
    <cfRule type="cellIs" dxfId="86" priority="173" operator="greaterThan">
      <formula>0.05</formula>
    </cfRule>
  </conditionalFormatting>
  <conditionalFormatting sqref="G54">
    <cfRule type="cellIs" dxfId="85" priority="168" operator="between">
      <formula>-0.05</formula>
      <formula>0.05</formula>
    </cfRule>
    <cfRule type="cellIs" dxfId="84" priority="169" operator="lessThan">
      <formula>-0.05</formula>
    </cfRule>
    <cfRule type="cellIs" dxfId="83" priority="170" operator="greaterThan">
      <formula>0.05</formula>
    </cfRule>
  </conditionalFormatting>
  <conditionalFormatting sqref="H39:J39">
    <cfRule type="cellIs" dxfId="82" priority="165" operator="between">
      <formula>-0.05</formula>
      <formula>0.05</formula>
    </cfRule>
    <cfRule type="cellIs" dxfId="81" priority="166" operator="lessThan">
      <formula>-0.05</formula>
    </cfRule>
    <cfRule type="cellIs" dxfId="80" priority="167" operator="greaterThan">
      <formula>0.05</formula>
    </cfRule>
  </conditionalFormatting>
  <conditionalFormatting sqref="H44:J44">
    <cfRule type="cellIs" dxfId="79" priority="162" operator="between">
      <formula>-0.05</formula>
      <formula>0.05</formula>
    </cfRule>
    <cfRule type="cellIs" dxfId="78" priority="163" operator="lessThan">
      <formula>-0.05</formula>
    </cfRule>
    <cfRule type="cellIs" dxfId="77" priority="164" operator="greaterThan">
      <formula>0.05</formula>
    </cfRule>
  </conditionalFormatting>
  <conditionalFormatting sqref="H49:J49">
    <cfRule type="cellIs" dxfId="76" priority="159" operator="between">
      <formula>-0.05</formula>
      <formula>0.05</formula>
    </cfRule>
    <cfRule type="cellIs" dxfId="75" priority="160" operator="lessThan">
      <formula>-0.05</formula>
    </cfRule>
    <cfRule type="cellIs" dxfId="74" priority="161" operator="greaterThan">
      <formula>0.05</formula>
    </cfRule>
  </conditionalFormatting>
  <conditionalFormatting sqref="H54:J54">
    <cfRule type="cellIs" dxfId="73" priority="156" operator="between">
      <formula>-0.05</formula>
      <formula>0.05</formula>
    </cfRule>
    <cfRule type="cellIs" dxfId="72" priority="157" operator="lessThan">
      <formula>-0.05</formula>
    </cfRule>
    <cfRule type="cellIs" dxfId="71" priority="158" operator="greaterThan">
      <formula>0.05</formula>
    </cfRule>
  </conditionalFormatting>
  <conditionalFormatting sqref="L39">
    <cfRule type="cellIs" dxfId="70" priority="153" operator="between">
      <formula>-0.05</formula>
      <formula>0.05</formula>
    </cfRule>
    <cfRule type="cellIs" dxfId="69" priority="154" operator="lessThan">
      <formula>-0.05</formula>
    </cfRule>
    <cfRule type="cellIs" dxfId="68" priority="155" operator="greaterThan">
      <formula>0.05</formula>
    </cfRule>
  </conditionalFormatting>
  <conditionalFormatting sqref="L44">
    <cfRule type="cellIs" dxfId="67" priority="150" operator="between">
      <formula>-0.05</formula>
      <formula>0.05</formula>
    </cfRule>
    <cfRule type="cellIs" dxfId="66" priority="151" operator="lessThan">
      <formula>-0.05</formula>
    </cfRule>
    <cfRule type="cellIs" dxfId="65" priority="152" operator="greaterThan">
      <formula>0.05</formula>
    </cfRule>
  </conditionalFormatting>
  <conditionalFormatting sqref="L49">
    <cfRule type="cellIs" dxfId="64" priority="147" operator="between">
      <formula>-0.05</formula>
      <formula>0.05</formula>
    </cfRule>
    <cfRule type="cellIs" dxfId="63" priority="148" operator="lessThan">
      <formula>-0.05</formula>
    </cfRule>
    <cfRule type="cellIs" dxfId="62" priority="149" operator="greaterThan">
      <formula>0.05</formula>
    </cfRule>
  </conditionalFormatting>
  <conditionalFormatting sqref="L54">
    <cfRule type="cellIs" dxfId="61" priority="144" operator="between">
      <formula>-0.05</formula>
      <formula>0.05</formula>
    </cfRule>
    <cfRule type="cellIs" dxfId="60" priority="145" operator="lessThan">
      <formula>-0.05</formula>
    </cfRule>
    <cfRule type="cellIs" dxfId="59" priority="146" operator="greaterThan">
      <formula>0.05</formula>
    </cfRule>
  </conditionalFormatting>
  <conditionalFormatting sqref="M39:O39">
    <cfRule type="cellIs" dxfId="58" priority="141" operator="between">
      <formula>-0.05</formula>
      <formula>0.05</formula>
    </cfRule>
    <cfRule type="cellIs" dxfId="57" priority="142" operator="lessThan">
      <formula>-0.05</formula>
    </cfRule>
    <cfRule type="cellIs" dxfId="56" priority="143" operator="greaterThan">
      <formula>0.05</formula>
    </cfRule>
  </conditionalFormatting>
  <conditionalFormatting sqref="M44:O44">
    <cfRule type="cellIs" dxfId="55" priority="138" operator="between">
      <formula>-0.05</formula>
      <formula>0.05</formula>
    </cfRule>
    <cfRule type="cellIs" dxfId="54" priority="139" operator="lessThan">
      <formula>-0.05</formula>
    </cfRule>
    <cfRule type="cellIs" dxfId="53" priority="140" operator="greaterThan">
      <formula>0.05</formula>
    </cfRule>
  </conditionalFormatting>
  <conditionalFormatting sqref="M49:O49">
    <cfRule type="cellIs" dxfId="52" priority="135" operator="between">
      <formula>-0.05</formula>
      <formula>0.05</formula>
    </cfRule>
    <cfRule type="cellIs" dxfId="51" priority="136" operator="lessThan">
      <formula>-0.05</formula>
    </cfRule>
    <cfRule type="cellIs" dxfId="50" priority="137" operator="greaterThan">
      <formula>0.05</formula>
    </cfRule>
  </conditionalFormatting>
  <conditionalFormatting sqref="M54:O54">
    <cfRule type="cellIs" dxfId="49" priority="132" operator="between">
      <formula>-0.05</formula>
      <formula>0.05</formula>
    </cfRule>
    <cfRule type="cellIs" dxfId="48" priority="133" operator="lessThan">
      <formula>-0.05</formula>
    </cfRule>
    <cfRule type="cellIs" dxfId="47" priority="134" operator="greaterThan">
      <formula>0.05</formula>
    </cfRule>
  </conditionalFormatting>
  <conditionalFormatting sqref="Q39">
    <cfRule type="cellIs" dxfId="46" priority="129" operator="between">
      <formula>-0.05</formula>
      <formula>0.05</formula>
    </cfRule>
    <cfRule type="cellIs" dxfId="45" priority="130" operator="lessThan">
      <formula>-0.05</formula>
    </cfRule>
    <cfRule type="cellIs" dxfId="44" priority="131" operator="greaterThan">
      <formula>0.05</formula>
    </cfRule>
  </conditionalFormatting>
  <conditionalFormatting sqref="Q44">
    <cfRule type="cellIs" dxfId="43" priority="126" operator="between">
      <formula>-0.05</formula>
      <formula>0.05</formula>
    </cfRule>
    <cfRule type="cellIs" dxfId="42" priority="127" operator="lessThan">
      <formula>-0.05</formula>
    </cfRule>
    <cfRule type="cellIs" dxfId="41" priority="128" operator="greaterThan">
      <formula>0.05</formula>
    </cfRule>
  </conditionalFormatting>
  <conditionalFormatting sqref="Q49">
    <cfRule type="cellIs" dxfId="40" priority="123" operator="between">
      <formula>-0.05</formula>
      <formula>0.05</formula>
    </cfRule>
    <cfRule type="cellIs" dxfId="39" priority="124" operator="lessThan">
      <formula>-0.05</formula>
    </cfRule>
    <cfRule type="cellIs" dxfId="38" priority="125" operator="greaterThan">
      <formula>0.05</formula>
    </cfRule>
  </conditionalFormatting>
  <conditionalFormatting sqref="Q54">
    <cfRule type="cellIs" dxfId="37" priority="120" operator="between">
      <formula>-0.05</formula>
      <formula>0.05</formula>
    </cfRule>
    <cfRule type="cellIs" dxfId="36" priority="121" operator="lessThan">
      <formula>-0.05</formula>
    </cfRule>
    <cfRule type="cellIs" dxfId="35" priority="122" operator="greaterThan">
      <formula>0.05</formula>
    </cfRule>
  </conditionalFormatting>
  <conditionalFormatting sqref="Q66">
    <cfRule type="cellIs" dxfId="34" priority="10" operator="between">
      <formula>-0.05</formula>
      <formula>0.05</formula>
    </cfRule>
    <cfRule type="cellIs" dxfId="33" priority="11" operator="lessThan">
      <formula>-0.05</formula>
    </cfRule>
    <cfRule type="cellIs" dxfId="32" priority="12" operator="greaterThan">
      <formula>0.05</formula>
    </cfRule>
  </conditionalFormatting>
  <conditionalFormatting sqref="Q71">
    <cfRule type="cellIs" dxfId="31" priority="7" operator="between">
      <formula>-0.05</formula>
      <formula>0.05</formula>
    </cfRule>
    <cfRule type="cellIs" dxfId="30" priority="8" operator="lessThan">
      <formula>-0.05</formula>
    </cfRule>
    <cfRule type="cellIs" dxfId="29" priority="9" operator="greaterThan">
      <formula>0.05</formula>
    </cfRule>
  </conditionalFormatting>
  <conditionalFormatting sqref="Q76">
    <cfRule type="cellIs" dxfId="28" priority="4" operator="between">
      <formula>-0.05</formula>
      <formula>0.05</formula>
    </cfRule>
    <cfRule type="cellIs" dxfId="27" priority="5" operator="lessThan">
      <formula>-0.05</formula>
    </cfRule>
    <cfRule type="cellIs" dxfId="26" priority="6" operator="greaterThan">
      <formula>0.05</formula>
    </cfRule>
  </conditionalFormatting>
  <conditionalFormatting sqref="C57">
    <cfRule type="containsErrors" dxfId="25" priority="107">
      <formula>ISERROR(C57)</formula>
    </cfRule>
  </conditionalFormatting>
  <conditionalFormatting sqref="E57:F57">
    <cfRule type="containsErrors" dxfId="24" priority="106">
      <formula>ISERROR(E57)</formula>
    </cfRule>
  </conditionalFormatting>
  <conditionalFormatting sqref="K57">
    <cfRule type="containsErrors" dxfId="23" priority="105">
      <formula>ISERROR(K57)</formula>
    </cfRule>
  </conditionalFormatting>
  <conditionalFormatting sqref="R57">
    <cfRule type="containsErrors" dxfId="22" priority="104">
      <formula>ISERROR(R57)</formula>
    </cfRule>
  </conditionalFormatting>
  <conditionalFormatting sqref="H57">
    <cfRule type="containsErrors" dxfId="21" priority="103">
      <formula>ISERROR(H57)</formula>
    </cfRule>
  </conditionalFormatting>
  <conditionalFormatting sqref="J57">
    <cfRule type="containsErrors" dxfId="20" priority="102">
      <formula>ISERROR(J57)</formula>
    </cfRule>
  </conditionalFormatting>
  <conditionalFormatting sqref="M57">
    <cfRule type="containsErrors" dxfId="19" priority="101">
      <formula>ISERROR(M57)</formula>
    </cfRule>
  </conditionalFormatting>
  <conditionalFormatting sqref="O57">
    <cfRule type="containsErrors" dxfId="18" priority="100">
      <formula>ISERROR(O57)</formula>
    </cfRule>
  </conditionalFormatting>
  <conditionalFormatting sqref="H76:J76">
    <cfRule type="cellIs" dxfId="17" priority="40" operator="between">
      <formula>-0.05</formula>
      <formula>0.05</formula>
    </cfRule>
    <cfRule type="cellIs" dxfId="16" priority="41" operator="lessThan">
      <formula>-0.05</formula>
    </cfRule>
    <cfRule type="cellIs" dxfId="15" priority="42" operator="greaterThan">
      <formula>0.05</formula>
    </cfRule>
  </conditionalFormatting>
  <conditionalFormatting sqref="L66">
    <cfRule type="cellIs" dxfId="14" priority="34" operator="between">
      <formula>-0.05</formula>
      <formula>0.05</formula>
    </cfRule>
    <cfRule type="cellIs" dxfId="13" priority="35" operator="lessThan">
      <formula>-0.05</formula>
    </cfRule>
    <cfRule type="cellIs" dxfId="12" priority="36" operator="greaterThan">
      <formula>0.05</formula>
    </cfRule>
  </conditionalFormatting>
  <conditionalFormatting sqref="L71">
    <cfRule type="cellIs" dxfId="11" priority="31" operator="between">
      <formula>-0.05</formula>
      <formula>0.05</formula>
    </cfRule>
    <cfRule type="cellIs" dxfId="10" priority="32" operator="lessThan">
      <formula>-0.05</formula>
    </cfRule>
    <cfRule type="cellIs" dxfId="9" priority="33" operator="greaterThan">
      <formula>0.05</formula>
    </cfRule>
  </conditionalFormatting>
  <conditionalFormatting sqref="L76">
    <cfRule type="cellIs" dxfId="8" priority="28" operator="between">
      <formula>-0.05</formula>
      <formula>0.05</formula>
    </cfRule>
    <cfRule type="cellIs" dxfId="7" priority="29" operator="lessThan">
      <formula>-0.05</formula>
    </cfRule>
    <cfRule type="cellIs" dxfId="6" priority="30" operator="greaterThan">
      <formula>0.05</formula>
    </cfRule>
  </conditionalFormatting>
  <conditionalFormatting sqref="M66:O66">
    <cfRule type="cellIs" dxfId="5" priority="22" operator="between">
      <formula>-0.05</formula>
      <formula>0.05</formula>
    </cfRule>
    <cfRule type="cellIs" dxfId="4" priority="23" operator="lessThan">
      <formula>-0.05</formula>
    </cfRule>
    <cfRule type="cellIs" dxfId="3" priority="24" operator="greaterThan">
      <formula>0.05</formula>
    </cfRule>
  </conditionalFormatting>
  <conditionalFormatting sqref="M76:O76">
    <cfRule type="cellIs" dxfId="2" priority="16" operator="between">
      <formula>-0.05</formula>
      <formula>0.05</formula>
    </cfRule>
    <cfRule type="cellIs" dxfId="1" priority="17" operator="lessThan">
      <formula>-0.05</formula>
    </cfRule>
    <cfRule type="cellIs" dxfId="0" priority="18" operator="greaterThan">
      <formula>0.05</formula>
    </cfRule>
  </conditionalFormatting>
  <pageMargins left="0.7" right="0.7" top="0.78740157499999996" bottom="0.78740157499999996"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4"/>
  <sheetViews>
    <sheetView showGridLines="0" zoomScaleNormal="100" workbookViewId="0">
      <pane xSplit="2" ySplit="5" topLeftCell="C6" activePane="bottomRight" state="frozen"/>
      <selection activeCell="K15" sqref="K15"/>
      <selection pane="topRight" activeCell="K15" sqref="K15"/>
      <selection pane="bottomLeft" activeCell="K15" sqref="K15"/>
      <selection pane="bottomRight" activeCell="K15" sqref="K15"/>
    </sheetView>
  </sheetViews>
  <sheetFormatPr baseColWidth="10" defaultColWidth="11.42578125" defaultRowHeight="15"/>
  <cols>
    <col min="1" max="1" width="1.7109375" customWidth="1"/>
    <col min="2" max="2" width="37.7109375" customWidth="1"/>
    <col min="3" max="8" width="10.85546875" customWidth="1"/>
    <col min="9" max="13" width="10.85546875" style="346" customWidth="1"/>
    <col min="14" max="14" width="10.85546875" style="636" customWidth="1"/>
    <col min="15" max="15" width="1.85546875" style="103" customWidth="1"/>
    <col min="16" max="18" width="9.7109375" style="103" customWidth="1"/>
    <col min="19" max="19" width="1.85546875" style="103" customWidth="1"/>
    <col min="20" max="22" width="9.7109375" style="103" customWidth="1"/>
    <col min="23" max="24" width="11.42578125" style="74"/>
  </cols>
  <sheetData>
    <row r="1" spans="1:25" ht="17.25">
      <c r="A1" s="83" t="s">
        <v>95</v>
      </c>
      <c r="B1" s="84"/>
      <c r="C1" s="84"/>
      <c r="D1" s="84"/>
      <c r="E1" s="84"/>
      <c r="F1" s="84"/>
      <c r="G1" s="84"/>
      <c r="H1" s="84"/>
      <c r="I1" s="84"/>
      <c r="J1" s="84"/>
      <c r="K1" s="84"/>
      <c r="L1" s="84"/>
      <c r="M1" s="84"/>
      <c r="N1" s="84"/>
    </row>
    <row r="2" spans="1:25">
      <c r="A2" s="84"/>
      <c r="B2" s="84"/>
      <c r="C2" s="84"/>
      <c r="D2" s="84"/>
      <c r="E2" s="84"/>
      <c r="F2" s="84"/>
      <c r="G2" s="84"/>
      <c r="H2" s="84"/>
      <c r="I2" s="84"/>
      <c r="J2" s="84"/>
      <c r="K2" s="84"/>
      <c r="L2" s="84"/>
      <c r="M2" s="84"/>
      <c r="N2" s="84"/>
    </row>
    <row r="3" spans="1:25" ht="15.75" thickBot="1">
      <c r="A3" s="84"/>
      <c r="B3" s="84"/>
      <c r="C3" s="84"/>
      <c r="D3" s="84"/>
      <c r="E3" s="84"/>
      <c r="F3" s="84"/>
      <c r="G3" s="84"/>
      <c r="H3" s="84"/>
      <c r="I3" s="84"/>
      <c r="J3" s="84"/>
      <c r="K3" s="84"/>
      <c r="L3" s="84"/>
      <c r="M3" s="84"/>
      <c r="N3" s="84"/>
    </row>
    <row r="4" spans="1:25" ht="18" thickTop="1">
      <c r="A4" s="83"/>
      <c r="B4" s="385"/>
      <c r="C4" s="384">
        <v>2017</v>
      </c>
      <c r="D4" s="662" t="s">
        <v>75</v>
      </c>
      <c r="E4" s="663"/>
      <c r="F4" s="663"/>
      <c r="G4" s="663"/>
      <c r="H4" s="664">
        <v>2019</v>
      </c>
      <c r="I4" s="665"/>
      <c r="J4" s="665"/>
      <c r="K4" s="666"/>
      <c r="L4" s="667">
        <v>2020</v>
      </c>
      <c r="M4" s="665"/>
      <c r="N4" s="666"/>
      <c r="O4" s="415"/>
      <c r="P4" s="417" t="s">
        <v>75</v>
      </c>
      <c r="Q4" s="416" t="s">
        <v>140</v>
      </c>
      <c r="R4" s="416" t="s">
        <v>218</v>
      </c>
      <c r="S4" s="415"/>
      <c r="T4" s="417" t="s">
        <v>74</v>
      </c>
      <c r="U4" s="416" t="s">
        <v>75</v>
      </c>
      <c r="V4" s="416" t="s">
        <v>140</v>
      </c>
    </row>
    <row r="5" spans="1:25" ht="16.5">
      <c r="A5" s="82"/>
      <c r="B5" s="81"/>
      <c r="C5" s="263" t="s">
        <v>73</v>
      </c>
      <c r="D5" s="34" t="s">
        <v>70</v>
      </c>
      <c r="E5" s="604" t="s">
        <v>71</v>
      </c>
      <c r="F5" s="604" t="s">
        <v>72</v>
      </c>
      <c r="G5" s="196" t="s">
        <v>73</v>
      </c>
      <c r="H5" s="34" t="s">
        <v>70</v>
      </c>
      <c r="I5" s="604" t="s">
        <v>71</v>
      </c>
      <c r="J5" s="604" t="s">
        <v>72</v>
      </c>
      <c r="K5" s="358" t="s">
        <v>73</v>
      </c>
      <c r="L5" s="618" t="s">
        <v>70</v>
      </c>
      <c r="M5" s="497" t="s">
        <v>71</v>
      </c>
      <c r="N5" s="298" t="s">
        <v>72</v>
      </c>
      <c r="O5" s="375"/>
      <c r="P5" s="113" t="s">
        <v>224</v>
      </c>
      <c r="Q5" s="183" t="s">
        <v>224</v>
      </c>
      <c r="R5" s="183" t="s">
        <v>224</v>
      </c>
      <c r="S5" s="375"/>
      <c r="T5" s="113" t="s">
        <v>109</v>
      </c>
      <c r="U5" s="183" t="s">
        <v>109</v>
      </c>
      <c r="V5" s="183" t="s">
        <v>109</v>
      </c>
      <c r="X5" s="80"/>
    </row>
    <row r="6" spans="1:25">
      <c r="A6" s="79"/>
      <c r="B6" s="10" t="s">
        <v>181</v>
      </c>
      <c r="C6" s="383">
        <v>1.218</v>
      </c>
      <c r="D6" s="98">
        <v>1.165</v>
      </c>
      <c r="E6" s="98">
        <v>1.53</v>
      </c>
      <c r="F6" s="141">
        <v>1.6060690344943778</v>
      </c>
      <c r="G6" s="141">
        <v>1.4352164311046323</v>
      </c>
      <c r="H6" s="388">
        <v>1.284950575868544</v>
      </c>
      <c r="I6" s="388">
        <v>1.6184363796619772</v>
      </c>
      <c r="J6" s="388">
        <v>1.6536018391924006</v>
      </c>
      <c r="K6" s="388">
        <v>1.5703011095259602</v>
      </c>
      <c r="L6" s="383">
        <v>0.91336248521643393</v>
      </c>
      <c r="M6" s="383">
        <v>0.91656479492524756</v>
      </c>
      <c r="N6" s="383">
        <v>1.1486425822737079</v>
      </c>
      <c r="O6" s="374"/>
      <c r="P6" s="98">
        <v>4.3065479534665334</v>
      </c>
      <c r="Q6" s="184">
        <v>4.5562546089062783</v>
      </c>
      <c r="R6" s="184">
        <v>2.9776262794183186</v>
      </c>
      <c r="S6" s="374"/>
      <c r="T6" s="98">
        <v>5.0039999999999996</v>
      </c>
      <c r="U6" s="184">
        <v>5.7478912593959643</v>
      </c>
      <c r="V6" s="184">
        <v>6.1699152177278132</v>
      </c>
      <c r="W6" s="77"/>
      <c r="X6" s="76"/>
      <c r="Y6" s="157"/>
    </row>
    <row r="7" spans="1:25">
      <c r="A7" s="78"/>
      <c r="B7" s="11" t="s">
        <v>182</v>
      </c>
      <c r="C7" s="383">
        <v>1.4790000000000001</v>
      </c>
      <c r="D7" s="98">
        <v>0.86599999999999999</v>
      </c>
      <c r="E7" s="98">
        <v>1.1640000000000001</v>
      </c>
      <c r="F7" s="141">
        <v>1.2486085324279856</v>
      </c>
      <c r="G7" s="141">
        <v>1.0899615693563851</v>
      </c>
      <c r="H7" s="388">
        <v>0.97939539955964605</v>
      </c>
      <c r="I7" s="388">
        <v>1.2310231712803914</v>
      </c>
      <c r="J7" s="388">
        <v>1.2581533259665727</v>
      </c>
      <c r="K7" s="388">
        <v>1.1874253513515549</v>
      </c>
      <c r="L7" s="383">
        <v>0.69438241112106536</v>
      </c>
      <c r="M7" s="383">
        <v>0.69763285752354864</v>
      </c>
      <c r="N7" s="383">
        <v>0.89578246791335558</v>
      </c>
      <c r="O7" s="374"/>
      <c r="P7" s="98">
        <v>3.2862335231985957</v>
      </c>
      <c r="Q7" s="184">
        <v>3.4680126645814928</v>
      </c>
      <c r="R7" s="184">
        <v>2.287080047824352</v>
      </c>
      <c r="S7" s="374"/>
      <c r="T7" s="98">
        <v>4.4920000000000009</v>
      </c>
      <c r="U7" s="184">
        <v>4.3809228823578454</v>
      </c>
      <c r="V7" s="184">
        <v>4.6894622861201141</v>
      </c>
      <c r="W7" s="77"/>
      <c r="X7" s="76"/>
      <c r="Y7" s="157"/>
    </row>
    <row r="8" spans="1:25" s="305" customFormat="1">
      <c r="A8" s="304"/>
      <c r="B8" s="302" t="s">
        <v>162</v>
      </c>
      <c r="C8" s="382">
        <v>1.218</v>
      </c>
      <c r="D8" s="98">
        <v>1.165</v>
      </c>
      <c r="E8" s="286">
        <v>1.53</v>
      </c>
      <c r="F8" s="287">
        <v>1.6050677445726234</v>
      </c>
      <c r="G8" s="287">
        <v>1.3739939120155535</v>
      </c>
      <c r="H8" s="285">
        <v>1.284950575868544</v>
      </c>
      <c r="I8" s="285">
        <v>1.5435836971026107</v>
      </c>
      <c r="J8" s="285">
        <v>1.6536018391924006</v>
      </c>
      <c r="K8" s="285">
        <v>1.4937259578910791</v>
      </c>
      <c r="L8" s="382">
        <v>0.91336248521643393</v>
      </c>
      <c r="M8" s="382">
        <v>0.83148761717847341</v>
      </c>
      <c r="N8" s="382">
        <v>1.1475086804155896</v>
      </c>
      <c r="O8" s="373"/>
      <c r="P8" s="286">
        <v>4.3065479534665334</v>
      </c>
      <c r="Q8" s="288">
        <v>4.4804013135304794</v>
      </c>
      <c r="R8" s="288">
        <v>2.8925836400594558</v>
      </c>
      <c r="S8" s="373"/>
      <c r="T8" s="286">
        <v>5.0039999999999996</v>
      </c>
      <c r="U8" s="288">
        <v>5.6856650924529655</v>
      </c>
      <c r="V8" s="288">
        <v>6.0167649144580508</v>
      </c>
      <c r="W8" s="301"/>
      <c r="X8" s="300"/>
      <c r="Y8" s="301"/>
    </row>
    <row r="9" spans="1:25" s="305" customFormat="1">
      <c r="A9" s="304"/>
      <c r="B9" s="303" t="s">
        <v>177</v>
      </c>
      <c r="C9" s="382">
        <v>1.4790000000000001</v>
      </c>
      <c r="D9" s="98">
        <v>0.86599999999999999</v>
      </c>
      <c r="E9" s="286">
        <v>1.165</v>
      </c>
      <c r="F9" s="287">
        <v>1.2496098223497403</v>
      </c>
      <c r="G9" s="287">
        <v>1.0287390502673062</v>
      </c>
      <c r="H9" s="285">
        <v>0.97939539955964605</v>
      </c>
      <c r="I9" s="285">
        <v>1.1551589659837362</v>
      </c>
      <c r="J9" s="285">
        <v>1.2581533259665727</v>
      </c>
      <c r="K9" s="285">
        <v>1.1088081956730771</v>
      </c>
      <c r="L9" s="382">
        <v>0.69438241112106536</v>
      </c>
      <c r="M9" s="382">
        <v>0.60915259266690347</v>
      </c>
      <c r="N9" s="382">
        <v>0.89351466419711911</v>
      </c>
      <c r="O9" s="373"/>
      <c r="P9" s="286">
        <v>3.2852322332768416</v>
      </c>
      <c r="Q9" s="288">
        <v>3.3921593692056948</v>
      </c>
      <c r="R9" s="288">
        <v>2.1963678991748981</v>
      </c>
      <c r="S9" s="373"/>
      <c r="T9" s="286">
        <v>4.4910000000000005</v>
      </c>
      <c r="U9" s="288">
        <v>4.3186967154148475</v>
      </c>
      <c r="V9" s="288">
        <v>4.5342699788067549</v>
      </c>
      <c r="W9" s="301"/>
      <c r="X9" s="300"/>
      <c r="Y9" s="301"/>
    </row>
    <row r="10" spans="1:25">
      <c r="A10" s="78"/>
      <c r="B10" s="10" t="s">
        <v>94</v>
      </c>
      <c r="C10" s="381">
        <v>35.179000000000002</v>
      </c>
      <c r="D10" s="108">
        <v>34.230999999999995</v>
      </c>
      <c r="E10" s="381">
        <v>34.696999999999996</v>
      </c>
      <c r="F10" s="142">
        <v>35.127823243399376</v>
      </c>
      <c r="G10" s="142">
        <v>35.335834616471523</v>
      </c>
      <c r="H10" s="391">
        <v>35.856104424345091</v>
      </c>
      <c r="I10" s="381">
        <v>36.227581115959104</v>
      </c>
      <c r="J10" s="381">
        <v>36.759997300670186</v>
      </c>
      <c r="K10" s="381">
        <v>37.487009184857406</v>
      </c>
      <c r="L10" s="381">
        <v>36.844504704667983</v>
      </c>
      <c r="M10" s="381">
        <v>38.276209378222823</v>
      </c>
      <c r="N10" s="381">
        <v>39.065409571588248</v>
      </c>
      <c r="O10" s="374"/>
      <c r="P10" s="108">
        <v>35.127823243399376</v>
      </c>
      <c r="Q10" s="185">
        <v>36.759997300670186</v>
      </c>
      <c r="R10" s="185">
        <v>39.065409571588248</v>
      </c>
      <c r="S10" s="374"/>
      <c r="T10" s="108">
        <v>35.179000000000002</v>
      </c>
      <c r="U10" s="185">
        <v>35.335834616471523</v>
      </c>
      <c r="V10" s="185">
        <v>37.487009184857406</v>
      </c>
      <c r="W10" s="77"/>
      <c r="X10" s="76"/>
      <c r="Y10" s="157"/>
    </row>
    <row r="11" spans="1:25">
      <c r="A11" s="78"/>
      <c r="B11" s="10" t="s">
        <v>125</v>
      </c>
      <c r="C11" s="381">
        <v>30.314</v>
      </c>
      <c r="D11" s="108">
        <v>29.327999999999999</v>
      </c>
      <c r="E11" s="108">
        <v>29.735999999999997</v>
      </c>
      <c r="F11" s="142">
        <v>30.113883775834584</v>
      </c>
      <c r="G11" s="142">
        <v>30.22929535436614</v>
      </c>
      <c r="H11" s="391">
        <v>30.392259243602805</v>
      </c>
      <c r="I11" s="391">
        <v>30.454003325860175</v>
      </c>
      <c r="J11" s="391">
        <v>31.132176032621441</v>
      </c>
      <c r="K11" s="391">
        <v>31.016477340117873</v>
      </c>
      <c r="L11" s="381">
        <v>30.414911198489193</v>
      </c>
      <c r="M11" s="381">
        <v>31.961470655228339</v>
      </c>
      <c r="N11" s="381">
        <v>32.777963074300928</v>
      </c>
      <c r="O11" s="374"/>
      <c r="P11" s="108">
        <v>30.113883775834584</v>
      </c>
      <c r="Q11" s="185">
        <v>31.132176032621441</v>
      </c>
      <c r="R11" s="185">
        <v>32.777963074300928</v>
      </c>
      <c r="S11" s="374"/>
      <c r="T11" s="108">
        <v>30.314</v>
      </c>
      <c r="U11" s="185">
        <v>30.22929535436614</v>
      </c>
      <c r="V11" s="185">
        <v>31.016477340117873</v>
      </c>
      <c r="W11" s="77"/>
      <c r="X11" s="76"/>
      <c r="Y11" s="157"/>
    </row>
    <row r="12" spans="1:25">
      <c r="A12" s="78"/>
      <c r="B12" s="10" t="s">
        <v>127</v>
      </c>
      <c r="C12" s="381">
        <v>0.57999999999999996</v>
      </c>
      <c r="D12" s="159"/>
      <c r="E12" s="159"/>
      <c r="F12" s="160"/>
      <c r="G12" s="160">
        <v>2.1800000000000002</v>
      </c>
      <c r="H12" s="392"/>
      <c r="I12" s="392"/>
      <c r="J12" s="392"/>
      <c r="K12" s="391">
        <v>2.6103876712828815</v>
      </c>
      <c r="L12" s="520"/>
      <c r="M12" s="520"/>
      <c r="N12" s="520"/>
      <c r="O12" s="374"/>
      <c r="P12" s="159"/>
      <c r="Q12" s="185"/>
      <c r="R12" s="185"/>
      <c r="S12" s="374"/>
      <c r="T12" s="159">
        <v>0.57999999999999996</v>
      </c>
      <c r="U12" s="185">
        <v>2.1800000000000002</v>
      </c>
      <c r="V12" s="185">
        <v>2.6103876712828815</v>
      </c>
      <c r="W12" s="77"/>
      <c r="X12" s="76"/>
      <c r="Y12" s="157"/>
    </row>
    <row r="13" spans="1:25">
      <c r="A13" s="78"/>
      <c r="B13" s="10" t="s">
        <v>93</v>
      </c>
      <c r="C13" s="381">
        <v>48</v>
      </c>
      <c r="D13" s="99">
        <v>48.5</v>
      </c>
      <c r="E13" s="99">
        <v>44.32</v>
      </c>
      <c r="F13" s="99">
        <v>48.2</v>
      </c>
      <c r="G13" s="99">
        <v>48.2</v>
      </c>
      <c r="H13" s="391">
        <v>42.06</v>
      </c>
      <c r="I13" s="391">
        <v>44.88</v>
      </c>
      <c r="J13" s="391">
        <v>38.54</v>
      </c>
      <c r="K13" s="391">
        <v>40.659999999999997</v>
      </c>
      <c r="L13" s="381">
        <v>44.22</v>
      </c>
      <c r="M13" s="381">
        <v>33.04</v>
      </c>
      <c r="N13" s="381">
        <v>33.200000000000003</v>
      </c>
      <c r="O13" s="374"/>
      <c r="P13" s="159">
        <v>48.5</v>
      </c>
      <c r="Q13" s="99">
        <v>44.88</v>
      </c>
      <c r="R13" s="99">
        <v>44.22</v>
      </c>
      <c r="S13" s="374"/>
      <c r="T13" s="159">
        <v>48</v>
      </c>
      <c r="U13" s="99">
        <v>48.2</v>
      </c>
      <c r="V13" s="99">
        <v>44.88</v>
      </c>
      <c r="W13" s="77"/>
      <c r="X13" s="76"/>
      <c r="Y13" s="157"/>
    </row>
    <row r="14" spans="1:25">
      <c r="A14" s="78"/>
      <c r="B14" s="11" t="s">
        <v>92</v>
      </c>
      <c r="C14" s="380">
        <v>41.2</v>
      </c>
      <c r="D14" s="99">
        <v>43.08</v>
      </c>
      <c r="E14" s="99">
        <v>37.76</v>
      </c>
      <c r="F14" s="99">
        <v>37.76</v>
      </c>
      <c r="G14" s="99">
        <v>34.159999999999997</v>
      </c>
      <c r="H14" s="393">
        <v>36.1</v>
      </c>
      <c r="I14" s="393">
        <v>36.54</v>
      </c>
      <c r="J14" s="393">
        <v>32.5</v>
      </c>
      <c r="K14" s="393">
        <v>34.619999999999997</v>
      </c>
      <c r="L14" s="380">
        <v>20.34</v>
      </c>
      <c r="M14" s="380">
        <v>22.66</v>
      </c>
      <c r="N14" s="380">
        <v>29.5</v>
      </c>
      <c r="O14" s="374"/>
      <c r="P14" s="181">
        <v>37.76</v>
      </c>
      <c r="Q14" s="186">
        <v>32.5</v>
      </c>
      <c r="R14" s="186">
        <v>20.34</v>
      </c>
      <c r="S14" s="374"/>
      <c r="T14" s="181">
        <v>41.2</v>
      </c>
      <c r="U14" s="186">
        <v>34.159999999999997</v>
      </c>
      <c r="V14" s="186">
        <v>32.5</v>
      </c>
      <c r="W14" s="77"/>
      <c r="X14" s="76"/>
      <c r="Y14" s="157"/>
    </row>
    <row r="15" spans="1:25">
      <c r="A15" s="78"/>
      <c r="B15" s="10" t="s">
        <v>91</v>
      </c>
      <c r="C15" s="379">
        <v>44.46</v>
      </c>
      <c r="D15" s="99">
        <v>44.58</v>
      </c>
      <c r="E15" s="99">
        <v>40</v>
      </c>
      <c r="F15" s="99">
        <v>40</v>
      </c>
      <c r="G15" s="99">
        <v>35.840000000000003</v>
      </c>
      <c r="H15" s="394">
        <v>39.340000000000003</v>
      </c>
      <c r="I15" s="394">
        <v>36.86</v>
      </c>
      <c r="J15" s="394">
        <v>36.119999999999997</v>
      </c>
      <c r="K15" s="394">
        <v>40.6</v>
      </c>
      <c r="L15" s="379">
        <v>25.58</v>
      </c>
      <c r="M15" s="379">
        <v>30.74</v>
      </c>
      <c r="N15" s="381">
        <v>30.8</v>
      </c>
      <c r="O15" s="374"/>
      <c r="P15" s="159">
        <v>40</v>
      </c>
      <c r="Q15" s="99">
        <v>36.119999999999997</v>
      </c>
      <c r="R15" s="99">
        <v>30.8</v>
      </c>
      <c r="S15" s="374"/>
      <c r="T15" s="182">
        <v>44.46</v>
      </c>
      <c r="U15" s="99">
        <v>35.840000000000003</v>
      </c>
      <c r="V15" s="99">
        <v>40.6</v>
      </c>
      <c r="W15" s="77"/>
      <c r="X15" s="76"/>
      <c r="Y15" s="157"/>
    </row>
    <row r="16" spans="1:25">
      <c r="A16" s="78"/>
      <c r="B16" s="11" t="s">
        <v>88</v>
      </c>
      <c r="C16" s="380">
        <v>1.263822166633503</v>
      </c>
      <c r="D16" s="107">
        <v>1.3027088629788726</v>
      </c>
      <c r="E16" s="107">
        <v>1.1528374211026891</v>
      </c>
      <c r="F16" s="143">
        <v>1.1386985103757068</v>
      </c>
      <c r="G16" s="143">
        <v>1.0142678215754801</v>
      </c>
      <c r="H16" s="393">
        <v>1.0971632482554201</v>
      </c>
      <c r="I16" s="393">
        <v>1.0174568343941215</v>
      </c>
      <c r="J16" s="393">
        <v>0.9825898436434729</v>
      </c>
      <c r="K16" s="393">
        <v>1.083041855907781</v>
      </c>
      <c r="L16" s="380">
        <v>0.69426906956790113</v>
      </c>
      <c r="M16" s="380">
        <v>0.8031098298226329</v>
      </c>
      <c r="N16" s="380">
        <v>0.78842127441562593</v>
      </c>
      <c r="O16" s="374"/>
      <c r="P16" s="107">
        <v>1.1386985103757068</v>
      </c>
      <c r="Q16" s="187">
        <v>0.9825898436434729</v>
      </c>
      <c r="R16" s="187">
        <v>0.78842127441562593</v>
      </c>
      <c r="S16" s="374"/>
      <c r="T16" s="107">
        <v>1.263822166633503</v>
      </c>
      <c r="U16" s="187">
        <v>1.0142678215754801</v>
      </c>
      <c r="V16" s="187">
        <v>1.083041855907781</v>
      </c>
      <c r="W16" s="77"/>
      <c r="X16" s="76"/>
      <c r="Y16" s="157"/>
    </row>
    <row r="17" spans="1:25">
      <c r="A17" s="78"/>
      <c r="B17" s="10" t="s">
        <v>87</v>
      </c>
      <c r="C17" s="381">
        <v>1.466649073035561</v>
      </c>
      <c r="D17" s="108">
        <v>1.5200490998363339</v>
      </c>
      <c r="E17" s="108">
        <v>1.3451708366962605</v>
      </c>
      <c r="F17" s="142">
        <v>1.3282909736172492</v>
      </c>
      <c r="G17" s="142">
        <v>1.1856048769864391</v>
      </c>
      <c r="H17" s="391">
        <v>1.2944085428029044</v>
      </c>
      <c r="I17" s="391">
        <v>1.2103499039385781</v>
      </c>
      <c r="J17" s="391">
        <v>1.1602144341645806</v>
      </c>
      <c r="K17" s="391">
        <v>1.3089816601283226</v>
      </c>
      <c r="L17" s="381">
        <v>0.84103484087340152</v>
      </c>
      <c r="M17" s="381">
        <v>0.96178302718280795</v>
      </c>
      <c r="N17" s="381">
        <v>0.93965570496808215</v>
      </c>
      <c r="O17" s="374"/>
      <c r="P17" s="108">
        <v>1.3282909736172492</v>
      </c>
      <c r="Q17" s="185">
        <v>1.1602144341645806</v>
      </c>
      <c r="R17" s="185">
        <v>0.93965570496808215</v>
      </c>
      <c r="S17" s="374"/>
      <c r="T17" s="108">
        <v>1.466649073035561</v>
      </c>
      <c r="U17" s="185">
        <v>1.1856048769864391</v>
      </c>
      <c r="V17" s="185">
        <v>1.3089816601283226</v>
      </c>
      <c r="W17" s="77"/>
      <c r="X17" s="76"/>
      <c r="Y17" s="158"/>
    </row>
    <row r="18" spans="1:25">
      <c r="A18" s="78"/>
      <c r="B18" s="11" t="s">
        <v>196</v>
      </c>
      <c r="C18" s="378">
        <v>100000000</v>
      </c>
      <c r="D18" s="100">
        <v>100000000</v>
      </c>
      <c r="E18" s="100">
        <v>100000000</v>
      </c>
      <c r="F18" s="144">
        <v>99183487</v>
      </c>
      <c r="G18" s="144">
        <v>98794893</v>
      </c>
      <c r="H18" s="389">
        <v>98794893</v>
      </c>
      <c r="I18" s="389">
        <v>98794893</v>
      </c>
      <c r="J18" s="389">
        <v>98794893</v>
      </c>
      <c r="K18" s="389">
        <v>87937130</v>
      </c>
      <c r="L18" s="378">
        <v>87937130</v>
      </c>
      <c r="M18" s="378">
        <v>87937130</v>
      </c>
      <c r="N18" s="378">
        <v>87937130</v>
      </c>
      <c r="O18" s="374"/>
      <c r="P18" s="100">
        <v>99183487</v>
      </c>
      <c r="Q18" s="188">
        <v>98794893</v>
      </c>
      <c r="R18" s="188">
        <v>87937130</v>
      </c>
      <c r="S18" s="374"/>
      <c r="T18" s="100">
        <v>100000000</v>
      </c>
      <c r="U18" s="188">
        <v>98794893</v>
      </c>
      <c r="V18" s="188">
        <v>87937130</v>
      </c>
      <c r="W18" s="77"/>
      <c r="X18" s="76"/>
      <c r="Y18" s="157"/>
    </row>
    <row r="19" spans="1:25">
      <c r="A19" s="78"/>
      <c r="B19" s="10" t="s">
        <v>180</v>
      </c>
      <c r="C19" s="377">
        <v>100000000</v>
      </c>
      <c r="D19" s="101">
        <v>100000000</v>
      </c>
      <c r="E19" s="101">
        <v>100000000</v>
      </c>
      <c r="F19" s="145">
        <v>99871174</v>
      </c>
      <c r="G19" s="145">
        <v>99636540.455391988</v>
      </c>
      <c r="H19" s="390">
        <v>98836486.309332296</v>
      </c>
      <c r="I19" s="390">
        <v>98860852.370000005</v>
      </c>
      <c r="J19" s="390">
        <v>98875071.449999988</v>
      </c>
      <c r="K19" s="390">
        <v>97942999</v>
      </c>
      <c r="L19" s="377">
        <v>88135873</v>
      </c>
      <c r="M19" s="377">
        <v>88155251.489999995</v>
      </c>
      <c r="N19" s="377">
        <v>88191054</v>
      </c>
      <c r="O19" s="374"/>
      <c r="P19" s="101">
        <v>99871174</v>
      </c>
      <c r="Q19" s="189">
        <v>98875071.449999988</v>
      </c>
      <c r="R19" s="189">
        <v>88191054</v>
      </c>
      <c r="S19" s="374"/>
      <c r="T19" s="101">
        <v>100000000</v>
      </c>
      <c r="U19" s="189">
        <v>99636540.455391988</v>
      </c>
      <c r="V19" s="189">
        <v>97942999</v>
      </c>
      <c r="W19" s="77"/>
      <c r="X19" s="76"/>
      <c r="Y19" s="157"/>
    </row>
    <row r="20" spans="1:25">
      <c r="A20" s="78"/>
      <c r="B20" s="10" t="s">
        <v>90</v>
      </c>
      <c r="C20" s="376">
        <v>4.4459999999999997</v>
      </c>
      <c r="D20" s="104">
        <v>4.4580000000000002</v>
      </c>
      <c r="E20" s="104">
        <v>4</v>
      </c>
      <c r="F20" s="146">
        <v>3.9673394800000001</v>
      </c>
      <c r="G20" s="146">
        <v>3.5408089651200005</v>
      </c>
      <c r="H20" s="396">
        <v>3.8865910906200005</v>
      </c>
      <c r="I20" s="396">
        <v>3.6415797559800001</v>
      </c>
      <c r="J20" s="396">
        <v>3.56847153516</v>
      </c>
      <c r="K20" s="396">
        <v>3.5702474780000002</v>
      </c>
      <c r="L20" s="376">
        <v>2.2494317853999997</v>
      </c>
      <c r="M20" s="376">
        <v>2.7031873761999998</v>
      </c>
      <c r="N20" s="376">
        <v>2.7084636039999999</v>
      </c>
      <c r="O20" s="374"/>
      <c r="P20" s="104">
        <v>3.9673394800000001</v>
      </c>
      <c r="Q20" s="190">
        <v>3.56847153516</v>
      </c>
      <c r="R20" s="190">
        <v>2.7084636039999999</v>
      </c>
      <c r="S20" s="374"/>
      <c r="T20" s="104">
        <v>4.4459999999999997</v>
      </c>
      <c r="U20" s="190">
        <v>3.5408089651200005</v>
      </c>
      <c r="V20" s="190">
        <v>3.5702474780000002</v>
      </c>
      <c r="W20" s="77"/>
      <c r="X20" s="76"/>
      <c r="Y20" s="158"/>
    </row>
    <row r="21" spans="1:25">
      <c r="C21" s="75"/>
      <c r="D21" s="102"/>
      <c r="E21" s="395"/>
      <c r="F21" s="395"/>
      <c r="G21" s="395"/>
      <c r="H21" s="397"/>
      <c r="I21" s="397"/>
      <c r="J21" s="397"/>
      <c r="K21" s="397"/>
      <c r="L21" s="397"/>
      <c r="M21" s="397"/>
      <c r="N21" s="397"/>
    </row>
    <row r="22" spans="1:25">
      <c r="B22" s="191" t="s">
        <v>176</v>
      </c>
      <c r="C22" s="75"/>
      <c r="H22" s="75"/>
      <c r="I22" s="75"/>
      <c r="J22" s="75"/>
      <c r="K22" s="75"/>
      <c r="L22" s="75"/>
      <c r="M22" s="75"/>
      <c r="N22" s="75"/>
    </row>
    <row r="23" spans="1:25" ht="16.5">
      <c r="B23" s="310" t="s">
        <v>178</v>
      </c>
      <c r="C23" s="4"/>
      <c r="D23" s="1"/>
      <c r="E23" s="1"/>
      <c r="F23" s="1"/>
      <c r="G23" s="1"/>
      <c r="H23" s="4"/>
      <c r="I23" s="4"/>
      <c r="J23" s="4"/>
      <c r="K23" s="4"/>
      <c r="L23" s="4"/>
      <c r="M23" s="4"/>
      <c r="N23" s="4"/>
    </row>
    <row r="24" spans="1:25" ht="16.5">
      <c r="B24" s="310" t="s">
        <v>179</v>
      </c>
      <c r="C24" s="4"/>
      <c r="D24" s="1"/>
      <c r="E24" s="1"/>
      <c r="F24" s="1"/>
      <c r="G24" s="1"/>
      <c r="H24" s="4"/>
      <c r="I24" s="4"/>
      <c r="J24" s="4"/>
      <c r="K24" s="4"/>
      <c r="L24" s="4"/>
      <c r="M24" s="4"/>
      <c r="N24" s="4"/>
    </row>
    <row r="25" spans="1:25" ht="16.5">
      <c r="B25" s="4"/>
      <c r="C25" s="4"/>
      <c r="D25" s="1"/>
      <c r="E25" s="1"/>
      <c r="F25" s="1"/>
      <c r="G25" s="1"/>
      <c r="H25" s="4"/>
      <c r="I25" s="4"/>
      <c r="J25" s="4"/>
      <c r="K25" s="4"/>
      <c r="L25" s="4"/>
      <c r="M25" s="4"/>
      <c r="N25" s="4"/>
    </row>
    <row r="26" spans="1:25" ht="16.5">
      <c r="B26" s="4"/>
      <c r="C26" s="4"/>
      <c r="D26" s="1"/>
      <c r="E26" s="1"/>
      <c r="F26" s="1"/>
      <c r="G26" s="1"/>
      <c r="H26" s="4"/>
      <c r="I26" s="4"/>
      <c r="J26" s="4"/>
      <c r="K26" s="4"/>
      <c r="L26" s="4"/>
      <c r="M26" s="4"/>
      <c r="N26" s="4"/>
    </row>
    <row r="27" spans="1:25" ht="16.5">
      <c r="B27" s="4"/>
      <c r="C27" s="4"/>
      <c r="D27" s="1"/>
      <c r="E27" s="1"/>
      <c r="F27" s="1"/>
      <c r="G27" s="1"/>
      <c r="H27" s="4"/>
      <c r="I27" s="4"/>
      <c r="J27" s="4"/>
      <c r="K27" s="4"/>
      <c r="L27" s="4"/>
      <c r="M27" s="4"/>
      <c r="N27" s="4"/>
    </row>
    <row r="28" spans="1:25" ht="16.5">
      <c r="B28" s="4"/>
      <c r="C28" s="4"/>
      <c r="D28" s="1"/>
      <c r="E28" s="1"/>
      <c r="F28" s="1"/>
      <c r="G28" s="1"/>
      <c r="H28" s="4"/>
      <c r="I28" s="4"/>
      <c r="J28" s="4"/>
      <c r="K28" s="4"/>
      <c r="L28" s="4"/>
      <c r="M28" s="4"/>
      <c r="N28" s="4"/>
    </row>
    <row r="29" spans="1:25" ht="16.5">
      <c r="B29" s="4"/>
      <c r="C29" s="4"/>
      <c r="D29" s="1"/>
      <c r="E29" s="1"/>
      <c r="F29" s="1"/>
      <c r="G29" s="1"/>
      <c r="H29" s="4"/>
      <c r="I29" s="4"/>
      <c r="J29" s="4"/>
      <c r="K29" s="4"/>
      <c r="L29" s="4"/>
      <c r="M29" s="4"/>
      <c r="N29" s="4"/>
    </row>
    <row r="34" spans="2:2">
      <c r="B34" s="5"/>
    </row>
  </sheetData>
  <mergeCells count="3">
    <mergeCell ref="D4:G4"/>
    <mergeCell ref="H4:K4"/>
    <mergeCell ref="L4:N4"/>
  </mergeCells>
  <conditionalFormatting sqref="C5">
    <cfRule type="containsErrors" dxfId="1286" priority="27">
      <formula>ISERROR(C5)</formula>
    </cfRule>
  </conditionalFormatting>
  <conditionalFormatting sqref="H5">
    <cfRule type="containsErrors" dxfId="1285" priority="24">
      <formula>ISERROR(H5)</formula>
    </cfRule>
  </conditionalFormatting>
  <conditionalFormatting sqref="T5">
    <cfRule type="containsErrors" dxfId="1284" priority="23">
      <formula>ISERROR(T5)</formula>
    </cfRule>
  </conditionalFormatting>
  <conditionalFormatting sqref="T4">
    <cfRule type="containsErrors" dxfId="1283" priority="22">
      <formula>ISERROR(T4)</formula>
    </cfRule>
  </conditionalFormatting>
  <conditionalFormatting sqref="U4">
    <cfRule type="containsErrors" dxfId="1282" priority="21">
      <formula>ISERROR(U4)</formula>
    </cfRule>
  </conditionalFormatting>
  <conditionalFormatting sqref="I5">
    <cfRule type="containsErrors" dxfId="1281" priority="20">
      <formula>ISERROR(I5)</formula>
    </cfRule>
  </conditionalFormatting>
  <conditionalFormatting sqref="S5">
    <cfRule type="containsErrors" dxfId="1280" priority="19">
      <formula>ISERROR(S5)</formula>
    </cfRule>
  </conditionalFormatting>
  <conditionalFormatting sqref="J5">
    <cfRule type="containsErrors" dxfId="1279" priority="13">
      <formula>ISERROR(J5)</formula>
    </cfRule>
  </conditionalFormatting>
  <conditionalFormatting sqref="K5">
    <cfRule type="containsErrors" dxfId="1278" priority="12">
      <formula>ISERROR(K5)</formula>
    </cfRule>
  </conditionalFormatting>
  <conditionalFormatting sqref="V4">
    <cfRule type="containsErrors" dxfId="1277" priority="11">
      <formula>ISERROR(V4)</formula>
    </cfRule>
  </conditionalFormatting>
  <conditionalFormatting sqref="L5">
    <cfRule type="containsErrors" dxfId="1276" priority="10">
      <formula>ISERROR(L5)</formula>
    </cfRule>
  </conditionalFormatting>
  <conditionalFormatting sqref="M5">
    <cfRule type="containsErrors" dxfId="1275" priority="9">
      <formula>ISERROR(M5)</formula>
    </cfRule>
  </conditionalFormatting>
  <conditionalFormatting sqref="P5">
    <cfRule type="containsErrors" dxfId="1274" priority="8">
      <formula>ISERROR(P5)</formula>
    </cfRule>
  </conditionalFormatting>
  <conditionalFormatting sqref="P4">
    <cfRule type="containsErrors" dxfId="1273" priority="7">
      <formula>ISERROR(P4)</formula>
    </cfRule>
  </conditionalFormatting>
  <conditionalFormatting sqref="Q4">
    <cfRule type="containsErrors" dxfId="1272" priority="6">
      <formula>ISERROR(Q4)</formula>
    </cfRule>
  </conditionalFormatting>
  <conditionalFormatting sqref="O5">
    <cfRule type="containsErrors" dxfId="1271" priority="5">
      <formula>ISERROR(O5)</formula>
    </cfRule>
  </conditionalFormatting>
  <conditionalFormatting sqref="R4">
    <cfRule type="containsErrors" dxfId="1270" priority="4">
      <formula>ISERROR(R4)</formula>
    </cfRule>
  </conditionalFormatting>
  <conditionalFormatting sqref="N5">
    <cfRule type="containsErrors" dxfId="1269" priority="1">
      <formula>ISERROR(N5)</formula>
    </cfRule>
  </conditionalFormatting>
  <pageMargins left="0.19685039370078741" right="0.15748031496062992" top="0.19685039370078741" bottom="0.19685039370078741" header="0.11811023622047245" footer="0.11811023622047245"/>
  <pageSetup paperSize="9" scale="63" orientation="landscape" r:id="rId1"/>
  <headerFooter>
    <oddFooter>&amp;L&amp;"Segoe UI,Standard"&amp;8&amp;K00-049BAWAG Group AG&amp;R&amp;"Segoe UI,Standard"&amp;8&amp;K00-049&amp;D</oddFooter>
  </headerFooter>
  <ignoredErrors>
    <ignoredError sqref="D22:H27 D5:H5 D4:G4 W15:W27 U26:U27 U4:U5 U21:U22 W10:W14 W4:X9 V4:V5 X10:X14 U25 U23:U24 T21:T22 T4:T5 S6:T20 P4:S4 P23:T32 S21:S22 S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5"/>
  <sheetViews>
    <sheetView showGridLines="0" zoomScaleNormal="100" workbookViewId="0">
      <pane xSplit="1" ySplit="2" topLeftCell="B24" activePane="bottomRight" state="frozen"/>
      <selection activeCell="K15" sqref="K15"/>
      <selection pane="topRight" activeCell="K15" sqref="K15"/>
      <selection pane="bottomLeft" activeCell="K15" sqref="K15"/>
      <selection pane="bottomRight" activeCell="K15" sqref="K15"/>
    </sheetView>
  </sheetViews>
  <sheetFormatPr baseColWidth="10" defaultColWidth="11.42578125" defaultRowHeight="16.5"/>
  <cols>
    <col min="1" max="1" width="33.5703125" style="1" customWidth="1"/>
    <col min="2" max="5" width="6.7109375" customWidth="1"/>
    <col min="6" max="6" width="1.85546875" style="115" customWidth="1"/>
    <col min="7" max="7" width="6.7109375" customWidth="1"/>
    <col min="8" max="10" width="6.7109375" style="346" customWidth="1"/>
    <col min="11" max="11" width="1.85546875" style="115" customWidth="1"/>
    <col min="12" max="13" width="6.7109375" style="346" customWidth="1"/>
    <col min="14" max="14" width="6.7109375" style="636" customWidth="1"/>
    <col min="15" max="15" width="1.85546875" style="115" customWidth="1"/>
    <col min="16" max="18" width="6.7109375" style="346" customWidth="1"/>
    <col min="19" max="19" width="1.85546875" style="115" customWidth="1"/>
    <col min="20" max="20" width="6.7109375" customWidth="1"/>
    <col min="21" max="21" width="6.7109375" style="346" customWidth="1"/>
  </cols>
  <sheetData>
    <row r="1" spans="1:21">
      <c r="A1" s="2" t="s">
        <v>23</v>
      </c>
    </row>
    <row r="2" spans="1:21">
      <c r="A2" s="6" t="s">
        <v>14</v>
      </c>
    </row>
    <row r="3" spans="1:21" ht="17.25" thickBot="1">
      <c r="B3" s="105"/>
      <c r="C3" s="105"/>
      <c r="D3" s="105"/>
      <c r="E3" s="105"/>
      <c r="F3" s="120"/>
      <c r="G3" s="105"/>
      <c r="H3" s="105"/>
      <c r="I3" s="105"/>
      <c r="J3" s="105"/>
      <c r="K3" s="120"/>
      <c r="L3" s="105"/>
      <c r="M3" s="105"/>
      <c r="N3" s="105"/>
      <c r="O3" s="120"/>
      <c r="P3" s="105"/>
      <c r="Q3" s="105"/>
      <c r="R3" s="105"/>
      <c r="S3" s="120"/>
      <c r="T3" s="105"/>
      <c r="U3" s="105"/>
    </row>
    <row r="4" spans="1:21" ht="15.75" thickTop="1">
      <c r="A4" s="7" t="s">
        <v>13</v>
      </c>
      <c r="B4" s="662" t="s">
        <v>75</v>
      </c>
      <c r="C4" s="663"/>
      <c r="D4" s="663"/>
      <c r="E4" s="663"/>
      <c r="F4" s="455"/>
      <c r="G4" s="662" t="s">
        <v>140</v>
      </c>
      <c r="H4" s="663"/>
      <c r="I4" s="663"/>
      <c r="J4" s="669"/>
      <c r="K4" s="455"/>
      <c r="L4" s="668" t="s">
        <v>218</v>
      </c>
      <c r="M4" s="663"/>
      <c r="N4" s="669"/>
      <c r="O4" s="455"/>
      <c r="P4" s="592" t="s">
        <v>75</v>
      </c>
      <c r="Q4" s="589" t="s">
        <v>140</v>
      </c>
      <c r="R4" s="590" t="s">
        <v>218</v>
      </c>
      <c r="S4" s="455"/>
      <c r="T4" s="456" t="s">
        <v>75</v>
      </c>
      <c r="U4" s="457" t="s">
        <v>140</v>
      </c>
    </row>
    <row r="5" spans="1:21" ht="15">
      <c r="A5" s="3"/>
      <c r="B5" s="458" t="s">
        <v>70</v>
      </c>
      <c r="C5" s="459" t="s">
        <v>71</v>
      </c>
      <c r="D5" s="459" t="s">
        <v>72</v>
      </c>
      <c r="E5" s="459" t="s">
        <v>73</v>
      </c>
      <c r="F5" s="117"/>
      <c r="G5" s="458" t="s">
        <v>70</v>
      </c>
      <c r="H5" s="459" t="s">
        <v>71</v>
      </c>
      <c r="I5" s="461" t="s">
        <v>72</v>
      </c>
      <c r="J5" s="460" t="s">
        <v>73</v>
      </c>
      <c r="K5" s="117"/>
      <c r="L5" s="523" t="s">
        <v>70</v>
      </c>
      <c r="M5" s="638" t="s">
        <v>71</v>
      </c>
      <c r="N5" s="639" t="s">
        <v>72</v>
      </c>
      <c r="O5" s="117"/>
      <c r="P5" s="593" t="s">
        <v>224</v>
      </c>
      <c r="Q5" s="591" t="s">
        <v>224</v>
      </c>
      <c r="R5" s="595" t="s">
        <v>224</v>
      </c>
      <c r="S5" s="117"/>
      <c r="T5" s="462" t="s">
        <v>109</v>
      </c>
      <c r="U5" s="460" t="s">
        <v>109</v>
      </c>
    </row>
    <row r="6" spans="1:21" ht="15">
      <c r="A6" s="10" t="s">
        <v>0</v>
      </c>
      <c r="B6" s="466">
        <v>208</v>
      </c>
      <c r="C6" s="463">
        <v>203.1</v>
      </c>
      <c r="D6" s="464">
        <v>213</v>
      </c>
      <c r="E6" s="467">
        <v>216.3</v>
      </c>
      <c r="F6" s="465"/>
      <c r="G6" s="468">
        <v>214.5</v>
      </c>
      <c r="H6" s="467">
        <v>220.6</v>
      </c>
      <c r="I6" s="464">
        <v>220</v>
      </c>
      <c r="J6" s="467">
        <v>223.9</v>
      </c>
      <c r="K6" s="465"/>
      <c r="L6" s="524">
        <v>219.9</v>
      </c>
      <c r="M6" s="527">
        <v>227.8</v>
      </c>
      <c r="N6" s="596">
        <v>234.8</v>
      </c>
      <c r="O6" s="465"/>
      <c r="P6" s="594">
        <v>624.20000000000005</v>
      </c>
      <c r="Q6" s="467">
        <v>655</v>
      </c>
      <c r="R6" s="596">
        <v>682.6</v>
      </c>
      <c r="S6" s="465"/>
      <c r="T6" s="469">
        <v>840.5</v>
      </c>
      <c r="U6" s="470">
        <v>879</v>
      </c>
    </row>
    <row r="7" spans="1:21" ht="15">
      <c r="A7" s="10" t="s">
        <v>1</v>
      </c>
      <c r="B7" s="18">
        <v>74.5</v>
      </c>
      <c r="C7" s="19">
        <v>71.5</v>
      </c>
      <c r="D7" s="20">
        <v>66.599999999999994</v>
      </c>
      <c r="E7" s="147">
        <v>70.2</v>
      </c>
      <c r="F7" s="118"/>
      <c r="G7" s="218">
        <v>72.5</v>
      </c>
      <c r="H7" s="147">
        <v>70</v>
      </c>
      <c r="I7" s="355">
        <v>70.8</v>
      </c>
      <c r="J7" s="147">
        <v>70</v>
      </c>
      <c r="K7" s="118"/>
      <c r="L7" s="525">
        <v>71.900000000000006</v>
      </c>
      <c r="M7" s="528">
        <v>55.8</v>
      </c>
      <c r="N7" s="597">
        <v>62.8</v>
      </c>
      <c r="O7" s="118"/>
      <c r="P7" s="276">
        <v>212.6</v>
      </c>
      <c r="Q7" s="147">
        <v>213.5</v>
      </c>
      <c r="R7" s="597">
        <v>190.5</v>
      </c>
      <c r="S7" s="118"/>
      <c r="T7" s="450">
        <v>282.8</v>
      </c>
      <c r="U7" s="436">
        <v>283.5</v>
      </c>
    </row>
    <row r="8" spans="1:21" ht="15">
      <c r="A8" s="13" t="s">
        <v>2</v>
      </c>
      <c r="B8" s="63">
        <v>282.5</v>
      </c>
      <c r="C8" s="64">
        <v>274.59999999999997</v>
      </c>
      <c r="D8" s="65">
        <v>279.60000000000002</v>
      </c>
      <c r="E8" s="148">
        <v>286.5</v>
      </c>
      <c r="F8" s="119"/>
      <c r="G8" s="219">
        <v>287.10000000000002</v>
      </c>
      <c r="H8" s="148">
        <v>290.59999999999997</v>
      </c>
      <c r="I8" s="366">
        <v>290.8</v>
      </c>
      <c r="J8" s="148">
        <v>293.89999999999998</v>
      </c>
      <c r="K8" s="119"/>
      <c r="L8" s="526">
        <v>291.8</v>
      </c>
      <c r="M8" s="529">
        <v>283.60000000000002</v>
      </c>
      <c r="N8" s="598">
        <v>297.60000000000002</v>
      </c>
      <c r="O8" s="119"/>
      <c r="P8" s="277">
        <v>836.80000000000007</v>
      </c>
      <c r="Q8" s="148">
        <v>868.5</v>
      </c>
      <c r="R8" s="598">
        <v>873.1</v>
      </c>
      <c r="S8" s="119"/>
      <c r="T8" s="451">
        <v>1123.3</v>
      </c>
      <c r="U8" s="437">
        <v>1162.5</v>
      </c>
    </row>
    <row r="9" spans="1:21" ht="21">
      <c r="A9" s="14" t="s">
        <v>9</v>
      </c>
      <c r="B9" s="18">
        <v>15.3</v>
      </c>
      <c r="C9" s="19">
        <v>9.8000000000000007</v>
      </c>
      <c r="D9" s="20">
        <v>18.899999999999999</v>
      </c>
      <c r="E9" s="147">
        <v>3.4</v>
      </c>
      <c r="F9" s="118"/>
      <c r="G9" s="218">
        <v>11.2</v>
      </c>
      <c r="H9" s="147">
        <v>22.4</v>
      </c>
      <c r="I9" s="355">
        <v>24.1</v>
      </c>
      <c r="J9" s="147">
        <v>20.399999999999999</v>
      </c>
      <c r="K9" s="118"/>
      <c r="L9" s="525">
        <v>3.8</v>
      </c>
      <c r="M9" s="528">
        <v>0.6</v>
      </c>
      <c r="N9" s="597">
        <v>-7.4</v>
      </c>
      <c r="O9" s="118"/>
      <c r="P9" s="276">
        <v>44</v>
      </c>
      <c r="Q9" s="147">
        <v>57.7</v>
      </c>
      <c r="R9" s="597">
        <v>-3</v>
      </c>
      <c r="S9" s="118"/>
      <c r="T9" s="450">
        <v>47.4</v>
      </c>
      <c r="U9" s="436">
        <v>78</v>
      </c>
    </row>
    <row r="10" spans="1:21" ht="15">
      <c r="A10" s="13" t="s">
        <v>3</v>
      </c>
      <c r="B10" s="63">
        <v>297.89999999999998</v>
      </c>
      <c r="C10" s="64">
        <v>284.39999999999998</v>
      </c>
      <c r="D10" s="65">
        <v>298.5</v>
      </c>
      <c r="E10" s="148">
        <v>289.89999999999998</v>
      </c>
      <c r="F10" s="119"/>
      <c r="G10" s="219">
        <v>298.3</v>
      </c>
      <c r="H10" s="148">
        <v>313</v>
      </c>
      <c r="I10" s="366">
        <v>314.89999999999998</v>
      </c>
      <c r="J10" s="148">
        <v>314.3</v>
      </c>
      <c r="K10" s="119"/>
      <c r="L10" s="526">
        <v>295.60000000000002</v>
      </c>
      <c r="M10" s="529">
        <v>284.2</v>
      </c>
      <c r="N10" s="598">
        <v>290.2</v>
      </c>
      <c r="O10" s="119"/>
      <c r="P10" s="277">
        <v>880.80000000000007</v>
      </c>
      <c r="Q10" s="148">
        <v>926.2</v>
      </c>
      <c r="R10" s="598">
        <v>870.1</v>
      </c>
      <c r="S10" s="119"/>
      <c r="T10" s="451">
        <v>1170.7</v>
      </c>
      <c r="U10" s="437">
        <v>1240.5</v>
      </c>
    </row>
    <row r="11" spans="1:21" ht="15">
      <c r="A11" s="13" t="s">
        <v>4</v>
      </c>
      <c r="B11" s="63">
        <v>-130</v>
      </c>
      <c r="C11" s="64">
        <v>-124.8</v>
      </c>
      <c r="D11" s="65">
        <v>-126.5</v>
      </c>
      <c r="E11" s="148">
        <v>-136.4</v>
      </c>
      <c r="F11" s="119"/>
      <c r="G11" s="219">
        <v>-126.4</v>
      </c>
      <c r="H11" s="148">
        <v>-136</v>
      </c>
      <c r="I11" s="366">
        <v>-133.4</v>
      </c>
      <c r="J11" s="148">
        <v>-133.9</v>
      </c>
      <c r="K11" s="119"/>
      <c r="L11" s="526">
        <v>-125</v>
      </c>
      <c r="M11" s="529">
        <v>-124.7</v>
      </c>
      <c r="N11" s="598">
        <v>-125.3</v>
      </c>
      <c r="O11" s="119"/>
      <c r="P11" s="277">
        <v>-381.09999999999997</v>
      </c>
      <c r="Q11" s="148">
        <v>-395.8</v>
      </c>
      <c r="R11" s="598">
        <v>-375</v>
      </c>
      <c r="S11" s="119"/>
      <c r="T11" s="451">
        <v>-517.9</v>
      </c>
      <c r="U11" s="437">
        <v>-529.70000000000005</v>
      </c>
    </row>
    <row r="12" spans="1:21" s="636" customFormat="1" ht="15">
      <c r="A12" s="313" t="s">
        <v>225</v>
      </c>
      <c r="B12" s="63">
        <v>167.89999999999998</v>
      </c>
      <c r="C12" s="365">
        <v>159.59999999999997</v>
      </c>
      <c r="D12" s="366">
        <v>172</v>
      </c>
      <c r="E12" s="148">
        <v>153.49999999999997</v>
      </c>
      <c r="F12" s="119"/>
      <c r="G12" s="219">
        <v>171.9</v>
      </c>
      <c r="H12" s="148">
        <v>177</v>
      </c>
      <c r="I12" s="366">
        <v>181.49999999999997</v>
      </c>
      <c r="J12" s="148">
        <v>180.4</v>
      </c>
      <c r="K12" s="119"/>
      <c r="L12" s="526">
        <v>170.60000000000002</v>
      </c>
      <c r="M12" s="529">
        <v>159.5</v>
      </c>
      <c r="N12" s="598">
        <v>164.89999999999998</v>
      </c>
      <c r="O12" s="119"/>
      <c r="P12" s="277">
        <v>499.7000000000001</v>
      </c>
      <c r="Q12" s="148">
        <v>530.40000000000009</v>
      </c>
      <c r="R12" s="598">
        <v>495.1</v>
      </c>
      <c r="S12" s="119"/>
      <c r="T12" s="451">
        <v>652.80000000000007</v>
      </c>
      <c r="U12" s="437">
        <v>710.8</v>
      </c>
    </row>
    <row r="13" spans="1:21" ht="15">
      <c r="A13" s="10" t="s">
        <v>5</v>
      </c>
      <c r="B13" s="18">
        <v>-36.700000000000003</v>
      </c>
      <c r="C13" s="19">
        <v>-2.8</v>
      </c>
      <c r="D13" s="20">
        <v>-2.2000000000000002</v>
      </c>
      <c r="E13" s="147">
        <v>1.5</v>
      </c>
      <c r="F13" s="118"/>
      <c r="G13" s="218">
        <v>-34.200000000000003</v>
      </c>
      <c r="H13" s="147">
        <v>-2.9</v>
      </c>
      <c r="I13" s="355">
        <v>-2.1</v>
      </c>
      <c r="J13" s="147">
        <v>-3.2</v>
      </c>
      <c r="K13" s="118"/>
      <c r="L13" s="525">
        <v>-36.4</v>
      </c>
      <c r="M13" s="528">
        <v>-2.5</v>
      </c>
      <c r="N13" s="597">
        <v>-14.2</v>
      </c>
      <c r="O13" s="118"/>
      <c r="P13" s="276">
        <v>-41.6</v>
      </c>
      <c r="Q13" s="147">
        <v>-39.200000000000003</v>
      </c>
      <c r="R13" s="597">
        <v>-53.1</v>
      </c>
      <c r="S13" s="118"/>
      <c r="T13" s="450">
        <v>-40.1</v>
      </c>
      <c r="U13" s="436">
        <v>-42.4</v>
      </c>
    </row>
    <row r="14" spans="1:21" ht="15">
      <c r="A14" s="10" t="s">
        <v>10</v>
      </c>
      <c r="B14" s="18">
        <v>-15.799999999999999</v>
      </c>
      <c r="C14" s="19">
        <v>-4.9000000000000004</v>
      </c>
      <c r="D14" s="20">
        <v>-11.2</v>
      </c>
      <c r="E14" s="147">
        <v>-13.200000000000001</v>
      </c>
      <c r="F14" s="118"/>
      <c r="G14" s="218">
        <v>-11.9</v>
      </c>
      <c r="H14" s="147">
        <v>-15.3</v>
      </c>
      <c r="I14" s="355">
        <v>-17.099999999999998</v>
      </c>
      <c r="J14" s="147">
        <v>-25</v>
      </c>
      <c r="K14" s="118"/>
      <c r="L14" s="525">
        <v>-55</v>
      </c>
      <c r="M14" s="528">
        <v>-74.599999999999994</v>
      </c>
      <c r="N14" s="597">
        <v>-49.699999999999996</v>
      </c>
      <c r="O14" s="118"/>
      <c r="P14" s="276">
        <v>-31.9</v>
      </c>
      <c r="Q14" s="147">
        <v>-44.300000000000004</v>
      </c>
      <c r="R14" s="597">
        <v>-179.29999999999998</v>
      </c>
      <c r="S14" s="118"/>
      <c r="T14" s="450">
        <v>-45.1</v>
      </c>
      <c r="U14" s="436">
        <v>-69.3</v>
      </c>
    </row>
    <row r="15" spans="1:21" ht="15">
      <c r="A15" s="13" t="s">
        <v>6</v>
      </c>
      <c r="B15" s="63">
        <v>116.5</v>
      </c>
      <c r="C15" s="64">
        <v>153</v>
      </c>
      <c r="D15" s="65">
        <v>160.4</v>
      </c>
      <c r="E15" s="148">
        <v>143</v>
      </c>
      <c r="F15" s="119"/>
      <c r="G15" s="219">
        <v>127</v>
      </c>
      <c r="H15" s="148">
        <v>160</v>
      </c>
      <c r="I15" s="366">
        <v>163.5</v>
      </c>
      <c r="J15" s="148">
        <v>153.80000000000001</v>
      </c>
      <c r="K15" s="119"/>
      <c r="L15" s="526">
        <v>80.5</v>
      </c>
      <c r="M15" s="529">
        <v>80.8</v>
      </c>
      <c r="N15" s="598">
        <v>101.3</v>
      </c>
      <c r="O15" s="119"/>
      <c r="P15" s="277">
        <v>430.1</v>
      </c>
      <c r="Q15" s="148">
        <v>450.5</v>
      </c>
      <c r="R15" s="598">
        <v>262.60000000000002</v>
      </c>
      <c r="S15" s="119"/>
      <c r="T15" s="451">
        <v>572.70000000000005</v>
      </c>
      <c r="U15" s="437">
        <v>604.29999999999995</v>
      </c>
    </row>
    <row r="16" spans="1:21" ht="15">
      <c r="A16" s="10" t="s">
        <v>7</v>
      </c>
      <c r="B16" s="18">
        <v>-29.9</v>
      </c>
      <c r="C16" s="19">
        <v>-36.5</v>
      </c>
      <c r="D16" s="20">
        <v>-35.5</v>
      </c>
      <c r="E16" s="147">
        <v>-34.4</v>
      </c>
      <c r="F16" s="118"/>
      <c r="G16" s="218">
        <v>-30.2</v>
      </c>
      <c r="H16" s="147">
        <v>-38.299999999999997</v>
      </c>
      <c r="I16" s="355">
        <v>-39.1</v>
      </c>
      <c r="J16" s="147">
        <v>-37.4</v>
      </c>
      <c r="K16" s="118"/>
      <c r="L16" s="525">
        <v>-19.3</v>
      </c>
      <c r="M16" s="528">
        <v>-19.3</v>
      </c>
      <c r="N16" s="597">
        <v>-22.3</v>
      </c>
      <c r="O16" s="118"/>
      <c r="P16" s="276">
        <v>-101.89999999999999</v>
      </c>
      <c r="Q16" s="147">
        <v>-107.6</v>
      </c>
      <c r="R16" s="597">
        <v>-60.9</v>
      </c>
      <c r="S16" s="118"/>
      <c r="T16" s="450">
        <v>-136.19999999999999</v>
      </c>
      <c r="U16" s="436">
        <v>-145</v>
      </c>
    </row>
    <row r="17" spans="1:22" ht="15">
      <c r="A17" s="13" t="s">
        <v>8</v>
      </c>
      <c r="B17" s="63">
        <v>86.6</v>
      </c>
      <c r="C17" s="64">
        <v>116.4</v>
      </c>
      <c r="D17" s="65">
        <v>124.7</v>
      </c>
      <c r="E17" s="148">
        <v>108.60000000000001</v>
      </c>
      <c r="F17" s="119"/>
      <c r="G17" s="219">
        <v>96.8</v>
      </c>
      <c r="H17" s="148">
        <v>121.7</v>
      </c>
      <c r="I17" s="366">
        <v>124.4</v>
      </c>
      <c r="J17" s="148">
        <v>116.1</v>
      </c>
      <c r="K17" s="119"/>
      <c r="L17" s="526">
        <v>61.2</v>
      </c>
      <c r="M17" s="529">
        <v>61.2</v>
      </c>
      <c r="N17" s="598">
        <v>78.8</v>
      </c>
      <c r="O17" s="119"/>
      <c r="P17" s="277">
        <v>328.1</v>
      </c>
      <c r="Q17" s="148">
        <v>342.9</v>
      </c>
      <c r="R17" s="598">
        <v>201.2</v>
      </c>
      <c r="S17" s="119"/>
      <c r="T17" s="451">
        <v>436.5</v>
      </c>
      <c r="U17" s="437">
        <v>459.1</v>
      </c>
    </row>
    <row r="18" spans="1:22" ht="15.75" thickBot="1">
      <c r="A18" s="4"/>
      <c r="B18" s="105"/>
      <c r="C18" s="105"/>
      <c r="D18" s="105"/>
      <c r="E18" s="105"/>
      <c r="F18" s="120"/>
      <c r="G18" s="220"/>
      <c r="H18" s="230"/>
      <c r="I18" s="230"/>
      <c r="J18" s="220"/>
      <c r="K18" s="120"/>
      <c r="L18" s="220"/>
      <c r="M18" s="220"/>
      <c r="N18" s="220"/>
      <c r="O18" s="120"/>
      <c r="P18" s="220"/>
      <c r="Q18" s="220"/>
      <c r="R18" s="230"/>
      <c r="S18" s="120"/>
      <c r="T18" s="449"/>
      <c r="U18" s="220"/>
    </row>
    <row r="19" spans="1:22" ht="15.75" thickTop="1">
      <c r="A19" s="7" t="s">
        <v>11</v>
      </c>
      <c r="B19" s="662" t="s">
        <v>75</v>
      </c>
      <c r="C19" s="663"/>
      <c r="D19" s="663"/>
      <c r="E19" s="663"/>
      <c r="F19" s="455"/>
      <c r="G19" s="662" t="s">
        <v>140</v>
      </c>
      <c r="H19" s="663"/>
      <c r="I19" s="663"/>
      <c r="J19" s="669"/>
      <c r="K19" s="455"/>
      <c r="L19" s="668" t="s">
        <v>218</v>
      </c>
      <c r="M19" s="663"/>
      <c r="N19" s="669"/>
      <c r="O19" s="455"/>
      <c r="P19" s="592" t="s">
        <v>75</v>
      </c>
      <c r="Q19" s="589" t="s">
        <v>140</v>
      </c>
      <c r="R19" s="590" t="s">
        <v>218</v>
      </c>
      <c r="S19" s="455"/>
      <c r="T19" s="456" t="s">
        <v>75</v>
      </c>
      <c r="U19" s="457" t="s">
        <v>140</v>
      </c>
    </row>
    <row r="20" spans="1:22" ht="15">
      <c r="A20" s="4"/>
      <c r="B20" s="458" t="s">
        <v>70</v>
      </c>
      <c r="C20" s="459" t="s">
        <v>71</v>
      </c>
      <c r="D20" s="459" t="s">
        <v>72</v>
      </c>
      <c r="E20" s="459" t="s">
        <v>73</v>
      </c>
      <c r="F20" s="117"/>
      <c r="G20" s="458" t="s">
        <v>70</v>
      </c>
      <c r="H20" s="459" t="s">
        <v>71</v>
      </c>
      <c r="I20" s="461" t="s">
        <v>72</v>
      </c>
      <c r="J20" s="460" t="s">
        <v>73</v>
      </c>
      <c r="K20" s="117"/>
      <c r="L20" s="523" t="s">
        <v>70</v>
      </c>
      <c r="M20" s="638" t="s">
        <v>71</v>
      </c>
      <c r="N20" s="639" t="s">
        <v>72</v>
      </c>
      <c r="O20" s="117"/>
      <c r="P20" s="593" t="s">
        <v>224</v>
      </c>
      <c r="Q20" s="591" t="s">
        <v>224</v>
      </c>
      <c r="R20" s="595" t="s">
        <v>224</v>
      </c>
      <c r="S20" s="117"/>
      <c r="T20" s="462" t="s">
        <v>109</v>
      </c>
      <c r="U20" s="460" t="s">
        <v>109</v>
      </c>
    </row>
    <row r="21" spans="1:22" ht="15">
      <c r="A21" s="10" t="s">
        <v>157</v>
      </c>
      <c r="B21" s="474">
        <v>0.10161039570561145</v>
      </c>
      <c r="C21" s="471">
        <v>0.1351170956789228</v>
      </c>
      <c r="D21" s="472">
        <v>0.14346112916678652</v>
      </c>
      <c r="E21" s="475">
        <v>0.12455735401642988</v>
      </c>
      <c r="F21" s="473"/>
      <c r="G21" s="476">
        <v>0.11010322177040976</v>
      </c>
      <c r="H21" s="475">
        <v>0.13671277118584568</v>
      </c>
      <c r="I21" s="477">
        <v>0.1380151994230876</v>
      </c>
      <c r="J21" s="475">
        <v>0.13406079501169135</v>
      </c>
      <c r="K21" s="473"/>
      <c r="L21" s="530">
        <v>7.4902470741222374E-2</v>
      </c>
      <c r="M21" s="534">
        <v>7.4115563360026657E-2</v>
      </c>
      <c r="N21" s="599">
        <v>9.2689525377874477E-2</v>
      </c>
      <c r="O21" s="473"/>
      <c r="P21" s="476">
        <v>0.12716684592502156</v>
      </c>
      <c r="Q21" s="475">
        <v>0.12837828351608238</v>
      </c>
      <c r="R21" s="599">
        <v>7.9701318121948556E-2</v>
      </c>
      <c r="S21" s="473"/>
      <c r="T21" s="478">
        <v>0.12675872282963802</v>
      </c>
      <c r="U21" s="479">
        <v>0.1352780847145488</v>
      </c>
    </row>
    <row r="22" spans="1:22" ht="15">
      <c r="A22" s="10" t="s">
        <v>141</v>
      </c>
      <c r="B22" s="66">
        <v>0.1186138885084235</v>
      </c>
      <c r="C22" s="67">
        <v>0.15765948801300286</v>
      </c>
      <c r="D22" s="68">
        <v>0.16737131736125094</v>
      </c>
      <c r="E22" s="149">
        <v>0.14544724021897446</v>
      </c>
      <c r="F22" s="121"/>
      <c r="G22" s="221">
        <v>0.12930156450885774</v>
      </c>
      <c r="H22" s="149">
        <v>0.16196163891337984</v>
      </c>
      <c r="I22" s="442">
        <v>0.16356584051015713</v>
      </c>
      <c r="J22" s="149">
        <v>0.16004962779156326</v>
      </c>
      <c r="K22" s="326"/>
      <c r="L22" s="531">
        <v>9.0631421114011221E-2</v>
      </c>
      <c r="M22" s="535">
        <v>8.9258367971997377E-2</v>
      </c>
      <c r="N22" s="600">
        <v>0.11073247848234674</v>
      </c>
      <c r="O22" s="326"/>
      <c r="P22" s="221">
        <v>0.14842460021261678</v>
      </c>
      <c r="Q22" s="149">
        <v>0.15083633004519811</v>
      </c>
      <c r="R22" s="600">
        <v>9.5640445165392135E-2</v>
      </c>
      <c r="S22" s="326"/>
      <c r="T22" s="452">
        <v>0.14810416489948258</v>
      </c>
      <c r="U22" s="439">
        <v>0.1606930346517326</v>
      </c>
    </row>
    <row r="23" spans="1:22" ht="15">
      <c r="A23" s="10" t="s">
        <v>20</v>
      </c>
      <c r="B23" s="70">
        <v>2.1505987814996807E-2</v>
      </c>
      <c r="C23" s="71">
        <v>2.1491836065226821E-2</v>
      </c>
      <c r="D23" s="72">
        <v>2.2844272844272845E-2</v>
      </c>
      <c r="E23" s="150">
        <v>2.2454122428429431E-2</v>
      </c>
      <c r="F23" s="122"/>
      <c r="G23" s="222">
        <v>2.2589052997393572E-2</v>
      </c>
      <c r="H23" s="150">
        <v>2.2984254327129701E-2</v>
      </c>
      <c r="I23" s="443">
        <v>2.2792022792022793E-2</v>
      </c>
      <c r="J23" s="150">
        <v>2.3611846421629421E-2</v>
      </c>
      <c r="K23" s="122"/>
      <c r="L23" s="532">
        <v>2.3216449544244983E-2</v>
      </c>
      <c r="M23" s="536">
        <v>2.2670468806842002E-2</v>
      </c>
      <c r="N23" s="601">
        <v>2.3140138385011309E-2</v>
      </c>
      <c r="O23" s="122"/>
      <c r="P23" s="222">
        <v>2.1943466220438326E-2</v>
      </c>
      <c r="Q23" s="150">
        <v>2.2785679809017738E-2</v>
      </c>
      <c r="R23" s="601">
        <v>2.2968452026942338E-2</v>
      </c>
      <c r="S23" s="122"/>
      <c r="T23" s="453">
        <v>2.2072649348193744E-2</v>
      </c>
      <c r="U23" s="440">
        <v>2.3039813794269403E-2</v>
      </c>
    </row>
    <row r="24" spans="1:22" ht="15">
      <c r="A24" s="10" t="s">
        <v>108</v>
      </c>
      <c r="B24" s="66">
        <v>0.43638804968110106</v>
      </c>
      <c r="C24" s="67">
        <v>0.43881856540084391</v>
      </c>
      <c r="D24" s="68">
        <v>0.42378559463986598</v>
      </c>
      <c r="E24" s="149">
        <v>0.47050707140393244</v>
      </c>
      <c r="F24" s="121"/>
      <c r="G24" s="221">
        <v>0.42373449547435466</v>
      </c>
      <c r="H24" s="149">
        <v>0.43450479233226835</v>
      </c>
      <c r="I24" s="442">
        <v>0.42362654811051131</v>
      </c>
      <c r="J24" s="149">
        <v>0.42602608972319439</v>
      </c>
      <c r="K24" s="326"/>
      <c r="L24" s="531">
        <v>0.42286874154262516</v>
      </c>
      <c r="M24" s="535">
        <v>0.43877551020408168</v>
      </c>
      <c r="N24" s="600">
        <v>0.43177119228118538</v>
      </c>
      <c r="O24" s="326"/>
      <c r="P24" s="221">
        <v>0.43267484105358756</v>
      </c>
      <c r="Q24" s="149">
        <v>0.42733750809760312</v>
      </c>
      <c r="R24" s="600">
        <v>0.43098494425928052</v>
      </c>
      <c r="S24" s="326"/>
      <c r="T24" s="452">
        <v>0.44238489792431873</v>
      </c>
      <c r="U24" s="439">
        <v>0.42700523982265221</v>
      </c>
      <c r="V24" s="435"/>
    </row>
    <row r="25" spans="1:22" ht="15">
      <c r="A25" s="10" t="s">
        <v>197</v>
      </c>
      <c r="B25" s="70">
        <v>1.6336279205622574E-3</v>
      </c>
      <c r="C25" s="71">
        <v>5.1851303160813111E-4</v>
      </c>
      <c r="D25" s="72">
        <v>1.2012012012012011E-3</v>
      </c>
      <c r="E25" s="150">
        <v>1.3702931856461788E-3</v>
      </c>
      <c r="F25" s="122"/>
      <c r="G25" s="222">
        <v>1.2531922175710187E-3</v>
      </c>
      <c r="H25" s="150">
        <v>1.5941028613104464E-3</v>
      </c>
      <c r="I25" s="443">
        <v>1.7715617715617713E-3</v>
      </c>
      <c r="J25" s="150">
        <v>2.6580969620609821E-3</v>
      </c>
      <c r="K25" s="122"/>
      <c r="L25" s="532">
        <v>5.7750209344508878E-3</v>
      </c>
      <c r="M25" s="536">
        <v>7.3835616777312863E-3</v>
      </c>
      <c r="N25" s="601">
        <v>4.9248270241212472E-3</v>
      </c>
      <c r="O25" s="122"/>
      <c r="P25" s="222">
        <v>1.1214299462223366E-3</v>
      </c>
      <c r="Q25" s="150">
        <v>1.5410772756328029E-3</v>
      </c>
      <c r="R25" s="601">
        <v>6.033172353399883E-3</v>
      </c>
      <c r="S25" s="122"/>
      <c r="T25" s="453">
        <v>1.1843860625860058E-3</v>
      </c>
      <c r="U25" s="440">
        <v>1.8190706226647287E-3</v>
      </c>
    </row>
    <row r="26" spans="1:22" ht="15">
      <c r="A26" s="10" t="s">
        <v>103</v>
      </c>
      <c r="B26" s="86">
        <v>0.25665236051502144</v>
      </c>
      <c r="C26" s="87">
        <v>0.23856209150326799</v>
      </c>
      <c r="D26" s="88">
        <v>0.22132169576059849</v>
      </c>
      <c r="E26" s="151">
        <v>0.24055944055944056</v>
      </c>
      <c r="F26" s="123"/>
      <c r="G26" s="223">
        <v>0.23779527559055116</v>
      </c>
      <c r="H26" s="151">
        <v>0.23937499999999998</v>
      </c>
      <c r="I26" s="444">
        <v>0.23914373088685018</v>
      </c>
      <c r="J26" s="151">
        <v>0.24317295188556565</v>
      </c>
      <c r="K26" s="123"/>
      <c r="L26" s="533">
        <v>0.23975155279503108</v>
      </c>
      <c r="M26" s="537">
        <v>0.23886138613861388</v>
      </c>
      <c r="N26" s="602">
        <v>0.22013820335636725</v>
      </c>
      <c r="O26" s="123"/>
      <c r="P26" s="223">
        <v>0.23692164612880723</v>
      </c>
      <c r="Q26" s="151">
        <v>0.23884572697003328</v>
      </c>
      <c r="R26" s="602">
        <v>0.23191165270373187</v>
      </c>
      <c r="S26" s="123"/>
      <c r="T26" s="454">
        <v>0.23782084861183861</v>
      </c>
      <c r="U26" s="441">
        <v>0.23994704616912133</v>
      </c>
    </row>
    <row r="27" spans="1:22" ht="15.75" thickBot="1">
      <c r="A27" s="4"/>
      <c r="B27" s="106"/>
      <c r="C27" s="106"/>
      <c r="D27" s="106"/>
      <c r="E27" s="106"/>
      <c r="F27" s="124"/>
      <c r="G27" s="224"/>
      <c r="H27" s="231"/>
      <c r="I27" s="231"/>
      <c r="J27" s="224"/>
      <c r="K27" s="124"/>
      <c r="L27" s="278"/>
      <c r="M27" s="278"/>
      <c r="N27" s="278"/>
      <c r="O27" s="124"/>
      <c r="P27" s="278"/>
      <c r="Q27" s="278"/>
      <c r="R27" s="231"/>
      <c r="S27" s="124"/>
      <c r="T27" s="106"/>
      <c r="U27" s="106"/>
    </row>
    <row r="28" spans="1:22" ht="15.75" thickTop="1">
      <c r="A28" s="7" t="s">
        <v>12</v>
      </c>
      <c r="B28" s="662" t="s">
        <v>75</v>
      </c>
      <c r="C28" s="663"/>
      <c r="D28" s="663"/>
      <c r="E28" s="663"/>
      <c r="F28" s="455"/>
      <c r="G28" s="662" t="s">
        <v>140</v>
      </c>
      <c r="H28" s="663"/>
      <c r="I28" s="663"/>
      <c r="J28" s="669"/>
      <c r="K28" s="455"/>
      <c r="L28" s="668" t="s">
        <v>218</v>
      </c>
      <c r="M28" s="663"/>
      <c r="N28" s="669"/>
      <c r="O28" s="455"/>
      <c r="S28" s="116"/>
    </row>
    <row r="29" spans="1:22" ht="15">
      <c r="A29" s="4"/>
      <c r="B29" s="458" t="s">
        <v>76</v>
      </c>
      <c r="C29" s="459" t="s">
        <v>77</v>
      </c>
      <c r="D29" s="459" t="s">
        <v>78</v>
      </c>
      <c r="E29" s="459" t="s">
        <v>79</v>
      </c>
      <c r="F29" s="117"/>
      <c r="G29" s="458" t="s">
        <v>76</v>
      </c>
      <c r="H29" s="459" t="s">
        <v>77</v>
      </c>
      <c r="I29" s="480" t="s">
        <v>78</v>
      </c>
      <c r="J29" s="481" t="s">
        <v>79</v>
      </c>
      <c r="K29" s="117"/>
      <c r="L29" s="640" t="s">
        <v>76</v>
      </c>
      <c r="M29" s="641" t="s">
        <v>77</v>
      </c>
      <c r="N29" s="642" t="s">
        <v>78</v>
      </c>
      <c r="O29" s="117"/>
      <c r="S29" s="117"/>
    </row>
    <row r="30" spans="1:22" ht="15">
      <c r="A30" s="10" t="s">
        <v>16</v>
      </c>
      <c r="B30" s="483">
        <v>44937</v>
      </c>
      <c r="C30" s="482">
        <v>44270</v>
      </c>
      <c r="D30" s="483">
        <v>44864</v>
      </c>
      <c r="E30" s="482">
        <v>44698</v>
      </c>
      <c r="F30" s="484"/>
      <c r="G30" s="485">
        <v>46588</v>
      </c>
      <c r="H30" s="482">
        <v>44463</v>
      </c>
      <c r="I30" s="486">
        <v>45970</v>
      </c>
      <c r="J30" s="482">
        <v>45662</v>
      </c>
      <c r="K30" s="484"/>
      <c r="L30" s="538">
        <v>46510</v>
      </c>
      <c r="M30" s="541">
        <v>51278</v>
      </c>
      <c r="N30" s="485">
        <v>51238</v>
      </c>
      <c r="O30" s="484"/>
      <c r="S30" s="369"/>
    </row>
    <row r="31" spans="1:22" ht="15">
      <c r="A31" s="10" t="s">
        <v>102</v>
      </c>
      <c r="B31" s="43">
        <v>30473</v>
      </c>
      <c r="C31" s="44">
        <v>30191</v>
      </c>
      <c r="D31" s="43">
        <v>30305</v>
      </c>
      <c r="E31" s="44">
        <v>30482</v>
      </c>
      <c r="F31" s="125"/>
      <c r="G31" s="225">
        <v>30197</v>
      </c>
      <c r="H31" s="315">
        <v>31062</v>
      </c>
      <c r="I31" s="445">
        <v>30737</v>
      </c>
      <c r="J31" s="315">
        <v>30467</v>
      </c>
      <c r="K31" s="369"/>
      <c r="L31" s="539">
        <v>31110</v>
      </c>
      <c r="M31" s="498">
        <v>31372</v>
      </c>
      <c r="N31" s="225">
        <v>31545</v>
      </c>
      <c r="O31" s="369"/>
      <c r="S31" s="369"/>
    </row>
    <row r="32" spans="1:22" ht="15">
      <c r="A32" s="10" t="s">
        <v>18</v>
      </c>
      <c r="B32" s="43">
        <v>35563</v>
      </c>
      <c r="C32" s="44">
        <v>34816</v>
      </c>
      <c r="D32" s="43">
        <v>35397</v>
      </c>
      <c r="E32" s="44">
        <v>34620</v>
      </c>
      <c r="F32" s="125"/>
      <c r="G32" s="225">
        <v>35282</v>
      </c>
      <c r="H32" s="315">
        <v>35286</v>
      </c>
      <c r="I32" s="445">
        <v>35408</v>
      </c>
      <c r="J32" s="315">
        <v>35827</v>
      </c>
      <c r="K32" s="369"/>
      <c r="L32" s="539">
        <v>35383</v>
      </c>
      <c r="M32" s="498">
        <v>35858</v>
      </c>
      <c r="N32" s="225">
        <v>36959</v>
      </c>
      <c r="O32" s="369"/>
      <c r="S32" s="369"/>
    </row>
    <row r="33" spans="1:24" ht="15">
      <c r="A33" s="94" t="s">
        <v>210</v>
      </c>
      <c r="B33" s="43">
        <v>3422.1</v>
      </c>
      <c r="C33" s="315">
        <v>3469.7</v>
      </c>
      <c r="D33" s="43">
        <v>3484.1</v>
      </c>
      <c r="E33" s="44">
        <v>3491</v>
      </c>
      <c r="F33" s="125"/>
      <c r="G33" s="225">
        <v>3542.4</v>
      </c>
      <c r="H33" s="315">
        <v>3579.1</v>
      </c>
      <c r="I33" s="445">
        <v>3631.7</v>
      </c>
      <c r="J33" s="315">
        <v>3296.5</v>
      </c>
      <c r="K33" s="369"/>
      <c r="L33" s="539">
        <v>3240</v>
      </c>
      <c r="M33" s="498">
        <v>3365.9</v>
      </c>
      <c r="N33" s="225">
        <v>3435.3</v>
      </c>
      <c r="O33" s="369"/>
      <c r="S33" s="369"/>
    </row>
    <row r="34" spans="1:24" ht="15">
      <c r="A34" s="94" t="s">
        <v>211</v>
      </c>
      <c r="B34" s="43">
        <v>2932.8</v>
      </c>
      <c r="C34" s="44">
        <v>2973.6</v>
      </c>
      <c r="D34" s="43">
        <v>2986.8</v>
      </c>
      <c r="E34" s="44">
        <v>2986.5</v>
      </c>
      <c r="F34" s="125"/>
      <c r="G34" s="225">
        <v>3002.6</v>
      </c>
      <c r="H34" s="315">
        <v>3008.7</v>
      </c>
      <c r="I34" s="445">
        <v>3075.7</v>
      </c>
      <c r="J34" s="315">
        <v>2727.5</v>
      </c>
      <c r="K34" s="369"/>
      <c r="L34" s="539">
        <v>2674.6</v>
      </c>
      <c r="M34" s="498">
        <v>2810.6</v>
      </c>
      <c r="N34" s="225">
        <v>2882.4</v>
      </c>
      <c r="O34" s="369"/>
      <c r="S34" s="369"/>
    </row>
    <row r="35" spans="1:24" ht="15">
      <c r="A35" s="10" t="s">
        <v>220</v>
      </c>
      <c r="B35" s="43">
        <v>2956.6</v>
      </c>
      <c r="C35" s="44">
        <v>3060.5</v>
      </c>
      <c r="D35" s="43">
        <v>3093.1</v>
      </c>
      <c r="E35" s="44">
        <v>2969.5</v>
      </c>
      <c r="F35" s="125"/>
      <c r="G35" s="225">
        <v>3043</v>
      </c>
      <c r="H35" s="315">
        <v>3132</v>
      </c>
      <c r="I35" s="445">
        <v>3244</v>
      </c>
      <c r="J35" s="315">
        <v>2705</v>
      </c>
      <c r="K35" s="369"/>
      <c r="L35" s="539">
        <v>2648</v>
      </c>
      <c r="M35" s="498">
        <v>2777</v>
      </c>
      <c r="N35" s="225">
        <v>2832</v>
      </c>
      <c r="O35" s="369"/>
      <c r="S35" s="369"/>
    </row>
    <row r="36" spans="1:24" s="320" customFormat="1" ht="15">
      <c r="A36" s="312" t="s">
        <v>163</v>
      </c>
      <c r="B36" s="359">
        <v>3288.7</v>
      </c>
      <c r="C36" s="315">
        <v>3462.4</v>
      </c>
      <c r="D36" s="359">
        <v>3490.3</v>
      </c>
      <c r="E36" s="315">
        <v>3343</v>
      </c>
      <c r="F36" s="318"/>
      <c r="G36" s="359">
        <v>3823</v>
      </c>
      <c r="H36" s="315">
        <v>3915</v>
      </c>
      <c r="I36" s="445">
        <v>4015</v>
      </c>
      <c r="J36" s="315">
        <v>3467</v>
      </c>
      <c r="K36" s="369"/>
      <c r="L36" s="539">
        <v>3408</v>
      </c>
      <c r="M36" s="498">
        <v>3528</v>
      </c>
      <c r="N36" s="225">
        <v>3971</v>
      </c>
      <c r="O36" s="369"/>
      <c r="P36" s="346"/>
      <c r="Q36" s="346"/>
      <c r="R36" s="346"/>
      <c r="S36" s="369"/>
      <c r="U36" s="352"/>
    </row>
    <row r="37" spans="1:24" s="320" customFormat="1" ht="15">
      <c r="A37" s="309" t="s">
        <v>164</v>
      </c>
      <c r="B37" s="314">
        <v>19493.257003150011</v>
      </c>
      <c r="C37" s="315">
        <v>18420.615855149994</v>
      </c>
      <c r="D37" s="314">
        <v>18527.632249150018</v>
      </c>
      <c r="E37" s="315">
        <v>18593.441458999991</v>
      </c>
      <c r="F37" s="318"/>
      <c r="G37" s="359">
        <v>18560.094783000008</v>
      </c>
      <c r="H37" s="315">
        <v>18795.794383090004</v>
      </c>
      <c r="I37" s="445">
        <v>18734.431370999999</v>
      </c>
      <c r="J37" s="315">
        <v>18401.989950000003</v>
      </c>
      <c r="K37" s="369"/>
      <c r="L37" s="539">
        <v>18856.826134999901</v>
      </c>
      <c r="M37" s="498">
        <v>18726.099136000012</v>
      </c>
      <c r="N37" s="225">
        <v>18222.087503000028</v>
      </c>
      <c r="O37" s="369"/>
      <c r="P37" s="346"/>
      <c r="Q37" s="346"/>
      <c r="R37" s="346"/>
      <c r="S37" s="369"/>
      <c r="U37" s="352"/>
    </row>
    <row r="38" spans="1:24" s="320" customFormat="1" ht="15">
      <c r="A38" s="309" t="s">
        <v>165</v>
      </c>
      <c r="B38" s="314">
        <v>47.511000000000003</v>
      </c>
      <c r="C38" s="315">
        <v>52</v>
      </c>
      <c r="D38" s="314">
        <v>50.728639000000001</v>
      </c>
      <c r="E38" s="315">
        <v>51.255980000000001</v>
      </c>
      <c r="F38" s="318"/>
      <c r="G38" s="359">
        <v>48.136237999999999</v>
      </c>
      <c r="H38" s="315">
        <v>53.114600000000003</v>
      </c>
      <c r="I38" s="445">
        <v>1.722E-3</v>
      </c>
      <c r="J38" s="315">
        <v>0</v>
      </c>
      <c r="K38" s="369"/>
      <c r="L38" s="539">
        <v>0</v>
      </c>
      <c r="M38" s="498">
        <v>0</v>
      </c>
      <c r="N38" s="225">
        <v>0</v>
      </c>
      <c r="O38" s="369"/>
      <c r="P38" s="346"/>
      <c r="Q38" s="346"/>
      <c r="R38" s="346"/>
      <c r="S38" s="369"/>
      <c r="U38" s="352"/>
    </row>
    <row r="39" spans="1:24" s="320" customFormat="1" ht="15">
      <c r="A39" s="309" t="s">
        <v>166</v>
      </c>
      <c r="B39" s="314">
        <v>1715.9999985999998</v>
      </c>
      <c r="C39" s="315">
        <v>1715.7609986000002</v>
      </c>
      <c r="D39" s="314">
        <v>1726.30342159</v>
      </c>
      <c r="E39" s="315">
        <v>1820.5462875000001</v>
      </c>
      <c r="F39" s="318"/>
      <c r="G39" s="359">
        <v>1849.3014776299999</v>
      </c>
      <c r="H39" s="315">
        <v>1877.74985462</v>
      </c>
      <c r="I39" s="445">
        <v>1877.74985462</v>
      </c>
      <c r="J39" s="315">
        <v>1982.5352146199998</v>
      </c>
      <c r="K39" s="369"/>
      <c r="L39" s="539">
        <v>2023.7716796</v>
      </c>
      <c r="M39" s="498">
        <v>2023.7031224299999</v>
      </c>
      <c r="N39" s="225">
        <v>2023.7031224300001</v>
      </c>
      <c r="O39" s="369"/>
      <c r="P39" s="346"/>
      <c r="Q39" s="346"/>
      <c r="R39" s="346"/>
      <c r="S39" s="369"/>
      <c r="U39" s="352"/>
    </row>
    <row r="40" spans="1:24" s="320" customFormat="1" ht="15">
      <c r="A40" s="313" t="s">
        <v>167</v>
      </c>
      <c r="B40" s="317">
        <v>21257</v>
      </c>
      <c r="C40" s="321">
        <v>20188</v>
      </c>
      <c r="D40" s="317">
        <v>20305</v>
      </c>
      <c r="E40" s="321">
        <v>20465</v>
      </c>
      <c r="F40" s="319"/>
      <c r="G40" s="362">
        <v>20458</v>
      </c>
      <c r="H40" s="321">
        <v>20727</v>
      </c>
      <c r="I40" s="446">
        <v>20612</v>
      </c>
      <c r="J40" s="321">
        <v>20385</v>
      </c>
      <c r="K40" s="319"/>
      <c r="L40" s="540">
        <v>20881</v>
      </c>
      <c r="M40" s="542">
        <v>20750</v>
      </c>
      <c r="N40" s="643">
        <v>20246</v>
      </c>
      <c r="O40" s="319"/>
      <c r="P40" s="346"/>
      <c r="Q40" s="346"/>
      <c r="R40" s="346"/>
      <c r="S40" s="346"/>
      <c r="T40" s="346"/>
      <c r="U40" s="346"/>
    </row>
    <row r="41" spans="1:24" ht="17.25" thickBot="1">
      <c r="B41" s="106"/>
      <c r="C41" s="106"/>
      <c r="D41" s="106"/>
      <c r="E41" s="106"/>
      <c r="F41" s="124"/>
      <c r="G41" s="224"/>
      <c r="H41" s="231"/>
      <c r="I41" s="231"/>
      <c r="J41" s="224"/>
      <c r="K41" s="124"/>
      <c r="L41" s="278"/>
      <c r="M41" s="278"/>
      <c r="N41" s="278"/>
      <c r="O41" s="124"/>
      <c r="S41" s="346"/>
      <c r="T41" s="346"/>
    </row>
    <row r="42" spans="1:24" ht="17.25" thickTop="1">
      <c r="A42" s="2" t="s">
        <v>15</v>
      </c>
      <c r="B42" s="662" t="s">
        <v>75</v>
      </c>
      <c r="C42" s="663"/>
      <c r="D42" s="663"/>
      <c r="E42" s="663"/>
      <c r="F42" s="455"/>
      <c r="G42" s="662" t="s">
        <v>140</v>
      </c>
      <c r="H42" s="663"/>
      <c r="I42" s="663"/>
      <c r="J42" s="669"/>
      <c r="K42" s="455"/>
      <c r="L42" s="668" t="s">
        <v>218</v>
      </c>
      <c r="M42" s="663"/>
      <c r="N42" s="669"/>
      <c r="O42" s="455"/>
      <c r="S42" s="346"/>
      <c r="T42" s="346"/>
    </row>
    <row r="43" spans="1:24">
      <c r="B43" s="458" t="s">
        <v>70</v>
      </c>
      <c r="C43" s="459" t="s">
        <v>71</v>
      </c>
      <c r="D43" s="459" t="s">
        <v>72</v>
      </c>
      <c r="E43" s="459" t="s">
        <v>73</v>
      </c>
      <c r="F43" s="117"/>
      <c r="G43" s="458" t="s">
        <v>70</v>
      </c>
      <c r="H43" s="459" t="s">
        <v>71</v>
      </c>
      <c r="I43" s="461" t="s">
        <v>72</v>
      </c>
      <c r="J43" s="460" t="s">
        <v>73</v>
      </c>
      <c r="K43" s="117"/>
      <c r="L43" s="523" t="s">
        <v>70</v>
      </c>
      <c r="M43" s="638" t="s">
        <v>71</v>
      </c>
      <c r="N43" s="639" t="s">
        <v>72</v>
      </c>
      <c r="O43" s="117"/>
      <c r="S43" s="346"/>
      <c r="T43" s="346"/>
      <c r="X43" s="435"/>
    </row>
    <row r="44" spans="1:24" ht="15">
      <c r="A44" s="10" t="s">
        <v>191</v>
      </c>
      <c r="B44" s="474">
        <v>0.13908830032459896</v>
      </c>
      <c r="C44" s="471">
        <v>0.15159996037249851</v>
      </c>
      <c r="D44" s="474">
        <v>0.15233193794631864</v>
      </c>
      <c r="E44" s="487">
        <v>0.14510139262154897</v>
      </c>
      <c r="F44" s="473"/>
      <c r="G44" s="476">
        <v>0.14874376771922965</v>
      </c>
      <c r="H44" s="487">
        <v>0.15110725141120279</v>
      </c>
      <c r="I44" s="488">
        <v>0.15738404812730447</v>
      </c>
      <c r="J44" s="487">
        <v>0.13269560951680157</v>
      </c>
      <c r="K44" s="473"/>
      <c r="L44" s="530">
        <v>0.12683207203755148</v>
      </c>
      <c r="M44" s="534">
        <v>0.13383132530120481</v>
      </c>
      <c r="N44" s="599">
        <v>0.1398794823668873</v>
      </c>
      <c r="O44" s="473"/>
      <c r="S44" s="346"/>
      <c r="T44" s="346"/>
      <c r="W44" s="635"/>
    </row>
    <row r="45" spans="1:24" s="311" customFormat="1" ht="15">
      <c r="A45" s="323" t="s">
        <v>168</v>
      </c>
      <c r="B45" s="324">
        <v>0.15471138918944347</v>
      </c>
      <c r="C45" s="325">
        <v>0.1715078264315435</v>
      </c>
      <c r="D45" s="324">
        <v>0.17189362226052698</v>
      </c>
      <c r="E45" s="327">
        <v>0.16335206450036649</v>
      </c>
      <c r="F45" s="326"/>
      <c r="G45" s="324">
        <v>0.18687066184377749</v>
      </c>
      <c r="H45" s="327">
        <v>0.18888406426400348</v>
      </c>
      <c r="I45" s="447">
        <v>0.19478944304288764</v>
      </c>
      <c r="J45" s="327">
        <v>0.17007603630120186</v>
      </c>
      <c r="K45" s="326"/>
      <c r="L45" s="531">
        <v>0.16323402624772487</v>
      </c>
      <c r="M45" s="535">
        <v>0.17002409638554217</v>
      </c>
      <c r="N45" s="600">
        <v>0.19613750864368271</v>
      </c>
      <c r="O45" s="326"/>
      <c r="P45" s="346"/>
      <c r="Q45" s="346"/>
      <c r="R45" s="346"/>
      <c r="S45" s="346"/>
      <c r="T45" s="346"/>
      <c r="U45" s="346"/>
      <c r="W45" s="635"/>
    </row>
    <row r="46" spans="1:24" ht="15">
      <c r="A46" s="10" t="s">
        <v>112</v>
      </c>
      <c r="B46" s="66">
        <v>6.4784489476661572E-2</v>
      </c>
      <c r="C46" s="67">
        <v>7.4660767141269319E-2</v>
      </c>
      <c r="D46" s="66">
        <v>7.3978204598351208E-2</v>
      </c>
      <c r="E46" s="152">
        <v>7.1420077960275469E-2</v>
      </c>
      <c r="F46" s="121"/>
      <c r="G46" s="221">
        <v>6.9588173178458293E-2</v>
      </c>
      <c r="H46" s="327">
        <v>7.3751026477572854E-2</v>
      </c>
      <c r="I46" s="447">
        <v>7.1806870147825164E-2</v>
      </c>
      <c r="J46" s="327">
        <v>6.5001081548777845E-2</v>
      </c>
      <c r="K46" s="326"/>
      <c r="L46" s="531">
        <v>6.2951099722400164E-2</v>
      </c>
      <c r="M46" s="535">
        <v>5.932426327041191E-2</v>
      </c>
      <c r="N46" s="600">
        <v>6.3758686867424905E-2</v>
      </c>
      <c r="O46" s="326"/>
      <c r="S46" s="346"/>
      <c r="T46" s="346"/>
      <c r="W46" s="635"/>
    </row>
    <row r="47" spans="1:24" ht="15">
      <c r="A47" s="10" t="s">
        <v>195</v>
      </c>
      <c r="B47" s="177">
        <v>1.6220000000000001</v>
      </c>
      <c r="C47" s="178">
        <v>1.8424700000000001</v>
      </c>
      <c r="D47" s="177">
        <v>1.5595878136200716</v>
      </c>
      <c r="E47" s="180">
        <v>1.79</v>
      </c>
      <c r="F47" s="179"/>
      <c r="G47" s="226">
        <v>2.0851999999999999</v>
      </c>
      <c r="H47" s="180">
        <v>1.4797</v>
      </c>
      <c r="I47" s="448">
        <v>1.43</v>
      </c>
      <c r="J47" s="180">
        <v>1.4601</v>
      </c>
      <c r="K47" s="179"/>
      <c r="L47" s="543">
        <v>1.35</v>
      </c>
      <c r="M47" s="544">
        <v>2.09</v>
      </c>
      <c r="N47" s="644">
        <v>1.9</v>
      </c>
      <c r="O47" s="179"/>
      <c r="S47" s="346"/>
      <c r="T47" s="346"/>
      <c r="W47" s="635"/>
    </row>
    <row r="48" spans="1:24" ht="15">
      <c r="A48" s="10" t="s">
        <v>22</v>
      </c>
      <c r="B48" s="66">
        <v>1.7557651991614256E-2</v>
      </c>
      <c r="C48" s="67">
        <v>1.7592592592592594E-2</v>
      </c>
      <c r="D48" s="66">
        <v>1.7232344405030634E-2</v>
      </c>
      <c r="E48" s="152">
        <v>1.6921673928462864E-2</v>
      </c>
      <c r="F48" s="121"/>
      <c r="G48" s="221">
        <v>1.7560242798270367E-2</v>
      </c>
      <c r="H48" s="327">
        <v>1.7734826066262442E-2</v>
      </c>
      <c r="I48" s="447">
        <v>1.8253125889078799E-2</v>
      </c>
      <c r="J48" s="327">
        <v>1.6551800535414999E-2</v>
      </c>
      <c r="K48" s="326"/>
      <c r="L48" s="531">
        <v>1.56090221301211E-2</v>
      </c>
      <c r="M48" s="535">
        <v>1.4910220086048601E-2</v>
      </c>
      <c r="N48" s="600">
        <v>1.5316737027861099E-2</v>
      </c>
      <c r="O48" s="326"/>
      <c r="S48" s="346"/>
      <c r="T48" s="346"/>
    </row>
    <row r="49" spans="1:23" s="346" customFormat="1" ht="15">
      <c r="A49" s="386" t="s">
        <v>199</v>
      </c>
      <c r="B49" s="324">
        <v>1.9593613933236574E-2</v>
      </c>
      <c r="C49" s="325">
        <v>1.9609053497942387E-2</v>
      </c>
      <c r="D49" s="324">
        <v>1.9449371170590132E-2</v>
      </c>
      <c r="E49" s="327">
        <v>1.862397406018847E-2</v>
      </c>
      <c r="F49" s="326"/>
      <c r="G49" s="221">
        <v>1.9224913213828944E-2</v>
      </c>
      <c r="H49" s="327">
        <v>1.9286882023053203E-2</v>
      </c>
      <c r="I49" s="447">
        <v>1.9799613568910225E-2</v>
      </c>
      <c r="J49" s="327">
        <v>1.9559206245933637E-2</v>
      </c>
      <c r="K49" s="326"/>
      <c r="L49" s="531">
        <v>1.7792337720932971E-2</v>
      </c>
      <c r="M49" s="535">
        <v>1.7492243500588422E-2</v>
      </c>
      <c r="N49" s="600">
        <v>1.853387660909386E-2</v>
      </c>
      <c r="O49" s="326"/>
      <c r="W49" s="635"/>
    </row>
    <row r="50" spans="1:23">
      <c r="S50" s="346"/>
      <c r="T50" s="346"/>
    </row>
    <row r="51" spans="1:23">
      <c r="A51" s="191" t="s">
        <v>212</v>
      </c>
      <c r="B51" s="206"/>
      <c r="C51" s="206"/>
      <c r="D51" s="206"/>
      <c r="E51" s="206"/>
      <c r="F51" s="206"/>
      <c r="G51" s="206"/>
      <c r="H51" s="206"/>
      <c r="I51" s="206"/>
      <c r="J51" s="206"/>
      <c r="K51" s="206"/>
      <c r="L51" s="206"/>
      <c r="M51" s="206"/>
      <c r="N51" s="206"/>
      <c r="O51" s="206"/>
      <c r="S51" s="346"/>
      <c r="T51" s="346"/>
    </row>
    <row r="52" spans="1:23">
      <c r="A52" s="310" t="s">
        <v>221</v>
      </c>
      <c r="B52" s="206"/>
      <c r="C52" s="206"/>
      <c r="D52" s="206"/>
      <c r="E52" s="206"/>
      <c r="F52" s="206"/>
      <c r="G52" s="206"/>
      <c r="H52" s="206"/>
      <c r="I52" s="660"/>
      <c r="J52" s="660"/>
      <c r="L52" s="660"/>
      <c r="M52" s="660"/>
      <c r="N52" s="660"/>
      <c r="O52" s="206"/>
      <c r="S52" s="346"/>
      <c r="T52" s="346"/>
    </row>
    <row r="53" spans="1:23">
      <c r="A53" s="310"/>
      <c r="S53" s="346"/>
      <c r="T53" s="346"/>
    </row>
    <row r="54" spans="1:23">
      <c r="S54" s="346"/>
      <c r="T54" s="346"/>
    </row>
    <row r="55" spans="1:23">
      <c r="S55" s="346"/>
      <c r="T55" s="346"/>
    </row>
  </sheetData>
  <mergeCells count="12">
    <mergeCell ref="L4:N4"/>
    <mergeCell ref="L19:N19"/>
    <mergeCell ref="L42:N42"/>
    <mergeCell ref="L28:N28"/>
    <mergeCell ref="B4:E4"/>
    <mergeCell ref="B19:E19"/>
    <mergeCell ref="B28:E28"/>
    <mergeCell ref="B42:E42"/>
    <mergeCell ref="G4:J4"/>
    <mergeCell ref="G19:J19"/>
    <mergeCell ref="G28:J28"/>
    <mergeCell ref="G42:J42"/>
  </mergeCells>
  <conditionalFormatting sqref="C22:C25 F22:F25">
    <cfRule type="containsErrors" dxfId="1268" priority="257">
      <formula>ISERROR(C22)</formula>
    </cfRule>
  </conditionalFormatting>
  <conditionalFormatting sqref="C5">
    <cfRule type="containsErrors" dxfId="1267" priority="182">
      <formula>ISERROR(C5)</formula>
    </cfRule>
  </conditionalFormatting>
  <conditionalFormatting sqref="C6:C11 C13:C17">
    <cfRule type="containsErrors" dxfId="1266" priority="181">
      <formula>ISERROR(C6)</formula>
    </cfRule>
  </conditionalFormatting>
  <conditionalFormatting sqref="C21">
    <cfRule type="containsErrors" dxfId="1265" priority="179">
      <formula>ISERROR(C21)</formula>
    </cfRule>
  </conditionalFormatting>
  <conditionalFormatting sqref="C26">
    <cfRule type="containsErrors" dxfId="1264" priority="177">
      <formula>ISERROR(C26)</formula>
    </cfRule>
  </conditionalFormatting>
  <conditionalFormatting sqref="C48">
    <cfRule type="containsErrors" dxfId="1263" priority="168">
      <formula>ISERROR(C48)</formula>
    </cfRule>
  </conditionalFormatting>
  <conditionalFormatting sqref="C29">
    <cfRule type="containsErrors" dxfId="1262" priority="165">
      <formula>ISERROR(C29)</formula>
    </cfRule>
  </conditionalFormatting>
  <conditionalFormatting sqref="C46">
    <cfRule type="containsErrors" dxfId="1261" priority="170">
      <formula>ISERROR(C46)</formula>
    </cfRule>
  </conditionalFormatting>
  <conditionalFormatting sqref="C44:C45">
    <cfRule type="containsErrors" dxfId="1260" priority="171">
      <formula>ISERROR(C44)</formula>
    </cfRule>
  </conditionalFormatting>
  <conditionalFormatting sqref="C47">
    <cfRule type="containsErrors" dxfId="1259" priority="169">
      <formula>ISERROR(C47)</formula>
    </cfRule>
  </conditionalFormatting>
  <conditionalFormatting sqref="D5">
    <cfRule type="containsErrors" dxfId="1258" priority="116">
      <formula>ISERROR(D5)</formula>
    </cfRule>
  </conditionalFormatting>
  <conditionalFormatting sqref="C43">
    <cfRule type="containsErrors" dxfId="1257" priority="102">
      <formula>ISERROR(C43)</formula>
    </cfRule>
  </conditionalFormatting>
  <conditionalFormatting sqref="D29">
    <cfRule type="containsErrors" dxfId="1256" priority="105">
      <formula>ISERROR(D29)</formula>
    </cfRule>
  </conditionalFormatting>
  <conditionalFormatting sqref="C20">
    <cfRule type="containsErrors" dxfId="1255" priority="104">
      <formula>ISERROR(C20)</formula>
    </cfRule>
  </conditionalFormatting>
  <conditionalFormatting sqref="D20">
    <cfRule type="containsErrors" dxfId="1254" priority="103">
      <formula>ISERROR(D20)</formula>
    </cfRule>
  </conditionalFormatting>
  <conditionalFormatting sqref="D43">
    <cfRule type="containsErrors" dxfId="1253" priority="101">
      <formula>ISERROR(D43)</formula>
    </cfRule>
  </conditionalFormatting>
  <conditionalFormatting sqref="E5">
    <cfRule type="containsErrors" dxfId="1252" priority="100">
      <formula>ISERROR(E5)</formula>
    </cfRule>
  </conditionalFormatting>
  <conditionalFormatting sqref="E29">
    <cfRule type="containsErrors" dxfId="1251" priority="99">
      <formula>ISERROR(E29)</formula>
    </cfRule>
  </conditionalFormatting>
  <conditionalFormatting sqref="E20">
    <cfRule type="containsErrors" dxfId="1250" priority="98">
      <formula>ISERROR(E20)</formula>
    </cfRule>
  </conditionalFormatting>
  <conditionalFormatting sqref="E43">
    <cfRule type="containsErrors" dxfId="1249" priority="97">
      <formula>ISERROR(E43)</formula>
    </cfRule>
  </conditionalFormatting>
  <conditionalFormatting sqref="F5">
    <cfRule type="containsErrors" dxfId="1248" priority="96">
      <formula>ISERROR(F5)</formula>
    </cfRule>
  </conditionalFormatting>
  <conditionalFormatting sqref="F20">
    <cfRule type="containsErrors" dxfId="1247" priority="95">
      <formula>ISERROR(F20)</formula>
    </cfRule>
  </conditionalFormatting>
  <conditionalFormatting sqref="F29">
    <cfRule type="containsErrors" dxfId="1246" priority="94">
      <formula>ISERROR(F29)</formula>
    </cfRule>
  </conditionalFormatting>
  <conditionalFormatting sqref="F43">
    <cfRule type="containsErrors" dxfId="1245" priority="93">
      <formula>ISERROR(F43)</formula>
    </cfRule>
  </conditionalFormatting>
  <conditionalFormatting sqref="F21">
    <cfRule type="containsErrors" dxfId="1244" priority="92">
      <formula>ISERROR(F21)</formula>
    </cfRule>
  </conditionalFormatting>
  <conditionalFormatting sqref="F26">
    <cfRule type="containsErrors" dxfId="1243" priority="90">
      <formula>ISERROR(F26)</formula>
    </cfRule>
  </conditionalFormatting>
  <conditionalFormatting sqref="F46">
    <cfRule type="containsErrors" dxfId="1242" priority="88">
      <formula>ISERROR(F46)</formula>
    </cfRule>
  </conditionalFormatting>
  <conditionalFormatting sqref="F48">
    <cfRule type="containsErrors" dxfId="1241" priority="86">
      <formula>ISERROR(F48)</formula>
    </cfRule>
  </conditionalFormatting>
  <conditionalFormatting sqref="F44:F45">
    <cfRule type="containsErrors" dxfId="1240" priority="89">
      <formula>ISERROR(F44)</formula>
    </cfRule>
  </conditionalFormatting>
  <conditionalFormatting sqref="F47">
    <cfRule type="containsErrors" dxfId="1239" priority="87">
      <formula>ISERROR(F47)</formula>
    </cfRule>
  </conditionalFormatting>
  <conditionalFormatting sqref="F6:F11 F13:F17">
    <cfRule type="containsErrors" dxfId="1238" priority="85">
      <formula>ISERROR(F6)</formula>
    </cfRule>
  </conditionalFormatting>
  <conditionalFormatting sqref="S22:S25">
    <cfRule type="containsErrors" dxfId="1237" priority="84">
      <formula>ISERROR(S22)</formula>
    </cfRule>
  </conditionalFormatting>
  <conditionalFormatting sqref="S5">
    <cfRule type="containsErrors" dxfId="1236" priority="83">
      <formula>ISERROR(S5)</formula>
    </cfRule>
  </conditionalFormatting>
  <conditionalFormatting sqref="S20">
    <cfRule type="containsErrors" dxfId="1235" priority="82">
      <formula>ISERROR(S20)</formula>
    </cfRule>
  </conditionalFormatting>
  <conditionalFormatting sqref="S29">
    <cfRule type="containsErrors" dxfId="1234" priority="81">
      <formula>ISERROR(S29)</formula>
    </cfRule>
  </conditionalFormatting>
  <conditionalFormatting sqref="S21">
    <cfRule type="containsErrors" dxfId="1233" priority="79">
      <formula>ISERROR(S21)</formula>
    </cfRule>
  </conditionalFormatting>
  <conditionalFormatting sqref="S26">
    <cfRule type="containsErrors" dxfId="1232" priority="78">
      <formula>ISERROR(S26)</formula>
    </cfRule>
  </conditionalFormatting>
  <conditionalFormatting sqref="S6:S11 S13:S17">
    <cfRule type="containsErrors" dxfId="1231" priority="73">
      <formula>ISERROR(S6)</formula>
    </cfRule>
  </conditionalFormatting>
  <conditionalFormatting sqref="H5">
    <cfRule type="containsErrors" dxfId="1230" priority="72">
      <formula>ISERROR(H5)</formula>
    </cfRule>
  </conditionalFormatting>
  <conditionalFormatting sqref="H29">
    <cfRule type="containsErrors" dxfId="1229" priority="66">
      <formula>ISERROR(H29)</formula>
    </cfRule>
  </conditionalFormatting>
  <conditionalFormatting sqref="I5">
    <cfRule type="containsErrors" dxfId="1228" priority="64">
      <formula>ISERROR(I5)</formula>
    </cfRule>
  </conditionalFormatting>
  <conditionalFormatting sqref="I29">
    <cfRule type="containsErrors" dxfId="1227" priority="62">
      <formula>ISERROR(I29)</formula>
    </cfRule>
  </conditionalFormatting>
  <conditionalFormatting sqref="J29">
    <cfRule type="containsErrors" dxfId="1226" priority="55">
      <formula>ISERROR(J29)</formula>
    </cfRule>
  </conditionalFormatting>
  <conditionalFormatting sqref="J5">
    <cfRule type="containsErrors" dxfId="1225" priority="56">
      <formula>ISERROR(J5)</formula>
    </cfRule>
  </conditionalFormatting>
  <conditionalFormatting sqref="I43">
    <cfRule type="containsErrors" dxfId="1224" priority="48">
      <formula>ISERROR(I43)</formula>
    </cfRule>
  </conditionalFormatting>
  <conditionalFormatting sqref="J20">
    <cfRule type="containsErrors" dxfId="1223" priority="50">
      <formula>ISERROR(J20)</formula>
    </cfRule>
  </conditionalFormatting>
  <conditionalFormatting sqref="H20">
    <cfRule type="containsErrors" dxfId="1222" priority="52">
      <formula>ISERROR(H20)</formula>
    </cfRule>
  </conditionalFormatting>
  <conditionalFormatting sqref="I20">
    <cfRule type="containsErrors" dxfId="1221" priority="51">
      <formula>ISERROR(I20)</formula>
    </cfRule>
  </conditionalFormatting>
  <conditionalFormatting sqref="H43">
    <cfRule type="containsErrors" dxfId="1220" priority="49">
      <formula>ISERROR(H43)</formula>
    </cfRule>
  </conditionalFormatting>
  <conditionalFormatting sqref="J43">
    <cfRule type="containsErrors" dxfId="1219" priority="47">
      <formula>ISERROR(J43)</formula>
    </cfRule>
  </conditionalFormatting>
  <conditionalFormatting sqref="C49">
    <cfRule type="containsErrors" dxfId="1218" priority="45">
      <formula>ISERROR(C49)</formula>
    </cfRule>
  </conditionalFormatting>
  <conditionalFormatting sqref="F49">
    <cfRule type="containsErrors" dxfId="1217" priority="43">
      <formula>ISERROR(F49)</formula>
    </cfRule>
  </conditionalFormatting>
  <conditionalFormatting sqref="K22:K25">
    <cfRule type="containsErrors" dxfId="1216" priority="41">
      <formula>ISERROR(K22)</formula>
    </cfRule>
  </conditionalFormatting>
  <conditionalFormatting sqref="K5">
    <cfRule type="containsErrors" dxfId="1215" priority="40">
      <formula>ISERROR(K5)</formula>
    </cfRule>
  </conditionalFormatting>
  <conditionalFormatting sqref="K20">
    <cfRule type="containsErrors" dxfId="1214" priority="39">
      <formula>ISERROR(K20)</formula>
    </cfRule>
  </conditionalFormatting>
  <conditionalFormatting sqref="K29">
    <cfRule type="containsErrors" dxfId="1213" priority="38">
      <formula>ISERROR(K29)</formula>
    </cfRule>
  </conditionalFormatting>
  <conditionalFormatting sqref="K43">
    <cfRule type="containsErrors" dxfId="1212" priority="37">
      <formula>ISERROR(K43)</formula>
    </cfRule>
  </conditionalFormatting>
  <conditionalFormatting sqref="K21">
    <cfRule type="containsErrors" dxfId="1211" priority="36">
      <formula>ISERROR(K21)</formula>
    </cfRule>
  </conditionalFormatting>
  <conditionalFormatting sqref="K26">
    <cfRule type="containsErrors" dxfId="1210" priority="35">
      <formula>ISERROR(K26)</formula>
    </cfRule>
  </conditionalFormatting>
  <conditionalFormatting sqref="K46">
    <cfRule type="containsErrors" dxfId="1209" priority="33">
      <formula>ISERROR(K46)</formula>
    </cfRule>
  </conditionalFormatting>
  <conditionalFormatting sqref="K48">
    <cfRule type="containsErrors" dxfId="1208" priority="31">
      <formula>ISERROR(K48)</formula>
    </cfRule>
  </conditionalFormatting>
  <conditionalFormatting sqref="K44:K45">
    <cfRule type="containsErrors" dxfId="1207" priority="34">
      <formula>ISERROR(K44)</formula>
    </cfRule>
  </conditionalFormatting>
  <conditionalFormatting sqref="K47">
    <cfRule type="containsErrors" dxfId="1206" priority="32">
      <formula>ISERROR(K47)</formula>
    </cfRule>
  </conditionalFormatting>
  <conditionalFormatting sqref="K6:K11 K13:K17">
    <cfRule type="containsErrors" dxfId="1205" priority="30">
      <formula>ISERROR(K6)</formula>
    </cfRule>
  </conditionalFormatting>
  <conditionalFormatting sqref="K49">
    <cfRule type="containsErrors" dxfId="1204" priority="29">
      <formula>ISERROR(K49)</formula>
    </cfRule>
  </conditionalFormatting>
  <conditionalFormatting sqref="O22:O25">
    <cfRule type="containsErrors" dxfId="1203" priority="28">
      <formula>ISERROR(O22)</formula>
    </cfRule>
  </conditionalFormatting>
  <conditionalFormatting sqref="O5">
    <cfRule type="containsErrors" dxfId="1202" priority="27">
      <formula>ISERROR(O5)</formula>
    </cfRule>
  </conditionalFormatting>
  <conditionalFormatting sqref="O20">
    <cfRule type="containsErrors" dxfId="1201" priority="26">
      <formula>ISERROR(O20)</formula>
    </cfRule>
  </conditionalFormatting>
  <conditionalFormatting sqref="O29">
    <cfRule type="containsErrors" dxfId="1200" priority="25">
      <formula>ISERROR(O29)</formula>
    </cfRule>
  </conditionalFormatting>
  <conditionalFormatting sqref="O43">
    <cfRule type="containsErrors" dxfId="1199" priority="24">
      <formula>ISERROR(O43)</formula>
    </cfRule>
  </conditionalFormatting>
  <conditionalFormatting sqref="O21">
    <cfRule type="containsErrors" dxfId="1198" priority="23">
      <formula>ISERROR(O21)</formula>
    </cfRule>
  </conditionalFormatting>
  <conditionalFormatting sqref="O26">
    <cfRule type="containsErrors" dxfId="1197" priority="22">
      <formula>ISERROR(O26)</formula>
    </cfRule>
  </conditionalFormatting>
  <conditionalFormatting sqref="O46">
    <cfRule type="containsErrors" dxfId="1196" priority="20">
      <formula>ISERROR(O46)</formula>
    </cfRule>
  </conditionalFormatting>
  <conditionalFormatting sqref="O48">
    <cfRule type="containsErrors" dxfId="1195" priority="18">
      <formula>ISERROR(O48)</formula>
    </cfRule>
  </conditionalFormatting>
  <conditionalFormatting sqref="O44:O45">
    <cfRule type="containsErrors" dxfId="1194" priority="21">
      <formula>ISERROR(O44)</formula>
    </cfRule>
  </conditionalFormatting>
  <conditionalFormatting sqref="O47">
    <cfRule type="containsErrors" dxfId="1193" priority="19">
      <formula>ISERROR(O47)</formula>
    </cfRule>
  </conditionalFormatting>
  <conditionalFormatting sqref="O6:O11 O13:O17">
    <cfRule type="containsErrors" dxfId="1192" priority="17">
      <formula>ISERROR(O6)</formula>
    </cfRule>
  </conditionalFormatting>
  <conditionalFormatting sqref="O49">
    <cfRule type="containsErrors" dxfId="1191" priority="16">
      <formula>ISERROR(O49)</formula>
    </cfRule>
  </conditionalFormatting>
  <conditionalFormatting sqref="R5">
    <cfRule type="containsErrors" dxfId="1190" priority="10">
      <formula>ISERROR(R5)</formula>
    </cfRule>
  </conditionalFormatting>
  <conditionalFormatting sqref="R20">
    <cfRule type="containsErrors" dxfId="1189" priority="6">
      <formula>ISERROR(R20)</formula>
    </cfRule>
  </conditionalFormatting>
  <conditionalFormatting sqref="Q5">
    <cfRule type="containsErrors" dxfId="1188" priority="11">
      <formula>ISERROR(Q5)</formula>
    </cfRule>
  </conditionalFormatting>
  <conditionalFormatting sqref="Q20">
    <cfRule type="containsErrors" dxfId="1187" priority="7">
      <formula>ISERROR(Q20)</formula>
    </cfRule>
  </conditionalFormatting>
  <conditionalFormatting sqref="C12">
    <cfRule type="containsErrors" dxfId="1186" priority="5">
      <formula>ISERROR(C12)</formula>
    </cfRule>
  </conditionalFormatting>
  <conditionalFormatting sqref="F12">
    <cfRule type="containsErrors" dxfId="1185" priority="4">
      <formula>ISERROR(F12)</formula>
    </cfRule>
  </conditionalFormatting>
  <conditionalFormatting sqref="S12">
    <cfRule type="containsErrors" dxfId="1184" priority="3">
      <formula>ISERROR(S12)</formula>
    </cfRule>
  </conditionalFormatting>
  <conditionalFormatting sqref="K12">
    <cfRule type="containsErrors" dxfId="1183" priority="2">
      <formula>ISERROR(K12)</formula>
    </cfRule>
  </conditionalFormatting>
  <conditionalFormatting sqref="O12">
    <cfRule type="containsErrors" dxfId="1182" priority="1">
      <formula>ISERROR(O12)</formula>
    </cfRule>
  </conditionalFormatting>
  <pageMargins left="0.19685039370078741" right="0.15748031496062992" top="0.19685039370078741" bottom="0.19685039370078741" header="0.11811023622047245" footer="0.11811023622047245"/>
  <pageSetup paperSize="9" scale="66" orientation="portrait" r:id="rId1"/>
  <headerFooter>
    <oddFooter>&amp;L&amp;"Segoe UI,Standard"&amp;8&amp;K00-049BAWAG Group AG&amp;R&amp;"Segoe UI,Standard"&amp;8&amp;K00-049&amp;D</oddFooter>
  </headerFooter>
  <ignoredErrors>
    <ignoredError sqref="B43:F43 B42:F42 B4:F4 B19:F19 B28:F28 B5:H5 G4 B52:G52 G28 B29:I29 B41:I41 V39:Z42 B27:I27 B20:F20 G19:J20 Y31:Y32 V13:Z15 G42:J43 B18:H18 B50:J51 Y33:Z38 Y23:Z30 U27:U31 U32:X38 S18:U26 S27:T39 L4 V50:Z52 S4:Z10 P4:R4 Y22 V16:X31 Z16 P19:R19 V43:W43 Y43:Z43 V44:V48 X44:Z48 L21:M27 L19:N20 L28:N29 N27 L42:N43 N41 L30:M41 N50:N51 L44:M47 V11:Z11 L49:M5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7"/>
  <sheetViews>
    <sheetView showGridLines="0" zoomScaleNormal="100" workbookViewId="0">
      <pane xSplit="1" ySplit="5" topLeftCell="B6" activePane="bottomRight" state="frozen"/>
      <selection activeCell="K15" sqref="K15"/>
      <selection pane="topRight" activeCell="K15" sqref="K15"/>
      <selection pane="bottomLeft" activeCell="K15" sqref="K15"/>
      <selection pane="bottomRight" activeCell="K15" sqref="K15"/>
    </sheetView>
  </sheetViews>
  <sheetFormatPr baseColWidth="10" defaultColWidth="11.42578125" defaultRowHeight="15"/>
  <cols>
    <col min="1" max="1" width="38.42578125" customWidth="1"/>
    <col min="2" max="5" width="6.7109375" customWidth="1"/>
    <col min="6" max="6" width="1.85546875" style="128" customWidth="1"/>
    <col min="7" max="7" width="6.7109375" customWidth="1"/>
    <col min="8" max="10" width="6.7109375" style="346" customWidth="1"/>
    <col min="11" max="11" width="1.85546875" style="128" customWidth="1"/>
    <col min="12" max="13" width="6.7109375" style="346" customWidth="1"/>
    <col min="14" max="14" width="6.7109375" style="636" customWidth="1"/>
    <col min="15" max="15" width="1.85546875" style="128" customWidth="1"/>
    <col min="16" max="18" width="6.7109375" style="346" customWidth="1"/>
    <col min="19" max="19" width="1.85546875" style="128" customWidth="1"/>
    <col min="20" max="20" width="6.7109375" customWidth="1"/>
    <col min="21" max="21" width="6.7109375" style="346" customWidth="1"/>
  </cols>
  <sheetData>
    <row r="1" spans="1:24" ht="16.5">
      <c r="A1" s="2" t="s">
        <v>39</v>
      </c>
    </row>
    <row r="2" spans="1:24">
      <c r="A2" s="6" t="s">
        <v>14</v>
      </c>
    </row>
    <row r="3" spans="1:24" ht="15.75" thickBot="1">
      <c r="A3" s="6"/>
      <c r="B3" s="105"/>
      <c r="C3" s="105"/>
      <c r="D3" s="105"/>
      <c r="E3" s="105"/>
      <c r="F3" s="120"/>
      <c r="G3" s="105"/>
      <c r="H3" s="105"/>
      <c r="I3" s="105"/>
      <c r="J3" s="105"/>
      <c r="K3" s="120"/>
      <c r="L3" s="105"/>
      <c r="M3" s="105"/>
      <c r="N3" s="105"/>
      <c r="O3" s="120"/>
      <c r="P3" s="105"/>
      <c r="Q3" s="105"/>
      <c r="R3" s="105"/>
      <c r="S3" s="120"/>
      <c r="T3" s="105"/>
      <c r="U3" s="105"/>
    </row>
    <row r="4" spans="1:24" ht="15.75" thickTop="1">
      <c r="B4" s="670" t="s">
        <v>75</v>
      </c>
      <c r="C4" s="671"/>
      <c r="D4" s="671"/>
      <c r="E4" s="672"/>
      <c r="F4" s="116"/>
      <c r="G4" s="670" t="s">
        <v>140</v>
      </c>
      <c r="H4" s="671"/>
      <c r="I4" s="671"/>
      <c r="J4" s="672"/>
      <c r="K4" s="116"/>
      <c r="L4" s="673" t="s">
        <v>218</v>
      </c>
      <c r="M4" s="671"/>
      <c r="N4" s="672"/>
      <c r="O4" s="116"/>
      <c r="P4" s="605" t="s">
        <v>75</v>
      </c>
      <c r="Q4" s="603" t="s">
        <v>140</v>
      </c>
      <c r="R4" s="606" t="s">
        <v>218</v>
      </c>
      <c r="S4" s="116"/>
      <c r="T4" s="112" t="s">
        <v>75</v>
      </c>
      <c r="U4" s="299" t="s">
        <v>140</v>
      </c>
    </row>
    <row r="5" spans="1:24">
      <c r="B5" s="34" t="s">
        <v>70</v>
      </c>
      <c r="C5" s="35" t="s">
        <v>71</v>
      </c>
      <c r="D5" s="35" t="s">
        <v>72</v>
      </c>
      <c r="E5" s="39" t="s">
        <v>73</v>
      </c>
      <c r="F5" s="117"/>
      <c r="G5" s="34" t="s">
        <v>70</v>
      </c>
      <c r="H5" s="356" t="s">
        <v>71</v>
      </c>
      <c r="I5" s="438" t="s">
        <v>72</v>
      </c>
      <c r="J5" s="227" t="s">
        <v>73</v>
      </c>
      <c r="K5" s="117"/>
      <c r="L5" s="183" t="s">
        <v>70</v>
      </c>
      <c r="M5" s="497" t="s">
        <v>71</v>
      </c>
      <c r="N5" s="298" t="s">
        <v>72</v>
      </c>
      <c r="O5" s="117"/>
      <c r="P5" s="34" t="s">
        <v>224</v>
      </c>
      <c r="Q5" s="604" t="s">
        <v>224</v>
      </c>
      <c r="R5" s="196" t="s">
        <v>224</v>
      </c>
      <c r="S5" s="117"/>
      <c r="T5" s="497" t="s">
        <v>109</v>
      </c>
      <c r="U5" s="298" t="s">
        <v>109</v>
      </c>
    </row>
    <row r="6" spans="1:24">
      <c r="A6" s="10" t="s">
        <v>30</v>
      </c>
      <c r="B6" s="18">
        <v>293</v>
      </c>
      <c r="C6" s="19">
        <v>283.89999999999998</v>
      </c>
      <c r="D6" s="18">
        <v>286.3</v>
      </c>
      <c r="E6" s="235">
        <v>278.2</v>
      </c>
      <c r="F6" s="118"/>
      <c r="G6" s="218">
        <v>289</v>
      </c>
      <c r="H6" s="235">
        <v>286.3</v>
      </c>
      <c r="I6" s="218">
        <v>297.8</v>
      </c>
      <c r="J6" s="235">
        <v>281.10000000000002</v>
      </c>
      <c r="K6" s="118"/>
      <c r="L6" s="525">
        <v>284</v>
      </c>
      <c r="M6" s="528">
        <v>275</v>
      </c>
      <c r="N6" s="597">
        <v>289.8</v>
      </c>
      <c r="O6" s="118"/>
      <c r="P6" s="218">
        <v>863.3</v>
      </c>
      <c r="Q6" s="235">
        <v>873</v>
      </c>
      <c r="R6" s="607">
        <v>848.9</v>
      </c>
      <c r="S6" s="118"/>
      <c r="T6" s="489">
        <v>1141.4000000000001</v>
      </c>
      <c r="U6" s="218">
        <v>1154.0999999999999</v>
      </c>
      <c r="W6" s="399"/>
      <c r="X6" s="399"/>
    </row>
    <row r="7" spans="1:24">
      <c r="A7" s="11" t="s">
        <v>31</v>
      </c>
      <c r="B7" s="21">
        <v>-86.2</v>
      </c>
      <c r="C7" s="22">
        <v>-85.5</v>
      </c>
      <c r="D7" s="21">
        <v>-75.7</v>
      </c>
      <c r="E7" s="236">
        <v>-62.2</v>
      </c>
      <c r="F7" s="118"/>
      <c r="G7" s="243">
        <v>-74.8</v>
      </c>
      <c r="H7" s="236">
        <v>-67.8</v>
      </c>
      <c r="I7" s="243">
        <v>-77.8</v>
      </c>
      <c r="J7" s="236">
        <v>-58.3</v>
      </c>
      <c r="K7" s="118"/>
      <c r="L7" s="545">
        <v>-64.099999999999994</v>
      </c>
      <c r="M7" s="556">
        <v>-49.4</v>
      </c>
      <c r="N7" s="645">
        <v>-55.2</v>
      </c>
      <c r="O7" s="118"/>
      <c r="P7" s="243">
        <v>-247.4</v>
      </c>
      <c r="Q7" s="236">
        <v>-220.4</v>
      </c>
      <c r="R7" s="608">
        <v>-168.7</v>
      </c>
      <c r="S7" s="118"/>
      <c r="T7" s="490">
        <v>-309.5</v>
      </c>
      <c r="U7" s="243">
        <v>-278.7</v>
      </c>
      <c r="W7" s="399"/>
      <c r="X7" s="399"/>
    </row>
    <row r="8" spans="1:24">
      <c r="A8" s="10" t="s">
        <v>32</v>
      </c>
      <c r="B8" s="23">
        <v>1.3</v>
      </c>
      <c r="C8" s="24">
        <v>4.7</v>
      </c>
      <c r="D8" s="23">
        <v>2.2999999999999998</v>
      </c>
      <c r="E8" s="237">
        <v>0.3</v>
      </c>
      <c r="F8" s="118"/>
      <c r="G8" s="244">
        <v>0.3</v>
      </c>
      <c r="H8" s="237">
        <v>2.1</v>
      </c>
      <c r="I8" s="244">
        <v>0</v>
      </c>
      <c r="J8" s="237">
        <v>1.2</v>
      </c>
      <c r="K8" s="118"/>
      <c r="L8" s="546">
        <v>0</v>
      </c>
      <c r="M8" s="557">
        <v>2.2000000000000002</v>
      </c>
      <c r="N8" s="646">
        <v>0.2</v>
      </c>
      <c r="O8" s="118"/>
      <c r="P8" s="244">
        <v>8.3000000000000007</v>
      </c>
      <c r="Q8" s="237">
        <v>2.4</v>
      </c>
      <c r="R8" s="609">
        <v>2.4</v>
      </c>
      <c r="S8" s="118"/>
      <c r="T8" s="491">
        <v>8.6</v>
      </c>
      <c r="U8" s="244">
        <v>3.6</v>
      </c>
    </row>
    <row r="9" spans="1:24">
      <c r="A9" s="12" t="s">
        <v>0</v>
      </c>
      <c r="B9" s="26">
        <v>208</v>
      </c>
      <c r="C9" s="27">
        <v>203.1</v>
      </c>
      <c r="D9" s="26">
        <v>213</v>
      </c>
      <c r="E9" s="238">
        <v>216.3</v>
      </c>
      <c r="F9" s="119"/>
      <c r="G9" s="245">
        <v>214.5</v>
      </c>
      <c r="H9" s="238">
        <v>220.6</v>
      </c>
      <c r="I9" s="245">
        <v>220</v>
      </c>
      <c r="J9" s="238">
        <v>223.9</v>
      </c>
      <c r="K9" s="119"/>
      <c r="L9" s="547">
        <v>219.9</v>
      </c>
      <c r="M9" s="558">
        <v>227.8</v>
      </c>
      <c r="N9" s="647">
        <v>234.8</v>
      </c>
      <c r="O9" s="119"/>
      <c r="P9" s="245">
        <v>624.20000000000005</v>
      </c>
      <c r="Q9" s="238">
        <v>655</v>
      </c>
      <c r="R9" s="610">
        <v>682.6</v>
      </c>
      <c r="S9" s="119"/>
      <c r="T9" s="492">
        <v>840.5</v>
      </c>
      <c r="U9" s="245">
        <v>879</v>
      </c>
    </row>
    <row r="10" spans="1:24">
      <c r="A10" s="10" t="s">
        <v>33</v>
      </c>
      <c r="B10" s="23">
        <v>95.7</v>
      </c>
      <c r="C10" s="24">
        <v>93.300000000000011</v>
      </c>
      <c r="D10" s="23">
        <v>90.5</v>
      </c>
      <c r="E10" s="237">
        <v>93.5</v>
      </c>
      <c r="F10" s="118"/>
      <c r="G10" s="244">
        <v>93.5</v>
      </c>
      <c r="H10" s="237">
        <v>93</v>
      </c>
      <c r="I10" s="244">
        <v>95.1</v>
      </c>
      <c r="J10" s="237">
        <v>93</v>
      </c>
      <c r="K10" s="118"/>
      <c r="L10" s="546">
        <v>92</v>
      </c>
      <c r="M10" s="557">
        <v>73.2</v>
      </c>
      <c r="N10" s="646">
        <v>80.8</v>
      </c>
      <c r="O10" s="118"/>
      <c r="P10" s="244">
        <v>279.5</v>
      </c>
      <c r="Q10" s="237">
        <v>281.7</v>
      </c>
      <c r="R10" s="609">
        <v>246.1</v>
      </c>
      <c r="S10" s="118"/>
      <c r="T10" s="491">
        <v>372.90000000000003</v>
      </c>
      <c r="U10" s="244">
        <v>374.7</v>
      </c>
    </row>
    <row r="11" spans="1:24">
      <c r="A11" s="11" t="s">
        <v>34</v>
      </c>
      <c r="B11" s="21">
        <v>-21.200000000000003</v>
      </c>
      <c r="C11" s="22">
        <v>-21.799999999999997</v>
      </c>
      <c r="D11" s="21">
        <v>-23.900000000000002</v>
      </c>
      <c r="E11" s="236">
        <v>-23.3</v>
      </c>
      <c r="F11" s="118"/>
      <c r="G11" s="243">
        <v>-21</v>
      </c>
      <c r="H11" s="236">
        <v>-23</v>
      </c>
      <c r="I11" s="243">
        <v>-24.3</v>
      </c>
      <c r="J11" s="236">
        <v>-23</v>
      </c>
      <c r="K11" s="118"/>
      <c r="L11" s="545">
        <v>-20.100000000000001</v>
      </c>
      <c r="M11" s="556">
        <v>-17.399999999999999</v>
      </c>
      <c r="N11" s="645">
        <v>-18</v>
      </c>
      <c r="O11" s="118"/>
      <c r="P11" s="243">
        <v>-66.899999999999991</v>
      </c>
      <c r="Q11" s="236">
        <v>-68.2</v>
      </c>
      <c r="R11" s="608">
        <v>-55.6</v>
      </c>
      <c r="S11" s="118"/>
      <c r="T11" s="490">
        <v>-90.1</v>
      </c>
      <c r="U11" s="243">
        <v>-91.2</v>
      </c>
    </row>
    <row r="12" spans="1:24">
      <c r="A12" s="13" t="s">
        <v>1</v>
      </c>
      <c r="B12" s="28">
        <v>74.5</v>
      </c>
      <c r="C12" s="29">
        <v>71.5</v>
      </c>
      <c r="D12" s="28">
        <v>66.599999999999994</v>
      </c>
      <c r="E12" s="239">
        <v>70.2</v>
      </c>
      <c r="F12" s="119"/>
      <c r="G12" s="246">
        <v>72.5</v>
      </c>
      <c r="H12" s="239">
        <v>70</v>
      </c>
      <c r="I12" s="246">
        <v>70.8</v>
      </c>
      <c r="J12" s="239">
        <v>70</v>
      </c>
      <c r="K12" s="119"/>
      <c r="L12" s="548">
        <v>71.900000000000006</v>
      </c>
      <c r="M12" s="559">
        <v>55.8</v>
      </c>
      <c r="N12" s="648">
        <v>62.8</v>
      </c>
      <c r="O12" s="119"/>
      <c r="P12" s="246">
        <v>212.6</v>
      </c>
      <c r="Q12" s="239">
        <v>213.5</v>
      </c>
      <c r="R12" s="611">
        <v>190.5</v>
      </c>
      <c r="S12" s="119"/>
      <c r="T12" s="493">
        <v>282.8</v>
      </c>
      <c r="U12" s="246">
        <v>283.5</v>
      </c>
    </row>
    <row r="13" spans="1:24">
      <c r="A13" s="12" t="s">
        <v>2</v>
      </c>
      <c r="B13" s="215">
        <v>282.5</v>
      </c>
      <c r="C13" s="212">
        <v>274.59999999999997</v>
      </c>
      <c r="D13" s="215">
        <v>279.60000000000002</v>
      </c>
      <c r="E13" s="240">
        <v>286.5</v>
      </c>
      <c r="F13" s="119"/>
      <c r="G13" s="247">
        <v>287.10000000000002</v>
      </c>
      <c r="H13" s="240">
        <v>290.59999999999997</v>
      </c>
      <c r="I13" s="247">
        <v>290.8</v>
      </c>
      <c r="J13" s="240">
        <v>293.89999999999998</v>
      </c>
      <c r="K13" s="119"/>
      <c r="L13" s="549">
        <v>291.8</v>
      </c>
      <c r="M13" s="560">
        <v>283.60000000000002</v>
      </c>
      <c r="N13" s="649">
        <v>297.60000000000002</v>
      </c>
      <c r="O13" s="119"/>
      <c r="P13" s="247">
        <v>836.80000000000007</v>
      </c>
      <c r="Q13" s="240">
        <v>868.5</v>
      </c>
      <c r="R13" s="612">
        <v>873.1</v>
      </c>
      <c r="S13" s="119"/>
      <c r="T13" s="494">
        <v>1123.3</v>
      </c>
      <c r="U13" s="247">
        <v>1162.5</v>
      </c>
    </row>
    <row r="14" spans="1:24" ht="21">
      <c r="A14" s="14" t="s">
        <v>9</v>
      </c>
      <c r="B14" s="217">
        <v>15.3</v>
      </c>
      <c r="C14" s="214">
        <v>9.8000000000000007</v>
      </c>
      <c r="D14" s="217">
        <v>18.899999999999999</v>
      </c>
      <c r="E14" s="241">
        <v>3.4</v>
      </c>
      <c r="F14" s="118"/>
      <c r="G14" s="248">
        <v>11.2</v>
      </c>
      <c r="H14" s="241">
        <v>22.4</v>
      </c>
      <c r="I14" s="248">
        <v>24.1</v>
      </c>
      <c r="J14" s="241">
        <v>20.399999999999999</v>
      </c>
      <c r="K14" s="118"/>
      <c r="L14" s="550">
        <v>3.8</v>
      </c>
      <c r="M14" s="561">
        <v>0.6</v>
      </c>
      <c r="N14" s="650">
        <v>-7.4</v>
      </c>
      <c r="O14" s="118"/>
      <c r="P14" s="248">
        <v>44</v>
      </c>
      <c r="Q14" s="241">
        <v>57.7</v>
      </c>
      <c r="R14" s="613">
        <v>-3</v>
      </c>
      <c r="S14" s="118"/>
      <c r="T14" s="495">
        <v>47.4</v>
      </c>
      <c r="U14" s="248">
        <v>78</v>
      </c>
    </row>
    <row r="15" spans="1:24">
      <c r="A15" s="12" t="s">
        <v>3</v>
      </c>
      <c r="B15" s="216">
        <v>297.89999999999998</v>
      </c>
      <c r="C15" s="213">
        <v>284.39999999999998</v>
      </c>
      <c r="D15" s="216">
        <v>298.5</v>
      </c>
      <c r="E15" s="242">
        <v>289.89999999999998</v>
      </c>
      <c r="F15" s="119"/>
      <c r="G15" s="249">
        <v>298.3</v>
      </c>
      <c r="H15" s="242">
        <v>313</v>
      </c>
      <c r="I15" s="249">
        <v>314.89999999999998</v>
      </c>
      <c r="J15" s="242">
        <v>314.3</v>
      </c>
      <c r="K15" s="119"/>
      <c r="L15" s="551">
        <v>295.60000000000002</v>
      </c>
      <c r="M15" s="562">
        <v>284.2</v>
      </c>
      <c r="N15" s="651">
        <v>290.2</v>
      </c>
      <c r="O15" s="119"/>
      <c r="P15" s="249">
        <v>880.80000000000007</v>
      </c>
      <c r="Q15" s="242">
        <v>926.2</v>
      </c>
      <c r="R15" s="614">
        <v>870.1</v>
      </c>
      <c r="S15" s="119"/>
      <c r="T15" s="496">
        <v>1170.7</v>
      </c>
      <c r="U15" s="249">
        <v>1240.5</v>
      </c>
    </row>
    <row r="16" spans="1:24">
      <c r="A16" s="13" t="s">
        <v>4</v>
      </c>
      <c r="B16" s="28">
        <v>-130</v>
      </c>
      <c r="C16" s="29">
        <v>-124.8</v>
      </c>
      <c r="D16" s="28">
        <v>-126.5</v>
      </c>
      <c r="E16" s="239">
        <v>-136.4</v>
      </c>
      <c r="F16" s="119"/>
      <c r="G16" s="246">
        <v>-126.4</v>
      </c>
      <c r="H16" s="239">
        <v>-136</v>
      </c>
      <c r="I16" s="246">
        <v>-133.4</v>
      </c>
      <c r="J16" s="239">
        <v>-133.9</v>
      </c>
      <c r="K16" s="119"/>
      <c r="L16" s="548">
        <v>-125</v>
      </c>
      <c r="M16" s="559">
        <v>-124.7</v>
      </c>
      <c r="N16" s="648">
        <v>-125.3</v>
      </c>
      <c r="O16" s="119"/>
      <c r="P16" s="246">
        <v>-381.09999999999997</v>
      </c>
      <c r="Q16" s="239">
        <v>-395.8</v>
      </c>
      <c r="R16" s="611">
        <v>-375</v>
      </c>
      <c r="S16" s="119"/>
      <c r="T16" s="493">
        <v>-517.9</v>
      </c>
      <c r="U16" s="246">
        <v>-529.70000000000005</v>
      </c>
    </row>
    <row r="17" spans="1:21" s="636" customFormat="1">
      <c r="A17" s="313" t="s">
        <v>225</v>
      </c>
      <c r="B17" s="28">
        <v>167.89999999999998</v>
      </c>
      <c r="C17" s="29">
        <v>159.59999999999997</v>
      </c>
      <c r="D17" s="28">
        <v>172</v>
      </c>
      <c r="E17" s="239">
        <v>153.49999999999997</v>
      </c>
      <c r="F17" s="119"/>
      <c r="G17" s="246">
        <v>171.9</v>
      </c>
      <c r="H17" s="239">
        <v>177</v>
      </c>
      <c r="I17" s="246">
        <v>181.49999999999997</v>
      </c>
      <c r="J17" s="239">
        <v>180.4</v>
      </c>
      <c r="K17" s="119"/>
      <c r="L17" s="548">
        <v>170.60000000000002</v>
      </c>
      <c r="M17" s="559">
        <v>159.5</v>
      </c>
      <c r="N17" s="648">
        <v>164.89999999999998</v>
      </c>
      <c r="O17" s="119"/>
      <c r="P17" s="246">
        <v>499.7000000000001</v>
      </c>
      <c r="Q17" s="239">
        <v>530.40000000000009</v>
      </c>
      <c r="R17" s="611">
        <v>495.1</v>
      </c>
      <c r="S17" s="119"/>
      <c r="T17" s="493">
        <v>652.80000000000007</v>
      </c>
      <c r="U17" s="246">
        <v>710.8</v>
      </c>
    </row>
    <row r="18" spans="1:21">
      <c r="A18" s="10" t="s">
        <v>5</v>
      </c>
      <c r="B18" s="23">
        <v>-36.700000000000003</v>
      </c>
      <c r="C18" s="24">
        <v>-2.8</v>
      </c>
      <c r="D18" s="23">
        <v>-2.2000000000000002</v>
      </c>
      <c r="E18" s="237">
        <v>1.5</v>
      </c>
      <c r="F18" s="118"/>
      <c r="G18" s="244">
        <v>-34.200000000000003</v>
      </c>
      <c r="H18" s="237">
        <v>-2.9</v>
      </c>
      <c r="I18" s="244">
        <v>-2.1</v>
      </c>
      <c r="J18" s="237">
        <v>-3.2</v>
      </c>
      <c r="K18" s="118"/>
      <c r="L18" s="546">
        <v>-36.4</v>
      </c>
      <c r="M18" s="557">
        <v>-2.5</v>
      </c>
      <c r="N18" s="646">
        <v>-14.2</v>
      </c>
      <c r="O18" s="118"/>
      <c r="P18" s="244">
        <v>-41.6</v>
      </c>
      <c r="Q18" s="237">
        <v>-39.200000000000003</v>
      </c>
      <c r="R18" s="609">
        <v>-53.1</v>
      </c>
      <c r="S18" s="118"/>
      <c r="T18" s="491">
        <v>-40.1</v>
      </c>
      <c r="U18" s="244">
        <v>-42.4</v>
      </c>
    </row>
    <row r="19" spans="1:21">
      <c r="A19" s="12" t="s">
        <v>35</v>
      </c>
      <c r="B19" s="26">
        <v>131.19999999999999</v>
      </c>
      <c r="C19" s="27">
        <v>156.80000000000001</v>
      </c>
      <c r="D19" s="26">
        <v>169.9</v>
      </c>
      <c r="E19" s="238">
        <v>155</v>
      </c>
      <c r="F19" s="119"/>
      <c r="G19" s="245">
        <v>137.69999999999999</v>
      </c>
      <c r="H19" s="238">
        <v>174.1</v>
      </c>
      <c r="I19" s="245">
        <v>179.4</v>
      </c>
      <c r="J19" s="238">
        <v>177.2</v>
      </c>
      <c r="K19" s="119"/>
      <c r="L19" s="547">
        <v>134.20000000000002</v>
      </c>
      <c r="M19" s="558">
        <v>157</v>
      </c>
      <c r="N19" s="647">
        <v>150.69999999999999</v>
      </c>
      <c r="O19" s="119"/>
      <c r="P19" s="245">
        <v>458.09999999999997</v>
      </c>
      <c r="Q19" s="238">
        <v>491.2</v>
      </c>
      <c r="R19" s="610">
        <v>442</v>
      </c>
      <c r="S19" s="119"/>
      <c r="T19" s="492">
        <v>612.70000000000005</v>
      </c>
      <c r="U19" s="245">
        <v>668.4</v>
      </c>
    </row>
    <row r="20" spans="1:21">
      <c r="A20" s="14" t="s">
        <v>10</v>
      </c>
      <c r="B20" s="23">
        <v>-15.799999999999999</v>
      </c>
      <c r="C20" s="24">
        <v>-4.9000000000000004</v>
      </c>
      <c r="D20" s="23">
        <v>-11.2</v>
      </c>
      <c r="E20" s="237">
        <v>-13.200000000000001</v>
      </c>
      <c r="F20" s="118"/>
      <c r="G20" s="244">
        <v>-11.9</v>
      </c>
      <c r="H20" s="237">
        <v>-15.3</v>
      </c>
      <c r="I20" s="244">
        <v>-17.099999999999998</v>
      </c>
      <c r="J20" s="237">
        <v>-25</v>
      </c>
      <c r="K20" s="118"/>
      <c r="L20" s="546">
        <v>-55</v>
      </c>
      <c r="M20" s="557">
        <v>-74.599999999999994</v>
      </c>
      <c r="N20" s="646">
        <v>-49.699999999999996</v>
      </c>
      <c r="O20" s="118"/>
      <c r="P20" s="244">
        <v>-31.9</v>
      </c>
      <c r="Q20" s="237">
        <v>-44.300000000000004</v>
      </c>
      <c r="R20" s="609">
        <v>-179.29999999999998</v>
      </c>
      <c r="S20" s="118"/>
      <c r="T20" s="491">
        <v>-45.1</v>
      </c>
      <c r="U20" s="244">
        <v>-69.3</v>
      </c>
    </row>
    <row r="21" spans="1:21" ht="21">
      <c r="A21" s="15" t="s">
        <v>36</v>
      </c>
      <c r="B21" s="21">
        <v>1.0999999999999999</v>
      </c>
      <c r="C21" s="22">
        <v>1</v>
      </c>
      <c r="D21" s="21">
        <v>1.8</v>
      </c>
      <c r="E21" s="236">
        <v>1.2</v>
      </c>
      <c r="F21" s="118"/>
      <c r="G21" s="243">
        <v>1.2</v>
      </c>
      <c r="H21" s="236">
        <v>1.2</v>
      </c>
      <c r="I21" s="243">
        <v>1.2</v>
      </c>
      <c r="J21" s="236">
        <v>1.6</v>
      </c>
      <c r="K21" s="118"/>
      <c r="L21" s="545">
        <v>1.3</v>
      </c>
      <c r="M21" s="556">
        <v>-1.6</v>
      </c>
      <c r="N21" s="645">
        <v>0.3</v>
      </c>
      <c r="O21" s="118"/>
      <c r="P21" s="243">
        <v>3.9</v>
      </c>
      <c r="Q21" s="236">
        <v>3.6</v>
      </c>
      <c r="R21" s="608">
        <v>-0.1</v>
      </c>
      <c r="S21" s="118"/>
      <c r="T21" s="490">
        <v>5.0999999999999996</v>
      </c>
      <c r="U21" s="243">
        <v>5.2</v>
      </c>
    </row>
    <row r="22" spans="1:21">
      <c r="A22" s="16" t="s">
        <v>6</v>
      </c>
      <c r="B22" s="30">
        <v>116.5</v>
      </c>
      <c r="C22" s="30">
        <v>153</v>
      </c>
      <c r="D22" s="31">
        <v>160.4</v>
      </c>
      <c r="E22" s="233">
        <v>143</v>
      </c>
      <c r="F22" s="119"/>
      <c r="G22" s="233">
        <v>127</v>
      </c>
      <c r="H22" s="233">
        <v>160</v>
      </c>
      <c r="I22" s="233">
        <v>163.5</v>
      </c>
      <c r="J22" s="233">
        <v>153.80000000000001</v>
      </c>
      <c r="K22" s="119"/>
      <c r="L22" s="552">
        <v>80.5</v>
      </c>
      <c r="M22" s="554">
        <v>80.8</v>
      </c>
      <c r="N22" s="554">
        <v>101.3</v>
      </c>
      <c r="O22" s="119"/>
      <c r="P22" s="297">
        <v>430.1</v>
      </c>
      <c r="Q22" s="233">
        <v>450.5</v>
      </c>
      <c r="R22" s="615">
        <v>262.60000000000002</v>
      </c>
      <c r="S22" s="119"/>
      <c r="T22" s="297">
        <v>572.70000000000005</v>
      </c>
      <c r="U22" s="297">
        <v>604.29999999999995</v>
      </c>
    </row>
    <row r="23" spans="1:21">
      <c r="A23" s="10" t="s">
        <v>7</v>
      </c>
      <c r="B23" s="127">
        <v>-29.9</v>
      </c>
      <c r="C23" s="24">
        <v>-36.5</v>
      </c>
      <c r="D23" s="25">
        <v>-35.5</v>
      </c>
      <c r="E23" s="232">
        <v>-34.4</v>
      </c>
      <c r="F23" s="118"/>
      <c r="G23" s="250">
        <v>-30.2</v>
      </c>
      <c r="H23" s="232">
        <v>-38.299999999999997</v>
      </c>
      <c r="I23" s="250">
        <v>-39.1</v>
      </c>
      <c r="J23" s="232">
        <v>-37.4</v>
      </c>
      <c r="K23" s="118"/>
      <c r="L23" s="546">
        <v>-19.3</v>
      </c>
      <c r="M23" s="557">
        <v>-19.3</v>
      </c>
      <c r="N23" s="646">
        <v>-22.3</v>
      </c>
      <c r="O23" s="118"/>
      <c r="P23" s="244">
        <v>-101.89999999999999</v>
      </c>
      <c r="Q23" s="232">
        <v>-107.6</v>
      </c>
      <c r="R23" s="616">
        <v>-60.9</v>
      </c>
      <c r="S23" s="118"/>
      <c r="T23" s="491">
        <v>-136.19999999999999</v>
      </c>
      <c r="U23" s="244">
        <v>-145</v>
      </c>
    </row>
    <row r="24" spans="1:21">
      <c r="A24" s="17" t="s">
        <v>37</v>
      </c>
      <c r="B24" s="32">
        <v>86.6</v>
      </c>
      <c r="C24" s="32">
        <v>116.4</v>
      </c>
      <c r="D24" s="33">
        <v>124.8</v>
      </c>
      <c r="E24" s="234">
        <v>108.60000000000001</v>
      </c>
      <c r="F24" s="119"/>
      <c r="G24" s="234">
        <v>96.8</v>
      </c>
      <c r="H24" s="234">
        <v>121.7</v>
      </c>
      <c r="I24" s="234">
        <v>124.4</v>
      </c>
      <c r="J24" s="234">
        <v>116.3</v>
      </c>
      <c r="K24" s="119"/>
      <c r="L24" s="553">
        <v>61.2</v>
      </c>
      <c r="M24" s="555">
        <v>61.5</v>
      </c>
      <c r="N24" s="555">
        <v>79</v>
      </c>
      <c r="O24" s="119"/>
      <c r="P24" s="296">
        <v>328.2</v>
      </c>
      <c r="Q24" s="234">
        <v>342.9</v>
      </c>
      <c r="R24" s="617">
        <v>201.7</v>
      </c>
      <c r="S24" s="119"/>
      <c r="T24" s="296">
        <v>436.5</v>
      </c>
      <c r="U24" s="296">
        <v>459.3</v>
      </c>
    </row>
    <row r="25" spans="1:21">
      <c r="A25" s="10" t="s">
        <v>38</v>
      </c>
      <c r="B25" s="127">
        <v>0</v>
      </c>
      <c r="C25" s="24">
        <v>0</v>
      </c>
      <c r="D25" s="25">
        <v>-0.1</v>
      </c>
      <c r="E25" s="232">
        <v>0</v>
      </c>
      <c r="F25" s="118"/>
      <c r="G25" s="250">
        <v>0</v>
      </c>
      <c r="H25" s="232">
        <v>0</v>
      </c>
      <c r="I25" s="250">
        <v>0</v>
      </c>
      <c r="J25" s="232">
        <v>-0.2</v>
      </c>
      <c r="K25" s="118"/>
      <c r="L25" s="546">
        <v>0</v>
      </c>
      <c r="M25" s="557">
        <v>-0.3</v>
      </c>
      <c r="N25" s="646">
        <v>-0.2</v>
      </c>
      <c r="O25" s="118"/>
      <c r="P25" s="244">
        <v>-0.1</v>
      </c>
      <c r="Q25" s="232">
        <v>0</v>
      </c>
      <c r="R25" s="616">
        <v>-0.5</v>
      </c>
      <c r="S25" s="118"/>
      <c r="T25" s="491">
        <v>0</v>
      </c>
      <c r="U25" s="244">
        <v>-0.2</v>
      </c>
    </row>
    <row r="26" spans="1:21">
      <c r="A26" s="16" t="s">
        <v>8</v>
      </c>
      <c r="B26" s="30">
        <v>86.6</v>
      </c>
      <c r="C26" s="30">
        <v>116.4</v>
      </c>
      <c r="D26" s="31">
        <v>124.7</v>
      </c>
      <c r="E26" s="233">
        <v>108.60000000000001</v>
      </c>
      <c r="F26" s="119"/>
      <c r="G26" s="233">
        <v>96.8</v>
      </c>
      <c r="H26" s="233">
        <v>121.7</v>
      </c>
      <c r="I26" s="233">
        <v>124.4</v>
      </c>
      <c r="J26" s="233">
        <v>116.1</v>
      </c>
      <c r="K26" s="119"/>
      <c r="L26" s="552">
        <v>61.2</v>
      </c>
      <c r="M26" s="554">
        <v>61.2</v>
      </c>
      <c r="N26" s="554">
        <v>78.8</v>
      </c>
      <c r="O26" s="119"/>
      <c r="P26" s="297">
        <v>328.1</v>
      </c>
      <c r="Q26" s="233">
        <v>342.9</v>
      </c>
      <c r="R26" s="615">
        <v>201.2</v>
      </c>
      <c r="S26" s="119"/>
      <c r="T26" s="297">
        <v>436.5</v>
      </c>
      <c r="U26" s="297">
        <v>459.1</v>
      </c>
    </row>
    <row r="27" spans="1:21">
      <c r="A27" s="207"/>
    </row>
  </sheetData>
  <mergeCells count="3">
    <mergeCell ref="B4:E4"/>
    <mergeCell ref="G4:J4"/>
    <mergeCell ref="L4:N4"/>
  </mergeCells>
  <conditionalFormatting sqref="C5">
    <cfRule type="containsErrors" dxfId="1181" priority="365">
      <formula>ISERROR(C5)</formula>
    </cfRule>
  </conditionalFormatting>
  <conditionalFormatting sqref="C6:C7">
    <cfRule type="containsErrors" dxfId="1180" priority="364">
      <formula>ISERROR(C6)</formula>
    </cfRule>
  </conditionalFormatting>
  <conditionalFormatting sqref="C8">
    <cfRule type="containsErrors" dxfId="1179" priority="363">
      <formula>ISERROR(C8)</formula>
    </cfRule>
  </conditionalFormatting>
  <conditionalFormatting sqref="C9 C11 C13 C15">
    <cfRule type="containsErrors" dxfId="1178" priority="362">
      <formula>ISERROR(C9)</formula>
    </cfRule>
  </conditionalFormatting>
  <conditionalFormatting sqref="C10 C12 C16">
    <cfRule type="containsErrors" dxfId="1177" priority="361">
      <formula>ISERROR(C10)</formula>
    </cfRule>
  </conditionalFormatting>
  <conditionalFormatting sqref="C19">
    <cfRule type="containsErrors" dxfId="1176" priority="360">
      <formula>ISERROR(C19)</formula>
    </cfRule>
  </conditionalFormatting>
  <conditionalFormatting sqref="C18 C20">
    <cfRule type="containsErrors" dxfId="1175" priority="359">
      <formula>ISERROR(C18)</formula>
    </cfRule>
  </conditionalFormatting>
  <conditionalFormatting sqref="C21">
    <cfRule type="containsErrors" dxfId="1174" priority="358">
      <formula>ISERROR(C21)</formula>
    </cfRule>
  </conditionalFormatting>
  <conditionalFormatting sqref="D5">
    <cfRule type="containsErrors" dxfId="1173" priority="284">
      <formula>ISERROR(D5)</formula>
    </cfRule>
  </conditionalFormatting>
  <conditionalFormatting sqref="E5">
    <cfRule type="containsErrors" dxfId="1172" priority="272">
      <formula>ISERROR(E5)</formula>
    </cfRule>
  </conditionalFormatting>
  <conditionalFormatting sqref="E22 C22">
    <cfRule type="containsErrors" dxfId="1171" priority="271">
      <formula>ISERROR(C22)</formula>
    </cfRule>
  </conditionalFormatting>
  <conditionalFormatting sqref="E24 C24">
    <cfRule type="containsErrors" dxfId="1170" priority="270">
      <formula>ISERROR(C24)</formula>
    </cfRule>
  </conditionalFormatting>
  <conditionalFormatting sqref="E23 E25 C23 C25">
    <cfRule type="containsErrors" dxfId="1169" priority="269">
      <formula>ISERROR(C23)</formula>
    </cfRule>
  </conditionalFormatting>
  <conditionalFormatting sqref="E26 C26">
    <cfRule type="containsErrors" dxfId="1168" priority="268">
      <formula>ISERROR(C26)</formula>
    </cfRule>
  </conditionalFormatting>
  <conditionalFormatting sqref="F5">
    <cfRule type="containsErrors" dxfId="1167" priority="267">
      <formula>ISERROR(F5)</formula>
    </cfRule>
  </conditionalFormatting>
  <conditionalFormatting sqref="F6:F7">
    <cfRule type="containsErrors" dxfId="1166" priority="266">
      <formula>ISERROR(F6)</formula>
    </cfRule>
  </conditionalFormatting>
  <conditionalFormatting sqref="F8">
    <cfRule type="containsErrors" dxfId="1165" priority="265">
      <formula>ISERROR(F8)</formula>
    </cfRule>
  </conditionalFormatting>
  <conditionalFormatting sqref="F9 F11 F13 F15">
    <cfRule type="containsErrors" dxfId="1164" priority="264">
      <formula>ISERROR(F9)</formula>
    </cfRule>
  </conditionalFormatting>
  <conditionalFormatting sqref="F10 F12 F16">
    <cfRule type="containsErrors" dxfId="1163" priority="263">
      <formula>ISERROR(F10)</formula>
    </cfRule>
  </conditionalFormatting>
  <conditionalFormatting sqref="F19">
    <cfRule type="containsErrors" dxfId="1162" priority="262">
      <formula>ISERROR(F19)</formula>
    </cfRule>
  </conditionalFormatting>
  <conditionalFormatting sqref="F18 F20">
    <cfRule type="containsErrors" dxfId="1161" priority="261">
      <formula>ISERROR(F18)</formula>
    </cfRule>
  </conditionalFormatting>
  <conditionalFormatting sqref="F21">
    <cfRule type="containsErrors" dxfId="1160" priority="260">
      <formula>ISERROR(F21)</formula>
    </cfRule>
  </conditionalFormatting>
  <conditionalFormatting sqref="F22">
    <cfRule type="containsErrors" dxfId="1159" priority="259">
      <formula>ISERROR(F22)</formula>
    </cfRule>
  </conditionalFormatting>
  <conditionalFormatting sqref="F24">
    <cfRule type="containsErrors" dxfId="1158" priority="258">
      <formula>ISERROR(F24)</formula>
    </cfRule>
  </conditionalFormatting>
  <conditionalFormatting sqref="F23 F25">
    <cfRule type="containsErrors" dxfId="1157" priority="257">
      <formula>ISERROR(F23)</formula>
    </cfRule>
  </conditionalFormatting>
  <conditionalFormatting sqref="F26">
    <cfRule type="containsErrors" dxfId="1156" priority="256">
      <formula>ISERROR(F26)</formula>
    </cfRule>
  </conditionalFormatting>
  <conditionalFormatting sqref="C14">
    <cfRule type="containsErrors" dxfId="1155" priority="83">
      <formula>ISERROR(C14)</formula>
    </cfRule>
  </conditionalFormatting>
  <conditionalFormatting sqref="F14">
    <cfRule type="containsErrors" dxfId="1154" priority="80">
      <formula>ISERROR(F14)</formula>
    </cfRule>
  </conditionalFormatting>
  <conditionalFormatting sqref="S5">
    <cfRule type="containsErrors" dxfId="1153" priority="79">
      <formula>ISERROR(S5)</formula>
    </cfRule>
  </conditionalFormatting>
  <conditionalFormatting sqref="S6:S7">
    <cfRule type="containsErrors" dxfId="1152" priority="78">
      <formula>ISERROR(S6)</formula>
    </cfRule>
  </conditionalFormatting>
  <conditionalFormatting sqref="S8">
    <cfRule type="containsErrors" dxfId="1151" priority="77">
      <formula>ISERROR(S8)</formula>
    </cfRule>
  </conditionalFormatting>
  <conditionalFormatting sqref="S9 S11 S13 S15">
    <cfRule type="containsErrors" dxfId="1150" priority="76">
      <formula>ISERROR(S9)</formula>
    </cfRule>
  </conditionalFormatting>
  <conditionalFormatting sqref="S10 S12 S16">
    <cfRule type="containsErrors" dxfId="1149" priority="75">
      <formula>ISERROR(S10)</formula>
    </cfRule>
  </conditionalFormatting>
  <conditionalFormatting sqref="S19">
    <cfRule type="containsErrors" dxfId="1148" priority="74">
      <formula>ISERROR(S19)</formula>
    </cfRule>
  </conditionalFormatting>
  <conditionalFormatting sqref="S18 S20">
    <cfRule type="containsErrors" dxfId="1147" priority="73">
      <formula>ISERROR(S18)</formula>
    </cfRule>
  </conditionalFormatting>
  <conditionalFormatting sqref="S21">
    <cfRule type="containsErrors" dxfId="1146" priority="72">
      <formula>ISERROR(S21)</formula>
    </cfRule>
  </conditionalFormatting>
  <conditionalFormatting sqref="S22">
    <cfRule type="containsErrors" dxfId="1145" priority="71">
      <formula>ISERROR(S22)</formula>
    </cfRule>
  </conditionalFormatting>
  <conditionalFormatting sqref="S24">
    <cfRule type="containsErrors" dxfId="1144" priority="70">
      <formula>ISERROR(S24)</formula>
    </cfRule>
  </conditionalFormatting>
  <conditionalFormatting sqref="S23 S25">
    <cfRule type="containsErrors" dxfId="1143" priority="69">
      <formula>ISERROR(S23)</formula>
    </cfRule>
  </conditionalFormatting>
  <conditionalFormatting sqref="S26">
    <cfRule type="containsErrors" dxfId="1142" priority="68">
      <formula>ISERROR(S26)</formula>
    </cfRule>
  </conditionalFormatting>
  <conditionalFormatting sqref="S14">
    <cfRule type="containsErrors" dxfId="1141" priority="67">
      <formula>ISERROR(S14)</formula>
    </cfRule>
  </conditionalFormatting>
  <conditionalFormatting sqref="H22">
    <cfRule type="containsErrors" dxfId="1140" priority="65">
      <formula>ISERROR(H22)</formula>
    </cfRule>
  </conditionalFormatting>
  <conditionalFormatting sqref="H24">
    <cfRule type="containsErrors" dxfId="1139" priority="64">
      <formula>ISERROR(H24)</formula>
    </cfRule>
  </conditionalFormatting>
  <conditionalFormatting sqref="H23 H25">
    <cfRule type="containsErrors" dxfId="1138" priority="63">
      <formula>ISERROR(H23)</formula>
    </cfRule>
  </conditionalFormatting>
  <conditionalFormatting sqref="H26">
    <cfRule type="containsErrors" dxfId="1137" priority="62">
      <formula>ISERROR(H26)</formula>
    </cfRule>
  </conditionalFormatting>
  <conditionalFormatting sqref="H5">
    <cfRule type="containsErrors" dxfId="1136" priority="56">
      <formula>ISERROR(H5)</formula>
    </cfRule>
  </conditionalFormatting>
  <conditionalFormatting sqref="I22">
    <cfRule type="containsErrors" dxfId="1135" priority="55">
      <formula>ISERROR(I22)</formula>
    </cfRule>
  </conditionalFormatting>
  <conditionalFormatting sqref="I24">
    <cfRule type="containsErrors" dxfId="1134" priority="54">
      <formula>ISERROR(I24)</formula>
    </cfRule>
  </conditionalFormatting>
  <conditionalFormatting sqref="I23 I25">
    <cfRule type="containsErrors" dxfId="1133" priority="53">
      <formula>ISERROR(I23)</formula>
    </cfRule>
  </conditionalFormatting>
  <conditionalFormatting sqref="I26">
    <cfRule type="containsErrors" dxfId="1132" priority="52">
      <formula>ISERROR(I26)</formula>
    </cfRule>
  </conditionalFormatting>
  <conditionalFormatting sqref="I5">
    <cfRule type="containsErrors" dxfId="1131" priority="51">
      <formula>ISERROR(I5)</formula>
    </cfRule>
  </conditionalFormatting>
  <conditionalFormatting sqref="J5">
    <cfRule type="containsErrors" dxfId="1130" priority="46">
      <formula>ISERROR(J5)</formula>
    </cfRule>
  </conditionalFormatting>
  <conditionalFormatting sqref="J22">
    <cfRule type="containsErrors" dxfId="1129" priority="45">
      <formula>ISERROR(J22)</formula>
    </cfRule>
  </conditionalFormatting>
  <conditionalFormatting sqref="J24">
    <cfRule type="containsErrors" dxfId="1128" priority="44">
      <formula>ISERROR(J24)</formula>
    </cfRule>
  </conditionalFormatting>
  <conditionalFormatting sqref="J23 J25">
    <cfRule type="containsErrors" dxfId="1127" priority="43">
      <formula>ISERROR(J23)</formula>
    </cfRule>
  </conditionalFormatting>
  <conditionalFormatting sqref="J26">
    <cfRule type="containsErrors" dxfId="1126" priority="42">
      <formula>ISERROR(J26)</formula>
    </cfRule>
  </conditionalFormatting>
  <conditionalFormatting sqref="K5">
    <cfRule type="containsErrors" dxfId="1125" priority="41">
      <formula>ISERROR(K5)</formula>
    </cfRule>
  </conditionalFormatting>
  <conditionalFormatting sqref="K6:K7">
    <cfRule type="containsErrors" dxfId="1124" priority="40">
      <formula>ISERROR(K6)</formula>
    </cfRule>
  </conditionalFormatting>
  <conditionalFormatting sqref="K8">
    <cfRule type="containsErrors" dxfId="1123" priority="39">
      <formula>ISERROR(K8)</formula>
    </cfRule>
  </conditionalFormatting>
  <conditionalFormatting sqref="K9 K11 K13 K15">
    <cfRule type="containsErrors" dxfId="1122" priority="38">
      <formula>ISERROR(K9)</formula>
    </cfRule>
  </conditionalFormatting>
  <conditionalFormatting sqref="K10 K12 K16">
    <cfRule type="containsErrors" dxfId="1121" priority="37">
      <formula>ISERROR(K10)</formula>
    </cfRule>
  </conditionalFormatting>
  <conditionalFormatting sqref="K19">
    <cfRule type="containsErrors" dxfId="1120" priority="36">
      <formula>ISERROR(K19)</formula>
    </cfRule>
  </conditionalFormatting>
  <conditionalFormatting sqref="K18 K20">
    <cfRule type="containsErrors" dxfId="1119" priority="35">
      <formula>ISERROR(K18)</formula>
    </cfRule>
  </conditionalFormatting>
  <conditionalFormatting sqref="K21">
    <cfRule type="containsErrors" dxfId="1118" priority="34">
      <formula>ISERROR(K21)</formula>
    </cfRule>
  </conditionalFormatting>
  <conditionalFormatting sqref="K22">
    <cfRule type="containsErrors" dxfId="1117" priority="33">
      <formula>ISERROR(K22)</formula>
    </cfRule>
  </conditionalFormatting>
  <conditionalFormatting sqref="K24">
    <cfRule type="containsErrors" dxfId="1116" priority="32">
      <formula>ISERROR(K24)</formula>
    </cfRule>
  </conditionalFormatting>
  <conditionalFormatting sqref="K23 K25">
    <cfRule type="containsErrors" dxfId="1115" priority="31">
      <formula>ISERROR(K23)</formula>
    </cfRule>
  </conditionalFormatting>
  <conditionalFormatting sqref="K26">
    <cfRule type="containsErrors" dxfId="1114" priority="30">
      <formula>ISERROR(K26)</formula>
    </cfRule>
  </conditionalFormatting>
  <conditionalFormatting sqref="K14">
    <cfRule type="containsErrors" dxfId="1113" priority="29">
      <formula>ISERROR(K14)</formula>
    </cfRule>
  </conditionalFormatting>
  <conditionalFormatting sqref="O5">
    <cfRule type="containsErrors" dxfId="1112" priority="28">
      <formula>ISERROR(O5)</formula>
    </cfRule>
  </conditionalFormatting>
  <conditionalFormatting sqref="O6:O7">
    <cfRule type="containsErrors" dxfId="1111" priority="27">
      <formula>ISERROR(O6)</formula>
    </cfRule>
  </conditionalFormatting>
  <conditionalFormatting sqref="O8">
    <cfRule type="containsErrors" dxfId="1110" priority="26">
      <formula>ISERROR(O8)</formula>
    </cfRule>
  </conditionalFormatting>
  <conditionalFormatting sqref="O9 O11 O13 O15">
    <cfRule type="containsErrors" dxfId="1109" priority="25">
      <formula>ISERROR(O9)</formula>
    </cfRule>
  </conditionalFormatting>
  <conditionalFormatting sqref="O10 O12 O16">
    <cfRule type="containsErrors" dxfId="1108" priority="24">
      <formula>ISERROR(O10)</formula>
    </cfRule>
  </conditionalFormatting>
  <conditionalFormatting sqref="O19">
    <cfRule type="containsErrors" dxfId="1107" priority="23">
      <formula>ISERROR(O19)</formula>
    </cfRule>
  </conditionalFormatting>
  <conditionalFormatting sqref="O18 O20">
    <cfRule type="containsErrors" dxfId="1106" priority="22">
      <formula>ISERROR(O18)</formula>
    </cfRule>
  </conditionalFormatting>
  <conditionalFormatting sqref="O21">
    <cfRule type="containsErrors" dxfId="1105" priority="21">
      <formula>ISERROR(O21)</formula>
    </cfRule>
  </conditionalFormatting>
  <conditionalFormatting sqref="O22">
    <cfRule type="containsErrors" dxfId="1104" priority="20">
      <formula>ISERROR(O22)</formula>
    </cfRule>
  </conditionalFormatting>
  <conditionalFormatting sqref="O24">
    <cfRule type="containsErrors" dxfId="1103" priority="19">
      <formula>ISERROR(O24)</formula>
    </cfRule>
  </conditionalFormatting>
  <conditionalFormatting sqref="O23 O25">
    <cfRule type="containsErrors" dxfId="1102" priority="18">
      <formula>ISERROR(O23)</formula>
    </cfRule>
  </conditionalFormatting>
  <conditionalFormatting sqref="O26">
    <cfRule type="containsErrors" dxfId="1101" priority="17">
      <formula>ISERROR(O26)</formula>
    </cfRule>
  </conditionalFormatting>
  <conditionalFormatting sqref="O14">
    <cfRule type="containsErrors" dxfId="1100" priority="16">
      <formula>ISERROR(O14)</formula>
    </cfRule>
  </conditionalFormatting>
  <conditionalFormatting sqref="Q22">
    <cfRule type="containsErrors" dxfId="1099" priority="15">
      <formula>ISERROR(Q22)</formula>
    </cfRule>
  </conditionalFormatting>
  <conditionalFormatting sqref="Q24">
    <cfRule type="containsErrors" dxfId="1098" priority="14">
      <formula>ISERROR(Q24)</formula>
    </cfRule>
  </conditionalFormatting>
  <conditionalFormatting sqref="Q23 Q25">
    <cfRule type="containsErrors" dxfId="1097" priority="13">
      <formula>ISERROR(Q23)</formula>
    </cfRule>
  </conditionalFormatting>
  <conditionalFormatting sqref="Q26">
    <cfRule type="containsErrors" dxfId="1096" priority="12">
      <formula>ISERROR(Q26)</formula>
    </cfRule>
  </conditionalFormatting>
  <conditionalFormatting sqref="Q5">
    <cfRule type="containsErrors" dxfId="1095" priority="11">
      <formula>ISERROR(Q5)</formula>
    </cfRule>
  </conditionalFormatting>
  <conditionalFormatting sqref="R22">
    <cfRule type="containsErrors" dxfId="1094" priority="10">
      <formula>ISERROR(R22)</formula>
    </cfRule>
  </conditionalFormatting>
  <conditionalFormatting sqref="R24">
    <cfRule type="containsErrors" dxfId="1093" priority="9">
      <formula>ISERROR(R24)</formula>
    </cfRule>
  </conditionalFormatting>
  <conditionalFormatting sqref="R23 R25">
    <cfRule type="containsErrors" dxfId="1092" priority="8">
      <formula>ISERROR(R23)</formula>
    </cfRule>
  </conditionalFormatting>
  <conditionalFormatting sqref="R26">
    <cfRule type="containsErrors" dxfId="1091" priority="7">
      <formula>ISERROR(R26)</formula>
    </cfRule>
  </conditionalFormatting>
  <conditionalFormatting sqref="R5">
    <cfRule type="containsErrors" dxfId="1090" priority="6">
      <formula>ISERROR(R5)</formula>
    </cfRule>
  </conditionalFormatting>
  <conditionalFormatting sqref="C17">
    <cfRule type="containsErrors" dxfId="1089" priority="5">
      <formula>ISERROR(C17)</formula>
    </cfRule>
  </conditionalFormatting>
  <conditionalFormatting sqref="F17">
    <cfRule type="containsErrors" dxfId="1088" priority="4">
      <formula>ISERROR(F17)</formula>
    </cfRule>
  </conditionalFormatting>
  <conditionalFormatting sqref="S17">
    <cfRule type="containsErrors" dxfId="1087" priority="3">
      <formula>ISERROR(S17)</formula>
    </cfRule>
  </conditionalFormatting>
  <conditionalFormatting sqref="K17">
    <cfRule type="containsErrors" dxfId="1086" priority="2">
      <formula>ISERROR(K17)</formula>
    </cfRule>
  </conditionalFormatting>
  <conditionalFormatting sqref="O17">
    <cfRule type="containsErrors" dxfId="1085" priority="1">
      <formula>ISERROR(O17)</formula>
    </cfRule>
  </conditionalFormatting>
  <pageMargins left="0.19685039370078741" right="0.15748031496062992" top="0.19685039370078741" bottom="0.19685039370078741" header="0.11811023622047245" footer="0.11811023622047245"/>
  <pageSetup paperSize="9" scale="95" orientation="landscape" r:id="rId1"/>
  <headerFooter>
    <oddFooter>&amp;L&amp;"Segoe UI,Standard"&amp;8&amp;K00-049BAWAG Group AG&amp;R&amp;"Segoe UI,Standard"&amp;8&amp;K00-049&amp;D</oddFooter>
  </headerFooter>
  <colBreaks count="1" manualBreakCount="1">
    <brk id="21" max="26" man="1"/>
  </colBreaks>
  <ignoredErrors>
    <ignoredError sqref="W24:W27 B4:G5 V18:Z22 B27:G27 Y4:Z16 V9:X16 T27 L4 V23:X23 Z23 W4:X8 U4:U5 V4:V8 T4:T5 S6:U8 P4:S4 S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3"/>
  <sheetViews>
    <sheetView showGridLines="0" zoomScaleNormal="100" workbookViewId="0">
      <pane xSplit="1" ySplit="3" topLeftCell="B5" activePane="bottomRight" state="frozen"/>
      <selection activeCell="K15" sqref="K15"/>
      <selection pane="topRight" activeCell="K15" sqref="K15"/>
      <selection pane="bottomLeft" activeCell="K15" sqref="K15"/>
      <selection pane="bottomRight" activeCell="K15" sqref="K15"/>
    </sheetView>
  </sheetViews>
  <sheetFormatPr baseColWidth="10" defaultColWidth="11.42578125" defaultRowHeight="15"/>
  <cols>
    <col min="1" max="1" width="38.42578125" customWidth="1"/>
    <col min="2" max="5" width="6.7109375" customWidth="1"/>
    <col min="6" max="6" width="1.85546875" style="128" customWidth="1"/>
    <col min="7" max="7" width="6.7109375" customWidth="1"/>
    <col min="8" max="10" width="6.7109375" style="346" customWidth="1"/>
    <col min="11" max="11" width="1.85546875" style="128" customWidth="1"/>
    <col min="12" max="13" width="6.7109375" style="346" customWidth="1"/>
    <col min="14" max="14" width="6.7109375" style="636" customWidth="1"/>
  </cols>
  <sheetData>
    <row r="1" spans="1:14" ht="16.5">
      <c r="A1" s="2" t="s">
        <v>40</v>
      </c>
    </row>
    <row r="2" spans="1:14">
      <c r="A2" s="6" t="s">
        <v>14</v>
      </c>
    </row>
    <row r="3" spans="1:14">
      <c r="A3" s="6"/>
      <c r="B3" s="106"/>
      <c r="C3" s="106"/>
      <c r="D3" s="106"/>
      <c r="E3" s="106"/>
      <c r="F3" s="124"/>
      <c r="G3" s="106"/>
      <c r="H3" s="106"/>
      <c r="I3" s="106"/>
      <c r="J3" s="106"/>
      <c r="K3" s="124"/>
      <c r="L3" s="106"/>
      <c r="M3" s="106"/>
      <c r="N3" s="106"/>
    </row>
    <row r="4" spans="1:14">
      <c r="A4" s="7" t="s">
        <v>16</v>
      </c>
      <c r="B4" s="673" t="s">
        <v>75</v>
      </c>
      <c r="C4" s="671"/>
      <c r="D4" s="671"/>
      <c r="E4" s="672"/>
      <c r="F4" s="116"/>
      <c r="G4" s="674" t="s">
        <v>140</v>
      </c>
      <c r="H4" s="675"/>
      <c r="I4" s="675"/>
      <c r="J4" s="675"/>
      <c r="K4" s="116"/>
      <c r="L4" s="674" t="s">
        <v>218</v>
      </c>
      <c r="M4" s="675"/>
      <c r="N4" s="676"/>
    </row>
    <row r="5" spans="1:14">
      <c r="B5" s="263" t="s">
        <v>76</v>
      </c>
      <c r="C5" s="35" t="s">
        <v>77</v>
      </c>
      <c r="D5" s="35" t="s">
        <v>78</v>
      </c>
      <c r="E5" s="39" t="s">
        <v>79</v>
      </c>
      <c r="F5" s="117"/>
      <c r="G5" s="263" t="s">
        <v>76</v>
      </c>
      <c r="H5" s="356" t="s">
        <v>77</v>
      </c>
      <c r="I5" s="418" t="s">
        <v>78</v>
      </c>
      <c r="J5" s="418" t="s">
        <v>79</v>
      </c>
      <c r="K5" s="117"/>
      <c r="L5" s="183" t="s">
        <v>76</v>
      </c>
      <c r="M5" s="652" t="s">
        <v>77</v>
      </c>
      <c r="N5" s="569" t="s">
        <v>78</v>
      </c>
    </row>
    <row r="6" spans="1:14">
      <c r="A6" s="10" t="s">
        <v>42</v>
      </c>
      <c r="B6" s="264">
        <v>1108</v>
      </c>
      <c r="C6" s="44">
        <v>937</v>
      </c>
      <c r="D6" s="114">
        <v>751</v>
      </c>
      <c r="E6" s="45">
        <v>1069</v>
      </c>
      <c r="F6" s="125"/>
      <c r="G6" s="290">
        <v>2342</v>
      </c>
      <c r="H6" s="316">
        <v>803</v>
      </c>
      <c r="I6" s="225">
        <v>750</v>
      </c>
      <c r="J6" s="498">
        <v>1424</v>
      </c>
      <c r="K6" s="369"/>
      <c r="L6" s="539">
        <v>535</v>
      </c>
      <c r="M6" s="498">
        <v>843</v>
      </c>
      <c r="N6" s="225">
        <v>626</v>
      </c>
    </row>
    <row r="7" spans="1:14" s="156" customFormat="1">
      <c r="A7" s="11" t="s">
        <v>17</v>
      </c>
      <c r="B7" s="265"/>
      <c r="C7" s="47"/>
      <c r="D7" s="135"/>
      <c r="E7" s="251"/>
      <c r="F7" s="125"/>
      <c r="G7" s="405"/>
      <c r="H7" s="251"/>
      <c r="I7" s="427"/>
      <c r="J7" s="499"/>
      <c r="K7" s="369"/>
      <c r="L7" s="563"/>
      <c r="M7" s="499"/>
      <c r="N7" s="427"/>
    </row>
    <row r="8" spans="1:14">
      <c r="A8" s="40" t="s">
        <v>43</v>
      </c>
      <c r="B8" s="266">
        <v>409</v>
      </c>
      <c r="C8" s="46">
        <v>393</v>
      </c>
      <c r="D8" s="129">
        <v>360</v>
      </c>
      <c r="E8" s="252">
        <v>351</v>
      </c>
      <c r="F8" s="125"/>
      <c r="G8" s="282">
        <v>368</v>
      </c>
      <c r="H8" s="252">
        <v>409</v>
      </c>
      <c r="I8" s="428">
        <v>451</v>
      </c>
      <c r="J8" s="500">
        <v>353</v>
      </c>
      <c r="K8" s="369"/>
      <c r="L8" s="564">
        <v>364</v>
      </c>
      <c r="M8" s="500">
        <v>375</v>
      </c>
      <c r="N8" s="428">
        <v>413</v>
      </c>
    </row>
    <row r="9" spans="1:14">
      <c r="A9" s="40" t="s">
        <v>44</v>
      </c>
      <c r="B9" s="266">
        <v>544</v>
      </c>
      <c r="C9" s="46">
        <v>510</v>
      </c>
      <c r="D9" s="129">
        <v>508</v>
      </c>
      <c r="E9" s="252">
        <v>504</v>
      </c>
      <c r="F9" s="125"/>
      <c r="G9" s="282">
        <v>499</v>
      </c>
      <c r="H9" s="252">
        <v>537</v>
      </c>
      <c r="I9" s="428">
        <v>867</v>
      </c>
      <c r="J9" s="500">
        <v>740</v>
      </c>
      <c r="K9" s="369"/>
      <c r="L9" s="564">
        <v>831</v>
      </c>
      <c r="M9" s="500">
        <v>811</v>
      </c>
      <c r="N9" s="428">
        <v>755</v>
      </c>
    </row>
    <row r="10" spans="1:14">
      <c r="A10" s="61" t="s">
        <v>81</v>
      </c>
      <c r="B10" s="267">
        <v>2697</v>
      </c>
      <c r="C10" s="73">
        <v>2379</v>
      </c>
      <c r="D10" s="133">
        <v>3137</v>
      </c>
      <c r="E10" s="253">
        <v>3039</v>
      </c>
      <c r="F10" s="125"/>
      <c r="G10" s="406">
        <v>2959</v>
      </c>
      <c r="H10" s="253">
        <v>3069</v>
      </c>
      <c r="I10" s="429">
        <v>3362</v>
      </c>
      <c r="J10" s="501">
        <v>3631</v>
      </c>
      <c r="K10" s="369"/>
      <c r="L10" s="565">
        <v>4378</v>
      </c>
      <c r="M10" s="501">
        <v>5140</v>
      </c>
      <c r="N10" s="429">
        <v>5060</v>
      </c>
    </row>
    <row r="11" spans="1:14">
      <c r="A11" s="413" t="s">
        <v>82</v>
      </c>
      <c r="B11" s="268">
        <v>38710</v>
      </c>
      <c r="C11" s="48">
        <v>38640</v>
      </c>
      <c r="D11" s="134">
        <v>38767</v>
      </c>
      <c r="E11" s="254">
        <v>38334</v>
      </c>
      <c r="F11" s="138"/>
      <c r="G11" s="407">
        <v>38737</v>
      </c>
      <c r="H11" s="254">
        <v>37631</v>
      </c>
      <c r="I11" s="430">
        <v>38672</v>
      </c>
      <c r="J11" s="502">
        <v>37556</v>
      </c>
      <c r="K11" s="319"/>
      <c r="L11" s="566">
        <v>38256</v>
      </c>
      <c r="M11" s="502">
        <v>42135</v>
      </c>
      <c r="N11" s="430">
        <v>42504</v>
      </c>
    </row>
    <row r="12" spans="1:14">
      <c r="A12" s="56" t="s">
        <v>45</v>
      </c>
      <c r="B12" s="265">
        <v>30473</v>
      </c>
      <c r="C12" s="47">
        <v>30191</v>
      </c>
      <c r="D12" s="135">
        <v>30305</v>
      </c>
      <c r="E12" s="251">
        <v>30482</v>
      </c>
      <c r="F12" s="125"/>
      <c r="G12" s="405">
        <v>30197</v>
      </c>
      <c r="H12" s="251">
        <v>31062</v>
      </c>
      <c r="I12" s="427">
        <v>30737</v>
      </c>
      <c r="J12" s="499">
        <v>30467</v>
      </c>
      <c r="K12" s="369"/>
      <c r="L12" s="563">
        <v>31110</v>
      </c>
      <c r="M12" s="499">
        <v>31372</v>
      </c>
      <c r="N12" s="427">
        <v>31545</v>
      </c>
    </row>
    <row r="13" spans="1:14">
      <c r="A13" s="414" t="s">
        <v>46</v>
      </c>
      <c r="B13" s="266">
        <v>3476</v>
      </c>
      <c r="C13" s="46">
        <v>3205</v>
      </c>
      <c r="D13" s="129">
        <v>3542</v>
      </c>
      <c r="E13" s="252">
        <v>3512</v>
      </c>
      <c r="F13" s="125"/>
      <c r="G13" s="282">
        <v>3354</v>
      </c>
      <c r="H13" s="252">
        <v>2955</v>
      </c>
      <c r="I13" s="428">
        <v>2264</v>
      </c>
      <c r="J13" s="500">
        <v>1369</v>
      </c>
      <c r="K13" s="369"/>
      <c r="L13" s="564">
        <v>2051</v>
      </c>
      <c r="M13" s="500">
        <v>2500</v>
      </c>
      <c r="N13" s="428">
        <v>2280</v>
      </c>
    </row>
    <row r="14" spans="1:14">
      <c r="A14" s="56" t="s">
        <v>47</v>
      </c>
      <c r="B14" s="265">
        <v>4761</v>
      </c>
      <c r="C14" s="47">
        <v>5244</v>
      </c>
      <c r="D14" s="135">
        <v>4920</v>
      </c>
      <c r="E14" s="251">
        <v>4340</v>
      </c>
      <c r="F14" s="125"/>
      <c r="G14" s="405">
        <v>5186</v>
      </c>
      <c r="H14" s="251">
        <v>3614</v>
      </c>
      <c r="I14" s="427">
        <v>5671</v>
      </c>
      <c r="J14" s="499">
        <v>5720</v>
      </c>
      <c r="K14" s="369"/>
      <c r="L14" s="563">
        <v>5095</v>
      </c>
      <c r="M14" s="499">
        <v>8263</v>
      </c>
      <c r="N14" s="427">
        <v>8679</v>
      </c>
    </row>
    <row r="15" spans="1:14" ht="21">
      <c r="A15" s="42" t="s">
        <v>126</v>
      </c>
      <c r="B15" s="266">
        <v>0</v>
      </c>
      <c r="C15" s="46">
        <v>0</v>
      </c>
      <c r="D15" s="129">
        <v>0</v>
      </c>
      <c r="E15" s="252">
        <v>1</v>
      </c>
      <c r="F15" s="125"/>
      <c r="G15" s="282">
        <v>3</v>
      </c>
      <c r="H15" s="252">
        <v>4</v>
      </c>
      <c r="I15" s="428">
        <v>7</v>
      </c>
      <c r="J15" s="500">
        <v>5</v>
      </c>
      <c r="K15" s="369"/>
      <c r="L15" s="564">
        <v>6</v>
      </c>
      <c r="M15" s="500">
        <v>17</v>
      </c>
      <c r="N15" s="428">
        <v>20</v>
      </c>
    </row>
    <row r="16" spans="1:14">
      <c r="A16" s="40" t="s">
        <v>48</v>
      </c>
      <c r="B16" s="266">
        <v>415</v>
      </c>
      <c r="C16" s="46">
        <v>440</v>
      </c>
      <c r="D16" s="129">
        <v>379</v>
      </c>
      <c r="E16" s="252">
        <v>401</v>
      </c>
      <c r="F16" s="125"/>
      <c r="G16" s="282">
        <v>410</v>
      </c>
      <c r="H16" s="252">
        <v>494</v>
      </c>
      <c r="I16" s="428">
        <v>473</v>
      </c>
      <c r="J16" s="500">
        <v>397</v>
      </c>
      <c r="K16" s="369"/>
      <c r="L16" s="564">
        <v>609</v>
      </c>
      <c r="M16" s="500">
        <v>423</v>
      </c>
      <c r="N16" s="428">
        <v>367</v>
      </c>
    </row>
    <row r="17" spans="1:14">
      <c r="A17" s="10" t="s">
        <v>49</v>
      </c>
      <c r="B17" s="266">
        <v>223</v>
      </c>
      <c r="C17" s="46">
        <v>224</v>
      </c>
      <c r="D17" s="129">
        <v>228</v>
      </c>
      <c r="E17" s="252">
        <v>234</v>
      </c>
      <c r="F17" s="125"/>
      <c r="G17" s="282">
        <v>496</v>
      </c>
      <c r="H17" s="252">
        <v>637</v>
      </c>
      <c r="I17" s="428">
        <v>644</v>
      </c>
      <c r="J17" s="500">
        <v>707</v>
      </c>
      <c r="K17" s="369"/>
      <c r="L17" s="564">
        <v>704</v>
      </c>
      <c r="M17" s="500">
        <v>501</v>
      </c>
      <c r="N17" s="428">
        <v>493</v>
      </c>
    </row>
    <row r="18" spans="1:14">
      <c r="A18" s="11" t="s">
        <v>50</v>
      </c>
      <c r="B18" s="265">
        <v>490</v>
      </c>
      <c r="C18" s="47">
        <v>496</v>
      </c>
      <c r="D18" s="135">
        <v>497</v>
      </c>
      <c r="E18" s="251">
        <v>505</v>
      </c>
      <c r="F18" s="125"/>
      <c r="G18" s="405">
        <v>540</v>
      </c>
      <c r="H18" s="251">
        <v>569</v>
      </c>
      <c r="I18" s="427">
        <v>556</v>
      </c>
      <c r="J18" s="499">
        <v>569</v>
      </c>
      <c r="K18" s="369"/>
      <c r="L18" s="563">
        <v>565</v>
      </c>
      <c r="M18" s="499">
        <v>555</v>
      </c>
      <c r="N18" s="427">
        <v>553</v>
      </c>
    </row>
    <row r="19" spans="1:14">
      <c r="A19" s="14" t="s">
        <v>51</v>
      </c>
      <c r="B19" s="266">
        <v>16</v>
      </c>
      <c r="C19" s="46">
        <v>20</v>
      </c>
      <c r="D19" s="129">
        <v>14</v>
      </c>
      <c r="E19" s="252">
        <v>15</v>
      </c>
      <c r="F19" s="125"/>
      <c r="G19" s="282">
        <v>10</v>
      </c>
      <c r="H19" s="252">
        <v>12</v>
      </c>
      <c r="I19" s="428">
        <v>11</v>
      </c>
      <c r="J19" s="500">
        <v>15</v>
      </c>
      <c r="K19" s="369"/>
      <c r="L19" s="564">
        <v>14</v>
      </c>
      <c r="M19" s="500">
        <v>13</v>
      </c>
      <c r="N19" s="428">
        <v>15</v>
      </c>
    </row>
    <row r="20" spans="1:14">
      <c r="A20" s="420" t="s">
        <v>52</v>
      </c>
      <c r="B20" s="269">
        <v>140</v>
      </c>
      <c r="C20" s="49">
        <v>108</v>
      </c>
      <c r="D20" s="136">
        <v>89</v>
      </c>
      <c r="E20" s="255">
        <v>75</v>
      </c>
      <c r="F20" s="125"/>
      <c r="G20" s="408">
        <v>53</v>
      </c>
      <c r="H20" s="255">
        <v>26</v>
      </c>
      <c r="I20" s="431">
        <v>9</v>
      </c>
      <c r="J20" s="503">
        <v>8</v>
      </c>
      <c r="K20" s="369"/>
      <c r="L20" s="567">
        <v>8</v>
      </c>
      <c r="M20" s="503">
        <v>7</v>
      </c>
      <c r="N20" s="431">
        <v>6</v>
      </c>
    </row>
    <row r="21" spans="1:14">
      <c r="A21" s="420" t="s">
        <v>53</v>
      </c>
      <c r="B21" s="269">
        <v>185</v>
      </c>
      <c r="C21" s="49">
        <v>123</v>
      </c>
      <c r="D21" s="136">
        <v>134</v>
      </c>
      <c r="E21" s="255">
        <v>170</v>
      </c>
      <c r="F21" s="125"/>
      <c r="G21" s="408">
        <v>171</v>
      </c>
      <c r="H21" s="255">
        <v>272</v>
      </c>
      <c r="I21" s="431">
        <v>168</v>
      </c>
      <c r="J21" s="503">
        <v>257</v>
      </c>
      <c r="K21" s="369"/>
      <c r="L21" s="567">
        <v>240</v>
      </c>
      <c r="M21" s="503">
        <v>260</v>
      </c>
      <c r="N21" s="431">
        <v>228</v>
      </c>
    </row>
    <row r="22" spans="1:14" s="346" customFormat="1">
      <c r="A22" s="625" t="s">
        <v>223</v>
      </c>
      <c r="B22" s="626">
        <v>0</v>
      </c>
      <c r="C22" s="627">
        <v>0</v>
      </c>
      <c r="D22" s="628">
        <v>0</v>
      </c>
      <c r="E22" s="629">
        <v>0</v>
      </c>
      <c r="F22" s="369"/>
      <c r="G22" s="630">
        <v>0</v>
      </c>
      <c r="H22" s="631">
        <v>0</v>
      </c>
      <c r="I22" s="632">
        <v>0</v>
      </c>
      <c r="J22" s="633">
        <v>0</v>
      </c>
      <c r="K22" s="369"/>
      <c r="L22" s="630">
        <v>0</v>
      </c>
      <c r="M22" s="634">
        <v>198</v>
      </c>
      <c r="N22" s="653">
        <v>198</v>
      </c>
    </row>
    <row r="23" spans="1:14">
      <c r="A23" s="16" t="s">
        <v>16</v>
      </c>
      <c r="B23" s="270">
        <v>44937</v>
      </c>
      <c r="C23" s="50">
        <v>44270</v>
      </c>
      <c r="D23" s="62">
        <v>44864</v>
      </c>
      <c r="E23" s="256">
        <v>44698</v>
      </c>
      <c r="F23" s="138"/>
      <c r="G23" s="270">
        <v>46588</v>
      </c>
      <c r="H23" s="50">
        <v>44463</v>
      </c>
      <c r="I23" s="50">
        <v>45970</v>
      </c>
      <c r="J23" s="256">
        <v>45662</v>
      </c>
      <c r="K23" s="319"/>
      <c r="L23" s="270">
        <v>46510</v>
      </c>
      <c r="M23" s="570">
        <v>51278</v>
      </c>
      <c r="N23" s="256">
        <v>51238</v>
      </c>
    </row>
    <row r="24" spans="1:14">
      <c r="B24" s="271"/>
      <c r="C24" s="102"/>
      <c r="D24" s="102"/>
      <c r="E24" s="257"/>
      <c r="G24" s="257"/>
      <c r="H24" s="257"/>
      <c r="I24" s="257"/>
      <c r="J24" s="257"/>
      <c r="L24" s="271"/>
      <c r="M24" s="568"/>
      <c r="N24" s="568"/>
    </row>
    <row r="25" spans="1:14">
      <c r="A25" s="7" t="s">
        <v>41</v>
      </c>
      <c r="B25" s="673" t="s">
        <v>75</v>
      </c>
      <c r="C25" s="671"/>
      <c r="D25" s="671"/>
      <c r="E25" s="672"/>
      <c r="F25" s="116"/>
      <c r="G25" s="674" t="s">
        <v>140</v>
      </c>
      <c r="H25" s="675"/>
      <c r="I25" s="675"/>
      <c r="J25" s="675"/>
      <c r="K25" s="116"/>
      <c r="L25" s="674" t="s">
        <v>218</v>
      </c>
      <c r="M25" s="675"/>
      <c r="N25" s="676"/>
    </row>
    <row r="26" spans="1:14">
      <c r="B26" s="263" t="s">
        <v>76</v>
      </c>
      <c r="C26" s="35" t="s">
        <v>77</v>
      </c>
      <c r="D26" s="35" t="s">
        <v>78</v>
      </c>
      <c r="E26" s="39" t="s">
        <v>79</v>
      </c>
      <c r="F26" s="117"/>
      <c r="G26" s="263" t="s">
        <v>76</v>
      </c>
      <c r="H26" s="356" t="s">
        <v>77</v>
      </c>
      <c r="I26" s="418" t="s">
        <v>78</v>
      </c>
      <c r="J26" s="418" t="s">
        <v>79</v>
      </c>
      <c r="K26" s="117"/>
      <c r="L26" s="183" t="s">
        <v>76</v>
      </c>
      <c r="M26" s="652" t="s">
        <v>77</v>
      </c>
      <c r="N26" s="569" t="s">
        <v>78</v>
      </c>
    </row>
    <row r="27" spans="1:14">
      <c r="A27" s="13" t="s">
        <v>54</v>
      </c>
      <c r="B27" s="272">
        <v>41412</v>
      </c>
      <c r="C27" s="51">
        <v>40400</v>
      </c>
      <c r="D27" s="137">
        <v>40917</v>
      </c>
      <c r="E27" s="258">
        <v>40693</v>
      </c>
      <c r="F27" s="138"/>
      <c r="G27" s="289">
        <v>42483</v>
      </c>
      <c r="H27" s="258">
        <v>40477</v>
      </c>
      <c r="I27" s="426">
        <v>41869</v>
      </c>
      <c r="J27" s="504">
        <v>41834</v>
      </c>
      <c r="K27" s="319"/>
      <c r="L27" s="540">
        <v>42708</v>
      </c>
      <c r="M27" s="542">
        <v>47319</v>
      </c>
      <c r="N27" s="643">
        <v>46996</v>
      </c>
    </row>
    <row r="28" spans="1:14" s="156" customFormat="1">
      <c r="A28" s="11" t="s">
        <v>55</v>
      </c>
      <c r="B28" s="265"/>
      <c r="C28" s="55"/>
      <c r="D28" s="135"/>
      <c r="E28" s="259"/>
      <c r="F28" s="125"/>
      <c r="G28" s="405"/>
      <c r="H28" s="259"/>
      <c r="I28" s="432"/>
      <c r="J28" s="505"/>
      <c r="K28" s="369"/>
      <c r="L28" s="563"/>
      <c r="M28" s="499"/>
      <c r="N28" s="427"/>
    </row>
    <row r="29" spans="1:14">
      <c r="A29" s="40" t="s">
        <v>44</v>
      </c>
      <c r="B29" s="266">
        <v>966</v>
      </c>
      <c r="C29" s="53">
        <v>948</v>
      </c>
      <c r="D29" s="129">
        <v>588</v>
      </c>
      <c r="E29" s="260">
        <v>576</v>
      </c>
      <c r="F29" s="125"/>
      <c r="G29" s="282">
        <v>527</v>
      </c>
      <c r="H29" s="260">
        <v>515</v>
      </c>
      <c r="I29" s="433">
        <v>483</v>
      </c>
      <c r="J29" s="506">
        <v>369</v>
      </c>
      <c r="K29" s="369"/>
      <c r="L29" s="564">
        <v>350</v>
      </c>
      <c r="M29" s="500">
        <v>332</v>
      </c>
      <c r="N29" s="428">
        <v>335</v>
      </c>
    </row>
    <row r="30" spans="1:14">
      <c r="A30" s="41" t="s">
        <v>43</v>
      </c>
      <c r="B30" s="266">
        <v>292</v>
      </c>
      <c r="C30" s="53">
        <v>295</v>
      </c>
      <c r="D30" s="129">
        <v>282</v>
      </c>
      <c r="E30" s="260">
        <v>301</v>
      </c>
      <c r="F30" s="125"/>
      <c r="G30" s="282">
        <v>353</v>
      </c>
      <c r="H30" s="260">
        <v>348</v>
      </c>
      <c r="I30" s="433">
        <v>424</v>
      </c>
      <c r="J30" s="506">
        <v>334</v>
      </c>
      <c r="K30" s="369"/>
      <c r="L30" s="564">
        <v>357</v>
      </c>
      <c r="M30" s="500">
        <v>355</v>
      </c>
      <c r="N30" s="428">
        <v>353</v>
      </c>
    </row>
    <row r="31" spans="1:14">
      <c r="A31" s="40" t="s">
        <v>57</v>
      </c>
      <c r="B31" s="265">
        <v>38862</v>
      </c>
      <c r="C31" s="55">
        <v>37831</v>
      </c>
      <c r="D31" s="135">
        <v>38796</v>
      </c>
      <c r="E31" s="259">
        <v>38325</v>
      </c>
      <c r="F31" s="125"/>
      <c r="G31" s="405">
        <v>39555</v>
      </c>
      <c r="H31" s="259">
        <v>37696</v>
      </c>
      <c r="I31" s="432">
        <v>38322</v>
      </c>
      <c r="J31" s="505">
        <v>38543</v>
      </c>
      <c r="K31" s="369"/>
      <c r="L31" s="563">
        <v>39381</v>
      </c>
      <c r="M31" s="499">
        <v>43504</v>
      </c>
      <c r="N31" s="427">
        <v>44161</v>
      </c>
    </row>
    <row r="32" spans="1:14">
      <c r="A32" s="56" t="s">
        <v>45</v>
      </c>
      <c r="B32" s="266">
        <v>30475</v>
      </c>
      <c r="C32" s="53">
        <v>29817</v>
      </c>
      <c r="D32" s="129">
        <v>30853</v>
      </c>
      <c r="E32" s="260">
        <v>30195</v>
      </c>
      <c r="F32" s="125"/>
      <c r="G32" s="282">
        <v>30535</v>
      </c>
      <c r="H32" s="260">
        <v>30089</v>
      </c>
      <c r="I32" s="433">
        <v>30245</v>
      </c>
      <c r="J32" s="506">
        <v>30378</v>
      </c>
      <c r="K32" s="369"/>
      <c r="L32" s="564">
        <v>29632</v>
      </c>
      <c r="M32" s="500">
        <v>30249</v>
      </c>
      <c r="N32" s="428">
        <v>30427</v>
      </c>
    </row>
    <row r="33" spans="1:14">
      <c r="A33" s="54" t="s">
        <v>56</v>
      </c>
      <c r="B33" s="265">
        <v>4122</v>
      </c>
      <c r="C33" s="55">
        <v>4051</v>
      </c>
      <c r="D33" s="135">
        <v>3956</v>
      </c>
      <c r="E33" s="259">
        <v>3849</v>
      </c>
      <c r="F33" s="125"/>
      <c r="G33" s="405">
        <v>4220</v>
      </c>
      <c r="H33" s="259">
        <v>4682</v>
      </c>
      <c r="I33" s="432">
        <v>4680</v>
      </c>
      <c r="J33" s="505">
        <v>5080</v>
      </c>
      <c r="K33" s="369"/>
      <c r="L33" s="563">
        <v>5401</v>
      </c>
      <c r="M33" s="499">
        <v>5277</v>
      </c>
      <c r="N33" s="427">
        <v>6197</v>
      </c>
    </row>
    <row r="34" spans="1:14">
      <c r="A34" s="56" t="s">
        <v>47</v>
      </c>
      <c r="B34" s="266">
        <v>4265</v>
      </c>
      <c r="C34" s="53">
        <v>3963</v>
      </c>
      <c r="D34" s="129">
        <v>3987</v>
      </c>
      <c r="E34" s="260">
        <v>4281</v>
      </c>
      <c r="F34" s="125"/>
      <c r="G34" s="282">
        <v>4800</v>
      </c>
      <c r="H34" s="260">
        <v>2925</v>
      </c>
      <c r="I34" s="433">
        <v>3397</v>
      </c>
      <c r="J34" s="506">
        <v>3085</v>
      </c>
      <c r="K34" s="369"/>
      <c r="L34" s="564">
        <v>4348</v>
      </c>
      <c r="M34" s="500">
        <v>7978</v>
      </c>
      <c r="N34" s="428">
        <v>7537</v>
      </c>
    </row>
    <row r="35" spans="1:14" ht="21">
      <c r="A35" s="57" t="s">
        <v>80</v>
      </c>
      <c r="B35" s="265">
        <v>0</v>
      </c>
      <c r="C35" s="55">
        <v>0</v>
      </c>
      <c r="D35" s="135">
        <v>0</v>
      </c>
      <c r="E35" s="259">
        <v>150</v>
      </c>
      <c r="F35" s="125"/>
      <c r="G35" s="405">
        <v>155</v>
      </c>
      <c r="H35" s="259">
        <v>99</v>
      </c>
      <c r="I35" s="432">
        <v>602</v>
      </c>
      <c r="J35" s="505">
        <v>729</v>
      </c>
      <c r="K35" s="369"/>
      <c r="L35" s="563">
        <v>875</v>
      </c>
      <c r="M35" s="499">
        <v>918</v>
      </c>
      <c r="N35" s="427">
        <v>321</v>
      </c>
    </row>
    <row r="36" spans="1:14" ht="21">
      <c r="A36" s="58" t="s">
        <v>64</v>
      </c>
      <c r="B36" s="266">
        <v>95</v>
      </c>
      <c r="C36" s="53">
        <v>130</v>
      </c>
      <c r="D36" s="129">
        <v>75</v>
      </c>
      <c r="E36" s="260">
        <v>156</v>
      </c>
      <c r="F36" s="125"/>
      <c r="G36" s="282">
        <v>272</v>
      </c>
      <c r="H36" s="260">
        <v>390</v>
      </c>
      <c r="I36" s="433">
        <v>484</v>
      </c>
      <c r="J36" s="506">
        <v>337</v>
      </c>
      <c r="K36" s="369"/>
      <c r="L36" s="564">
        <v>366</v>
      </c>
      <c r="M36" s="500">
        <v>387</v>
      </c>
      <c r="N36" s="428">
        <v>373</v>
      </c>
    </row>
    <row r="37" spans="1:14">
      <c r="A37" s="10" t="s">
        <v>48</v>
      </c>
      <c r="B37" s="265">
        <v>120</v>
      </c>
      <c r="C37" s="55">
        <v>131</v>
      </c>
      <c r="D37" s="135">
        <v>103</v>
      </c>
      <c r="E37" s="259">
        <v>104</v>
      </c>
      <c r="F37" s="125"/>
      <c r="G37" s="405">
        <v>169</v>
      </c>
      <c r="H37" s="259">
        <v>39</v>
      </c>
      <c r="I37" s="432">
        <v>207</v>
      </c>
      <c r="J37" s="505">
        <v>116</v>
      </c>
      <c r="K37" s="369"/>
      <c r="L37" s="563">
        <v>94</v>
      </c>
      <c r="M37" s="499">
        <v>61</v>
      </c>
      <c r="N37" s="427">
        <v>74</v>
      </c>
    </row>
    <row r="38" spans="1:14">
      <c r="A38" s="10" t="s">
        <v>58</v>
      </c>
      <c r="B38" s="266">
        <v>418</v>
      </c>
      <c r="C38" s="53">
        <v>417</v>
      </c>
      <c r="D38" s="129">
        <v>480</v>
      </c>
      <c r="E38" s="260">
        <v>465</v>
      </c>
      <c r="F38" s="125"/>
      <c r="G38" s="282">
        <v>471</v>
      </c>
      <c r="H38" s="260">
        <v>476</v>
      </c>
      <c r="I38" s="433">
        <v>471</v>
      </c>
      <c r="J38" s="506">
        <v>480</v>
      </c>
      <c r="K38" s="369"/>
      <c r="L38" s="564">
        <v>443</v>
      </c>
      <c r="M38" s="500">
        <v>457</v>
      </c>
      <c r="N38" s="428">
        <v>464</v>
      </c>
    </row>
    <row r="39" spans="1:14">
      <c r="A39" s="11" t="s">
        <v>59</v>
      </c>
      <c r="B39" s="266">
        <v>5</v>
      </c>
      <c r="C39" s="53">
        <v>0</v>
      </c>
      <c r="D39" s="129">
        <v>0</v>
      </c>
      <c r="E39" s="260">
        <v>8</v>
      </c>
      <c r="F39" s="125"/>
      <c r="G39" s="282">
        <v>13</v>
      </c>
      <c r="H39" s="260">
        <v>18</v>
      </c>
      <c r="I39" s="433">
        <v>24</v>
      </c>
      <c r="J39" s="506">
        <v>34</v>
      </c>
      <c r="K39" s="369"/>
      <c r="L39" s="564">
        <v>36</v>
      </c>
      <c r="M39" s="500">
        <v>44</v>
      </c>
      <c r="N39" s="428">
        <v>32</v>
      </c>
    </row>
    <row r="40" spans="1:14">
      <c r="A40" s="14" t="s">
        <v>60</v>
      </c>
      <c r="B40" s="265">
        <v>10</v>
      </c>
      <c r="C40" s="55">
        <v>10</v>
      </c>
      <c r="D40" s="135">
        <v>12</v>
      </c>
      <c r="E40" s="259">
        <v>11</v>
      </c>
      <c r="F40" s="125"/>
      <c r="G40" s="405">
        <v>11</v>
      </c>
      <c r="H40" s="259">
        <v>16</v>
      </c>
      <c r="I40" s="432">
        <v>25</v>
      </c>
      <c r="J40" s="505">
        <v>54</v>
      </c>
      <c r="K40" s="369"/>
      <c r="L40" s="563">
        <v>36</v>
      </c>
      <c r="M40" s="499">
        <v>78</v>
      </c>
      <c r="N40" s="427">
        <v>97</v>
      </c>
    </row>
    <row r="41" spans="1:14">
      <c r="A41" s="14" t="s">
        <v>61</v>
      </c>
      <c r="B41" s="266">
        <v>645</v>
      </c>
      <c r="C41" s="53">
        <v>638</v>
      </c>
      <c r="D41" s="129">
        <v>581</v>
      </c>
      <c r="E41" s="260">
        <v>597</v>
      </c>
      <c r="F41" s="125"/>
      <c r="G41" s="282">
        <v>957</v>
      </c>
      <c r="H41" s="260">
        <v>880</v>
      </c>
      <c r="I41" s="433">
        <v>827</v>
      </c>
      <c r="J41" s="506">
        <v>838</v>
      </c>
      <c r="K41" s="369"/>
      <c r="L41" s="564">
        <v>770</v>
      </c>
      <c r="M41" s="500">
        <v>1183</v>
      </c>
      <c r="N41" s="428">
        <v>786</v>
      </c>
    </row>
    <row r="42" spans="1:14">
      <c r="A42" s="59" t="s">
        <v>62</v>
      </c>
      <c r="B42" s="268">
        <v>3525</v>
      </c>
      <c r="C42" s="60">
        <v>3870</v>
      </c>
      <c r="D42" s="134">
        <v>3947</v>
      </c>
      <c r="E42" s="261">
        <v>4005</v>
      </c>
      <c r="F42" s="138"/>
      <c r="G42" s="407">
        <v>4105</v>
      </c>
      <c r="H42" s="261">
        <v>3986</v>
      </c>
      <c r="I42" s="434">
        <v>4101</v>
      </c>
      <c r="J42" s="507">
        <v>3828</v>
      </c>
      <c r="K42" s="319"/>
      <c r="L42" s="566">
        <v>3802</v>
      </c>
      <c r="M42" s="502">
        <v>3959</v>
      </c>
      <c r="N42" s="430">
        <v>4242</v>
      </c>
    </row>
    <row r="43" spans="1:14">
      <c r="A43" s="41" t="s">
        <v>63</v>
      </c>
      <c r="B43" s="266">
        <v>3523</v>
      </c>
      <c r="C43" s="53">
        <v>3571</v>
      </c>
      <c r="D43" s="129">
        <v>3648</v>
      </c>
      <c r="E43" s="260">
        <v>3706</v>
      </c>
      <c r="F43" s="125"/>
      <c r="G43" s="282">
        <v>3806</v>
      </c>
      <c r="H43" s="260">
        <v>3688</v>
      </c>
      <c r="I43" s="433">
        <v>3803</v>
      </c>
      <c r="J43" s="506">
        <v>3527</v>
      </c>
      <c r="K43" s="369"/>
      <c r="L43" s="564">
        <v>3501</v>
      </c>
      <c r="M43" s="500">
        <v>3657</v>
      </c>
      <c r="N43" s="428">
        <v>3766</v>
      </c>
    </row>
    <row r="44" spans="1:14">
      <c r="A44" s="40" t="s">
        <v>119</v>
      </c>
      <c r="B44" s="266">
        <v>0</v>
      </c>
      <c r="C44" s="53">
        <v>298</v>
      </c>
      <c r="D44" s="129">
        <v>298</v>
      </c>
      <c r="E44" s="260">
        <v>298</v>
      </c>
      <c r="F44" s="125"/>
      <c r="G44" s="282">
        <v>298</v>
      </c>
      <c r="H44" s="260">
        <v>297</v>
      </c>
      <c r="I44" s="433">
        <v>297</v>
      </c>
      <c r="J44" s="506">
        <v>297</v>
      </c>
      <c r="K44" s="369"/>
      <c r="L44" s="564">
        <v>297</v>
      </c>
      <c r="M44" s="500">
        <v>297</v>
      </c>
      <c r="N44" s="428">
        <v>471</v>
      </c>
    </row>
    <row r="45" spans="1:14">
      <c r="A45" s="40" t="s">
        <v>38</v>
      </c>
      <c r="B45" s="266">
        <v>1</v>
      </c>
      <c r="C45" s="53">
        <v>1</v>
      </c>
      <c r="D45" s="129">
        <v>1</v>
      </c>
      <c r="E45" s="260">
        <v>1</v>
      </c>
      <c r="F45" s="125"/>
      <c r="G45" s="282">
        <v>1</v>
      </c>
      <c r="H45" s="260">
        <v>1</v>
      </c>
      <c r="I45" s="433">
        <v>1</v>
      </c>
      <c r="J45" s="506">
        <v>4</v>
      </c>
      <c r="K45" s="369"/>
      <c r="L45" s="564">
        <v>4</v>
      </c>
      <c r="M45" s="500">
        <v>4</v>
      </c>
      <c r="N45" s="428">
        <v>5</v>
      </c>
    </row>
    <row r="46" spans="1:14">
      <c r="A46" s="16" t="s">
        <v>41</v>
      </c>
      <c r="B46" s="270">
        <v>44937</v>
      </c>
      <c r="C46" s="62">
        <v>44270</v>
      </c>
      <c r="D46" s="62">
        <v>44864</v>
      </c>
      <c r="E46" s="262">
        <v>44698</v>
      </c>
      <c r="F46" s="138"/>
      <c r="G46" s="270">
        <v>46588</v>
      </c>
      <c r="H46" s="50">
        <v>44463</v>
      </c>
      <c r="I46" s="50">
        <v>45970</v>
      </c>
      <c r="J46" s="256">
        <v>45662</v>
      </c>
      <c r="K46" s="319"/>
      <c r="L46" s="270">
        <v>46510</v>
      </c>
      <c r="M46" s="570">
        <v>51278</v>
      </c>
      <c r="N46" s="256">
        <v>51238</v>
      </c>
    </row>
    <row r="49" spans="1:14" ht="39.75" customHeight="1">
      <c r="A49" s="677" t="s">
        <v>106</v>
      </c>
      <c r="B49" s="677"/>
      <c r="C49" s="677"/>
      <c r="D49" s="677"/>
      <c r="E49" s="677"/>
      <c r="F49" s="677"/>
      <c r="G49" s="677"/>
      <c r="H49" s="677"/>
      <c r="I49" s="677"/>
      <c r="J49" s="677"/>
      <c r="K49" s="677"/>
      <c r="L49" s="677"/>
      <c r="M49" s="677"/>
      <c r="N49" s="677"/>
    </row>
    <row r="53" spans="1:14">
      <c r="B53" s="412"/>
      <c r="C53" s="412"/>
      <c r="D53" s="412"/>
      <c r="E53" s="412"/>
      <c r="F53" s="412"/>
      <c r="G53" s="412"/>
      <c r="H53" s="412"/>
      <c r="I53" s="412"/>
      <c r="J53" s="412"/>
      <c r="K53" s="412"/>
      <c r="L53" s="412"/>
      <c r="M53" s="412"/>
      <c r="N53" s="412"/>
    </row>
  </sheetData>
  <mergeCells count="7">
    <mergeCell ref="A49:N49"/>
    <mergeCell ref="L4:N4"/>
    <mergeCell ref="L25:N25"/>
    <mergeCell ref="G4:J4"/>
    <mergeCell ref="G25:J25"/>
    <mergeCell ref="B4:E4"/>
    <mergeCell ref="B25:E25"/>
  </mergeCells>
  <conditionalFormatting sqref="C27:C28">
    <cfRule type="containsErrors" dxfId="1084" priority="136">
      <formula>ISERROR(C27)</formula>
    </cfRule>
  </conditionalFormatting>
  <conditionalFormatting sqref="C40">
    <cfRule type="containsErrors" dxfId="1083" priority="132">
      <formula>ISERROR(C40)</formula>
    </cfRule>
  </conditionalFormatting>
  <conditionalFormatting sqref="C31 C33 C35 C37">
    <cfRule type="containsErrors" dxfId="1082" priority="134">
      <formula>ISERROR(C31)</formula>
    </cfRule>
  </conditionalFormatting>
  <conditionalFormatting sqref="C32 C34 C36 C38">
    <cfRule type="containsErrors" dxfId="1081" priority="133">
      <formula>ISERROR(C32)</formula>
    </cfRule>
  </conditionalFormatting>
  <conditionalFormatting sqref="C29">
    <cfRule type="containsErrors" dxfId="1080" priority="135">
      <formula>ISERROR(C29)</formula>
    </cfRule>
  </conditionalFormatting>
  <conditionalFormatting sqref="C39 C41">
    <cfRule type="containsErrors" dxfId="1079" priority="131">
      <formula>ISERROR(C39)</formula>
    </cfRule>
  </conditionalFormatting>
  <conditionalFormatting sqref="C30">
    <cfRule type="containsErrors" dxfId="1078" priority="130">
      <formula>ISERROR(C30)</formula>
    </cfRule>
  </conditionalFormatting>
  <conditionalFormatting sqref="C42">
    <cfRule type="containsErrors" dxfId="1077" priority="128">
      <formula>ISERROR(C42)</formula>
    </cfRule>
  </conditionalFormatting>
  <conditionalFormatting sqref="C46">
    <cfRule type="containsErrors" dxfId="1076" priority="127">
      <formula>ISERROR(C46)</formula>
    </cfRule>
  </conditionalFormatting>
  <conditionalFormatting sqref="C5">
    <cfRule type="containsErrors" dxfId="1075" priority="125">
      <formula>ISERROR(C5)</formula>
    </cfRule>
  </conditionalFormatting>
  <conditionalFormatting sqref="C26">
    <cfRule type="containsErrors" dxfId="1074" priority="124">
      <formula>ISERROR(C26)</formula>
    </cfRule>
  </conditionalFormatting>
  <conditionalFormatting sqref="C43">
    <cfRule type="containsErrors" dxfId="1073" priority="115">
      <formula>ISERROR(C43)</formula>
    </cfRule>
  </conditionalFormatting>
  <conditionalFormatting sqref="C44">
    <cfRule type="containsErrors" dxfId="1072" priority="109">
      <formula>ISERROR(C44)</formula>
    </cfRule>
  </conditionalFormatting>
  <conditionalFormatting sqref="C45">
    <cfRule type="containsErrors" dxfId="1071" priority="106">
      <formula>ISERROR(C45)</formula>
    </cfRule>
  </conditionalFormatting>
  <conditionalFormatting sqref="D5">
    <cfRule type="containsErrors" dxfId="1070" priority="96">
      <formula>ISERROR(D5)</formula>
    </cfRule>
  </conditionalFormatting>
  <conditionalFormatting sqref="D26">
    <cfRule type="containsErrors" dxfId="1069" priority="95">
      <formula>ISERROR(D26)</formula>
    </cfRule>
  </conditionalFormatting>
  <conditionalFormatting sqref="E5">
    <cfRule type="containsErrors" dxfId="1068" priority="91">
      <formula>ISERROR(E5)</formula>
    </cfRule>
  </conditionalFormatting>
  <conditionalFormatting sqref="E26">
    <cfRule type="containsErrors" dxfId="1067" priority="90">
      <formula>ISERROR(E26)</formula>
    </cfRule>
  </conditionalFormatting>
  <conditionalFormatting sqref="E27:E28">
    <cfRule type="containsErrors" dxfId="1066" priority="89">
      <formula>ISERROR(E27)</formula>
    </cfRule>
  </conditionalFormatting>
  <conditionalFormatting sqref="E40">
    <cfRule type="containsErrors" dxfId="1065" priority="85">
      <formula>ISERROR(E40)</formula>
    </cfRule>
  </conditionalFormatting>
  <conditionalFormatting sqref="E31 E33 E35 E37">
    <cfRule type="containsErrors" dxfId="1064" priority="87">
      <formula>ISERROR(E31)</formula>
    </cfRule>
  </conditionalFormatting>
  <conditionalFormatting sqref="E32 E34 E36 E38">
    <cfRule type="containsErrors" dxfId="1063" priority="86">
      <formula>ISERROR(E32)</formula>
    </cfRule>
  </conditionalFormatting>
  <conditionalFormatting sqref="E29">
    <cfRule type="containsErrors" dxfId="1062" priority="88">
      <formula>ISERROR(E29)</formula>
    </cfRule>
  </conditionalFormatting>
  <conditionalFormatting sqref="E39 E41">
    <cfRule type="containsErrors" dxfId="1061" priority="84">
      <formula>ISERROR(E39)</formula>
    </cfRule>
  </conditionalFormatting>
  <conditionalFormatting sqref="E30">
    <cfRule type="containsErrors" dxfId="1060" priority="83">
      <formula>ISERROR(E30)</formula>
    </cfRule>
  </conditionalFormatting>
  <conditionalFormatting sqref="E42">
    <cfRule type="containsErrors" dxfId="1059" priority="82">
      <formula>ISERROR(E42)</formula>
    </cfRule>
  </conditionalFormatting>
  <conditionalFormatting sqref="E46">
    <cfRule type="containsErrors" dxfId="1058" priority="81">
      <formula>ISERROR(E46)</formula>
    </cfRule>
  </conditionalFormatting>
  <conditionalFormatting sqref="E43">
    <cfRule type="containsErrors" dxfId="1057" priority="80">
      <formula>ISERROR(E43)</formula>
    </cfRule>
  </conditionalFormatting>
  <conditionalFormatting sqref="E44">
    <cfRule type="containsErrors" dxfId="1056" priority="79">
      <formula>ISERROR(E44)</formula>
    </cfRule>
  </conditionalFormatting>
  <conditionalFormatting sqref="E45">
    <cfRule type="containsErrors" dxfId="1055" priority="78">
      <formula>ISERROR(E45)</formula>
    </cfRule>
  </conditionalFormatting>
  <conditionalFormatting sqref="F5">
    <cfRule type="containsErrors" dxfId="1054" priority="77">
      <formula>ISERROR(F5)</formula>
    </cfRule>
  </conditionalFormatting>
  <conditionalFormatting sqref="F26">
    <cfRule type="containsErrors" dxfId="1053" priority="76">
      <formula>ISERROR(F26)</formula>
    </cfRule>
  </conditionalFormatting>
  <conditionalFormatting sqref="F40">
    <cfRule type="containsErrors" dxfId="1052" priority="71">
      <formula>ISERROR(F40)</formula>
    </cfRule>
  </conditionalFormatting>
  <conditionalFormatting sqref="F27:F28">
    <cfRule type="containsErrors" dxfId="1051" priority="75">
      <formula>ISERROR(F27)</formula>
    </cfRule>
  </conditionalFormatting>
  <conditionalFormatting sqref="F31 F33 F35 F37">
    <cfRule type="containsErrors" dxfId="1050" priority="73">
      <formula>ISERROR(F31)</formula>
    </cfRule>
  </conditionalFormatting>
  <conditionalFormatting sqref="F32 F34 F36 F38">
    <cfRule type="containsErrors" dxfId="1049" priority="72">
      <formula>ISERROR(F32)</formula>
    </cfRule>
  </conditionalFormatting>
  <conditionalFormatting sqref="F29">
    <cfRule type="containsErrors" dxfId="1048" priority="74">
      <formula>ISERROR(F29)</formula>
    </cfRule>
  </conditionalFormatting>
  <conditionalFormatting sqref="F39 F41">
    <cfRule type="containsErrors" dxfId="1047" priority="70">
      <formula>ISERROR(F39)</formula>
    </cfRule>
  </conditionalFormatting>
  <conditionalFormatting sqref="F30">
    <cfRule type="containsErrors" dxfId="1046" priority="69">
      <formula>ISERROR(F30)</formula>
    </cfRule>
  </conditionalFormatting>
  <conditionalFormatting sqref="F42">
    <cfRule type="containsErrors" dxfId="1045" priority="68">
      <formula>ISERROR(F42)</formula>
    </cfRule>
  </conditionalFormatting>
  <conditionalFormatting sqref="F46">
    <cfRule type="containsErrors" dxfId="1044" priority="67">
      <formula>ISERROR(F46)</formula>
    </cfRule>
  </conditionalFormatting>
  <conditionalFormatting sqref="F43">
    <cfRule type="containsErrors" dxfId="1043" priority="66">
      <formula>ISERROR(F43)</formula>
    </cfRule>
  </conditionalFormatting>
  <conditionalFormatting sqref="F44">
    <cfRule type="containsErrors" dxfId="1042" priority="65">
      <formula>ISERROR(F44)</formula>
    </cfRule>
  </conditionalFormatting>
  <conditionalFormatting sqref="F45">
    <cfRule type="containsErrors" dxfId="1041" priority="64">
      <formula>ISERROR(F45)</formula>
    </cfRule>
  </conditionalFormatting>
  <conditionalFormatting sqref="H27:H28">
    <cfRule type="containsErrors" dxfId="1040" priority="61">
      <formula>ISERROR(H27)</formula>
    </cfRule>
  </conditionalFormatting>
  <conditionalFormatting sqref="H40">
    <cfRule type="containsErrors" dxfId="1039" priority="57">
      <formula>ISERROR(H40)</formula>
    </cfRule>
  </conditionalFormatting>
  <conditionalFormatting sqref="H31 H33 H35 H37">
    <cfRule type="containsErrors" dxfId="1038" priority="59">
      <formula>ISERROR(H31)</formula>
    </cfRule>
  </conditionalFormatting>
  <conditionalFormatting sqref="H32 H34 H36 H38">
    <cfRule type="containsErrors" dxfId="1037" priority="58">
      <formula>ISERROR(H32)</formula>
    </cfRule>
  </conditionalFormatting>
  <conditionalFormatting sqref="H29">
    <cfRule type="containsErrors" dxfId="1036" priority="60">
      <formula>ISERROR(H29)</formula>
    </cfRule>
  </conditionalFormatting>
  <conditionalFormatting sqref="H39 H41">
    <cfRule type="containsErrors" dxfId="1035" priority="56">
      <formula>ISERROR(H39)</formula>
    </cfRule>
  </conditionalFormatting>
  <conditionalFormatting sqref="H30">
    <cfRule type="containsErrors" dxfId="1034" priority="55">
      <formula>ISERROR(H30)</formula>
    </cfRule>
  </conditionalFormatting>
  <conditionalFormatting sqref="H42">
    <cfRule type="containsErrors" dxfId="1033" priority="54">
      <formula>ISERROR(H42)</formula>
    </cfRule>
  </conditionalFormatting>
  <conditionalFormatting sqref="H46">
    <cfRule type="containsErrors" dxfId="1032" priority="53">
      <formula>ISERROR(H46)</formula>
    </cfRule>
  </conditionalFormatting>
  <conditionalFormatting sqref="H43">
    <cfRule type="containsErrors" dxfId="1031" priority="52">
      <formula>ISERROR(H43)</formula>
    </cfRule>
  </conditionalFormatting>
  <conditionalFormatting sqref="H44">
    <cfRule type="containsErrors" dxfId="1030" priority="51">
      <formula>ISERROR(H44)</formula>
    </cfRule>
  </conditionalFormatting>
  <conditionalFormatting sqref="H45">
    <cfRule type="containsErrors" dxfId="1029" priority="50">
      <formula>ISERROR(H45)</formula>
    </cfRule>
  </conditionalFormatting>
  <conditionalFormatting sqref="H5">
    <cfRule type="containsErrors" dxfId="1028" priority="49">
      <formula>ISERROR(H5)</formula>
    </cfRule>
  </conditionalFormatting>
  <conditionalFormatting sqref="I29">
    <cfRule type="containsErrors" dxfId="1027" priority="46">
      <formula>ISERROR(I29)</formula>
    </cfRule>
  </conditionalFormatting>
  <conditionalFormatting sqref="I27:I28">
    <cfRule type="containsErrors" dxfId="1026" priority="47">
      <formula>ISERROR(I27)</formula>
    </cfRule>
  </conditionalFormatting>
  <conditionalFormatting sqref="I40">
    <cfRule type="containsErrors" dxfId="1025" priority="43">
      <formula>ISERROR(I40)</formula>
    </cfRule>
  </conditionalFormatting>
  <conditionalFormatting sqref="I31 I33 I35 I37">
    <cfRule type="containsErrors" dxfId="1024" priority="45">
      <formula>ISERROR(I31)</formula>
    </cfRule>
  </conditionalFormatting>
  <conditionalFormatting sqref="I32 I34 I36 I38">
    <cfRule type="containsErrors" dxfId="1023" priority="44">
      <formula>ISERROR(I32)</formula>
    </cfRule>
  </conditionalFormatting>
  <conditionalFormatting sqref="I39 I41">
    <cfRule type="containsErrors" dxfId="1022" priority="42">
      <formula>ISERROR(I39)</formula>
    </cfRule>
  </conditionalFormatting>
  <conditionalFormatting sqref="I30">
    <cfRule type="containsErrors" dxfId="1021" priority="41">
      <formula>ISERROR(I30)</formula>
    </cfRule>
  </conditionalFormatting>
  <conditionalFormatting sqref="I42">
    <cfRule type="containsErrors" dxfId="1020" priority="40">
      <formula>ISERROR(I42)</formula>
    </cfRule>
  </conditionalFormatting>
  <conditionalFormatting sqref="I46">
    <cfRule type="containsErrors" dxfId="1019" priority="39">
      <formula>ISERROR(I46)</formula>
    </cfRule>
  </conditionalFormatting>
  <conditionalFormatting sqref="I43">
    <cfRule type="containsErrors" dxfId="1018" priority="38">
      <formula>ISERROR(I43)</formula>
    </cfRule>
  </conditionalFormatting>
  <conditionalFormatting sqref="I44">
    <cfRule type="containsErrors" dxfId="1017" priority="37">
      <formula>ISERROR(I44)</formula>
    </cfRule>
  </conditionalFormatting>
  <conditionalFormatting sqref="I45">
    <cfRule type="containsErrors" dxfId="1016" priority="36">
      <formula>ISERROR(I45)</formula>
    </cfRule>
  </conditionalFormatting>
  <conditionalFormatting sqref="I5">
    <cfRule type="containsErrors" dxfId="1015" priority="35">
      <formula>ISERROR(I5)</formula>
    </cfRule>
  </conditionalFormatting>
  <conditionalFormatting sqref="J31 J33 J35 J37">
    <cfRule type="containsErrors" dxfId="1014" priority="29">
      <formula>ISERROR(J31)</formula>
    </cfRule>
  </conditionalFormatting>
  <conditionalFormatting sqref="J29">
    <cfRule type="containsErrors" dxfId="1013" priority="30">
      <formula>ISERROR(J29)</formula>
    </cfRule>
  </conditionalFormatting>
  <conditionalFormatting sqref="J27:J28">
    <cfRule type="containsErrors" dxfId="1012" priority="31">
      <formula>ISERROR(J27)</formula>
    </cfRule>
  </conditionalFormatting>
  <conditionalFormatting sqref="J40">
    <cfRule type="containsErrors" dxfId="1011" priority="27">
      <formula>ISERROR(J40)</formula>
    </cfRule>
  </conditionalFormatting>
  <conditionalFormatting sqref="J32 J34 J36 J38">
    <cfRule type="containsErrors" dxfId="1010" priority="28">
      <formula>ISERROR(J32)</formula>
    </cfRule>
  </conditionalFormatting>
  <conditionalFormatting sqref="J39 J41">
    <cfRule type="containsErrors" dxfId="1009" priority="26">
      <formula>ISERROR(J39)</formula>
    </cfRule>
  </conditionalFormatting>
  <conditionalFormatting sqref="J30">
    <cfRule type="containsErrors" dxfId="1008" priority="25">
      <formula>ISERROR(J30)</formula>
    </cfRule>
  </conditionalFormatting>
  <conditionalFormatting sqref="J42">
    <cfRule type="containsErrors" dxfId="1007" priority="24">
      <formula>ISERROR(J42)</formula>
    </cfRule>
  </conditionalFormatting>
  <conditionalFormatting sqref="J46">
    <cfRule type="containsErrors" dxfId="1006" priority="23">
      <formula>ISERROR(J46)</formula>
    </cfRule>
  </conditionalFormatting>
  <conditionalFormatting sqref="J43">
    <cfRule type="containsErrors" dxfId="1005" priority="22">
      <formula>ISERROR(J43)</formula>
    </cfRule>
  </conditionalFormatting>
  <conditionalFormatting sqref="J44">
    <cfRule type="containsErrors" dxfId="1004" priority="21">
      <formula>ISERROR(J44)</formula>
    </cfRule>
  </conditionalFormatting>
  <conditionalFormatting sqref="J45">
    <cfRule type="containsErrors" dxfId="1003" priority="20">
      <formula>ISERROR(J45)</formula>
    </cfRule>
  </conditionalFormatting>
  <conditionalFormatting sqref="J5">
    <cfRule type="containsErrors" dxfId="1002" priority="19">
      <formula>ISERROR(J5)</formula>
    </cfRule>
  </conditionalFormatting>
  <conditionalFormatting sqref="J26">
    <cfRule type="containsErrors" dxfId="1001" priority="15">
      <formula>ISERROR(J26)</formula>
    </cfRule>
  </conditionalFormatting>
  <conditionalFormatting sqref="H26">
    <cfRule type="containsErrors" dxfId="1000" priority="17">
      <formula>ISERROR(H26)</formula>
    </cfRule>
  </conditionalFormatting>
  <conditionalFormatting sqref="I26">
    <cfRule type="containsErrors" dxfId="999" priority="16">
      <formula>ISERROR(I26)</formula>
    </cfRule>
  </conditionalFormatting>
  <conditionalFormatting sqref="K5">
    <cfRule type="containsErrors" dxfId="998" priority="14">
      <formula>ISERROR(K5)</formula>
    </cfRule>
  </conditionalFormatting>
  <conditionalFormatting sqref="K26">
    <cfRule type="containsErrors" dxfId="997" priority="13">
      <formula>ISERROR(K26)</formula>
    </cfRule>
  </conditionalFormatting>
  <conditionalFormatting sqref="K40">
    <cfRule type="containsErrors" dxfId="996" priority="8">
      <formula>ISERROR(K40)</formula>
    </cfRule>
  </conditionalFormatting>
  <conditionalFormatting sqref="K27:K28">
    <cfRule type="containsErrors" dxfId="995" priority="12">
      <formula>ISERROR(K27)</formula>
    </cfRule>
  </conditionalFormatting>
  <conditionalFormatting sqref="K31 K33 K35 K37">
    <cfRule type="containsErrors" dxfId="994" priority="10">
      <formula>ISERROR(K31)</formula>
    </cfRule>
  </conditionalFormatting>
  <conditionalFormatting sqref="K32 K34 K36 K38">
    <cfRule type="containsErrors" dxfId="993" priority="9">
      <formula>ISERROR(K32)</formula>
    </cfRule>
  </conditionalFormatting>
  <conditionalFormatting sqref="K29">
    <cfRule type="containsErrors" dxfId="992" priority="11">
      <formula>ISERROR(K29)</formula>
    </cfRule>
  </conditionalFormatting>
  <conditionalFormatting sqref="K39 K41">
    <cfRule type="containsErrors" dxfId="991" priority="7">
      <formula>ISERROR(K39)</formula>
    </cfRule>
  </conditionalFormatting>
  <conditionalFormatting sqref="K30">
    <cfRule type="containsErrors" dxfId="990" priority="6">
      <formula>ISERROR(K30)</formula>
    </cfRule>
  </conditionalFormatting>
  <conditionalFormatting sqref="K42">
    <cfRule type="containsErrors" dxfId="989" priority="5">
      <formula>ISERROR(K42)</formula>
    </cfRule>
  </conditionalFormatting>
  <conditionalFormatting sqref="K46">
    <cfRule type="containsErrors" dxfId="988" priority="4">
      <formula>ISERROR(K46)</formula>
    </cfRule>
  </conditionalFormatting>
  <conditionalFormatting sqref="K43">
    <cfRule type="containsErrors" dxfId="987" priority="3">
      <formula>ISERROR(K43)</formula>
    </cfRule>
  </conditionalFormatting>
  <conditionalFormatting sqref="K44">
    <cfRule type="containsErrors" dxfId="986" priority="2">
      <formula>ISERROR(K44)</formula>
    </cfRule>
  </conditionalFormatting>
  <conditionalFormatting sqref="K45">
    <cfRule type="containsErrors" dxfId="985" priority="1">
      <formula>ISERROR(K45)</formula>
    </cfRule>
  </conditionalFormatting>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ignoredErrors>
    <ignoredError sqref="A23:A49 B4:G4 O23:P24 B48:G48 B25:F25 B24:G24 B5 D5:G5 B26 D26:F26 O48:P49 O35:V35 B47:I47 G25:J26 L4:L5 L24 O4:P21 A4:A21 S25:V34 O25:R34 L25:N26 O42:V47 O40:S41 U40:V41 O38:V39 O36:R37 T36:V37 L27:M3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183"/>
  <sheetViews>
    <sheetView showGridLines="0" zoomScaleNormal="100" workbookViewId="0">
      <pane xSplit="1" ySplit="2" topLeftCell="B53" activePane="bottomRight" state="frozen"/>
      <selection activeCell="K15" sqref="K15"/>
      <selection pane="topRight" activeCell="K15" sqref="K15"/>
      <selection pane="bottomLeft" activeCell="K15" sqref="K15"/>
      <selection pane="bottomRight" activeCell="K15" sqref="K15"/>
    </sheetView>
  </sheetViews>
  <sheetFormatPr baseColWidth="10" defaultColWidth="11.42578125" defaultRowHeight="16.5"/>
  <cols>
    <col min="1" max="1" width="37.7109375" style="1" customWidth="1"/>
    <col min="2" max="5" width="6.7109375" customWidth="1"/>
    <col min="6" max="6" width="1.85546875" style="115" customWidth="1"/>
    <col min="7" max="7" width="6.7109375" customWidth="1"/>
    <col min="8" max="9" width="6.7109375" style="346" customWidth="1"/>
    <col min="10" max="10" width="7.85546875" style="346" customWidth="1"/>
    <col min="11" max="11" width="1.85546875" style="115" customWidth="1"/>
    <col min="12" max="12" width="6.7109375" style="346" customWidth="1"/>
    <col min="13" max="14" width="6.7109375" style="575" customWidth="1"/>
    <col min="15" max="15" width="1.85546875" style="115" customWidth="1"/>
    <col min="16" max="16" width="6.7109375" style="346" customWidth="1"/>
    <col min="17" max="18" width="6.7109375" style="575" customWidth="1"/>
    <col min="19" max="19" width="2" style="115" customWidth="1"/>
    <col min="20" max="20" width="6.7109375" customWidth="1"/>
    <col min="21" max="21" width="6.7109375" style="346" customWidth="1"/>
  </cols>
  <sheetData>
    <row r="1" spans="1:28">
      <c r="A1" s="2" t="s">
        <v>65</v>
      </c>
    </row>
    <row r="2" spans="1:28">
      <c r="A2" s="6" t="s">
        <v>14</v>
      </c>
    </row>
    <row r="3" spans="1:28">
      <c r="B3" s="105"/>
      <c r="C3" s="105"/>
      <c r="D3" s="105"/>
      <c r="E3" s="105"/>
      <c r="F3" s="120"/>
      <c r="G3" s="105"/>
      <c r="H3" s="105"/>
      <c r="I3" s="105"/>
      <c r="J3" s="105"/>
      <c r="K3" s="120"/>
      <c r="L3" s="105"/>
      <c r="M3" s="576"/>
      <c r="N3" s="576"/>
      <c r="O3" s="120"/>
      <c r="P3" s="105"/>
      <c r="Q3" s="576"/>
      <c r="R3" s="576"/>
      <c r="S3" s="120"/>
      <c r="T3" s="105"/>
      <c r="U3" s="105"/>
    </row>
    <row r="4" spans="1:28" ht="17.25" customHeight="1">
      <c r="A4" s="69" t="s">
        <v>128</v>
      </c>
      <c r="B4" s="69"/>
      <c r="C4" s="69"/>
      <c r="D4" s="69"/>
      <c r="E4" s="69"/>
      <c r="F4" s="69"/>
      <c r="G4" s="69"/>
      <c r="H4" s="69"/>
      <c r="I4" s="69"/>
      <c r="J4" s="69"/>
      <c r="K4" s="69"/>
      <c r="L4" s="69"/>
      <c r="M4" s="69"/>
      <c r="N4" s="69"/>
      <c r="O4" s="69"/>
      <c r="P4" s="69"/>
      <c r="Q4" s="69"/>
      <c r="R4" s="69"/>
      <c r="S4" s="69"/>
      <c r="T4" s="69"/>
      <c r="U4" s="69"/>
    </row>
    <row r="5" spans="1:28" s="90" customFormat="1" ht="6" customHeight="1" thickBot="1">
      <c r="A5" s="89"/>
      <c r="B5" s="89"/>
      <c r="C5" s="89"/>
      <c r="D5" s="89"/>
      <c r="E5" s="89"/>
      <c r="F5" s="130"/>
      <c r="G5" s="89"/>
      <c r="H5" s="89"/>
      <c r="I5" s="89"/>
      <c r="J5" s="89"/>
      <c r="K5" s="130"/>
      <c r="L5" s="89"/>
      <c r="M5" s="577"/>
      <c r="N5" s="577"/>
      <c r="O5" s="130"/>
      <c r="P5" s="89"/>
      <c r="Q5" s="577"/>
      <c r="R5" s="577"/>
      <c r="S5" s="130"/>
    </row>
    <row r="6" spans="1:28" ht="15.75" thickTop="1">
      <c r="A6" s="7" t="s">
        <v>66</v>
      </c>
      <c r="B6" s="670" t="s">
        <v>75</v>
      </c>
      <c r="C6" s="671"/>
      <c r="D6" s="671"/>
      <c r="E6" s="672"/>
      <c r="F6" s="116"/>
      <c r="G6" s="670" t="s">
        <v>140</v>
      </c>
      <c r="H6" s="671"/>
      <c r="I6" s="671"/>
      <c r="J6" s="671"/>
      <c r="K6" s="116"/>
      <c r="L6" s="673" t="s">
        <v>218</v>
      </c>
      <c r="M6" s="671"/>
      <c r="N6" s="672"/>
      <c r="O6" s="116"/>
      <c r="P6" s="605" t="s">
        <v>75</v>
      </c>
      <c r="Q6" s="603" t="s">
        <v>140</v>
      </c>
      <c r="R6" s="606" t="s">
        <v>218</v>
      </c>
      <c r="S6" s="116"/>
      <c r="T6" s="112" t="s">
        <v>75</v>
      </c>
      <c r="U6" s="299" t="s">
        <v>140</v>
      </c>
    </row>
    <row r="7" spans="1:28" ht="15">
      <c r="A7" s="3"/>
      <c r="B7" s="34" t="s">
        <v>70</v>
      </c>
      <c r="C7" s="35" t="s">
        <v>71</v>
      </c>
      <c r="D7" s="35" t="s">
        <v>72</v>
      </c>
      <c r="E7" s="39" t="s">
        <v>73</v>
      </c>
      <c r="F7" s="117"/>
      <c r="G7" s="34" t="s">
        <v>70</v>
      </c>
      <c r="H7" s="356" t="s">
        <v>71</v>
      </c>
      <c r="I7" s="356" t="s">
        <v>72</v>
      </c>
      <c r="J7" s="356" t="s">
        <v>73</v>
      </c>
      <c r="K7" s="117"/>
      <c r="L7" s="183" t="s">
        <v>70</v>
      </c>
      <c r="M7" s="497" t="s">
        <v>71</v>
      </c>
      <c r="N7" s="298" t="s">
        <v>72</v>
      </c>
      <c r="O7" s="117"/>
      <c r="P7" s="34" t="s">
        <v>224</v>
      </c>
      <c r="Q7" s="356" t="s">
        <v>224</v>
      </c>
      <c r="R7" s="196" t="s">
        <v>224</v>
      </c>
      <c r="S7" s="117"/>
      <c r="T7" s="497" t="s">
        <v>109</v>
      </c>
      <c r="U7" s="298" t="s">
        <v>109</v>
      </c>
    </row>
    <row r="8" spans="1:28" ht="15">
      <c r="A8" s="10" t="s">
        <v>0</v>
      </c>
      <c r="B8" s="18">
        <v>143.19999999999999</v>
      </c>
      <c r="C8" s="19">
        <v>141.9</v>
      </c>
      <c r="D8" s="18">
        <v>143.6</v>
      </c>
      <c r="E8" s="228">
        <v>146.5</v>
      </c>
      <c r="F8" s="118"/>
      <c r="G8" s="276">
        <v>147</v>
      </c>
      <c r="H8" s="354">
        <v>156.80000000000001</v>
      </c>
      <c r="I8" s="109">
        <v>158.69999999999999</v>
      </c>
      <c r="J8" s="511">
        <v>163.6</v>
      </c>
      <c r="K8" s="118"/>
      <c r="L8" s="525">
        <v>168.1</v>
      </c>
      <c r="M8" s="528">
        <v>166.2</v>
      </c>
      <c r="N8" s="597">
        <v>165.3</v>
      </c>
      <c r="O8" s="118"/>
      <c r="P8" s="218">
        <v>428.7</v>
      </c>
      <c r="Q8" s="354">
        <v>462.5</v>
      </c>
      <c r="R8" s="619">
        <v>499.6</v>
      </c>
      <c r="S8" s="118"/>
      <c r="T8" s="489">
        <v>575.4</v>
      </c>
      <c r="U8" s="218">
        <v>626</v>
      </c>
    </row>
    <row r="9" spans="1:28" ht="15">
      <c r="A9" s="10" t="s">
        <v>1</v>
      </c>
      <c r="B9" s="18">
        <v>62</v>
      </c>
      <c r="C9" s="19">
        <v>60.1</v>
      </c>
      <c r="D9" s="18">
        <v>55.8</v>
      </c>
      <c r="E9" s="228">
        <v>58.2</v>
      </c>
      <c r="F9" s="118"/>
      <c r="G9" s="276">
        <v>61.6</v>
      </c>
      <c r="H9" s="354">
        <v>60.5</v>
      </c>
      <c r="I9" s="109">
        <v>60.3</v>
      </c>
      <c r="J9" s="511">
        <v>59.9</v>
      </c>
      <c r="K9" s="118"/>
      <c r="L9" s="525">
        <v>61.8</v>
      </c>
      <c r="M9" s="528">
        <v>47.7</v>
      </c>
      <c r="N9" s="597">
        <v>54.2</v>
      </c>
      <c r="O9" s="118"/>
      <c r="P9" s="218">
        <v>178</v>
      </c>
      <c r="Q9" s="354">
        <v>182.4</v>
      </c>
      <c r="R9" s="619">
        <v>163.6</v>
      </c>
      <c r="S9" s="118"/>
      <c r="T9" s="489">
        <v>236.1</v>
      </c>
      <c r="U9" s="218">
        <v>242.2</v>
      </c>
    </row>
    <row r="10" spans="1:28" ht="15">
      <c r="A10" s="13" t="s">
        <v>2</v>
      </c>
      <c r="B10" s="63">
        <v>205.2</v>
      </c>
      <c r="C10" s="64">
        <v>202.1</v>
      </c>
      <c r="D10" s="63">
        <v>199.4</v>
      </c>
      <c r="E10" s="229">
        <v>204.7</v>
      </c>
      <c r="F10" s="119"/>
      <c r="G10" s="277">
        <v>208.5</v>
      </c>
      <c r="H10" s="365">
        <v>217.2</v>
      </c>
      <c r="I10" s="110">
        <v>219.1</v>
      </c>
      <c r="J10" s="512">
        <v>223.4</v>
      </c>
      <c r="K10" s="119"/>
      <c r="L10" s="526">
        <v>229.9</v>
      </c>
      <c r="M10" s="529">
        <v>213.8</v>
      </c>
      <c r="N10" s="598">
        <v>219.6</v>
      </c>
      <c r="O10" s="119"/>
      <c r="P10" s="219">
        <v>606.70000000000005</v>
      </c>
      <c r="Q10" s="365">
        <v>644.79999999999995</v>
      </c>
      <c r="R10" s="620">
        <v>663.19999999999993</v>
      </c>
      <c r="S10" s="119"/>
      <c r="T10" s="508">
        <v>811.5</v>
      </c>
      <c r="U10" s="219">
        <v>868.3</v>
      </c>
    </row>
    <row r="11" spans="1:28" ht="21">
      <c r="A11" s="14" t="s">
        <v>9</v>
      </c>
      <c r="B11" s="18">
        <v>9.1</v>
      </c>
      <c r="C11" s="19">
        <v>0.4</v>
      </c>
      <c r="D11" s="18">
        <v>0.4</v>
      </c>
      <c r="E11" s="228">
        <v>8.6999999999999993</v>
      </c>
      <c r="F11" s="118"/>
      <c r="G11" s="276">
        <v>0.4</v>
      </c>
      <c r="H11" s="354">
        <v>0.3</v>
      </c>
      <c r="I11" s="109">
        <v>1.1000000000000001</v>
      </c>
      <c r="J11" s="511">
        <v>0.8</v>
      </c>
      <c r="K11" s="118"/>
      <c r="L11" s="525">
        <v>2.5</v>
      </c>
      <c r="M11" s="528">
        <v>1.7</v>
      </c>
      <c r="N11" s="597">
        <v>2.8</v>
      </c>
      <c r="O11" s="118"/>
      <c r="P11" s="218">
        <v>9.9</v>
      </c>
      <c r="Q11" s="354">
        <v>1.8</v>
      </c>
      <c r="R11" s="619">
        <v>6.9</v>
      </c>
      <c r="S11" s="118"/>
      <c r="T11" s="489">
        <v>18.599999999999998</v>
      </c>
      <c r="U11" s="218">
        <v>2.5</v>
      </c>
    </row>
    <row r="12" spans="1:28" ht="15">
      <c r="A12" s="13" t="s">
        <v>3</v>
      </c>
      <c r="B12" s="63">
        <v>214.29999999999998</v>
      </c>
      <c r="C12" s="64">
        <v>202.4</v>
      </c>
      <c r="D12" s="63">
        <v>200</v>
      </c>
      <c r="E12" s="229">
        <v>213.4</v>
      </c>
      <c r="F12" s="119"/>
      <c r="G12" s="277">
        <v>208.9</v>
      </c>
      <c r="H12" s="365">
        <v>217.5</v>
      </c>
      <c r="I12" s="110">
        <v>220.1</v>
      </c>
      <c r="J12" s="512">
        <v>224.2</v>
      </c>
      <c r="K12" s="119"/>
      <c r="L12" s="526">
        <v>232.4</v>
      </c>
      <c r="M12" s="529">
        <v>215.6</v>
      </c>
      <c r="N12" s="598">
        <v>222.3</v>
      </c>
      <c r="O12" s="119"/>
      <c r="P12" s="219">
        <v>616.6</v>
      </c>
      <c r="Q12" s="365">
        <v>646.6</v>
      </c>
      <c r="R12" s="620">
        <v>670.1</v>
      </c>
      <c r="S12" s="119"/>
      <c r="T12" s="508">
        <v>830</v>
      </c>
      <c r="U12" s="219">
        <v>870.8</v>
      </c>
    </row>
    <row r="13" spans="1:28" ht="15">
      <c r="A13" s="13" t="s">
        <v>4</v>
      </c>
      <c r="B13" s="63">
        <v>-87.399999999999991</v>
      </c>
      <c r="C13" s="64">
        <v>-86.699999999999989</v>
      </c>
      <c r="D13" s="63">
        <v>-86.5</v>
      </c>
      <c r="E13" s="229">
        <v>-90.5</v>
      </c>
      <c r="F13" s="119"/>
      <c r="G13" s="277">
        <v>-87.1</v>
      </c>
      <c r="H13" s="365">
        <v>-98.2</v>
      </c>
      <c r="I13" s="110">
        <v>-97.4</v>
      </c>
      <c r="J13" s="512">
        <v>-90.3</v>
      </c>
      <c r="K13" s="119"/>
      <c r="L13" s="526">
        <v>-90.1</v>
      </c>
      <c r="M13" s="529">
        <v>-90</v>
      </c>
      <c r="N13" s="598">
        <v>-90.3</v>
      </c>
      <c r="O13" s="119"/>
      <c r="P13" s="219">
        <v>-260.2</v>
      </c>
      <c r="Q13" s="365">
        <v>-282.7</v>
      </c>
      <c r="R13" s="620">
        <v>-270.3</v>
      </c>
      <c r="S13" s="119"/>
      <c r="T13" s="508">
        <v>-350.90000000000003</v>
      </c>
      <c r="U13" s="219">
        <v>-372.9</v>
      </c>
      <c r="X13" s="661"/>
      <c r="Y13" s="661"/>
      <c r="Z13" s="661"/>
      <c r="AA13" s="661"/>
      <c r="AB13" s="661"/>
    </row>
    <row r="14" spans="1:28" s="636" customFormat="1" ht="15">
      <c r="A14" s="313" t="s">
        <v>225</v>
      </c>
      <c r="B14" s="63">
        <v>126.89999999999999</v>
      </c>
      <c r="C14" s="365">
        <v>115.70000000000002</v>
      </c>
      <c r="D14" s="63">
        <v>113.5</v>
      </c>
      <c r="E14" s="229">
        <v>122.9</v>
      </c>
      <c r="F14" s="119"/>
      <c r="G14" s="277">
        <v>121.80000000000001</v>
      </c>
      <c r="H14" s="365">
        <v>119.3</v>
      </c>
      <c r="I14" s="110">
        <v>122.69999999999999</v>
      </c>
      <c r="J14" s="512">
        <v>133.89999999999998</v>
      </c>
      <c r="K14" s="119"/>
      <c r="L14" s="526">
        <v>142.30000000000001</v>
      </c>
      <c r="M14" s="529">
        <v>125.6</v>
      </c>
      <c r="N14" s="598">
        <v>132.1</v>
      </c>
      <c r="O14" s="119"/>
      <c r="P14" s="219">
        <v>356.40000000000003</v>
      </c>
      <c r="Q14" s="365">
        <v>363.90000000000003</v>
      </c>
      <c r="R14" s="620">
        <v>399.8</v>
      </c>
      <c r="S14" s="119"/>
      <c r="T14" s="508">
        <v>479.09999999999997</v>
      </c>
      <c r="U14" s="219">
        <v>497.9</v>
      </c>
    </row>
    <row r="15" spans="1:28" ht="15">
      <c r="A15" s="10" t="s">
        <v>5</v>
      </c>
      <c r="B15" s="18">
        <v>-27.200000000000003</v>
      </c>
      <c r="C15" s="19">
        <v>-1.2000000000000002</v>
      </c>
      <c r="D15" s="18">
        <v>-0.9</v>
      </c>
      <c r="E15" s="228">
        <v>3.1</v>
      </c>
      <c r="F15" s="118"/>
      <c r="G15" s="276">
        <v>-23.2</v>
      </c>
      <c r="H15" s="354">
        <v>-0.8</v>
      </c>
      <c r="I15" s="109">
        <v>-1.4</v>
      </c>
      <c r="J15" s="511">
        <v>-1.7</v>
      </c>
      <c r="K15" s="118"/>
      <c r="L15" s="525">
        <v>-25.2</v>
      </c>
      <c r="M15" s="528">
        <v>-0.7</v>
      </c>
      <c r="N15" s="597">
        <v>-1</v>
      </c>
      <c r="O15" s="118"/>
      <c r="P15" s="218">
        <v>-29.2</v>
      </c>
      <c r="Q15" s="354">
        <v>-25.4</v>
      </c>
      <c r="R15" s="619">
        <v>-26.9</v>
      </c>
      <c r="S15" s="118"/>
      <c r="T15" s="489">
        <v>-26</v>
      </c>
      <c r="U15" s="218">
        <v>-27</v>
      </c>
    </row>
    <row r="16" spans="1:28" ht="15">
      <c r="A16" s="10" t="s">
        <v>10</v>
      </c>
      <c r="B16" s="18">
        <v>-15.9</v>
      </c>
      <c r="C16" s="19">
        <v>-15.1</v>
      </c>
      <c r="D16" s="18">
        <v>-12.4</v>
      </c>
      <c r="E16" s="228">
        <v>-19.200000000000003</v>
      </c>
      <c r="F16" s="118"/>
      <c r="G16" s="276">
        <v>-15.2</v>
      </c>
      <c r="H16" s="354">
        <v>-17</v>
      </c>
      <c r="I16" s="109">
        <v>-18.100000000000001</v>
      </c>
      <c r="J16" s="511">
        <v>-25.9</v>
      </c>
      <c r="K16" s="118"/>
      <c r="L16" s="525">
        <v>-42.2</v>
      </c>
      <c r="M16" s="528">
        <v>-35.700000000000003</v>
      </c>
      <c r="N16" s="597">
        <v>-27</v>
      </c>
      <c r="O16" s="118"/>
      <c r="P16" s="218">
        <v>-43.2</v>
      </c>
      <c r="Q16" s="354">
        <v>-50.4</v>
      </c>
      <c r="R16" s="619">
        <v>-104.9</v>
      </c>
      <c r="S16" s="118"/>
      <c r="T16" s="489">
        <v>-62.3</v>
      </c>
      <c r="U16" s="218">
        <v>-76.3</v>
      </c>
    </row>
    <row r="17" spans="1:56" ht="15">
      <c r="A17" s="13" t="s">
        <v>6</v>
      </c>
      <c r="B17" s="63">
        <v>84</v>
      </c>
      <c r="C17" s="64">
        <v>99.7</v>
      </c>
      <c r="D17" s="63">
        <v>100.10000000000001</v>
      </c>
      <c r="E17" s="229">
        <v>106.8</v>
      </c>
      <c r="F17" s="119"/>
      <c r="G17" s="277">
        <v>83.5</v>
      </c>
      <c r="H17" s="365">
        <v>101.4</v>
      </c>
      <c r="I17" s="110">
        <v>103.2</v>
      </c>
      <c r="J17" s="512">
        <v>106.4</v>
      </c>
      <c r="K17" s="119"/>
      <c r="L17" s="526">
        <v>74.900000000000006</v>
      </c>
      <c r="M17" s="529">
        <v>89.1</v>
      </c>
      <c r="N17" s="598">
        <v>104.1</v>
      </c>
      <c r="O17" s="119"/>
      <c r="P17" s="219">
        <v>283.89999999999998</v>
      </c>
      <c r="Q17" s="365">
        <v>288.2</v>
      </c>
      <c r="R17" s="620">
        <v>268</v>
      </c>
      <c r="S17" s="119"/>
      <c r="T17" s="508">
        <v>390.90000000000003</v>
      </c>
      <c r="U17" s="219">
        <v>394.6</v>
      </c>
    </row>
    <row r="18" spans="1:56" ht="15">
      <c r="A18" s="10" t="s">
        <v>7</v>
      </c>
      <c r="B18" s="18">
        <v>-21</v>
      </c>
      <c r="C18" s="19">
        <v>-24.9</v>
      </c>
      <c r="D18" s="18">
        <v>-25</v>
      </c>
      <c r="E18" s="228">
        <v>-26.7</v>
      </c>
      <c r="F18" s="118"/>
      <c r="G18" s="276">
        <v>-20.9</v>
      </c>
      <c r="H18" s="354">
        <v>-25.4</v>
      </c>
      <c r="I18" s="109">
        <v>-25.8</v>
      </c>
      <c r="J18" s="511">
        <v>-26.6</v>
      </c>
      <c r="K18" s="118"/>
      <c r="L18" s="525">
        <v>-18.7</v>
      </c>
      <c r="M18" s="528">
        <v>-22.3</v>
      </c>
      <c r="N18" s="597">
        <v>-26</v>
      </c>
      <c r="O18" s="118"/>
      <c r="P18" s="218">
        <v>-71.099999999999994</v>
      </c>
      <c r="Q18" s="354">
        <v>-72</v>
      </c>
      <c r="R18" s="619">
        <v>-67</v>
      </c>
      <c r="S18" s="118"/>
      <c r="T18" s="489">
        <v>-97.7</v>
      </c>
      <c r="U18" s="218">
        <v>-98.6</v>
      </c>
    </row>
    <row r="19" spans="1:56" ht="15">
      <c r="A19" s="13" t="s">
        <v>8</v>
      </c>
      <c r="B19" s="63">
        <v>63</v>
      </c>
      <c r="C19" s="64">
        <v>74.8</v>
      </c>
      <c r="D19" s="63">
        <v>75.099999999999994</v>
      </c>
      <c r="E19" s="229">
        <v>80.099999999999994</v>
      </c>
      <c r="F19" s="119"/>
      <c r="G19" s="277">
        <v>62.6</v>
      </c>
      <c r="H19" s="365">
        <v>76.099999999999994</v>
      </c>
      <c r="I19" s="110">
        <v>77.400000000000006</v>
      </c>
      <c r="J19" s="512">
        <v>79.8</v>
      </c>
      <c r="K19" s="119"/>
      <c r="L19" s="526">
        <v>56.2</v>
      </c>
      <c r="M19" s="529">
        <v>66.8</v>
      </c>
      <c r="N19" s="598">
        <v>78.099999999999994</v>
      </c>
      <c r="O19" s="119"/>
      <c r="P19" s="219">
        <v>212.9</v>
      </c>
      <c r="Q19" s="365">
        <v>216.1</v>
      </c>
      <c r="R19" s="620">
        <v>201</v>
      </c>
      <c r="S19" s="119"/>
      <c r="T19" s="508">
        <v>293.20000000000005</v>
      </c>
      <c r="U19" s="219">
        <v>295.89999999999998</v>
      </c>
    </row>
    <row r="20" spans="1:56" ht="15.75" thickBot="1">
      <c r="A20" s="4"/>
      <c r="B20" s="231"/>
      <c r="C20" s="231"/>
      <c r="D20" s="231"/>
      <c r="E20" s="224"/>
      <c r="F20" s="124"/>
      <c r="G20" s="278"/>
      <c r="H20" s="106"/>
      <c r="I20" s="106"/>
      <c r="J20" s="106"/>
      <c r="K20" s="124"/>
      <c r="L20" s="571"/>
      <c r="M20" s="578"/>
      <c r="N20" s="578"/>
      <c r="O20" s="124"/>
      <c r="P20" s="571"/>
      <c r="Q20" s="578"/>
      <c r="R20" s="578"/>
      <c r="S20" s="124"/>
      <c r="T20" s="257"/>
      <c r="U20" s="257"/>
    </row>
    <row r="21" spans="1:56" ht="15.75" thickTop="1">
      <c r="A21" s="7" t="s">
        <v>67</v>
      </c>
      <c r="B21" s="670" t="s">
        <v>75</v>
      </c>
      <c r="C21" s="671"/>
      <c r="D21" s="671"/>
      <c r="E21" s="672"/>
      <c r="F21" s="116"/>
      <c r="G21" s="670" t="s">
        <v>140</v>
      </c>
      <c r="H21" s="671"/>
      <c r="I21" s="671"/>
      <c r="J21" s="671"/>
      <c r="K21" s="116"/>
      <c r="L21" s="673" t="s">
        <v>218</v>
      </c>
      <c r="M21" s="671"/>
      <c r="N21" s="672"/>
      <c r="O21" s="116"/>
      <c r="P21" s="605" t="s">
        <v>75</v>
      </c>
      <c r="Q21" s="603" t="s">
        <v>140</v>
      </c>
      <c r="R21" s="606" t="s">
        <v>218</v>
      </c>
      <c r="S21" s="116"/>
      <c r="T21" s="112" t="s">
        <v>75</v>
      </c>
      <c r="U21" s="299" t="s">
        <v>140</v>
      </c>
    </row>
    <row r="22" spans="1:56" ht="15">
      <c r="A22" s="4"/>
      <c r="B22" s="34" t="s">
        <v>70</v>
      </c>
      <c r="C22" s="35" t="s">
        <v>71</v>
      </c>
      <c r="D22" s="35" t="s">
        <v>72</v>
      </c>
      <c r="E22" s="39" t="s">
        <v>73</v>
      </c>
      <c r="F22" s="117"/>
      <c r="G22" s="34" t="s">
        <v>70</v>
      </c>
      <c r="H22" s="356" t="s">
        <v>71</v>
      </c>
      <c r="I22" s="356" t="s">
        <v>72</v>
      </c>
      <c r="J22" s="356" t="s">
        <v>73</v>
      </c>
      <c r="K22" s="117"/>
      <c r="L22" s="183" t="s">
        <v>70</v>
      </c>
      <c r="M22" s="497" t="s">
        <v>71</v>
      </c>
      <c r="N22" s="298" t="s">
        <v>72</v>
      </c>
      <c r="O22" s="117"/>
      <c r="P22" s="34" t="s">
        <v>224</v>
      </c>
      <c r="Q22" s="356" t="s">
        <v>224</v>
      </c>
      <c r="R22" s="196" t="s">
        <v>224</v>
      </c>
      <c r="S22" s="117"/>
      <c r="T22" s="497" t="s">
        <v>109</v>
      </c>
      <c r="U22" s="298" t="s">
        <v>109</v>
      </c>
    </row>
    <row r="23" spans="1:56" ht="15">
      <c r="A23" s="10" t="s">
        <v>141</v>
      </c>
      <c r="B23" s="86">
        <v>0.19280795715378729</v>
      </c>
      <c r="C23" s="87">
        <v>0.22918422060513213</v>
      </c>
      <c r="D23" s="86">
        <v>0.22913806254767352</v>
      </c>
      <c r="E23" s="273">
        <v>0.24982456140350875</v>
      </c>
      <c r="F23" s="123"/>
      <c r="G23" s="279">
        <v>0.2</v>
      </c>
      <c r="H23" s="367">
        <v>0.2354215003866976</v>
      </c>
      <c r="I23" s="111">
        <v>0.23087248322147652</v>
      </c>
      <c r="J23" s="513">
        <v>0.24572748267898384</v>
      </c>
      <c r="K23" s="123"/>
      <c r="L23" s="533">
        <v>0.18268996342950022</v>
      </c>
      <c r="M23" s="537">
        <v>0.22064409578860444</v>
      </c>
      <c r="N23" s="602">
        <v>0.25092369477911647</v>
      </c>
      <c r="O23" s="123"/>
      <c r="P23" s="621">
        <v>0.21627936507936507</v>
      </c>
      <c r="Q23" s="537">
        <v>0.22164102564102567</v>
      </c>
      <c r="R23" s="623">
        <v>0.21194147884539344</v>
      </c>
      <c r="S23" s="123"/>
      <c r="T23" s="509">
        <v>0.22711076684740514</v>
      </c>
      <c r="U23" s="223">
        <v>0.23484126984126982</v>
      </c>
      <c r="W23" s="522"/>
    </row>
    <row r="24" spans="1:56" ht="15">
      <c r="A24" s="10" t="s">
        <v>20</v>
      </c>
      <c r="B24" s="92">
        <v>3.4113513191590727E-2</v>
      </c>
      <c r="C24" s="93">
        <v>3.4022657795360546E-2</v>
      </c>
      <c r="D24" s="92">
        <v>3.4397269297562726E-2</v>
      </c>
      <c r="E24" s="274">
        <v>3.4678660196472956E-2</v>
      </c>
      <c r="F24" s="131"/>
      <c r="G24" s="280">
        <v>3.5296236268683598E-2</v>
      </c>
      <c r="H24" s="368">
        <v>3.6479962775548193E-2</v>
      </c>
      <c r="I24" s="421">
        <v>3.6119487908961592E-2</v>
      </c>
      <c r="J24" s="514">
        <v>3.624681511022488E-2</v>
      </c>
      <c r="K24" s="131"/>
      <c r="L24" s="572">
        <v>3.6779345804616559E-2</v>
      </c>
      <c r="M24" s="582">
        <v>3.6205206404531093E-2</v>
      </c>
      <c r="N24" s="655">
        <v>3.4943452066377764E-2</v>
      </c>
      <c r="O24" s="131"/>
      <c r="P24" s="622">
        <v>3.4177745002292065E-2</v>
      </c>
      <c r="Q24" s="582">
        <v>3.5973321407042999E-2</v>
      </c>
      <c r="R24" s="624">
        <v>3.5964438685527123E-2</v>
      </c>
      <c r="S24" s="131"/>
      <c r="T24" s="510">
        <v>3.431587422283848E-2</v>
      </c>
      <c r="U24" s="295">
        <v>3.6038629265554609E-2</v>
      </c>
    </row>
    <row r="25" spans="1:56" ht="15">
      <c r="A25" s="10" t="s">
        <v>108</v>
      </c>
      <c r="B25" s="86">
        <v>0.40783947736817544</v>
      </c>
      <c r="C25" s="87">
        <v>0.42835968379446632</v>
      </c>
      <c r="D25" s="86">
        <v>0.4325</v>
      </c>
      <c r="E25" s="273">
        <v>0.4240862230552952</v>
      </c>
      <c r="F25" s="123"/>
      <c r="G25" s="279">
        <v>0.41694590713259927</v>
      </c>
      <c r="H25" s="367">
        <v>0.45149425287356321</v>
      </c>
      <c r="I25" s="111">
        <v>0.44252612448886874</v>
      </c>
      <c r="J25" s="513">
        <v>0.40276538804638717</v>
      </c>
      <c r="K25" s="123"/>
      <c r="L25" s="533">
        <v>0.38769363166953524</v>
      </c>
      <c r="M25" s="537">
        <v>0.41743970315398887</v>
      </c>
      <c r="N25" s="602">
        <v>0.40620782726045879</v>
      </c>
      <c r="O25" s="123"/>
      <c r="P25" s="621">
        <v>0.42199156665585463</v>
      </c>
      <c r="Q25" s="537">
        <v>0.43721002165171663</v>
      </c>
      <c r="R25" s="623">
        <v>0.40337263095060438</v>
      </c>
      <c r="S25" s="123"/>
      <c r="T25" s="509">
        <v>0.42277108433734945</v>
      </c>
      <c r="U25" s="223">
        <v>0.42822691777675698</v>
      </c>
    </row>
    <row r="26" spans="1:56" ht="15">
      <c r="A26" s="10" t="s">
        <v>198</v>
      </c>
      <c r="B26" s="92">
        <v>3.7877434339824907E-3</v>
      </c>
      <c r="C26" s="93">
        <v>3.6204519570820597E-3</v>
      </c>
      <c r="D26" s="92">
        <v>2.9702377387867537E-3</v>
      </c>
      <c r="E26" s="274">
        <v>4.5449165581725659E-3</v>
      </c>
      <c r="F26" s="131"/>
      <c r="G26" s="280">
        <v>3.649678852272045E-3</v>
      </c>
      <c r="H26" s="368">
        <v>3.9550980050020359E-3</v>
      </c>
      <c r="I26" s="421">
        <v>4.1194879089615933E-3</v>
      </c>
      <c r="J26" s="514">
        <v>5.7383405339536944E-3</v>
      </c>
      <c r="K26" s="131"/>
      <c r="L26" s="572">
        <v>9.2331254786128438E-3</v>
      </c>
      <c r="M26" s="582">
        <v>7.7769306175797847E-3</v>
      </c>
      <c r="N26" s="655">
        <v>5.7076418983194165E-3</v>
      </c>
      <c r="O26" s="131"/>
      <c r="P26" s="622">
        <v>3.4440834711896842E-3</v>
      </c>
      <c r="Q26" s="582">
        <v>3.9201197814377657E-3</v>
      </c>
      <c r="R26" s="624">
        <v>7.5513803404959863E-3</v>
      </c>
      <c r="S26" s="131"/>
      <c r="T26" s="510">
        <v>3.7154657005263078E-3</v>
      </c>
      <c r="U26" s="295">
        <v>4.3925677523351707E-3</v>
      </c>
    </row>
    <row r="27" spans="1:56" ht="15">
      <c r="A27" s="10" t="s">
        <v>22</v>
      </c>
      <c r="B27" s="86">
        <v>1.9130352226336276E-2</v>
      </c>
      <c r="C27" s="87">
        <v>1.9750719079578139E-2</v>
      </c>
      <c r="D27" s="86">
        <v>2.1036061820263307E-2</v>
      </c>
      <c r="E27" s="273">
        <v>1.8833477467089459E-2</v>
      </c>
      <c r="F27" s="123"/>
      <c r="G27" s="279">
        <v>1.9930508638162339E-2</v>
      </c>
      <c r="H27" s="367">
        <v>1.9201807228915662E-2</v>
      </c>
      <c r="I27" s="111">
        <v>1.88788725837911E-2</v>
      </c>
      <c r="J27" s="513">
        <v>1.87919167079896E-2</v>
      </c>
      <c r="K27" s="123"/>
      <c r="L27" s="533">
        <v>1.7489023010100802E-2</v>
      </c>
      <c r="M27" s="537">
        <v>1.8332568485514698E-2</v>
      </c>
      <c r="N27" s="602">
        <v>1.9443574655027801E-2</v>
      </c>
      <c r="O27" s="123"/>
      <c r="Q27" s="346"/>
      <c r="R27" s="346"/>
      <c r="S27" s="346"/>
      <c r="W27" s="522"/>
    </row>
    <row r="28" spans="1:56" s="346" customFormat="1" ht="15">
      <c r="A28" s="386" t="s">
        <v>199</v>
      </c>
      <c r="B28" s="86">
        <v>2.3070350327542011E-2</v>
      </c>
      <c r="C28" s="367">
        <v>2.3633748801534037E-2</v>
      </c>
      <c r="D28" s="86">
        <v>2.4709024995229919E-2</v>
      </c>
      <c r="E28" s="273">
        <v>2.2436821370231574E-2</v>
      </c>
      <c r="F28" s="123"/>
      <c r="G28" s="279">
        <v>2.3501592510375445E-2</v>
      </c>
      <c r="H28" s="367">
        <v>2.2355045180722892E-2</v>
      </c>
      <c r="I28" s="111">
        <v>2.2401266766020864E-2</v>
      </c>
      <c r="J28" s="513">
        <v>2.1548541897379106E-2</v>
      </c>
      <c r="K28" s="123"/>
      <c r="L28" s="533">
        <v>2.1304386992162867E-2</v>
      </c>
      <c r="M28" s="537">
        <v>2.3611796920590743E-2</v>
      </c>
      <c r="N28" s="602">
        <v>2.5152838427947598E-2</v>
      </c>
      <c r="O28" s="123"/>
      <c r="W28"/>
    </row>
    <row r="29" spans="1:56" ht="15">
      <c r="A29" s="4"/>
      <c r="B29" s="102"/>
      <c r="C29" s="102"/>
      <c r="D29" s="102"/>
      <c r="E29" s="257"/>
      <c r="F29" s="132"/>
      <c r="G29" s="281"/>
      <c r="K29" s="132"/>
      <c r="L29" s="271"/>
      <c r="M29" s="568"/>
      <c r="N29" s="568"/>
      <c r="O29" s="132"/>
      <c r="Q29" s="346"/>
      <c r="R29" s="346"/>
      <c r="S29" s="346"/>
      <c r="T29" s="346"/>
    </row>
    <row r="30" spans="1:56" ht="15">
      <c r="A30" s="7" t="s">
        <v>68</v>
      </c>
      <c r="B30" s="670" t="s">
        <v>75</v>
      </c>
      <c r="C30" s="671"/>
      <c r="D30" s="671"/>
      <c r="E30" s="672"/>
      <c r="F30" s="116"/>
      <c r="G30" s="670" t="s">
        <v>140</v>
      </c>
      <c r="H30" s="671"/>
      <c r="I30" s="671"/>
      <c r="J30" s="671"/>
      <c r="K30" s="116"/>
      <c r="L30" s="673" t="s">
        <v>218</v>
      </c>
      <c r="M30" s="671"/>
      <c r="N30" s="672"/>
      <c r="O30" s="116"/>
      <c r="Q30" s="346"/>
      <c r="R30" s="346"/>
      <c r="S30" s="346"/>
      <c r="T30" s="346"/>
      <c r="V30" s="346"/>
    </row>
    <row r="31" spans="1:56" ht="15">
      <c r="A31" s="4"/>
      <c r="B31" s="34" t="s">
        <v>76</v>
      </c>
      <c r="C31" s="35" t="s">
        <v>77</v>
      </c>
      <c r="D31" s="35" t="s">
        <v>78</v>
      </c>
      <c r="E31" s="39" t="s">
        <v>79</v>
      </c>
      <c r="F31" s="117"/>
      <c r="G31" s="34" t="s">
        <v>76</v>
      </c>
      <c r="H31" s="356" t="s">
        <v>77</v>
      </c>
      <c r="I31" s="418" t="s">
        <v>78</v>
      </c>
      <c r="J31" s="418" t="s">
        <v>79</v>
      </c>
      <c r="K31" s="117"/>
      <c r="L31" s="654" t="s">
        <v>76</v>
      </c>
      <c r="M31" s="652" t="s">
        <v>77</v>
      </c>
      <c r="N31" s="569" t="s">
        <v>78</v>
      </c>
      <c r="O31" s="117"/>
      <c r="Q31" s="346"/>
      <c r="R31" s="346"/>
      <c r="S31" s="346"/>
      <c r="T31" s="346"/>
      <c r="V31" s="346"/>
    </row>
    <row r="32" spans="1:56" ht="15">
      <c r="A32" s="10" t="s">
        <v>69</v>
      </c>
      <c r="B32" s="52">
        <v>16779</v>
      </c>
      <c r="C32" s="53">
        <v>16699</v>
      </c>
      <c r="D32" s="52">
        <v>17011</v>
      </c>
      <c r="E32" s="275">
        <v>16905</v>
      </c>
      <c r="F32" s="125"/>
      <c r="G32" s="282">
        <v>16858</v>
      </c>
      <c r="H32" s="364">
        <v>17446</v>
      </c>
      <c r="I32" s="129">
        <v>17653</v>
      </c>
      <c r="J32" s="515">
        <v>18155</v>
      </c>
      <c r="K32" s="369"/>
      <c r="L32" s="564">
        <v>18308</v>
      </c>
      <c r="M32" s="500">
        <v>18493</v>
      </c>
      <c r="N32" s="428">
        <v>19069</v>
      </c>
      <c r="O32" s="369"/>
      <c r="Q32" s="346"/>
      <c r="R32" s="346"/>
      <c r="S32" s="346"/>
      <c r="T32" s="346"/>
      <c r="V32" s="346"/>
      <c r="AK32" s="521"/>
      <c r="AL32" s="521"/>
      <c r="AM32" s="521"/>
      <c r="AN32" s="521"/>
      <c r="AO32" s="521"/>
      <c r="AP32" s="521"/>
      <c r="AQ32" s="521"/>
      <c r="AR32" s="521"/>
      <c r="AS32" s="521"/>
      <c r="AT32" s="521"/>
      <c r="AU32" s="521"/>
      <c r="AV32" s="521"/>
      <c r="AW32" s="521"/>
      <c r="AX32" s="521"/>
      <c r="AY32" s="521"/>
      <c r="AZ32" s="521"/>
      <c r="BA32" s="521"/>
      <c r="BB32" s="521"/>
      <c r="BC32" s="521"/>
      <c r="BD32" s="521"/>
    </row>
    <row r="33" spans="1:56" ht="15">
      <c r="A33" s="10" t="s">
        <v>19</v>
      </c>
      <c r="B33" s="52">
        <v>8626</v>
      </c>
      <c r="C33" s="53">
        <v>8138</v>
      </c>
      <c r="D33" s="52">
        <v>8045</v>
      </c>
      <c r="E33" s="275">
        <v>7617</v>
      </c>
      <c r="F33" s="125"/>
      <c r="G33" s="282">
        <v>7708</v>
      </c>
      <c r="H33" s="364">
        <v>8235</v>
      </c>
      <c r="I33" s="129">
        <v>8235</v>
      </c>
      <c r="J33" s="515">
        <v>8623</v>
      </c>
      <c r="K33" s="369"/>
      <c r="L33" s="564">
        <v>8614</v>
      </c>
      <c r="M33" s="500">
        <v>8409</v>
      </c>
      <c r="N33" s="428">
        <v>8278</v>
      </c>
      <c r="O33" s="369"/>
      <c r="Q33" s="346"/>
      <c r="R33" s="346"/>
      <c r="S33" s="346"/>
      <c r="T33" s="346"/>
      <c r="V33" s="346"/>
      <c r="AK33" s="521"/>
      <c r="AL33" s="521"/>
      <c r="AM33" s="521"/>
      <c r="AN33" s="521"/>
      <c r="AO33" s="521"/>
      <c r="AP33" s="521"/>
      <c r="AQ33" s="521"/>
      <c r="AR33" s="521"/>
      <c r="AS33" s="521"/>
      <c r="AT33" s="521"/>
      <c r="AU33" s="521"/>
      <c r="AV33" s="521"/>
      <c r="AW33" s="521"/>
      <c r="AX33" s="521"/>
      <c r="AY33" s="521"/>
      <c r="AZ33" s="521"/>
      <c r="BA33" s="521"/>
      <c r="BB33" s="521"/>
      <c r="BC33" s="521"/>
      <c r="BD33" s="521"/>
    </row>
    <row r="34" spans="1:56" ht="15">
      <c r="A34" s="10" t="s">
        <v>120</v>
      </c>
      <c r="B34" s="52">
        <v>23198</v>
      </c>
      <c r="C34" s="53">
        <v>23811</v>
      </c>
      <c r="D34" s="52">
        <v>23546</v>
      </c>
      <c r="E34" s="275">
        <v>24251</v>
      </c>
      <c r="F34" s="125"/>
      <c r="G34" s="282">
        <v>23963</v>
      </c>
      <c r="H34" s="364">
        <v>24348</v>
      </c>
      <c r="I34" s="129">
        <v>24018</v>
      </c>
      <c r="J34" s="515">
        <v>24848</v>
      </c>
      <c r="K34" s="369"/>
      <c r="L34" s="564">
        <v>24124</v>
      </c>
      <c r="M34" s="500">
        <v>24878</v>
      </c>
      <c r="N34" s="428">
        <v>24671</v>
      </c>
      <c r="O34" s="369"/>
      <c r="Q34" s="346"/>
      <c r="R34" s="346"/>
      <c r="S34" s="346"/>
      <c r="T34" s="346"/>
      <c r="V34" s="346"/>
      <c r="AK34" s="521"/>
      <c r="AL34" s="521"/>
      <c r="AM34" s="521"/>
      <c r="AN34" s="521"/>
      <c r="AO34" s="521"/>
      <c r="AP34" s="521"/>
      <c r="AQ34" s="521"/>
      <c r="AR34" s="521"/>
      <c r="AS34" s="521"/>
      <c r="AT34" s="521"/>
      <c r="AU34" s="521"/>
      <c r="AV34" s="521"/>
      <c r="AW34" s="521"/>
      <c r="AX34" s="521"/>
      <c r="AY34" s="521"/>
      <c r="AZ34" s="521"/>
      <c r="BA34" s="521"/>
      <c r="BB34" s="521"/>
      <c r="BC34" s="521"/>
      <c r="BD34" s="521"/>
    </row>
    <row r="35" spans="1:56" ht="15">
      <c r="A35" s="10" t="s">
        <v>121</v>
      </c>
      <c r="B35" s="52">
        <v>3069</v>
      </c>
      <c r="C35" s="53">
        <v>3035</v>
      </c>
      <c r="D35" s="52">
        <v>2991</v>
      </c>
      <c r="E35" s="275">
        <v>2807</v>
      </c>
      <c r="F35" s="125"/>
      <c r="G35" s="282">
        <v>2896</v>
      </c>
      <c r="H35" s="364">
        <v>3330</v>
      </c>
      <c r="I35" s="129">
        <v>2778</v>
      </c>
      <c r="J35" s="515">
        <v>3249</v>
      </c>
      <c r="K35" s="369"/>
      <c r="L35" s="564">
        <v>3145</v>
      </c>
      <c r="M35" s="500">
        <v>3597</v>
      </c>
      <c r="N35" s="428">
        <v>4280</v>
      </c>
      <c r="O35" s="369"/>
      <c r="Q35" s="346"/>
      <c r="R35" s="346"/>
      <c r="S35" s="346"/>
      <c r="T35" s="346"/>
      <c r="V35" s="346"/>
      <c r="AK35" s="521"/>
      <c r="AL35" s="521"/>
      <c r="AM35" s="521"/>
      <c r="AN35" s="521"/>
      <c r="AO35" s="521"/>
      <c r="AP35" s="521"/>
      <c r="AQ35" s="521"/>
      <c r="AR35" s="521"/>
      <c r="AS35" s="521"/>
      <c r="AT35" s="521"/>
      <c r="AU35" s="521"/>
      <c r="AV35" s="521"/>
      <c r="AW35" s="521"/>
      <c r="AX35" s="521"/>
      <c r="AY35" s="521"/>
      <c r="AZ35" s="521"/>
      <c r="BA35" s="521"/>
      <c r="BB35" s="521"/>
      <c r="BC35" s="521"/>
      <c r="BD35" s="521"/>
    </row>
    <row r="36" spans="1:56" s="322" customFormat="1" ht="15">
      <c r="A36" s="329" t="s">
        <v>169</v>
      </c>
      <c r="B36" s="330">
        <v>403</v>
      </c>
      <c r="C36" s="331">
        <v>412</v>
      </c>
      <c r="D36" s="330">
        <v>441</v>
      </c>
      <c r="E36" s="333">
        <v>392</v>
      </c>
      <c r="F36" s="332"/>
      <c r="G36" s="330">
        <v>413</v>
      </c>
      <c r="H36" s="364">
        <v>408</v>
      </c>
      <c r="I36" s="129">
        <v>403.62673000000001</v>
      </c>
      <c r="J36" s="515">
        <v>407.97181999999998</v>
      </c>
      <c r="K36" s="369"/>
      <c r="L36" s="564">
        <v>401.12223</v>
      </c>
      <c r="M36" s="500">
        <v>408.39587</v>
      </c>
      <c r="N36" s="428">
        <v>445.26134000000002</v>
      </c>
      <c r="O36" s="369"/>
      <c r="P36" s="346"/>
      <c r="Q36" s="346"/>
      <c r="R36" s="346"/>
      <c r="S36" s="346"/>
      <c r="T36" s="346"/>
      <c r="U36" s="346"/>
      <c r="V36" s="346"/>
      <c r="AK36" s="521"/>
      <c r="AL36" s="521"/>
      <c r="AM36" s="521"/>
      <c r="AN36" s="521"/>
      <c r="AO36" s="521"/>
      <c r="AP36" s="521"/>
      <c r="AQ36" s="521"/>
      <c r="AR36" s="521"/>
      <c r="AS36" s="521"/>
      <c r="AT36" s="521"/>
      <c r="AU36" s="521"/>
      <c r="AV36" s="521"/>
      <c r="AW36" s="521"/>
      <c r="AX36" s="521"/>
      <c r="AY36" s="521"/>
      <c r="AZ36" s="521"/>
      <c r="BA36" s="521"/>
      <c r="BB36" s="521"/>
      <c r="BC36" s="521"/>
      <c r="BD36" s="521"/>
    </row>
    <row r="37" spans="1:56" s="346" customFormat="1" ht="15">
      <c r="A37" s="386" t="s">
        <v>200</v>
      </c>
      <c r="B37" s="363">
        <v>486</v>
      </c>
      <c r="C37" s="364">
        <v>493</v>
      </c>
      <c r="D37" s="363">
        <v>518</v>
      </c>
      <c r="E37" s="370">
        <v>467</v>
      </c>
      <c r="F37" s="369"/>
      <c r="G37" s="363">
        <v>487</v>
      </c>
      <c r="H37" s="364">
        <v>475</v>
      </c>
      <c r="I37" s="129">
        <v>481</v>
      </c>
      <c r="J37" s="515">
        <v>467</v>
      </c>
      <c r="K37" s="369"/>
      <c r="L37" s="564">
        <v>473</v>
      </c>
      <c r="M37" s="500">
        <v>526</v>
      </c>
      <c r="N37" s="428">
        <v>576</v>
      </c>
      <c r="O37" s="369"/>
      <c r="AK37" s="521"/>
      <c r="AL37" s="521"/>
      <c r="AM37" s="521"/>
      <c r="AN37" s="521"/>
      <c r="AO37" s="521"/>
      <c r="AP37" s="521"/>
      <c r="AQ37" s="521"/>
      <c r="AR37" s="521"/>
      <c r="AS37" s="521"/>
      <c r="AT37" s="521"/>
      <c r="AU37" s="521"/>
      <c r="AV37" s="521"/>
      <c r="AW37" s="521"/>
      <c r="AX37" s="521"/>
      <c r="AY37" s="521"/>
      <c r="AZ37" s="521"/>
      <c r="BA37" s="521"/>
      <c r="BB37" s="521"/>
      <c r="BC37" s="521"/>
      <c r="BD37" s="521"/>
    </row>
    <row r="38" spans="1:56" s="322" customFormat="1" ht="15">
      <c r="A38" s="329" t="s">
        <v>170</v>
      </c>
      <c r="B38" s="330">
        <v>4707</v>
      </c>
      <c r="C38" s="331">
        <v>4643</v>
      </c>
      <c r="D38" s="330">
        <v>4414</v>
      </c>
      <c r="E38" s="333">
        <v>4394</v>
      </c>
      <c r="F38" s="332"/>
      <c r="G38" s="330">
        <v>3908</v>
      </c>
      <c r="H38" s="364">
        <v>3882</v>
      </c>
      <c r="I38" s="129">
        <v>3905</v>
      </c>
      <c r="J38" s="515">
        <v>3631</v>
      </c>
      <c r="K38" s="369"/>
      <c r="L38" s="564">
        <v>3895</v>
      </c>
      <c r="M38" s="500">
        <v>3775</v>
      </c>
      <c r="N38" s="428">
        <v>3743</v>
      </c>
      <c r="O38" s="369"/>
      <c r="P38" s="346"/>
      <c r="Q38" s="346"/>
      <c r="R38" s="346"/>
      <c r="S38" s="346"/>
      <c r="T38" s="346"/>
      <c r="U38" s="346"/>
      <c r="V38" s="346"/>
      <c r="AK38" s="521"/>
      <c r="AL38" s="521"/>
      <c r="AM38" s="521"/>
      <c r="AN38" s="521"/>
      <c r="AO38" s="521"/>
      <c r="AP38" s="521"/>
      <c r="AQ38" s="521"/>
      <c r="AR38" s="521"/>
      <c r="AS38" s="521"/>
      <c r="AT38" s="521"/>
      <c r="AU38" s="521"/>
      <c r="AV38" s="521"/>
      <c r="AW38" s="521"/>
      <c r="AX38" s="521"/>
      <c r="AY38" s="521"/>
      <c r="AZ38" s="521"/>
      <c r="BA38" s="521"/>
      <c r="BB38" s="521"/>
      <c r="BC38" s="521"/>
      <c r="BD38" s="521"/>
    </row>
    <row r="39" spans="1:56">
      <c r="A39" s="4"/>
    </row>
    <row r="40" spans="1:56" ht="17.25" customHeight="1">
      <c r="A40" s="69" t="s">
        <v>129</v>
      </c>
      <c r="B40" s="69"/>
      <c r="C40" s="69"/>
      <c r="D40" s="69"/>
      <c r="E40" s="69"/>
      <c r="F40" s="69"/>
      <c r="G40" s="69"/>
      <c r="H40" s="69"/>
      <c r="I40" s="69"/>
      <c r="J40" s="69"/>
      <c r="K40" s="69"/>
      <c r="L40" s="69"/>
      <c r="M40" s="69"/>
      <c r="N40" s="69"/>
      <c r="O40" s="69"/>
      <c r="P40" s="69"/>
      <c r="Q40" s="69"/>
      <c r="R40" s="69"/>
      <c r="S40" s="69"/>
      <c r="T40" s="69"/>
      <c r="U40" s="69"/>
    </row>
    <row r="41" spans="1:56" s="90" customFormat="1" ht="6" customHeight="1" thickBot="1">
      <c r="A41" s="89"/>
      <c r="B41" s="89"/>
      <c r="C41" s="89"/>
      <c r="D41" s="89"/>
      <c r="E41" s="89"/>
      <c r="F41" s="130"/>
      <c r="G41" s="89"/>
      <c r="H41" s="89"/>
      <c r="I41" s="89"/>
      <c r="J41" s="89"/>
      <c r="K41" s="130"/>
      <c r="L41" s="89"/>
      <c r="M41" s="577"/>
      <c r="N41" s="577"/>
      <c r="O41" s="130"/>
      <c r="P41" s="89"/>
      <c r="Q41" s="577"/>
      <c r="R41" s="577"/>
      <c r="S41" s="130"/>
    </row>
    <row r="42" spans="1:56" ht="15.75" thickTop="1">
      <c r="A42" s="7" t="s">
        <v>66</v>
      </c>
      <c r="B42" s="670" t="s">
        <v>75</v>
      </c>
      <c r="C42" s="671"/>
      <c r="D42" s="671"/>
      <c r="E42" s="672"/>
      <c r="F42" s="116"/>
      <c r="G42" s="670" t="s">
        <v>140</v>
      </c>
      <c r="H42" s="671"/>
      <c r="I42" s="671"/>
      <c r="J42" s="671"/>
      <c r="K42" s="116"/>
      <c r="L42" s="673" t="s">
        <v>218</v>
      </c>
      <c r="M42" s="671"/>
      <c r="N42" s="672"/>
      <c r="O42" s="116"/>
      <c r="P42" s="605" t="s">
        <v>75</v>
      </c>
      <c r="Q42" s="603" t="s">
        <v>140</v>
      </c>
      <c r="R42" s="606" t="s">
        <v>218</v>
      </c>
      <c r="S42" s="116"/>
      <c r="T42" s="112" t="s">
        <v>75</v>
      </c>
      <c r="U42" s="299" t="s">
        <v>140</v>
      </c>
    </row>
    <row r="43" spans="1:56" ht="15">
      <c r="A43" s="3"/>
      <c r="B43" s="34" t="s">
        <v>70</v>
      </c>
      <c r="C43" s="35" t="s">
        <v>71</v>
      </c>
      <c r="D43" s="35" t="s">
        <v>72</v>
      </c>
      <c r="E43" s="39" t="s">
        <v>73</v>
      </c>
      <c r="F43" s="117"/>
      <c r="G43" s="34" t="s">
        <v>70</v>
      </c>
      <c r="H43" s="356" t="s">
        <v>71</v>
      </c>
      <c r="I43" s="356" t="s">
        <v>72</v>
      </c>
      <c r="J43" s="356" t="s">
        <v>73</v>
      </c>
      <c r="K43" s="117"/>
      <c r="L43" s="183" t="s">
        <v>70</v>
      </c>
      <c r="M43" s="497" t="s">
        <v>71</v>
      </c>
      <c r="N43" s="298" t="s">
        <v>72</v>
      </c>
      <c r="O43" s="117"/>
      <c r="P43" s="34" t="s">
        <v>224</v>
      </c>
      <c r="Q43" s="356" t="s">
        <v>224</v>
      </c>
      <c r="R43" s="196" t="s">
        <v>224</v>
      </c>
      <c r="S43" s="117"/>
      <c r="T43" s="497" t="s">
        <v>109</v>
      </c>
      <c r="U43" s="298" t="s">
        <v>109</v>
      </c>
    </row>
    <row r="44" spans="1:56" ht="15">
      <c r="A44" s="10" t="s">
        <v>0</v>
      </c>
      <c r="B44" s="18">
        <v>64.599999999999994</v>
      </c>
      <c r="C44" s="19">
        <v>59.7</v>
      </c>
      <c r="D44" s="18">
        <v>62.4</v>
      </c>
      <c r="E44" s="235">
        <v>63.8</v>
      </c>
      <c r="F44" s="118"/>
      <c r="G44" s="276">
        <v>64.7</v>
      </c>
      <c r="H44" s="354">
        <v>61.3</v>
      </c>
      <c r="I44" s="109">
        <v>61.7</v>
      </c>
      <c r="J44" s="511">
        <v>61.4</v>
      </c>
      <c r="K44" s="118"/>
      <c r="L44" s="525">
        <v>58.4</v>
      </c>
      <c r="M44" s="528">
        <v>59.5</v>
      </c>
      <c r="N44" s="597">
        <v>59.3</v>
      </c>
      <c r="O44" s="118"/>
      <c r="P44" s="218">
        <v>186.6</v>
      </c>
      <c r="Q44" s="354">
        <v>187.7</v>
      </c>
      <c r="R44" s="619">
        <v>177.2</v>
      </c>
      <c r="S44" s="118"/>
      <c r="T44" s="489">
        <v>250.4</v>
      </c>
      <c r="U44" s="218">
        <v>249.1</v>
      </c>
    </row>
    <row r="45" spans="1:56" ht="15">
      <c r="A45" s="10" t="s">
        <v>1</v>
      </c>
      <c r="B45" s="18">
        <v>13.1</v>
      </c>
      <c r="C45" s="19">
        <v>12</v>
      </c>
      <c r="D45" s="18">
        <v>11.1</v>
      </c>
      <c r="E45" s="235">
        <v>12.4</v>
      </c>
      <c r="F45" s="118"/>
      <c r="G45" s="276">
        <v>11.6</v>
      </c>
      <c r="H45" s="354">
        <v>10.1</v>
      </c>
      <c r="I45" s="109">
        <v>10.8</v>
      </c>
      <c r="J45" s="511">
        <v>10.5</v>
      </c>
      <c r="K45" s="118"/>
      <c r="L45" s="525">
        <v>10.7</v>
      </c>
      <c r="M45" s="528">
        <v>8.9</v>
      </c>
      <c r="N45" s="597">
        <v>9.3000000000000007</v>
      </c>
      <c r="O45" s="118"/>
      <c r="P45" s="218">
        <v>36.200000000000003</v>
      </c>
      <c r="Q45" s="354">
        <v>32.5</v>
      </c>
      <c r="R45" s="619">
        <v>28.9</v>
      </c>
      <c r="S45" s="118"/>
      <c r="T45" s="489">
        <v>48.6</v>
      </c>
      <c r="U45" s="218">
        <v>43</v>
      </c>
    </row>
    <row r="46" spans="1:56" ht="15">
      <c r="A46" s="13" t="s">
        <v>2</v>
      </c>
      <c r="B46" s="63">
        <v>77.699999999999989</v>
      </c>
      <c r="C46" s="64">
        <v>71.7</v>
      </c>
      <c r="D46" s="63">
        <v>73.5</v>
      </c>
      <c r="E46" s="283">
        <v>76.2</v>
      </c>
      <c r="F46" s="119"/>
      <c r="G46" s="277">
        <v>76.3</v>
      </c>
      <c r="H46" s="365">
        <v>71.400000000000006</v>
      </c>
      <c r="I46" s="110">
        <v>72.5</v>
      </c>
      <c r="J46" s="512">
        <v>71.900000000000006</v>
      </c>
      <c r="K46" s="119"/>
      <c r="L46" s="526">
        <v>69.099999999999994</v>
      </c>
      <c r="M46" s="529">
        <v>68.400000000000006</v>
      </c>
      <c r="N46" s="598">
        <v>68.599999999999994</v>
      </c>
      <c r="O46" s="119"/>
      <c r="P46" s="219">
        <v>222.8</v>
      </c>
      <c r="Q46" s="365">
        <v>220.2</v>
      </c>
      <c r="R46" s="620">
        <v>206.1</v>
      </c>
      <c r="S46" s="119"/>
      <c r="T46" s="508">
        <v>299</v>
      </c>
      <c r="U46" s="219">
        <v>292.10000000000002</v>
      </c>
    </row>
    <row r="47" spans="1:56" ht="21">
      <c r="A47" s="14" t="s">
        <v>9</v>
      </c>
      <c r="B47" s="18">
        <v>0.1</v>
      </c>
      <c r="C47" s="19">
        <v>2.8</v>
      </c>
      <c r="D47" s="18">
        <v>0.6</v>
      </c>
      <c r="E47" s="235">
        <v>7.2</v>
      </c>
      <c r="F47" s="118"/>
      <c r="G47" s="276">
        <v>0.3</v>
      </c>
      <c r="H47" s="354">
        <v>-0.3</v>
      </c>
      <c r="I47" s="109">
        <v>-1.1000000000000001</v>
      </c>
      <c r="J47" s="511">
        <v>1.3</v>
      </c>
      <c r="K47" s="118"/>
      <c r="L47" s="525">
        <v>1.6</v>
      </c>
      <c r="M47" s="528">
        <v>0.2</v>
      </c>
      <c r="N47" s="597">
        <v>-1.1000000000000001</v>
      </c>
      <c r="O47" s="118"/>
      <c r="P47" s="218">
        <v>3.5</v>
      </c>
      <c r="Q47" s="354">
        <v>-1.1000000000000001</v>
      </c>
      <c r="R47" s="619">
        <v>0.7</v>
      </c>
      <c r="S47" s="118"/>
      <c r="T47" s="489">
        <v>10.7</v>
      </c>
      <c r="U47" s="218">
        <v>0.2</v>
      </c>
    </row>
    <row r="48" spans="1:56" ht="15">
      <c r="A48" s="13" t="s">
        <v>3</v>
      </c>
      <c r="B48" s="63">
        <v>77.899999999999991</v>
      </c>
      <c r="C48" s="64">
        <v>74.400000000000006</v>
      </c>
      <c r="D48" s="63">
        <v>74.099999999999994</v>
      </c>
      <c r="E48" s="283">
        <v>83.4</v>
      </c>
      <c r="F48" s="119"/>
      <c r="G48" s="277">
        <v>76.599999999999994</v>
      </c>
      <c r="H48" s="365">
        <v>71</v>
      </c>
      <c r="I48" s="110">
        <v>71.400000000000006</v>
      </c>
      <c r="J48" s="512">
        <v>73.3</v>
      </c>
      <c r="K48" s="119"/>
      <c r="L48" s="526">
        <v>70.7</v>
      </c>
      <c r="M48" s="529">
        <v>68.7</v>
      </c>
      <c r="N48" s="598">
        <v>67.5</v>
      </c>
      <c r="O48" s="119"/>
      <c r="P48" s="219">
        <v>226.3</v>
      </c>
      <c r="Q48" s="365">
        <v>219.1</v>
      </c>
      <c r="R48" s="620">
        <v>206.8</v>
      </c>
      <c r="S48" s="119"/>
      <c r="T48" s="508">
        <v>309.8</v>
      </c>
      <c r="U48" s="219">
        <v>292.3</v>
      </c>
    </row>
    <row r="49" spans="1:28" ht="15">
      <c r="A49" s="13" t="s">
        <v>4</v>
      </c>
      <c r="B49" s="63">
        <v>-31.5</v>
      </c>
      <c r="C49" s="64">
        <v>-30</v>
      </c>
      <c r="D49" s="63">
        <v>-29</v>
      </c>
      <c r="E49" s="283">
        <v>-29.2</v>
      </c>
      <c r="F49" s="119"/>
      <c r="G49" s="277">
        <v>-27.1</v>
      </c>
      <c r="H49" s="365">
        <v>-25.7</v>
      </c>
      <c r="I49" s="110">
        <v>-25</v>
      </c>
      <c r="J49" s="512">
        <v>-22.3</v>
      </c>
      <c r="K49" s="119"/>
      <c r="L49" s="526">
        <v>-21.3</v>
      </c>
      <c r="M49" s="529">
        <v>-20.5</v>
      </c>
      <c r="N49" s="598">
        <v>-19.600000000000001</v>
      </c>
      <c r="O49" s="119"/>
      <c r="P49" s="219">
        <v>-90.6</v>
      </c>
      <c r="Q49" s="365">
        <v>-77.8</v>
      </c>
      <c r="R49" s="620">
        <v>-61.3</v>
      </c>
      <c r="S49" s="119"/>
      <c r="T49" s="508">
        <v>-120</v>
      </c>
      <c r="U49" s="219">
        <v>-100.1</v>
      </c>
    </row>
    <row r="50" spans="1:28" s="636" customFormat="1" ht="15">
      <c r="A50" s="313" t="s">
        <v>225</v>
      </c>
      <c r="B50" s="63">
        <v>46.399999999999991</v>
      </c>
      <c r="C50" s="365">
        <v>44.400000000000006</v>
      </c>
      <c r="D50" s="63">
        <v>45.099999999999994</v>
      </c>
      <c r="E50" s="283">
        <v>54.2</v>
      </c>
      <c r="F50" s="119"/>
      <c r="G50" s="277">
        <v>49.499999999999993</v>
      </c>
      <c r="H50" s="365">
        <v>45.3</v>
      </c>
      <c r="I50" s="110">
        <v>46.400000000000006</v>
      </c>
      <c r="J50" s="512">
        <v>51</v>
      </c>
      <c r="K50" s="119"/>
      <c r="L50" s="526">
        <v>49.400000000000006</v>
      </c>
      <c r="M50" s="529">
        <v>48.2</v>
      </c>
      <c r="N50" s="598">
        <v>48</v>
      </c>
      <c r="O50" s="119"/>
      <c r="P50" s="219">
        <v>135.70000000000002</v>
      </c>
      <c r="Q50" s="365">
        <v>141.30000000000001</v>
      </c>
      <c r="R50" s="620">
        <v>145.5</v>
      </c>
      <c r="S50" s="119"/>
      <c r="T50" s="508">
        <v>189.8</v>
      </c>
      <c r="U50" s="219">
        <v>192.20000000000002</v>
      </c>
    </row>
    <row r="51" spans="1:28" ht="15">
      <c r="A51" s="10" t="s">
        <v>5</v>
      </c>
      <c r="B51" s="18">
        <v>-6.1</v>
      </c>
      <c r="C51" s="19">
        <v>-1</v>
      </c>
      <c r="D51" s="18">
        <v>-0.8</v>
      </c>
      <c r="E51" s="235">
        <v>-1</v>
      </c>
      <c r="F51" s="118"/>
      <c r="G51" s="276">
        <v>-7.1</v>
      </c>
      <c r="H51" s="354">
        <v>-1.4</v>
      </c>
      <c r="I51" s="109">
        <v>-0.6</v>
      </c>
      <c r="J51" s="511">
        <v>-0.9</v>
      </c>
      <c r="K51" s="118"/>
      <c r="L51" s="525">
        <v>-6.5</v>
      </c>
      <c r="M51" s="528">
        <v>-1</v>
      </c>
      <c r="N51" s="597">
        <v>-1</v>
      </c>
      <c r="O51" s="118"/>
      <c r="P51" s="218">
        <v>-7.9</v>
      </c>
      <c r="Q51" s="354">
        <v>-9.1</v>
      </c>
      <c r="R51" s="619">
        <v>-8.5</v>
      </c>
      <c r="S51" s="118"/>
      <c r="T51" s="489">
        <v>-8.9</v>
      </c>
      <c r="U51" s="218">
        <v>-10</v>
      </c>
    </row>
    <row r="52" spans="1:28" ht="15">
      <c r="A52" s="10" t="s">
        <v>10</v>
      </c>
      <c r="B52" s="18">
        <v>0.3</v>
      </c>
      <c r="C52" s="19">
        <v>8.6999999999999993</v>
      </c>
      <c r="D52" s="18">
        <v>1.7</v>
      </c>
      <c r="E52" s="235">
        <v>7.1</v>
      </c>
      <c r="F52" s="118"/>
      <c r="G52" s="276">
        <v>4.5999999999999996</v>
      </c>
      <c r="H52" s="354">
        <v>3.8</v>
      </c>
      <c r="I52" s="109">
        <v>-0.2</v>
      </c>
      <c r="J52" s="511">
        <v>-0.6</v>
      </c>
      <c r="K52" s="118"/>
      <c r="L52" s="525">
        <v>-11.9</v>
      </c>
      <c r="M52" s="528">
        <v>-28.3</v>
      </c>
      <c r="N52" s="597">
        <v>-20.9</v>
      </c>
      <c r="O52" s="118"/>
      <c r="P52" s="218">
        <v>10.7</v>
      </c>
      <c r="Q52" s="354">
        <v>8.1999999999999993</v>
      </c>
      <c r="R52" s="619">
        <v>-61</v>
      </c>
      <c r="S52" s="118"/>
      <c r="T52" s="489">
        <v>17.8</v>
      </c>
      <c r="U52" s="218">
        <v>7.6</v>
      </c>
    </row>
    <row r="53" spans="1:28" ht="15">
      <c r="A53" s="13" t="s">
        <v>6</v>
      </c>
      <c r="B53" s="63">
        <v>40.5</v>
      </c>
      <c r="C53" s="64">
        <v>52.2</v>
      </c>
      <c r="D53" s="63">
        <v>46</v>
      </c>
      <c r="E53" s="283">
        <v>60.2</v>
      </c>
      <c r="F53" s="119"/>
      <c r="G53" s="277">
        <v>47</v>
      </c>
      <c r="H53" s="365">
        <v>47.7</v>
      </c>
      <c r="I53" s="110">
        <v>45.7</v>
      </c>
      <c r="J53" s="512">
        <v>49.4</v>
      </c>
      <c r="K53" s="119"/>
      <c r="L53" s="526">
        <v>31</v>
      </c>
      <c r="M53" s="529">
        <v>18.899999999999999</v>
      </c>
      <c r="N53" s="598">
        <v>26.1</v>
      </c>
      <c r="O53" s="119"/>
      <c r="P53" s="219">
        <v>138.5</v>
      </c>
      <c r="Q53" s="365">
        <v>140.4</v>
      </c>
      <c r="R53" s="620">
        <v>76</v>
      </c>
      <c r="S53" s="119"/>
      <c r="T53" s="508">
        <v>198.7</v>
      </c>
      <c r="U53" s="219">
        <v>189.8</v>
      </c>
    </row>
    <row r="54" spans="1:28" ht="15">
      <c r="A54" s="10" t="s">
        <v>7</v>
      </c>
      <c r="B54" s="18">
        <v>-10.1</v>
      </c>
      <c r="C54" s="19">
        <v>-13</v>
      </c>
      <c r="D54" s="18">
        <v>-11.5</v>
      </c>
      <c r="E54" s="235">
        <v>-15.1</v>
      </c>
      <c r="F54" s="118"/>
      <c r="G54" s="276">
        <v>-11.8</v>
      </c>
      <c r="H54" s="354">
        <v>-11.9</v>
      </c>
      <c r="I54" s="109">
        <v>-11.4</v>
      </c>
      <c r="J54" s="511">
        <v>-12.4</v>
      </c>
      <c r="K54" s="118"/>
      <c r="L54" s="525">
        <v>-7.7</v>
      </c>
      <c r="M54" s="528">
        <v>-4.7</v>
      </c>
      <c r="N54" s="597">
        <v>-6.5</v>
      </c>
      <c r="O54" s="118"/>
      <c r="P54" s="218">
        <v>-34.6</v>
      </c>
      <c r="Q54" s="354">
        <v>-35.1</v>
      </c>
      <c r="R54" s="619">
        <v>-19</v>
      </c>
      <c r="S54" s="118"/>
      <c r="T54" s="489">
        <v>-49.7</v>
      </c>
      <c r="U54" s="218">
        <v>-47.5</v>
      </c>
    </row>
    <row r="55" spans="1:28" ht="15">
      <c r="A55" s="13" t="s">
        <v>8</v>
      </c>
      <c r="B55" s="63">
        <v>30.400000000000002</v>
      </c>
      <c r="C55" s="64">
        <v>39.200000000000003</v>
      </c>
      <c r="D55" s="63">
        <v>34.5</v>
      </c>
      <c r="E55" s="283">
        <v>45.1</v>
      </c>
      <c r="F55" s="119"/>
      <c r="G55" s="277">
        <v>35.299999999999997</v>
      </c>
      <c r="H55" s="365">
        <v>35.799999999999997</v>
      </c>
      <c r="I55" s="110">
        <v>34.200000000000003</v>
      </c>
      <c r="J55" s="512">
        <v>37.1</v>
      </c>
      <c r="K55" s="119"/>
      <c r="L55" s="526">
        <v>23.3</v>
      </c>
      <c r="M55" s="529">
        <v>14.2</v>
      </c>
      <c r="N55" s="598">
        <v>19.600000000000001</v>
      </c>
      <c r="O55" s="119"/>
      <c r="P55" s="219">
        <v>103.9</v>
      </c>
      <c r="Q55" s="365">
        <v>105.3</v>
      </c>
      <c r="R55" s="620">
        <v>57</v>
      </c>
      <c r="S55" s="119"/>
      <c r="T55" s="508">
        <v>149</v>
      </c>
      <c r="U55" s="219">
        <v>142.4</v>
      </c>
    </row>
    <row r="56" spans="1:28" ht="15.75" thickBot="1">
      <c r="A56" s="4"/>
      <c r="B56" s="102"/>
      <c r="C56" s="102"/>
      <c r="D56" s="102"/>
      <c r="E56" s="257"/>
      <c r="F56" s="132"/>
      <c r="G56" s="281"/>
      <c r="K56" s="132"/>
      <c r="L56" s="271"/>
      <c r="M56" s="568"/>
      <c r="N56" s="568"/>
      <c r="O56" s="132"/>
      <c r="P56" s="271"/>
      <c r="Q56" s="568"/>
      <c r="R56" s="568"/>
      <c r="S56" s="132"/>
      <c r="T56" s="257"/>
      <c r="U56" s="257"/>
    </row>
    <row r="57" spans="1:28" ht="15.75" thickTop="1">
      <c r="A57" s="7" t="s">
        <v>67</v>
      </c>
      <c r="B57" s="670" t="s">
        <v>75</v>
      </c>
      <c r="C57" s="671"/>
      <c r="D57" s="671"/>
      <c r="E57" s="672"/>
      <c r="F57" s="116"/>
      <c r="G57" s="670" t="s">
        <v>140</v>
      </c>
      <c r="H57" s="671"/>
      <c r="I57" s="671"/>
      <c r="J57" s="671"/>
      <c r="K57" s="116"/>
      <c r="L57" s="673" t="s">
        <v>218</v>
      </c>
      <c r="M57" s="671"/>
      <c r="N57" s="672"/>
      <c r="O57" s="116"/>
      <c r="P57" s="605" t="s">
        <v>75</v>
      </c>
      <c r="Q57" s="603" t="s">
        <v>140</v>
      </c>
      <c r="R57" s="606" t="s">
        <v>218</v>
      </c>
      <c r="S57" s="116"/>
      <c r="T57" s="112" t="s">
        <v>75</v>
      </c>
      <c r="U57" s="299" t="s">
        <v>140</v>
      </c>
    </row>
    <row r="58" spans="1:28" ht="15">
      <c r="A58" s="4"/>
      <c r="B58" s="34" t="s">
        <v>70</v>
      </c>
      <c r="C58" s="35" t="s">
        <v>71</v>
      </c>
      <c r="D58" s="35" t="s">
        <v>72</v>
      </c>
      <c r="E58" s="39" t="s">
        <v>73</v>
      </c>
      <c r="F58" s="117"/>
      <c r="G58" s="34" t="s">
        <v>70</v>
      </c>
      <c r="H58" s="356" t="s">
        <v>71</v>
      </c>
      <c r="I58" s="356" t="s">
        <v>72</v>
      </c>
      <c r="J58" s="356" t="s">
        <v>73</v>
      </c>
      <c r="K58" s="117"/>
      <c r="L58" s="183" t="s">
        <v>70</v>
      </c>
      <c r="M58" s="497" t="s">
        <v>71</v>
      </c>
      <c r="N58" s="298" t="s">
        <v>72</v>
      </c>
      <c r="O58" s="117"/>
      <c r="P58" s="34" t="s">
        <v>224</v>
      </c>
      <c r="Q58" s="356" t="s">
        <v>224</v>
      </c>
      <c r="R58" s="196" t="s">
        <v>224</v>
      </c>
      <c r="S58" s="117"/>
      <c r="T58" s="497" t="s">
        <v>109</v>
      </c>
      <c r="U58" s="298" t="s">
        <v>109</v>
      </c>
    </row>
    <row r="59" spans="1:28" ht="15">
      <c r="A59" s="10" t="s">
        <v>141</v>
      </c>
      <c r="B59" s="86">
        <v>0.11079726651480638</v>
      </c>
      <c r="C59" s="87">
        <v>0.14222222222222222</v>
      </c>
      <c r="D59" s="86">
        <v>0.12449255751014884</v>
      </c>
      <c r="E59" s="273">
        <v>0.1612153708668454</v>
      </c>
      <c r="F59" s="123"/>
      <c r="G59" s="279">
        <v>0.12784065187867813</v>
      </c>
      <c r="H59" s="367">
        <v>0.13605700712589072</v>
      </c>
      <c r="I59" s="111">
        <v>0.13191899710703955</v>
      </c>
      <c r="J59" s="513">
        <v>0.15637513171759748</v>
      </c>
      <c r="K59" s="123"/>
      <c r="L59" s="533">
        <v>0.11115086463923673</v>
      </c>
      <c r="M59" s="537">
        <v>6.7338470657972729E-2</v>
      </c>
      <c r="N59" s="602">
        <v>9.0011481056257184E-2</v>
      </c>
      <c r="O59" s="123"/>
      <c r="P59" s="621">
        <v>0.12553994864824047</v>
      </c>
      <c r="Q59" s="537">
        <v>0.12892561983471074</v>
      </c>
      <c r="R59" s="623">
        <v>8.7759815242494224E-2</v>
      </c>
      <c r="S59" s="123"/>
      <c r="T59" s="509">
        <v>0.13369223867205024</v>
      </c>
      <c r="U59" s="223">
        <v>0.14383838383838385</v>
      </c>
    </row>
    <row r="60" spans="1:28" ht="15">
      <c r="A60" s="10" t="s">
        <v>20</v>
      </c>
      <c r="B60" s="92">
        <v>1.7323679270581923E-2</v>
      </c>
      <c r="C60" s="93">
        <v>1.6239374362461749E-2</v>
      </c>
      <c r="D60" s="92">
        <v>1.7870695210138184E-2</v>
      </c>
      <c r="E60" s="274">
        <v>1.7523861841653506E-2</v>
      </c>
      <c r="F60" s="131"/>
      <c r="G60" s="280">
        <v>1.8293631158549515E-2</v>
      </c>
      <c r="H60" s="368">
        <v>1.6919679823350815E-2</v>
      </c>
      <c r="I60" s="421">
        <v>1.7186629526462396E-2</v>
      </c>
      <c r="J60" s="514">
        <v>1.7666522802474462E-2</v>
      </c>
      <c r="K60" s="131"/>
      <c r="L60" s="572">
        <v>1.7236036301925772E-2</v>
      </c>
      <c r="M60" s="582">
        <v>1.7003643637922412E-2</v>
      </c>
      <c r="N60" s="655">
        <v>1.7292410877013924E-2</v>
      </c>
      <c r="O60" s="131"/>
      <c r="P60" s="622">
        <v>1.7123979076810132E-2</v>
      </c>
      <c r="Q60" s="582">
        <v>1.7460871183050768E-2</v>
      </c>
      <c r="R60" s="624">
        <v>1.717595172898442E-2</v>
      </c>
      <c r="S60" s="131"/>
      <c r="T60" s="510">
        <v>1.7224123402864954E-2</v>
      </c>
      <c r="U60" s="295">
        <v>1.75111157976134E-2</v>
      </c>
    </row>
    <row r="61" spans="1:28" ht="15">
      <c r="A61" s="10" t="s">
        <v>108</v>
      </c>
      <c r="B61" s="86">
        <v>0.40436456996148912</v>
      </c>
      <c r="C61" s="87">
        <v>0.40322580645161288</v>
      </c>
      <c r="D61" s="86">
        <v>0.39136302294197034</v>
      </c>
      <c r="E61" s="273">
        <v>0.3501199040767386</v>
      </c>
      <c r="F61" s="123"/>
      <c r="G61" s="279">
        <v>0.35378590078328986</v>
      </c>
      <c r="H61" s="367">
        <v>0.36197183098591551</v>
      </c>
      <c r="I61" s="111">
        <v>0.35014005602240894</v>
      </c>
      <c r="J61" s="513">
        <v>0.30422919508867668</v>
      </c>
      <c r="K61" s="123"/>
      <c r="L61" s="533">
        <v>0.30127298444130129</v>
      </c>
      <c r="M61" s="537">
        <v>0.29839883551673946</v>
      </c>
      <c r="N61" s="602">
        <v>0.29037037037037039</v>
      </c>
      <c r="O61" s="123"/>
      <c r="P61" s="621">
        <v>0.40035351303579314</v>
      </c>
      <c r="Q61" s="537">
        <v>0.35508900045641262</v>
      </c>
      <c r="R61" s="623">
        <v>0.29642166344294002</v>
      </c>
      <c r="S61" s="123"/>
      <c r="T61" s="509">
        <v>0.38734667527437056</v>
      </c>
      <c r="U61" s="223">
        <v>0.34245638043106397</v>
      </c>
    </row>
    <row r="62" spans="1:28" ht="15">
      <c r="A62" s="10" t="s">
        <v>198</v>
      </c>
      <c r="B62" s="92">
        <v>-8.0450522928399032E-5</v>
      </c>
      <c r="C62" s="93">
        <v>-2.3665419925195511E-3</v>
      </c>
      <c r="D62" s="92">
        <v>-4.8686188873773895E-4</v>
      </c>
      <c r="E62" s="274">
        <v>-1.9501476344159856E-3</v>
      </c>
      <c r="F62" s="131"/>
      <c r="G62" s="280">
        <v>-1.3006291086449422E-3</v>
      </c>
      <c r="H62" s="368">
        <v>-1.0488545404361027E-3</v>
      </c>
      <c r="I62" s="421">
        <v>5.5710306406685242E-5</v>
      </c>
      <c r="J62" s="514">
        <v>1.7263703064307294E-4</v>
      </c>
      <c r="K62" s="131"/>
      <c r="L62" s="572">
        <v>3.5121375341252859E-3</v>
      </c>
      <c r="M62" s="582">
        <v>8.0874473101378869E-3</v>
      </c>
      <c r="N62" s="655">
        <v>6.094627105052125E-3</v>
      </c>
      <c r="O62" s="131"/>
      <c r="P62" s="622">
        <v>-9.8192162980636848E-4</v>
      </c>
      <c r="Q62" s="582">
        <v>-7.6280843740552111E-4</v>
      </c>
      <c r="R62" s="624">
        <v>5.912714759977707E-3</v>
      </c>
      <c r="S62" s="131"/>
      <c r="T62" s="510">
        <v>-1.2243985486062149E-3</v>
      </c>
      <c r="U62" s="295">
        <v>-5.3426126078627795E-4</v>
      </c>
    </row>
    <row r="63" spans="1:28" ht="15">
      <c r="A63" s="10" t="s">
        <v>22</v>
      </c>
      <c r="B63" s="86">
        <v>1.3050075872534143E-2</v>
      </c>
      <c r="C63" s="87">
        <v>1.1813238327395462E-2</v>
      </c>
      <c r="D63" s="86">
        <v>1.0025690832758945E-2</v>
      </c>
      <c r="E63" s="273">
        <v>1.1527377521613832E-2</v>
      </c>
      <c r="F63" s="131"/>
      <c r="G63" s="279">
        <v>1.2633063998973964E-2</v>
      </c>
      <c r="H63" s="367">
        <v>1.2203693054756885E-2</v>
      </c>
      <c r="I63" s="111">
        <v>1.6087037159282301E-2</v>
      </c>
      <c r="J63" s="513">
        <v>1.0044399558632599E-2</v>
      </c>
      <c r="K63" s="131"/>
      <c r="L63" s="533">
        <v>1.02322501996964E-2</v>
      </c>
      <c r="M63" s="537">
        <v>1.1252911737273301E-2</v>
      </c>
      <c r="N63" s="602">
        <v>1.06871442013913E-2</v>
      </c>
      <c r="O63" s="131"/>
      <c r="Q63" s="346"/>
      <c r="R63" s="346"/>
      <c r="S63" s="346"/>
    </row>
    <row r="64" spans="1:28" s="346" customFormat="1" ht="15">
      <c r="A64" s="386" t="s">
        <v>199</v>
      </c>
      <c r="B64" s="86">
        <v>1.4021244309559939E-2</v>
      </c>
      <c r="C64" s="367">
        <v>1.2813300831301956E-2</v>
      </c>
      <c r="D64" s="86">
        <v>1.2093489567015477E-2</v>
      </c>
      <c r="E64" s="273">
        <v>1.2079220062542155E-2</v>
      </c>
      <c r="F64" s="131"/>
      <c r="G64" s="279">
        <v>1.3210209054764653E-2</v>
      </c>
      <c r="H64" s="367">
        <v>1.2778736182991503E-2</v>
      </c>
      <c r="I64" s="111">
        <v>1.6146326080100915E-2</v>
      </c>
      <c r="J64" s="513">
        <v>1.6188024925494447E-2</v>
      </c>
      <c r="K64" s="131"/>
      <c r="L64" s="533">
        <v>1.2126992778307671E-2</v>
      </c>
      <c r="M64" s="537">
        <v>1.3047469184369264E-2</v>
      </c>
      <c r="N64" s="602">
        <v>1.3285675748583761E-2</v>
      </c>
      <c r="O64" s="131"/>
      <c r="X64" s="661"/>
      <c r="Y64" s="661"/>
      <c r="Z64" s="661"/>
      <c r="AA64" s="661"/>
      <c r="AB64" s="661"/>
    </row>
    <row r="65" spans="1:22" ht="15">
      <c r="A65" s="4"/>
      <c r="B65" s="102"/>
      <c r="C65" s="102"/>
      <c r="D65" s="102"/>
      <c r="E65" s="257"/>
      <c r="F65" s="132"/>
      <c r="G65" s="281"/>
      <c r="K65" s="132"/>
      <c r="L65" s="271"/>
      <c r="M65" s="568"/>
      <c r="N65" s="568"/>
      <c r="O65" s="132"/>
      <c r="P65" s="271"/>
      <c r="Q65" s="568"/>
      <c r="R65" s="568"/>
      <c r="S65" s="132"/>
    </row>
    <row r="66" spans="1:22" ht="15">
      <c r="A66" s="7" t="s">
        <v>68</v>
      </c>
      <c r="B66" s="670" t="s">
        <v>75</v>
      </c>
      <c r="C66" s="671"/>
      <c r="D66" s="671"/>
      <c r="E66" s="672"/>
      <c r="F66" s="116"/>
      <c r="G66" s="670" t="s">
        <v>140</v>
      </c>
      <c r="H66" s="671"/>
      <c r="I66" s="671"/>
      <c r="J66" s="671"/>
      <c r="K66" s="116"/>
      <c r="L66" s="673" t="s">
        <v>218</v>
      </c>
      <c r="M66" s="671"/>
      <c r="N66" s="672"/>
      <c r="O66" s="116"/>
      <c r="Q66" s="346"/>
      <c r="R66" s="346"/>
      <c r="S66" s="346"/>
      <c r="T66" s="346"/>
      <c r="V66" s="346"/>
    </row>
    <row r="67" spans="1:22" ht="15">
      <c r="A67" s="4"/>
      <c r="B67" s="34" t="s">
        <v>76</v>
      </c>
      <c r="C67" s="35" t="s">
        <v>77</v>
      </c>
      <c r="D67" s="35" t="s">
        <v>78</v>
      </c>
      <c r="E67" s="39" t="s">
        <v>79</v>
      </c>
      <c r="F67" s="117"/>
      <c r="G67" s="34" t="s">
        <v>76</v>
      </c>
      <c r="H67" s="356" t="s">
        <v>77</v>
      </c>
      <c r="I67" s="418" t="s">
        <v>78</v>
      </c>
      <c r="J67" s="418" t="s">
        <v>79</v>
      </c>
      <c r="K67" s="117"/>
      <c r="L67" s="654" t="s">
        <v>76</v>
      </c>
      <c r="M67" s="652" t="s">
        <v>77</v>
      </c>
      <c r="N67" s="569" t="s">
        <v>78</v>
      </c>
      <c r="O67" s="117"/>
      <c r="Q67" s="346"/>
      <c r="R67" s="346"/>
      <c r="S67" s="346"/>
      <c r="T67" s="346"/>
      <c r="V67" s="346"/>
    </row>
    <row r="68" spans="1:22" ht="15">
      <c r="A68" s="10" t="s">
        <v>69</v>
      </c>
      <c r="B68" s="52">
        <v>14901</v>
      </c>
      <c r="C68" s="53">
        <v>14633</v>
      </c>
      <c r="D68" s="52">
        <v>14081</v>
      </c>
      <c r="E68" s="275">
        <v>14167</v>
      </c>
      <c r="F68" s="125"/>
      <c r="G68" s="282">
        <v>13925</v>
      </c>
      <c r="H68" s="364">
        <v>14196</v>
      </c>
      <c r="I68" s="129">
        <v>14380</v>
      </c>
      <c r="J68" s="515">
        <v>13141</v>
      </c>
      <c r="K68" s="369"/>
      <c r="L68" s="564">
        <v>13454</v>
      </c>
      <c r="M68" s="500">
        <v>13902</v>
      </c>
      <c r="N68" s="428">
        <v>13585</v>
      </c>
      <c r="O68" s="369"/>
      <c r="Q68" s="346"/>
      <c r="R68" s="346"/>
      <c r="S68" s="346"/>
      <c r="T68" s="346"/>
      <c r="V68" s="346"/>
    </row>
    <row r="69" spans="1:22" ht="15">
      <c r="A69" s="10" t="s">
        <v>19</v>
      </c>
      <c r="B69" s="52">
        <v>9348</v>
      </c>
      <c r="C69" s="53">
        <v>9030</v>
      </c>
      <c r="D69" s="52">
        <v>8905</v>
      </c>
      <c r="E69" s="275">
        <v>9429</v>
      </c>
      <c r="F69" s="125"/>
      <c r="G69" s="282">
        <v>8901</v>
      </c>
      <c r="H69" s="364">
        <v>8523</v>
      </c>
      <c r="I69" s="129">
        <v>8411</v>
      </c>
      <c r="J69" s="515">
        <v>7932</v>
      </c>
      <c r="K69" s="369"/>
      <c r="L69" s="564">
        <v>7977</v>
      </c>
      <c r="M69" s="500">
        <v>7652</v>
      </c>
      <c r="N69" s="428">
        <v>7443</v>
      </c>
      <c r="O69" s="369"/>
      <c r="Q69" s="346"/>
      <c r="R69" s="346"/>
      <c r="S69" s="346"/>
      <c r="T69" s="346"/>
      <c r="V69" s="346"/>
    </row>
    <row r="70" spans="1:22" ht="15">
      <c r="A70" s="10" t="s">
        <v>120</v>
      </c>
      <c r="B70" s="52">
        <v>6979</v>
      </c>
      <c r="C70" s="53">
        <v>5624</v>
      </c>
      <c r="D70" s="52">
        <v>6943</v>
      </c>
      <c r="E70" s="275">
        <v>5683</v>
      </c>
      <c r="F70" s="125"/>
      <c r="G70" s="282">
        <v>6381</v>
      </c>
      <c r="H70" s="364">
        <v>5459</v>
      </c>
      <c r="I70" s="129">
        <v>6028</v>
      </c>
      <c r="J70" s="515">
        <v>5019</v>
      </c>
      <c r="K70" s="369"/>
      <c r="L70" s="564">
        <v>4577</v>
      </c>
      <c r="M70" s="500">
        <v>4822</v>
      </c>
      <c r="N70" s="428">
        <v>5170</v>
      </c>
      <c r="O70" s="369"/>
      <c r="Q70" s="346"/>
      <c r="R70" s="346"/>
      <c r="S70" s="346"/>
      <c r="T70" s="346"/>
      <c r="V70" s="346"/>
    </row>
    <row r="71" spans="1:22" s="346" customFormat="1" ht="15">
      <c r="A71" s="386" t="s">
        <v>183</v>
      </c>
      <c r="B71" s="363">
        <v>3162</v>
      </c>
      <c r="C71" s="364">
        <v>3031</v>
      </c>
      <c r="D71" s="363">
        <v>3025</v>
      </c>
      <c r="E71" s="275">
        <v>3068</v>
      </c>
      <c r="F71" s="369"/>
      <c r="G71" s="282">
        <v>3032</v>
      </c>
      <c r="H71" s="364">
        <v>1247</v>
      </c>
      <c r="I71" s="129">
        <v>1881</v>
      </c>
      <c r="J71" s="515">
        <v>1433</v>
      </c>
      <c r="K71" s="369"/>
      <c r="L71" s="564">
        <v>2642</v>
      </c>
      <c r="M71" s="500">
        <v>6782</v>
      </c>
      <c r="N71" s="428">
        <v>6507</v>
      </c>
      <c r="O71" s="369"/>
    </row>
    <row r="72" spans="1:22" ht="15">
      <c r="A72" s="10" t="s">
        <v>121</v>
      </c>
      <c r="B72" s="52">
        <v>682</v>
      </c>
      <c r="C72" s="53">
        <v>683</v>
      </c>
      <c r="D72" s="52">
        <v>685</v>
      </c>
      <c r="E72" s="275">
        <v>687</v>
      </c>
      <c r="F72" s="125"/>
      <c r="G72" s="282">
        <v>668</v>
      </c>
      <c r="H72" s="364">
        <v>669</v>
      </c>
      <c r="I72" s="129">
        <v>668</v>
      </c>
      <c r="J72" s="515">
        <v>666</v>
      </c>
      <c r="K72" s="369"/>
      <c r="L72" s="564">
        <v>619</v>
      </c>
      <c r="M72" s="500">
        <v>578</v>
      </c>
      <c r="N72" s="428">
        <v>579</v>
      </c>
      <c r="O72" s="369"/>
      <c r="Q72" s="346"/>
      <c r="R72" s="346"/>
      <c r="S72" s="346"/>
      <c r="T72" s="346"/>
      <c r="V72" s="346"/>
    </row>
    <row r="73" spans="1:22" s="328" customFormat="1" ht="15">
      <c r="A73" s="335" t="s">
        <v>169</v>
      </c>
      <c r="B73" s="336">
        <v>215</v>
      </c>
      <c r="C73" s="337">
        <v>189</v>
      </c>
      <c r="D73" s="336">
        <v>160</v>
      </c>
      <c r="E73" s="339">
        <v>188</v>
      </c>
      <c r="F73" s="338"/>
      <c r="G73" s="336">
        <v>197</v>
      </c>
      <c r="H73" s="364">
        <v>191</v>
      </c>
      <c r="I73" s="129">
        <v>255.06787</v>
      </c>
      <c r="J73" s="515">
        <v>145.85647</v>
      </c>
      <c r="K73" s="369"/>
      <c r="L73" s="564">
        <v>150.50312</v>
      </c>
      <c r="M73" s="500">
        <v>171.63489999999999</v>
      </c>
      <c r="N73" s="428">
        <v>158.67169000000001</v>
      </c>
      <c r="O73" s="369"/>
      <c r="P73" s="346"/>
      <c r="Q73" s="346"/>
      <c r="R73" s="346"/>
      <c r="S73" s="346"/>
      <c r="T73" s="346"/>
      <c r="U73" s="346"/>
      <c r="V73" s="346"/>
    </row>
    <row r="74" spans="1:22" s="346" customFormat="1" ht="15">
      <c r="A74" s="386" t="s">
        <v>200</v>
      </c>
      <c r="B74" s="363">
        <v>231</v>
      </c>
      <c r="C74" s="364">
        <v>205</v>
      </c>
      <c r="D74" s="363">
        <v>193</v>
      </c>
      <c r="E74" s="370">
        <v>197</v>
      </c>
      <c r="F74" s="369"/>
      <c r="G74" s="363">
        <v>206</v>
      </c>
      <c r="H74" s="364">
        <v>200</v>
      </c>
      <c r="I74" s="129">
        <v>256</v>
      </c>
      <c r="J74" s="515">
        <v>239</v>
      </c>
      <c r="K74" s="369"/>
      <c r="L74" s="564">
        <v>178</v>
      </c>
      <c r="M74" s="500">
        <v>199</v>
      </c>
      <c r="N74" s="428">
        <v>197</v>
      </c>
      <c r="O74" s="369"/>
    </row>
    <row r="75" spans="1:22" s="328" customFormat="1" ht="15">
      <c r="A75" s="335" t="s">
        <v>170</v>
      </c>
      <c r="B75" s="336">
        <v>1513</v>
      </c>
      <c r="C75" s="337">
        <v>1295</v>
      </c>
      <c r="D75" s="336">
        <v>1778</v>
      </c>
      <c r="E75" s="339">
        <v>2072</v>
      </c>
      <c r="F75" s="338"/>
      <c r="G75" s="336">
        <v>1816</v>
      </c>
      <c r="H75" s="364">
        <v>1568</v>
      </c>
      <c r="I75" s="129">
        <v>1589</v>
      </c>
      <c r="J75" s="515">
        <v>1770</v>
      </c>
      <c r="K75" s="369"/>
      <c r="L75" s="564">
        <v>1255</v>
      </c>
      <c r="M75" s="500">
        <v>1614</v>
      </c>
      <c r="N75" s="428">
        <v>1398</v>
      </c>
      <c r="O75" s="369"/>
      <c r="P75" s="346"/>
      <c r="Q75" s="346"/>
      <c r="R75" s="346"/>
      <c r="S75" s="346"/>
      <c r="T75" s="346"/>
      <c r="U75" s="346"/>
      <c r="V75" s="346"/>
    </row>
    <row r="77" spans="1:22" ht="17.25" customHeight="1">
      <c r="A77" s="69" t="s">
        <v>130</v>
      </c>
      <c r="B77" s="69"/>
      <c r="C77" s="69"/>
      <c r="D77" s="69"/>
      <c r="E77" s="69"/>
      <c r="F77" s="69"/>
      <c r="G77" s="69"/>
      <c r="H77" s="69"/>
      <c r="I77" s="69"/>
      <c r="J77" s="69"/>
      <c r="K77" s="69"/>
      <c r="L77" s="69"/>
      <c r="M77" s="69"/>
      <c r="N77" s="69"/>
      <c r="O77" s="69"/>
      <c r="P77" s="69"/>
      <c r="Q77" s="69"/>
      <c r="R77" s="69"/>
      <c r="S77" s="69"/>
      <c r="T77" s="69"/>
      <c r="U77" s="69"/>
    </row>
    <row r="78" spans="1:22" s="90" customFormat="1" ht="6" customHeight="1" thickBot="1">
      <c r="A78" s="89"/>
      <c r="B78" s="89"/>
      <c r="C78" s="89"/>
      <c r="D78" s="89"/>
      <c r="E78" s="89"/>
      <c r="F78" s="130"/>
      <c r="G78" s="89"/>
      <c r="H78" s="89"/>
      <c r="I78" s="89"/>
      <c r="J78" s="89"/>
      <c r="K78" s="130"/>
      <c r="L78" s="89"/>
      <c r="M78" s="577"/>
      <c r="N78" s="577"/>
      <c r="O78" s="130"/>
      <c r="P78" s="89"/>
      <c r="Q78" s="577"/>
      <c r="R78" s="577"/>
      <c r="S78" s="130"/>
    </row>
    <row r="79" spans="1:22" ht="15.75" thickTop="1">
      <c r="A79" s="7" t="s">
        <v>66</v>
      </c>
      <c r="B79" s="670" t="s">
        <v>75</v>
      </c>
      <c r="C79" s="671"/>
      <c r="D79" s="671"/>
      <c r="E79" s="671"/>
      <c r="F79" s="116"/>
      <c r="G79" s="670" t="s">
        <v>140</v>
      </c>
      <c r="H79" s="671"/>
      <c r="I79" s="671"/>
      <c r="J79" s="671"/>
      <c r="K79" s="116"/>
      <c r="L79" s="673" t="s">
        <v>218</v>
      </c>
      <c r="M79" s="671"/>
      <c r="N79" s="672"/>
      <c r="O79" s="116"/>
      <c r="P79" s="605" t="s">
        <v>75</v>
      </c>
      <c r="Q79" s="603" t="s">
        <v>140</v>
      </c>
      <c r="R79" s="606" t="s">
        <v>218</v>
      </c>
      <c r="S79" s="116"/>
      <c r="T79" s="112" t="s">
        <v>75</v>
      </c>
      <c r="U79" s="299" t="s">
        <v>140</v>
      </c>
    </row>
    <row r="80" spans="1:22" ht="15">
      <c r="A80" s="3"/>
      <c r="B80" s="34" t="s">
        <v>70</v>
      </c>
      <c r="C80" s="35" t="s">
        <v>71</v>
      </c>
      <c r="D80" s="35" t="s">
        <v>72</v>
      </c>
      <c r="E80" s="35" t="s">
        <v>73</v>
      </c>
      <c r="F80" s="117"/>
      <c r="G80" s="34" t="s">
        <v>70</v>
      </c>
      <c r="H80" s="356" t="s">
        <v>71</v>
      </c>
      <c r="I80" s="356" t="s">
        <v>72</v>
      </c>
      <c r="J80" s="356" t="s">
        <v>73</v>
      </c>
      <c r="K80" s="117"/>
      <c r="L80" s="183" t="s">
        <v>70</v>
      </c>
      <c r="M80" s="497" t="s">
        <v>71</v>
      </c>
      <c r="N80" s="298" t="s">
        <v>72</v>
      </c>
      <c r="O80" s="117"/>
      <c r="P80" s="34" t="s">
        <v>224</v>
      </c>
      <c r="Q80" s="356" t="s">
        <v>224</v>
      </c>
      <c r="R80" s="196" t="s">
        <v>224</v>
      </c>
      <c r="S80" s="117"/>
      <c r="T80" s="497" t="s">
        <v>109</v>
      </c>
      <c r="U80" s="298" t="s">
        <v>109</v>
      </c>
    </row>
    <row r="81" spans="1:21" ht="15">
      <c r="A81" s="10" t="s">
        <v>0</v>
      </c>
      <c r="B81" s="18">
        <v>11.6</v>
      </c>
      <c r="C81" s="19">
        <v>12.3</v>
      </c>
      <c r="D81" s="18">
        <v>11.6</v>
      </c>
      <c r="E81" s="139">
        <v>12.7</v>
      </c>
      <c r="F81" s="118"/>
      <c r="G81" s="276">
        <v>11.8</v>
      </c>
      <c r="H81" s="354">
        <v>11.9</v>
      </c>
      <c r="I81" s="109">
        <v>10.9</v>
      </c>
      <c r="J81" s="511">
        <v>9.1999999999999993</v>
      </c>
      <c r="K81" s="118"/>
      <c r="L81" s="525">
        <v>9</v>
      </c>
      <c r="M81" s="528">
        <v>15.2</v>
      </c>
      <c r="N81" s="597">
        <v>16.2</v>
      </c>
      <c r="O81" s="118"/>
      <c r="P81" s="218">
        <v>35.5</v>
      </c>
      <c r="Q81" s="354">
        <v>34.5</v>
      </c>
      <c r="R81" s="619">
        <v>40.299999999999997</v>
      </c>
      <c r="S81" s="118"/>
      <c r="T81" s="489">
        <v>48.1</v>
      </c>
      <c r="U81" s="218">
        <v>43.7</v>
      </c>
    </row>
    <row r="82" spans="1:21" ht="15">
      <c r="A82" s="10" t="s">
        <v>1</v>
      </c>
      <c r="B82" s="18">
        <v>0</v>
      </c>
      <c r="C82" s="19">
        <v>0</v>
      </c>
      <c r="D82" s="18">
        <v>0.4</v>
      </c>
      <c r="E82" s="139">
        <v>0.2</v>
      </c>
      <c r="F82" s="118"/>
      <c r="G82" s="276">
        <v>0.1</v>
      </c>
      <c r="H82" s="354">
        <v>0</v>
      </c>
      <c r="I82" s="109">
        <v>0.3</v>
      </c>
      <c r="J82" s="511">
        <v>0</v>
      </c>
      <c r="K82" s="118"/>
      <c r="L82" s="525">
        <v>0</v>
      </c>
      <c r="M82" s="528">
        <v>0</v>
      </c>
      <c r="N82" s="597">
        <v>0</v>
      </c>
      <c r="O82" s="118"/>
      <c r="P82" s="218">
        <v>0.4</v>
      </c>
      <c r="Q82" s="354">
        <v>0.4</v>
      </c>
      <c r="R82" s="619">
        <v>0.1</v>
      </c>
      <c r="S82" s="118"/>
      <c r="T82" s="489">
        <v>0.6</v>
      </c>
      <c r="U82" s="218">
        <v>0.4</v>
      </c>
    </row>
    <row r="83" spans="1:21" ht="15">
      <c r="A83" s="13" t="s">
        <v>2</v>
      </c>
      <c r="B83" s="63">
        <v>11.6</v>
      </c>
      <c r="C83" s="64">
        <v>12.3</v>
      </c>
      <c r="D83" s="63">
        <v>12</v>
      </c>
      <c r="E83" s="155">
        <v>12.9</v>
      </c>
      <c r="F83" s="119"/>
      <c r="G83" s="277">
        <v>11.8</v>
      </c>
      <c r="H83" s="365">
        <v>11.9</v>
      </c>
      <c r="I83" s="110">
        <v>11.2</v>
      </c>
      <c r="J83" s="512">
        <v>9.1999999999999993</v>
      </c>
      <c r="K83" s="119"/>
      <c r="L83" s="526">
        <v>9</v>
      </c>
      <c r="M83" s="529">
        <v>15.2</v>
      </c>
      <c r="N83" s="598">
        <v>16.2</v>
      </c>
      <c r="O83" s="119"/>
      <c r="P83" s="219">
        <v>35.9</v>
      </c>
      <c r="Q83" s="365">
        <v>34.9</v>
      </c>
      <c r="R83" s="620">
        <v>40.4</v>
      </c>
      <c r="S83" s="119"/>
      <c r="T83" s="508">
        <v>48.7</v>
      </c>
      <c r="U83" s="219">
        <v>44.1</v>
      </c>
    </row>
    <row r="84" spans="1:21" ht="21">
      <c r="A84" s="14" t="s">
        <v>9</v>
      </c>
      <c r="B84" s="18">
        <v>21.3</v>
      </c>
      <c r="C84" s="19">
        <v>6.7</v>
      </c>
      <c r="D84" s="18">
        <v>-1</v>
      </c>
      <c r="E84" s="139">
        <v>0.5</v>
      </c>
      <c r="F84" s="118"/>
      <c r="G84" s="276">
        <v>7.9</v>
      </c>
      <c r="H84" s="354">
        <v>34.200000000000003</v>
      </c>
      <c r="I84" s="109">
        <v>50.4</v>
      </c>
      <c r="J84" s="511">
        <v>8.3000000000000007</v>
      </c>
      <c r="K84" s="118"/>
      <c r="L84" s="525">
        <v>-7</v>
      </c>
      <c r="M84" s="528">
        <v>6.3</v>
      </c>
      <c r="N84" s="597">
        <v>6.9</v>
      </c>
      <c r="O84" s="118"/>
      <c r="P84" s="218">
        <v>27.1</v>
      </c>
      <c r="Q84" s="354">
        <v>92.4</v>
      </c>
      <c r="R84" s="619">
        <v>6.2</v>
      </c>
      <c r="S84" s="118"/>
      <c r="T84" s="489">
        <v>27.6</v>
      </c>
      <c r="U84" s="218">
        <v>100.7</v>
      </c>
    </row>
    <row r="85" spans="1:21" ht="15">
      <c r="A85" s="13" t="s">
        <v>3</v>
      </c>
      <c r="B85" s="63">
        <v>32.9</v>
      </c>
      <c r="C85" s="64">
        <v>19</v>
      </c>
      <c r="D85" s="63">
        <v>11</v>
      </c>
      <c r="E85" s="155">
        <v>13.4</v>
      </c>
      <c r="F85" s="119"/>
      <c r="G85" s="277">
        <v>19.7</v>
      </c>
      <c r="H85" s="365">
        <v>46</v>
      </c>
      <c r="I85" s="110">
        <v>61.6</v>
      </c>
      <c r="J85" s="512">
        <v>17.5</v>
      </c>
      <c r="K85" s="119"/>
      <c r="L85" s="526">
        <v>2</v>
      </c>
      <c r="M85" s="529">
        <v>21.5</v>
      </c>
      <c r="N85" s="598">
        <v>23.1</v>
      </c>
      <c r="O85" s="119"/>
      <c r="P85" s="219">
        <v>63</v>
      </c>
      <c r="Q85" s="365">
        <v>127.3</v>
      </c>
      <c r="R85" s="620">
        <v>46.6</v>
      </c>
      <c r="S85" s="119"/>
      <c r="T85" s="508">
        <v>76.3</v>
      </c>
      <c r="U85" s="219">
        <v>144.80000000000001</v>
      </c>
    </row>
    <row r="86" spans="1:21" ht="15">
      <c r="A86" s="13" t="s">
        <v>4</v>
      </c>
      <c r="B86" s="63">
        <v>-7.5</v>
      </c>
      <c r="C86" s="64">
        <v>-6.9</v>
      </c>
      <c r="D86" s="63">
        <v>-7.6</v>
      </c>
      <c r="E86" s="155">
        <v>-9.4</v>
      </c>
      <c r="F86" s="119"/>
      <c r="G86" s="277">
        <v>-9.4</v>
      </c>
      <c r="H86" s="365">
        <v>-7.8</v>
      </c>
      <c r="I86" s="110">
        <v>-7.5</v>
      </c>
      <c r="J86" s="512">
        <v>-7.3</v>
      </c>
      <c r="K86" s="119"/>
      <c r="L86" s="526">
        <v>-6.8</v>
      </c>
      <c r="M86" s="529">
        <v>-7.4</v>
      </c>
      <c r="N86" s="598">
        <v>-8.3000000000000007</v>
      </c>
      <c r="O86" s="119"/>
      <c r="P86" s="219">
        <v>-22</v>
      </c>
      <c r="Q86" s="365">
        <v>-24.7</v>
      </c>
      <c r="R86" s="620">
        <v>-22.4</v>
      </c>
      <c r="S86" s="119"/>
      <c r="T86" s="508">
        <v>-31.5</v>
      </c>
      <c r="U86" s="219">
        <v>-32</v>
      </c>
    </row>
    <row r="87" spans="1:21" s="636" customFormat="1" ht="15">
      <c r="A87" s="313" t="s">
        <v>225</v>
      </c>
      <c r="B87" s="63">
        <v>25.4</v>
      </c>
      <c r="C87" s="365">
        <v>12.1</v>
      </c>
      <c r="D87" s="63">
        <v>3.4000000000000004</v>
      </c>
      <c r="E87" s="155">
        <v>4</v>
      </c>
      <c r="F87" s="119"/>
      <c r="G87" s="277">
        <v>10.299999999999999</v>
      </c>
      <c r="H87" s="365">
        <v>38.200000000000003</v>
      </c>
      <c r="I87" s="110">
        <v>54.1</v>
      </c>
      <c r="J87" s="512">
        <v>10.199999999999999</v>
      </c>
      <c r="K87" s="119"/>
      <c r="L87" s="526">
        <v>-4.8</v>
      </c>
      <c r="M87" s="529">
        <v>14.1</v>
      </c>
      <c r="N87" s="598">
        <v>14.8</v>
      </c>
      <c r="O87" s="119"/>
      <c r="P87" s="219">
        <v>41</v>
      </c>
      <c r="Q87" s="365">
        <v>102.6</v>
      </c>
      <c r="R87" s="620">
        <v>24.200000000000003</v>
      </c>
      <c r="S87" s="119"/>
      <c r="T87" s="508">
        <v>44.8</v>
      </c>
      <c r="U87" s="219">
        <v>112.80000000000001</v>
      </c>
    </row>
    <row r="88" spans="1:21" ht="15">
      <c r="A88" s="10" t="s">
        <v>5</v>
      </c>
      <c r="B88" s="18">
        <v>-3.4</v>
      </c>
      <c r="C88" s="19">
        <v>-0.6</v>
      </c>
      <c r="D88" s="18">
        <v>-0.5</v>
      </c>
      <c r="E88" s="139">
        <v>-0.6</v>
      </c>
      <c r="F88" s="118"/>
      <c r="G88" s="276">
        <v>-3.9</v>
      </c>
      <c r="H88" s="354">
        <v>-0.7</v>
      </c>
      <c r="I88" s="109">
        <v>-0.2</v>
      </c>
      <c r="J88" s="511">
        <v>-0.6</v>
      </c>
      <c r="K88" s="118"/>
      <c r="L88" s="525">
        <v>-4.7</v>
      </c>
      <c r="M88" s="528">
        <v>-0.7</v>
      </c>
      <c r="N88" s="597">
        <v>-0.7</v>
      </c>
      <c r="O88" s="118"/>
      <c r="P88" s="218">
        <v>-4.5</v>
      </c>
      <c r="Q88" s="354">
        <v>-4.7</v>
      </c>
      <c r="R88" s="619">
        <v>-6.1</v>
      </c>
      <c r="S88" s="118"/>
      <c r="T88" s="489">
        <v>-5.2</v>
      </c>
      <c r="U88" s="218">
        <v>-5.3999999999999995</v>
      </c>
    </row>
    <row r="89" spans="1:21" ht="15">
      <c r="A89" s="10" t="s">
        <v>10</v>
      </c>
      <c r="B89" s="18">
        <v>0.8</v>
      </c>
      <c r="C89" s="19">
        <v>0.5</v>
      </c>
      <c r="D89" s="18">
        <v>-1</v>
      </c>
      <c r="E89" s="139">
        <v>0</v>
      </c>
      <c r="F89" s="118"/>
      <c r="G89" s="276">
        <v>-0.4</v>
      </c>
      <c r="H89" s="354">
        <v>0.7</v>
      </c>
      <c r="I89" s="109">
        <v>0.7</v>
      </c>
      <c r="J89" s="511">
        <v>0.7</v>
      </c>
      <c r="K89" s="118"/>
      <c r="L89" s="525">
        <v>-0.4</v>
      </c>
      <c r="M89" s="528">
        <v>-1.6</v>
      </c>
      <c r="N89" s="597">
        <v>0.4</v>
      </c>
      <c r="O89" s="118"/>
      <c r="P89" s="218">
        <v>0.3</v>
      </c>
      <c r="Q89" s="354">
        <v>1</v>
      </c>
      <c r="R89" s="619">
        <v>-1.6</v>
      </c>
      <c r="S89" s="118"/>
      <c r="T89" s="489">
        <v>0.2</v>
      </c>
      <c r="U89" s="218">
        <v>1.7</v>
      </c>
    </row>
    <row r="90" spans="1:21" ht="15">
      <c r="A90" s="13" t="s">
        <v>6</v>
      </c>
      <c r="B90" s="63">
        <v>22.8</v>
      </c>
      <c r="C90" s="64">
        <v>12</v>
      </c>
      <c r="D90" s="63">
        <v>1.9000000000000001</v>
      </c>
      <c r="E90" s="155">
        <v>3.4</v>
      </c>
      <c r="F90" s="119"/>
      <c r="G90" s="277">
        <v>6.1</v>
      </c>
      <c r="H90" s="365">
        <v>38.200000000000003</v>
      </c>
      <c r="I90" s="110">
        <v>54.6</v>
      </c>
      <c r="J90" s="512">
        <v>10.4</v>
      </c>
      <c r="K90" s="119"/>
      <c r="L90" s="526">
        <v>-9.9</v>
      </c>
      <c r="M90" s="529">
        <v>11.8</v>
      </c>
      <c r="N90" s="598">
        <v>14.5</v>
      </c>
      <c r="O90" s="119"/>
      <c r="P90" s="219">
        <v>36.800000000000004</v>
      </c>
      <c r="Q90" s="365">
        <v>98.9</v>
      </c>
      <c r="R90" s="620">
        <v>16.5</v>
      </c>
      <c r="S90" s="119"/>
      <c r="T90" s="508">
        <v>39.799999999999997</v>
      </c>
      <c r="U90" s="219">
        <v>109.3</v>
      </c>
    </row>
    <row r="91" spans="1:21" ht="15">
      <c r="A91" s="10" t="s">
        <v>7</v>
      </c>
      <c r="B91" s="18">
        <v>-5.7</v>
      </c>
      <c r="C91" s="19">
        <v>-3</v>
      </c>
      <c r="D91" s="18">
        <v>-0.4</v>
      </c>
      <c r="E91" s="139">
        <v>-0.8</v>
      </c>
      <c r="F91" s="118"/>
      <c r="G91" s="276">
        <v>-1.5</v>
      </c>
      <c r="H91" s="354">
        <v>-9.6</v>
      </c>
      <c r="I91" s="109">
        <v>-13.7</v>
      </c>
      <c r="J91" s="511">
        <v>-2.6</v>
      </c>
      <c r="K91" s="118"/>
      <c r="L91" s="525">
        <v>2.5</v>
      </c>
      <c r="M91" s="528">
        <v>-2.9</v>
      </c>
      <c r="N91" s="597">
        <v>-3.6</v>
      </c>
      <c r="O91" s="118"/>
      <c r="P91" s="218">
        <v>-8.9</v>
      </c>
      <c r="Q91" s="354">
        <v>-24.7</v>
      </c>
      <c r="R91" s="619">
        <v>-4.0999999999999996</v>
      </c>
      <c r="S91" s="118"/>
      <c r="T91" s="489">
        <v>-10</v>
      </c>
      <c r="U91" s="218">
        <v>-27.3</v>
      </c>
    </row>
    <row r="92" spans="1:21" ht="15">
      <c r="A92" s="13" t="s">
        <v>8</v>
      </c>
      <c r="B92" s="63">
        <v>17.100000000000001</v>
      </c>
      <c r="C92" s="64">
        <v>9</v>
      </c>
      <c r="D92" s="63">
        <v>1.5</v>
      </c>
      <c r="E92" s="155">
        <v>2.6</v>
      </c>
      <c r="F92" s="119"/>
      <c r="G92" s="277">
        <v>4.5999999999999996</v>
      </c>
      <c r="H92" s="365">
        <v>28.7</v>
      </c>
      <c r="I92" s="110">
        <v>41</v>
      </c>
      <c r="J92" s="512">
        <v>7.8</v>
      </c>
      <c r="K92" s="119"/>
      <c r="L92" s="526">
        <v>-7.4</v>
      </c>
      <c r="M92" s="529">
        <v>8.8000000000000007</v>
      </c>
      <c r="N92" s="598">
        <v>10.9</v>
      </c>
      <c r="O92" s="119"/>
      <c r="P92" s="219">
        <v>27.599999999999998</v>
      </c>
      <c r="Q92" s="365">
        <v>74.2</v>
      </c>
      <c r="R92" s="620">
        <v>12.4</v>
      </c>
      <c r="S92" s="119"/>
      <c r="T92" s="508">
        <v>29.799999999999997</v>
      </c>
      <c r="U92" s="219">
        <v>82.1</v>
      </c>
    </row>
    <row r="93" spans="1:21" ht="15.75" thickBot="1">
      <c r="A93" s="4"/>
      <c r="F93" s="132"/>
      <c r="G93" s="281"/>
      <c r="K93" s="132"/>
      <c r="L93" s="271"/>
      <c r="M93" s="568"/>
      <c r="N93" s="568"/>
      <c r="O93" s="132"/>
      <c r="P93" s="271"/>
      <c r="Q93" s="568"/>
      <c r="R93" s="568"/>
      <c r="S93" s="132"/>
      <c r="T93" s="257"/>
      <c r="U93" s="257"/>
    </row>
    <row r="94" spans="1:21" ht="15.75" thickTop="1">
      <c r="A94" s="7" t="s">
        <v>67</v>
      </c>
      <c r="B94" s="670" t="s">
        <v>75</v>
      </c>
      <c r="C94" s="671"/>
      <c r="D94" s="671"/>
      <c r="E94" s="671"/>
      <c r="F94" s="116"/>
      <c r="G94" s="670" t="s">
        <v>140</v>
      </c>
      <c r="H94" s="671"/>
      <c r="I94" s="671"/>
      <c r="J94" s="671"/>
      <c r="K94" s="116"/>
      <c r="L94" s="673" t="s">
        <v>218</v>
      </c>
      <c r="M94" s="671"/>
      <c r="N94" s="672"/>
      <c r="O94" s="116"/>
      <c r="P94" s="605" t="s">
        <v>75</v>
      </c>
      <c r="Q94" s="603" t="s">
        <v>140</v>
      </c>
      <c r="R94" s="606" t="s">
        <v>218</v>
      </c>
      <c r="S94" s="116"/>
      <c r="T94" s="112" t="s">
        <v>75</v>
      </c>
      <c r="U94" s="299" t="s">
        <v>140</v>
      </c>
    </row>
    <row r="95" spans="1:21" ht="15">
      <c r="A95" s="4"/>
      <c r="B95" s="34" t="s">
        <v>70</v>
      </c>
      <c r="C95" s="35" t="s">
        <v>71</v>
      </c>
      <c r="D95" s="35" t="s">
        <v>72</v>
      </c>
      <c r="E95" s="35" t="s">
        <v>73</v>
      </c>
      <c r="F95" s="117"/>
      <c r="G95" s="34" t="s">
        <v>70</v>
      </c>
      <c r="H95" s="356" t="s">
        <v>71</v>
      </c>
      <c r="I95" s="356" t="s">
        <v>72</v>
      </c>
      <c r="J95" s="356" t="s">
        <v>73</v>
      </c>
      <c r="K95" s="117"/>
      <c r="L95" s="183" t="s">
        <v>70</v>
      </c>
      <c r="M95" s="497" t="s">
        <v>71</v>
      </c>
      <c r="N95" s="298" t="s">
        <v>72</v>
      </c>
      <c r="O95" s="117"/>
      <c r="P95" s="34" t="s">
        <v>224</v>
      </c>
      <c r="Q95" s="356" t="s">
        <v>224</v>
      </c>
      <c r="R95" s="196" t="s">
        <v>224</v>
      </c>
      <c r="S95" s="117"/>
      <c r="T95" s="497" t="s">
        <v>109</v>
      </c>
      <c r="U95" s="298" t="s">
        <v>109</v>
      </c>
    </row>
    <row r="96" spans="1:21" ht="15">
      <c r="A96" s="10" t="s">
        <v>141</v>
      </c>
      <c r="B96" s="86">
        <v>0.20206794682422455</v>
      </c>
      <c r="C96" s="87">
        <v>0.11594202898550725</v>
      </c>
      <c r="D96" s="86">
        <v>1.8292682926829267E-2</v>
      </c>
      <c r="E96" s="140">
        <v>3.1137724550898204E-2</v>
      </c>
      <c r="F96" s="123"/>
      <c r="G96" s="279">
        <v>5.5338345864661652E-2</v>
      </c>
      <c r="H96" s="367">
        <v>0.3411589895988113</v>
      </c>
      <c r="I96" s="111">
        <v>0.47194244604316549</v>
      </c>
      <c r="J96" s="513">
        <v>9.1495601173020524E-2</v>
      </c>
      <c r="K96" s="123"/>
      <c r="L96" s="533">
        <v>-8.0108254397834922E-2</v>
      </c>
      <c r="M96" s="537">
        <v>7.8396436525612484E-2</v>
      </c>
      <c r="N96" s="602">
        <v>9.0738813735691995E-2</v>
      </c>
      <c r="O96" s="123"/>
      <c r="P96" s="621">
        <v>0.10337078651685393</v>
      </c>
      <c r="Q96" s="537">
        <v>0.28801552644347406</v>
      </c>
      <c r="R96" s="623">
        <v>4.123025768911056E-2</v>
      </c>
      <c r="S96" s="123"/>
      <c r="T96" s="509">
        <v>8.6627906976744176E-2</v>
      </c>
      <c r="U96" s="223">
        <v>0.25696400625978089</v>
      </c>
    </row>
    <row r="97" spans="1:21" ht="15">
      <c r="A97" s="10" t="s">
        <v>20</v>
      </c>
      <c r="B97" s="92">
        <v>6.8649208462790347E-3</v>
      </c>
      <c r="C97" s="93">
        <v>7.9406068431245973E-3</v>
      </c>
      <c r="D97" s="92">
        <v>7.2049689440993785E-3</v>
      </c>
      <c r="E97" s="153">
        <v>7.5170168688961231E-3</v>
      </c>
      <c r="F97" s="131"/>
      <c r="G97" s="280">
        <v>7.1095044434402776E-3</v>
      </c>
      <c r="H97" s="368">
        <v>7.5043354879394614E-3</v>
      </c>
      <c r="I97" s="421">
        <v>6.8943706514864016E-3</v>
      </c>
      <c r="J97" s="514">
        <v>6.8173397554649861E-3</v>
      </c>
      <c r="K97" s="131"/>
      <c r="L97" s="572">
        <v>6.0913705583756344E-3</v>
      </c>
      <c r="M97" s="582">
        <v>7.9915878023133543E-3</v>
      </c>
      <c r="N97" s="655">
        <v>8.5827814569536427E-3</v>
      </c>
      <c r="O97" s="131"/>
      <c r="P97" s="622">
        <v>7.3214746068574373E-3</v>
      </c>
      <c r="Q97" s="582">
        <v>7.1480368797265104E-3</v>
      </c>
      <c r="R97" s="624">
        <v>7.6514144674387687E-3</v>
      </c>
      <c r="S97" s="131"/>
      <c r="T97" s="510">
        <v>7.3567085993958628E-3</v>
      </c>
      <c r="U97" s="295">
        <v>7.0757772020725394E-3</v>
      </c>
    </row>
    <row r="98" spans="1:21" ht="15">
      <c r="A98" s="10" t="s">
        <v>108</v>
      </c>
      <c r="B98" s="86">
        <v>0.22796352583586627</v>
      </c>
      <c r="C98" s="87">
        <v>0.36315789473684212</v>
      </c>
      <c r="D98" s="86">
        <v>0.69090909090909092</v>
      </c>
      <c r="E98" s="140">
        <v>0.70149253731343286</v>
      </c>
      <c r="F98" s="123"/>
      <c r="G98" s="279">
        <v>0.47715736040609141</v>
      </c>
      <c r="H98" s="367">
        <v>0.16956521739130434</v>
      </c>
      <c r="I98" s="111">
        <v>0.12175324675324675</v>
      </c>
      <c r="J98" s="513">
        <v>0.41714285714285715</v>
      </c>
      <c r="K98" s="123"/>
      <c r="L98" s="533">
        <v>3.4</v>
      </c>
      <c r="M98" s="537">
        <v>0.34418604651162793</v>
      </c>
      <c r="N98" s="602">
        <v>0.3593073593073593</v>
      </c>
      <c r="O98" s="123"/>
      <c r="P98" s="621">
        <v>0.34920634920634919</v>
      </c>
      <c r="Q98" s="537">
        <v>0.19402985074626866</v>
      </c>
      <c r="R98" s="623">
        <v>0.4806866952789699</v>
      </c>
      <c r="S98" s="123"/>
      <c r="T98" s="509">
        <v>0.41284403669724773</v>
      </c>
      <c r="U98" s="223">
        <v>0.22099447513812154</v>
      </c>
    </row>
    <row r="99" spans="1:21" ht="15">
      <c r="A99" s="10" t="s">
        <v>198</v>
      </c>
      <c r="B99" s="92">
        <v>-4.7344281698476106E-4</v>
      </c>
      <c r="C99" s="93">
        <v>-3.2278889606197545E-4</v>
      </c>
      <c r="D99" s="92">
        <v>6.2111801242236027E-4</v>
      </c>
      <c r="E99" s="153">
        <v>0</v>
      </c>
      <c r="F99" s="131"/>
      <c r="G99" s="280">
        <v>2.4100015062509416E-4</v>
      </c>
      <c r="H99" s="368">
        <v>-4.4143149929055649E-4</v>
      </c>
      <c r="I99" s="421">
        <v>-4.4275774826059455E-4</v>
      </c>
      <c r="J99" s="514">
        <v>-5.1871063356798814E-4</v>
      </c>
      <c r="K99" s="131"/>
      <c r="L99" s="572">
        <v>2.7072758037225043E-4</v>
      </c>
      <c r="M99" s="582">
        <v>8.4121976866456368E-4</v>
      </c>
      <c r="N99" s="655">
        <v>-2.1192052980132452E-4</v>
      </c>
      <c r="O99" s="131"/>
      <c r="P99" s="622">
        <v>6.1871616395978331E-5</v>
      </c>
      <c r="Q99" s="582">
        <v>2.0718947477468147E-4</v>
      </c>
      <c r="R99" s="624">
        <v>-3.0377824188342512E-4</v>
      </c>
      <c r="S99" s="131"/>
      <c r="T99" s="510">
        <v>-3.0589224945512942E-5</v>
      </c>
      <c r="U99" s="295">
        <v>-2.7525906735751293E-4</v>
      </c>
    </row>
    <row r="100" spans="1:21" ht="15">
      <c r="A100" s="10" t="s">
        <v>22</v>
      </c>
      <c r="B100" s="86">
        <v>0</v>
      </c>
      <c r="C100" s="87">
        <v>0</v>
      </c>
      <c r="D100" s="86">
        <v>0</v>
      </c>
      <c r="E100" s="140">
        <v>0</v>
      </c>
      <c r="F100" s="123"/>
      <c r="G100" s="279">
        <v>0</v>
      </c>
      <c r="H100" s="367">
        <v>0</v>
      </c>
      <c r="I100" s="111">
        <v>0</v>
      </c>
      <c r="J100" s="513">
        <v>0</v>
      </c>
      <c r="K100" s="123"/>
      <c r="L100" s="533">
        <v>0</v>
      </c>
      <c r="M100" s="537">
        <v>0</v>
      </c>
      <c r="N100" s="602">
        <v>0</v>
      </c>
      <c r="O100" s="123"/>
      <c r="Q100" s="346"/>
      <c r="R100" s="346"/>
      <c r="S100" s="346"/>
      <c r="T100" s="346"/>
    </row>
    <row r="101" spans="1:21" s="346" customFormat="1" ht="15">
      <c r="A101" s="386" t="s">
        <v>199</v>
      </c>
      <c r="B101" s="86">
        <v>0</v>
      </c>
      <c r="C101" s="367">
        <v>0</v>
      </c>
      <c r="D101" s="86">
        <v>0</v>
      </c>
      <c r="E101" s="140">
        <v>0</v>
      </c>
      <c r="F101" s="123"/>
      <c r="G101" s="279">
        <v>0</v>
      </c>
      <c r="H101" s="367">
        <v>0</v>
      </c>
      <c r="I101" s="111">
        <v>0</v>
      </c>
      <c r="J101" s="513">
        <v>0</v>
      </c>
      <c r="K101" s="123"/>
      <c r="L101" s="533">
        <v>0</v>
      </c>
      <c r="M101" s="537">
        <v>0</v>
      </c>
      <c r="N101" s="602">
        <v>0</v>
      </c>
      <c r="O101" s="123"/>
    </row>
    <row r="102" spans="1:21" ht="15">
      <c r="A102" s="4"/>
      <c r="F102" s="132"/>
      <c r="G102" s="281"/>
      <c r="K102" s="132"/>
      <c r="L102" s="271"/>
      <c r="M102" s="568"/>
      <c r="N102" s="568"/>
      <c r="O102" s="132"/>
      <c r="P102" s="271"/>
      <c r="Q102" s="568"/>
      <c r="R102" s="568"/>
      <c r="S102" s="132"/>
    </row>
    <row r="103" spans="1:21" ht="15">
      <c r="A103" s="7" t="s">
        <v>68</v>
      </c>
      <c r="B103" s="670" t="s">
        <v>75</v>
      </c>
      <c r="C103" s="671"/>
      <c r="D103" s="671"/>
      <c r="E103" s="671"/>
      <c r="F103" s="116"/>
      <c r="G103" s="670" t="s">
        <v>140</v>
      </c>
      <c r="H103" s="671"/>
      <c r="I103" s="671"/>
      <c r="J103" s="671"/>
      <c r="K103" s="116"/>
      <c r="L103" s="673" t="s">
        <v>218</v>
      </c>
      <c r="M103" s="671"/>
      <c r="N103" s="672"/>
      <c r="O103" s="116"/>
      <c r="Q103" s="346"/>
      <c r="R103" s="346"/>
      <c r="S103" s="346"/>
      <c r="T103" s="346"/>
    </row>
    <row r="104" spans="1:21" ht="15">
      <c r="A104" s="4"/>
      <c r="B104" s="34" t="s">
        <v>76</v>
      </c>
      <c r="C104" s="35" t="s">
        <v>77</v>
      </c>
      <c r="D104" s="35" t="s">
        <v>78</v>
      </c>
      <c r="E104" s="35" t="s">
        <v>79</v>
      </c>
      <c r="F104" s="117"/>
      <c r="G104" s="34" t="s">
        <v>76</v>
      </c>
      <c r="H104" s="356" t="s">
        <v>77</v>
      </c>
      <c r="I104" s="418" t="s">
        <v>78</v>
      </c>
      <c r="J104" s="418" t="s">
        <v>79</v>
      </c>
      <c r="K104" s="117"/>
      <c r="L104" s="654" t="s">
        <v>76</v>
      </c>
      <c r="M104" s="652" t="s">
        <v>77</v>
      </c>
      <c r="N104" s="569" t="s">
        <v>78</v>
      </c>
      <c r="O104" s="117"/>
      <c r="Q104" s="346"/>
      <c r="R104" s="346"/>
      <c r="S104" s="346"/>
      <c r="T104" s="346"/>
    </row>
    <row r="105" spans="1:21" ht="15">
      <c r="A105" s="10" t="s">
        <v>69</v>
      </c>
      <c r="B105" s="52">
        <v>10152</v>
      </c>
      <c r="C105" s="53">
        <v>10086</v>
      </c>
      <c r="D105" s="52">
        <v>11217</v>
      </c>
      <c r="E105" s="154">
        <v>10192</v>
      </c>
      <c r="F105" s="125"/>
      <c r="G105" s="282">
        <v>11119</v>
      </c>
      <c r="H105" s="364">
        <v>9177</v>
      </c>
      <c r="I105" s="129">
        <v>10458</v>
      </c>
      <c r="J105" s="515">
        <v>10074</v>
      </c>
      <c r="K105" s="369"/>
      <c r="L105" s="564">
        <v>11755</v>
      </c>
      <c r="M105" s="500">
        <v>16184</v>
      </c>
      <c r="N105" s="428">
        <v>16100</v>
      </c>
      <c r="O105" s="369"/>
      <c r="Q105" s="346"/>
      <c r="R105" s="346"/>
      <c r="S105" s="346"/>
      <c r="T105" s="346"/>
    </row>
    <row r="106" spans="1:21" ht="15">
      <c r="A106" s="10" t="s">
        <v>19</v>
      </c>
      <c r="B106" s="52">
        <v>1662</v>
      </c>
      <c r="C106" s="53">
        <v>1495</v>
      </c>
      <c r="D106" s="52">
        <v>1825</v>
      </c>
      <c r="E106" s="154">
        <v>1703</v>
      </c>
      <c r="F106" s="125"/>
      <c r="G106" s="282">
        <v>1719</v>
      </c>
      <c r="H106" s="364">
        <v>1748</v>
      </c>
      <c r="I106" s="129">
        <v>1802</v>
      </c>
      <c r="J106" s="515">
        <v>1616</v>
      </c>
      <c r="K106" s="369"/>
      <c r="L106" s="564">
        <v>2360</v>
      </c>
      <c r="M106" s="500">
        <v>2681</v>
      </c>
      <c r="N106" s="428">
        <v>2683</v>
      </c>
      <c r="O106" s="369"/>
      <c r="Q106" s="346"/>
      <c r="R106" s="346"/>
      <c r="S106" s="346"/>
      <c r="T106" s="346"/>
    </row>
    <row r="107" spans="1:21" ht="15">
      <c r="A107" s="10" t="s">
        <v>122</v>
      </c>
      <c r="B107" s="52">
        <v>2411</v>
      </c>
      <c r="C107" s="53">
        <v>2599</v>
      </c>
      <c r="D107" s="52">
        <v>2231</v>
      </c>
      <c r="E107" s="154">
        <v>2460</v>
      </c>
      <c r="F107" s="125"/>
      <c r="G107" s="282">
        <v>3262</v>
      </c>
      <c r="H107" s="364">
        <v>3501</v>
      </c>
      <c r="I107" s="129">
        <v>4336</v>
      </c>
      <c r="J107" s="515">
        <v>4483</v>
      </c>
      <c r="K107" s="369"/>
      <c r="L107" s="564">
        <v>7504</v>
      </c>
      <c r="M107" s="500">
        <v>4559</v>
      </c>
      <c r="N107" s="428">
        <v>3931</v>
      </c>
      <c r="O107" s="369"/>
      <c r="Q107" s="346"/>
      <c r="R107" s="346"/>
      <c r="S107" s="346"/>
      <c r="T107" s="346"/>
    </row>
    <row r="108" spans="1:21" s="334" customFormat="1" ht="15">
      <c r="A108" s="341" t="s">
        <v>169</v>
      </c>
      <c r="B108" s="342">
        <v>0</v>
      </c>
      <c r="C108" s="343">
        <v>0</v>
      </c>
      <c r="D108" s="342">
        <v>0</v>
      </c>
      <c r="E108" s="345">
        <v>0</v>
      </c>
      <c r="F108" s="344"/>
      <c r="G108" s="342">
        <v>0</v>
      </c>
      <c r="H108" s="364">
        <v>0</v>
      </c>
      <c r="I108" s="129">
        <v>0</v>
      </c>
      <c r="J108" s="515">
        <v>0</v>
      </c>
      <c r="K108" s="369"/>
      <c r="L108" s="564">
        <v>0</v>
      </c>
      <c r="M108" s="500">
        <v>0</v>
      </c>
      <c r="N108" s="428">
        <v>0</v>
      </c>
      <c r="O108" s="369"/>
      <c r="P108" s="346"/>
      <c r="Q108" s="346"/>
      <c r="R108" s="346"/>
      <c r="S108" s="346"/>
      <c r="T108" s="346"/>
      <c r="U108" s="346"/>
    </row>
    <row r="109" spans="1:21" s="346" customFormat="1" ht="15">
      <c r="A109" s="386" t="s">
        <v>200</v>
      </c>
      <c r="B109" s="363">
        <v>0</v>
      </c>
      <c r="C109" s="364">
        <v>0</v>
      </c>
      <c r="D109" s="363">
        <v>0</v>
      </c>
      <c r="E109" s="370">
        <v>0</v>
      </c>
      <c r="F109" s="369"/>
      <c r="G109" s="363">
        <v>0</v>
      </c>
      <c r="H109" s="364">
        <v>0</v>
      </c>
      <c r="I109" s="129">
        <v>0</v>
      </c>
      <c r="J109" s="515">
        <v>0</v>
      </c>
      <c r="K109" s="369"/>
      <c r="L109" s="564">
        <v>0</v>
      </c>
      <c r="M109" s="500">
        <v>0</v>
      </c>
      <c r="N109" s="428">
        <v>0</v>
      </c>
      <c r="O109" s="369"/>
    </row>
    <row r="110" spans="1:21" s="334" customFormat="1" ht="15">
      <c r="A110" s="341" t="s">
        <v>170</v>
      </c>
      <c r="B110" s="342">
        <v>556</v>
      </c>
      <c r="C110" s="343">
        <v>251</v>
      </c>
      <c r="D110" s="342">
        <v>196</v>
      </c>
      <c r="E110" s="345">
        <v>469</v>
      </c>
      <c r="F110" s="344"/>
      <c r="G110" s="342">
        <v>207</v>
      </c>
      <c r="H110" s="364">
        <v>233</v>
      </c>
      <c r="I110" s="129">
        <v>167</v>
      </c>
      <c r="J110" s="515">
        <v>143</v>
      </c>
      <c r="K110" s="369"/>
      <c r="L110" s="564">
        <v>1103</v>
      </c>
      <c r="M110" s="500">
        <v>630</v>
      </c>
      <c r="N110" s="428">
        <v>657</v>
      </c>
      <c r="O110" s="369"/>
      <c r="P110" s="346"/>
      <c r="Q110" s="346"/>
      <c r="R110" s="346"/>
      <c r="S110" s="346"/>
      <c r="T110" s="346"/>
      <c r="U110" s="346"/>
    </row>
    <row r="112" spans="1:21" ht="17.25" customHeight="1">
      <c r="A112" s="69" t="s">
        <v>83</v>
      </c>
      <c r="B112" s="69"/>
      <c r="C112" s="69"/>
      <c r="D112" s="69"/>
      <c r="E112" s="69"/>
      <c r="F112" s="69"/>
      <c r="G112" s="69"/>
      <c r="H112" s="69"/>
      <c r="I112" s="69"/>
      <c r="J112" s="69"/>
      <c r="K112" s="69"/>
      <c r="L112" s="69"/>
      <c r="M112" s="69"/>
      <c r="N112" s="69"/>
      <c r="O112" s="69"/>
      <c r="P112" s="69"/>
      <c r="Q112" s="69"/>
      <c r="R112" s="69"/>
      <c r="S112" s="69"/>
      <c r="T112" s="69"/>
      <c r="U112" s="69"/>
    </row>
    <row r="113" spans="1:24" s="90" customFormat="1" ht="6" customHeight="1" thickBot="1">
      <c r="A113" s="89"/>
      <c r="B113" s="89"/>
      <c r="C113" s="89"/>
      <c r="D113" s="89"/>
      <c r="E113" s="89"/>
      <c r="F113" s="130"/>
      <c r="G113" s="89"/>
      <c r="H113" s="89"/>
      <c r="I113" s="89"/>
      <c r="J113" s="89"/>
      <c r="K113" s="130"/>
      <c r="L113" s="89"/>
      <c r="M113" s="577"/>
      <c r="N113" s="577"/>
      <c r="O113" s="130"/>
      <c r="P113" s="89"/>
      <c r="Q113" s="577"/>
      <c r="R113" s="577"/>
      <c r="S113" s="130"/>
    </row>
    <row r="114" spans="1:24" ht="15.75" thickTop="1">
      <c r="A114" s="7" t="s">
        <v>66</v>
      </c>
      <c r="B114" s="670" t="s">
        <v>75</v>
      </c>
      <c r="C114" s="671"/>
      <c r="D114" s="671"/>
      <c r="E114" s="671"/>
      <c r="F114" s="116"/>
      <c r="G114" s="670" t="s">
        <v>140</v>
      </c>
      <c r="H114" s="671"/>
      <c r="I114" s="671"/>
      <c r="J114" s="671"/>
      <c r="K114" s="116"/>
      <c r="L114" s="673" t="s">
        <v>218</v>
      </c>
      <c r="M114" s="671"/>
      <c r="N114" s="672"/>
      <c r="O114" s="116"/>
      <c r="P114" s="605" t="s">
        <v>75</v>
      </c>
      <c r="Q114" s="603" t="s">
        <v>140</v>
      </c>
      <c r="R114" s="606" t="s">
        <v>218</v>
      </c>
      <c r="S114" s="116"/>
      <c r="T114" s="112" t="s">
        <v>75</v>
      </c>
      <c r="U114" s="299" t="s">
        <v>140</v>
      </c>
    </row>
    <row r="115" spans="1:24" ht="15">
      <c r="A115" s="3"/>
      <c r="B115" s="34" t="s">
        <v>70</v>
      </c>
      <c r="C115" s="35" t="s">
        <v>71</v>
      </c>
      <c r="D115" s="35" t="s">
        <v>72</v>
      </c>
      <c r="E115" s="35" t="s">
        <v>73</v>
      </c>
      <c r="F115" s="117"/>
      <c r="G115" s="34" t="s">
        <v>70</v>
      </c>
      <c r="H115" s="356" t="s">
        <v>71</v>
      </c>
      <c r="I115" s="356" t="s">
        <v>72</v>
      </c>
      <c r="J115" s="356" t="s">
        <v>73</v>
      </c>
      <c r="K115" s="117"/>
      <c r="L115" s="183" t="s">
        <v>70</v>
      </c>
      <c r="M115" s="497" t="s">
        <v>71</v>
      </c>
      <c r="N115" s="298" t="s">
        <v>72</v>
      </c>
      <c r="O115" s="117"/>
      <c r="P115" s="34" t="s">
        <v>224</v>
      </c>
      <c r="Q115" s="356" t="s">
        <v>224</v>
      </c>
      <c r="R115" s="196" t="s">
        <v>224</v>
      </c>
      <c r="S115" s="117"/>
      <c r="T115" s="497" t="s">
        <v>109</v>
      </c>
      <c r="U115" s="298" t="s">
        <v>109</v>
      </c>
    </row>
    <row r="116" spans="1:24" ht="15">
      <c r="A116" s="10" t="s">
        <v>0</v>
      </c>
      <c r="B116" s="18">
        <v>-11.4</v>
      </c>
      <c r="C116" s="19">
        <v>-10.799999999999999</v>
      </c>
      <c r="D116" s="18">
        <v>-4.5999999999999996</v>
      </c>
      <c r="E116" s="139">
        <v>-6.7</v>
      </c>
      <c r="F116" s="118"/>
      <c r="G116" s="276">
        <v>-9</v>
      </c>
      <c r="H116" s="354">
        <v>-9.4</v>
      </c>
      <c r="I116" s="109">
        <v>-11.4</v>
      </c>
      <c r="J116" s="511">
        <v>-10.3</v>
      </c>
      <c r="K116" s="118"/>
      <c r="L116" s="525">
        <v>-15.6</v>
      </c>
      <c r="M116" s="528">
        <v>-13.1</v>
      </c>
      <c r="N116" s="597">
        <v>-6</v>
      </c>
      <c r="O116" s="118"/>
      <c r="P116" s="218">
        <v>-26.6</v>
      </c>
      <c r="Q116" s="354">
        <v>-29.700000000000003</v>
      </c>
      <c r="R116" s="619">
        <v>-34.5</v>
      </c>
      <c r="S116" s="118"/>
      <c r="T116" s="489">
        <v>-33.4</v>
      </c>
      <c r="U116" s="218">
        <v>-39.799999999999997</v>
      </c>
    </row>
    <row r="117" spans="1:24" ht="15">
      <c r="A117" s="10" t="s">
        <v>1</v>
      </c>
      <c r="B117" s="18">
        <v>-0.60000000000000009</v>
      </c>
      <c r="C117" s="19">
        <v>-0.6</v>
      </c>
      <c r="D117" s="18">
        <v>-0.7</v>
      </c>
      <c r="E117" s="139">
        <v>-0.6</v>
      </c>
      <c r="F117" s="118"/>
      <c r="G117" s="276">
        <v>-0.79999999999999993</v>
      </c>
      <c r="H117" s="354">
        <v>-0.5</v>
      </c>
      <c r="I117" s="109">
        <v>-0.6</v>
      </c>
      <c r="J117" s="511">
        <v>-0.4</v>
      </c>
      <c r="K117" s="118"/>
      <c r="L117" s="525">
        <v>-0.6</v>
      </c>
      <c r="M117" s="528">
        <v>-0.8</v>
      </c>
      <c r="N117" s="597">
        <v>-0.8</v>
      </c>
      <c r="O117" s="118"/>
      <c r="P117" s="218">
        <v>-2</v>
      </c>
      <c r="Q117" s="354">
        <v>-1.8</v>
      </c>
      <c r="R117" s="619">
        <v>-2.1</v>
      </c>
      <c r="S117" s="118"/>
      <c r="T117" s="489">
        <v>-2.5</v>
      </c>
      <c r="U117" s="218">
        <v>-2.1</v>
      </c>
    </row>
    <row r="118" spans="1:24" ht="15">
      <c r="A118" s="13" t="s">
        <v>2</v>
      </c>
      <c r="B118" s="63">
        <v>-12</v>
      </c>
      <c r="C118" s="64">
        <v>-11.5</v>
      </c>
      <c r="D118" s="63">
        <v>-5.3</v>
      </c>
      <c r="E118" s="155">
        <v>-7.3</v>
      </c>
      <c r="F118" s="119"/>
      <c r="G118" s="277">
        <v>-9.5</v>
      </c>
      <c r="H118" s="365">
        <v>-9.8000000000000007</v>
      </c>
      <c r="I118" s="110">
        <v>-12</v>
      </c>
      <c r="J118" s="512">
        <v>-10.7</v>
      </c>
      <c r="K118" s="119"/>
      <c r="L118" s="526">
        <v>-16.200000000000003</v>
      </c>
      <c r="M118" s="529">
        <v>-13.9</v>
      </c>
      <c r="N118" s="598">
        <v>-6.8</v>
      </c>
      <c r="O118" s="119"/>
      <c r="P118" s="219">
        <v>-28.599999999999998</v>
      </c>
      <c r="Q118" s="365">
        <v>-31.4</v>
      </c>
      <c r="R118" s="620">
        <v>-36.599999999999994</v>
      </c>
      <c r="S118" s="119"/>
      <c r="T118" s="508">
        <v>-35.9</v>
      </c>
      <c r="U118" s="219">
        <v>-42</v>
      </c>
    </row>
    <row r="119" spans="1:24" ht="21">
      <c r="A119" s="14" t="s">
        <v>9</v>
      </c>
      <c r="B119" s="18">
        <v>-15.200000000000001</v>
      </c>
      <c r="C119" s="19">
        <v>0</v>
      </c>
      <c r="D119" s="18">
        <v>18.8</v>
      </c>
      <c r="E119" s="139">
        <v>-13</v>
      </c>
      <c r="F119" s="118"/>
      <c r="G119" s="276">
        <v>2.6</v>
      </c>
      <c r="H119" s="354">
        <v>-11.7</v>
      </c>
      <c r="I119" s="109">
        <v>-26.3</v>
      </c>
      <c r="J119" s="511">
        <v>10</v>
      </c>
      <c r="K119" s="118"/>
      <c r="L119" s="525">
        <v>6.7</v>
      </c>
      <c r="M119" s="528">
        <v>-7.6000000000000014</v>
      </c>
      <c r="N119" s="597">
        <v>-15.999999999999998</v>
      </c>
      <c r="O119" s="118"/>
      <c r="P119" s="218">
        <v>3.5</v>
      </c>
      <c r="Q119" s="354">
        <v>-35.400000000000006</v>
      </c>
      <c r="R119" s="619">
        <v>-16.8</v>
      </c>
      <c r="S119" s="118"/>
      <c r="T119" s="489">
        <v>-9.5</v>
      </c>
      <c r="U119" s="218">
        <v>-25.4</v>
      </c>
    </row>
    <row r="120" spans="1:24" ht="15">
      <c r="A120" s="13" t="s">
        <v>3</v>
      </c>
      <c r="B120" s="63">
        <v>-27.2</v>
      </c>
      <c r="C120" s="64">
        <v>-11.4</v>
      </c>
      <c r="D120" s="63">
        <v>13.4</v>
      </c>
      <c r="E120" s="155">
        <v>-20.3</v>
      </c>
      <c r="F120" s="119"/>
      <c r="G120" s="277">
        <v>-6.9</v>
      </c>
      <c r="H120" s="365">
        <v>-21.5</v>
      </c>
      <c r="I120" s="110">
        <v>-38.299999999999997</v>
      </c>
      <c r="J120" s="512">
        <v>-0.7</v>
      </c>
      <c r="K120" s="119"/>
      <c r="L120" s="526">
        <v>-9.5</v>
      </c>
      <c r="M120" s="529">
        <v>-21.6</v>
      </c>
      <c r="N120" s="598">
        <v>-22.8</v>
      </c>
      <c r="O120" s="119"/>
      <c r="P120" s="219">
        <v>-25.1</v>
      </c>
      <c r="Q120" s="365">
        <v>-66.8</v>
      </c>
      <c r="R120" s="620">
        <v>-53.4</v>
      </c>
      <c r="S120" s="119"/>
      <c r="T120" s="508">
        <v>-45.4</v>
      </c>
      <c r="U120" s="219">
        <v>-67.400000000000006</v>
      </c>
    </row>
    <row r="121" spans="1:24" ht="15">
      <c r="A121" s="13" t="s">
        <v>4</v>
      </c>
      <c r="B121" s="63">
        <v>-3.6</v>
      </c>
      <c r="C121" s="64">
        <v>-1.2</v>
      </c>
      <c r="D121" s="63">
        <v>-3.4</v>
      </c>
      <c r="E121" s="155">
        <v>-7.3000000000000007</v>
      </c>
      <c r="F121" s="119"/>
      <c r="G121" s="277">
        <v>-2.8</v>
      </c>
      <c r="H121" s="365">
        <v>-4.2</v>
      </c>
      <c r="I121" s="110">
        <v>-3.6</v>
      </c>
      <c r="J121" s="512">
        <v>-14.1</v>
      </c>
      <c r="K121" s="119"/>
      <c r="L121" s="526">
        <v>-6.8</v>
      </c>
      <c r="M121" s="529">
        <v>-6.8</v>
      </c>
      <c r="N121" s="598">
        <v>-7.2</v>
      </c>
      <c r="O121" s="119"/>
      <c r="P121" s="219">
        <v>-8.3000000000000007</v>
      </c>
      <c r="Q121" s="365">
        <v>-10.6</v>
      </c>
      <c r="R121" s="620">
        <v>-21</v>
      </c>
      <c r="S121" s="119"/>
      <c r="T121" s="508">
        <v>-15.5</v>
      </c>
      <c r="U121" s="219">
        <v>-24.7</v>
      </c>
    </row>
    <row r="122" spans="1:24" s="636" customFormat="1" ht="15">
      <c r="A122" s="313" t="s">
        <v>225</v>
      </c>
      <c r="B122" s="63">
        <v>-30.8</v>
      </c>
      <c r="C122" s="365">
        <v>-12.6</v>
      </c>
      <c r="D122" s="63">
        <v>10</v>
      </c>
      <c r="E122" s="155">
        <v>-27.6</v>
      </c>
      <c r="F122" s="119"/>
      <c r="G122" s="277">
        <v>-9.6999999999999993</v>
      </c>
      <c r="H122" s="365">
        <v>-25.7</v>
      </c>
      <c r="I122" s="110">
        <v>-41.9</v>
      </c>
      <c r="J122" s="512">
        <v>-14.799999999999999</v>
      </c>
      <c r="K122" s="119"/>
      <c r="L122" s="526">
        <v>-16.3</v>
      </c>
      <c r="M122" s="529">
        <v>-28.400000000000002</v>
      </c>
      <c r="N122" s="598">
        <v>-30</v>
      </c>
      <c r="O122" s="119"/>
      <c r="P122" s="219">
        <v>-33.400000000000006</v>
      </c>
      <c r="Q122" s="365">
        <v>-77.399999999999991</v>
      </c>
      <c r="R122" s="620">
        <v>-74.399999999999991</v>
      </c>
      <c r="S122" s="119"/>
      <c r="T122" s="508">
        <v>-60.9</v>
      </c>
      <c r="U122" s="219">
        <v>-92.100000000000009</v>
      </c>
    </row>
    <row r="123" spans="1:24" ht="15">
      <c r="A123" s="10" t="s">
        <v>5</v>
      </c>
      <c r="B123" s="18">
        <v>0</v>
      </c>
      <c r="C123" s="19">
        <v>0</v>
      </c>
      <c r="D123" s="18">
        <v>0</v>
      </c>
      <c r="E123" s="139">
        <v>0</v>
      </c>
      <c r="F123" s="118"/>
      <c r="G123" s="276">
        <v>0</v>
      </c>
      <c r="H123" s="354">
        <v>0</v>
      </c>
      <c r="I123" s="109">
        <v>0</v>
      </c>
      <c r="J123" s="511">
        <v>0</v>
      </c>
      <c r="K123" s="118"/>
      <c r="L123" s="525">
        <v>0</v>
      </c>
      <c r="M123" s="528">
        <v>0</v>
      </c>
      <c r="N123" s="597">
        <v>-11.6</v>
      </c>
      <c r="O123" s="118"/>
      <c r="P123" s="218">
        <v>0</v>
      </c>
      <c r="Q123" s="354">
        <v>0</v>
      </c>
      <c r="R123" s="619">
        <v>-11.6</v>
      </c>
      <c r="S123" s="118"/>
      <c r="T123" s="489">
        <v>0</v>
      </c>
      <c r="U123" s="218">
        <v>0</v>
      </c>
      <c r="X123" s="636"/>
    </row>
    <row r="124" spans="1:24" ht="15">
      <c r="A124" s="10" t="s">
        <v>10</v>
      </c>
      <c r="B124" s="18">
        <v>-1</v>
      </c>
      <c r="C124" s="19">
        <v>1</v>
      </c>
      <c r="D124" s="18">
        <v>0.5</v>
      </c>
      <c r="E124" s="139">
        <v>-1.1000000000000001</v>
      </c>
      <c r="F124" s="118"/>
      <c r="G124" s="276">
        <v>-0.9</v>
      </c>
      <c r="H124" s="354">
        <v>-2.8</v>
      </c>
      <c r="I124" s="109">
        <v>0.6</v>
      </c>
      <c r="J124" s="511">
        <v>0.8</v>
      </c>
      <c r="K124" s="118"/>
      <c r="L124" s="525">
        <v>-0.5</v>
      </c>
      <c r="M124" s="528">
        <v>-9</v>
      </c>
      <c r="N124" s="597">
        <v>-2.2000000000000002</v>
      </c>
      <c r="O124" s="118"/>
      <c r="P124" s="218">
        <v>0.3</v>
      </c>
      <c r="Q124" s="354">
        <v>-3.1</v>
      </c>
      <c r="R124" s="619">
        <v>-11.8</v>
      </c>
      <c r="S124" s="118"/>
      <c r="T124" s="489">
        <v>-0.8</v>
      </c>
      <c r="U124" s="218">
        <v>-2.2999999999999998</v>
      </c>
      <c r="X124" s="636"/>
    </row>
    <row r="125" spans="1:24" ht="15">
      <c r="A125" s="13" t="s">
        <v>6</v>
      </c>
      <c r="B125" s="63">
        <v>-30.8</v>
      </c>
      <c r="C125" s="64">
        <v>-10.899999999999999</v>
      </c>
      <c r="D125" s="63">
        <v>12.4</v>
      </c>
      <c r="E125" s="155">
        <v>-27.400000000000002</v>
      </c>
      <c r="F125" s="119"/>
      <c r="G125" s="277">
        <v>-9.6</v>
      </c>
      <c r="H125" s="365">
        <v>-27.3</v>
      </c>
      <c r="I125" s="110">
        <v>-40.1</v>
      </c>
      <c r="J125" s="512">
        <v>-12.4</v>
      </c>
      <c r="K125" s="119"/>
      <c r="L125" s="526">
        <v>-15.5</v>
      </c>
      <c r="M125" s="529">
        <v>-39</v>
      </c>
      <c r="N125" s="598">
        <v>-43.5</v>
      </c>
      <c r="O125" s="119"/>
      <c r="P125" s="219">
        <v>-29.099999999999998</v>
      </c>
      <c r="Q125" s="365">
        <v>-77</v>
      </c>
      <c r="R125" s="620">
        <v>-97.9</v>
      </c>
      <c r="S125" s="119"/>
      <c r="T125" s="508">
        <v>-56.699999999999996</v>
      </c>
      <c r="U125" s="219">
        <v>-89.4</v>
      </c>
      <c r="X125" s="636"/>
    </row>
    <row r="126" spans="1:24" ht="15">
      <c r="A126" s="10" t="s">
        <v>7</v>
      </c>
      <c r="B126" s="18">
        <v>6.9</v>
      </c>
      <c r="C126" s="19">
        <v>4.4000000000000004</v>
      </c>
      <c r="D126" s="18">
        <v>1.4</v>
      </c>
      <c r="E126" s="139">
        <v>8.1999999999999993</v>
      </c>
      <c r="F126" s="118"/>
      <c r="G126" s="276">
        <v>4</v>
      </c>
      <c r="H126" s="354">
        <v>8.5</v>
      </c>
      <c r="I126" s="109">
        <v>11.8</v>
      </c>
      <c r="J126" s="511">
        <v>4.0999999999999996</v>
      </c>
      <c r="K126" s="118"/>
      <c r="L126" s="525">
        <v>4.6000000000000005</v>
      </c>
      <c r="M126" s="528">
        <v>10.6</v>
      </c>
      <c r="N126" s="597">
        <v>13.9</v>
      </c>
      <c r="O126" s="118"/>
      <c r="P126" s="218">
        <v>12.7</v>
      </c>
      <c r="Q126" s="354">
        <v>24.2</v>
      </c>
      <c r="R126" s="619">
        <v>29.2</v>
      </c>
      <c r="S126" s="118"/>
      <c r="T126" s="489">
        <v>21.2</v>
      </c>
      <c r="U126" s="218">
        <v>28.4</v>
      </c>
      <c r="X126" s="636"/>
    </row>
    <row r="127" spans="1:24" ht="15">
      <c r="A127" s="13" t="s">
        <v>8</v>
      </c>
      <c r="B127" s="63">
        <v>-23.9</v>
      </c>
      <c r="C127" s="64">
        <v>-6.5</v>
      </c>
      <c r="D127" s="63">
        <v>13.700000000000001</v>
      </c>
      <c r="E127" s="155">
        <v>-19.2</v>
      </c>
      <c r="F127" s="119"/>
      <c r="G127" s="277">
        <v>-5.6999999999999993</v>
      </c>
      <c r="H127" s="365">
        <v>-18.8</v>
      </c>
      <c r="I127" s="110">
        <v>-28.3</v>
      </c>
      <c r="J127" s="512">
        <v>-8.5</v>
      </c>
      <c r="K127" s="119"/>
      <c r="L127" s="526">
        <v>-10.9</v>
      </c>
      <c r="M127" s="529">
        <v>-28.7</v>
      </c>
      <c r="N127" s="598">
        <v>-29.8</v>
      </c>
      <c r="O127" s="119"/>
      <c r="P127" s="219">
        <v>-16.2</v>
      </c>
      <c r="Q127" s="365">
        <v>-52.7</v>
      </c>
      <c r="R127" s="620">
        <v>-69.2</v>
      </c>
      <c r="S127" s="119"/>
      <c r="T127" s="508">
        <v>-35.5</v>
      </c>
      <c r="U127" s="219">
        <v>-61.3</v>
      </c>
      <c r="X127" s="636"/>
    </row>
    <row r="128" spans="1:24" ht="15.75" thickBot="1">
      <c r="A128" s="4"/>
      <c r="F128" s="132"/>
      <c r="G128" s="281"/>
      <c r="K128" s="132"/>
      <c r="L128" s="271"/>
      <c r="M128" s="568"/>
      <c r="N128" s="568"/>
      <c r="O128" s="132"/>
      <c r="P128" s="271"/>
      <c r="Q128" s="568"/>
      <c r="R128" s="568"/>
      <c r="S128" s="132"/>
      <c r="T128" s="257"/>
      <c r="U128" s="257"/>
      <c r="X128" s="636"/>
    </row>
    <row r="129" spans="1:22" ht="15.75" thickTop="1">
      <c r="A129" s="7" t="s">
        <v>67</v>
      </c>
      <c r="B129" s="670" t="s">
        <v>75</v>
      </c>
      <c r="C129" s="671"/>
      <c r="D129" s="671"/>
      <c r="E129" s="671"/>
      <c r="F129" s="116"/>
      <c r="G129" s="670" t="s">
        <v>140</v>
      </c>
      <c r="H129" s="671"/>
      <c r="I129" s="671"/>
      <c r="J129" s="671"/>
      <c r="K129" s="116"/>
      <c r="L129" s="673" t="s">
        <v>218</v>
      </c>
      <c r="M129" s="671"/>
      <c r="N129" s="672"/>
      <c r="O129" s="116"/>
      <c r="P129" s="605" t="s">
        <v>75</v>
      </c>
      <c r="Q129" s="603" t="s">
        <v>140</v>
      </c>
      <c r="R129" s="606" t="s">
        <v>218</v>
      </c>
      <c r="S129" s="116"/>
      <c r="T129" s="112" t="s">
        <v>75</v>
      </c>
      <c r="U129" s="299" t="s">
        <v>140</v>
      </c>
    </row>
    <row r="130" spans="1:22" ht="15">
      <c r="A130" s="4"/>
      <c r="B130" s="34" t="s">
        <v>70</v>
      </c>
      <c r="C130" s="35" t="s">
        <v>71</v>
      </c>
      <c r="D130" s="35" t="s">
        <v>72</v>
      </c>
      <c r="E130" s="35" t="s">
        <v>73</v>
      </c>
      <c r="F130" s="117"/>
      <c r="G130" s="34" t="s">
        <v>70</v>
      </c>
      <c r="H130" s="356" t="s">
        <v>71</v>
      </c>
      <c r="I130" s="356" t="s">
        <v>72</v>
      </c>
      <c r="J130" s="356" t="s">
        <v>73</v>
      </c>
      <c r="K130" s="117"/>
      <c r="L130" s="183" t="s">
        <v>70</v>
      </c>
      <c r="M130" s="497" t="s">
        <v>71</v>
      </c>
      <c r="N130" s="298" t="s">
        <v>72</v>
      </c>
      <c r="O130" s="117"/>
      <c r="P130" s="34" t="s">
        <v>224</v>
      </c>
      <c r="Q130" s="356" t="s">
        <v>224</v>
      </c>
      <c r="R130" s="196" t="s">
        <v>224</v>
      </c>
      <c r="S130" s="117"/>
      <c r="T130" s="497" t="s">
        <v>109</v>
      </c>
      <c r="U130" s="298" t="s">
        <v>109</v>
      </c>
    </row>
    <row r="131" spans="1:22" ht="15">
      <c r="A131" s="10" t="s">
        <v>141</v>
      </c>
      <c r="B131" s="86">
        <v>-0.39958202716823404</v>
      </c>
      <c r="C131" s="87">
        <v>-0.11082693947144075</v>
      </c>
      <c r="D131" s="86">
        <v>0.23580034423407922</v>
      </c>
      <c r="E131" s="140">
        <v>-0.30573248407643311</v>
      </c>
      <c r="F131" s="123"/>
      <c r="G131" s="279">
        <v>-7.4546346248160852E-2</v>
      </c>
      <c r="H131" s="367">
        <v>-0.23245749613601238</v>
      </c>
      <c r="I131" s="111">
        <v>-0.35766192733017377</v>
      </c>
      <c r="J131" s="513">
        <v>-0.10879999999999999</v>
      </c>
      <c r="K131" s="123"/>
      <c r="L131" s="533">
        <v>-0.1660952380952381</v>
      </c>
      <c r="M131" s="537">
        <v>-0.47933194154488518</v>
      </c>
      <c r="N131" s="602">
        <v>-0.4768</v>
      </c>
      <c r="O131" s="123"/>
      <c r="P131" s="621">
        <v>-9.1120016874077184E-2</v>
      </c>
      <c r="Q131" s="537">
        <v>-0.23512352908370976</v>
      </c>
      <c r="R131" s="623">
        <v>-0.33846153846153842</v>
      </c>
      <c r="S131" s="123"/>
      <c r="T131" s="509">
        <v>-0.13677518782508186</v>
      </c>
      <c r="U131" s="223">
        <v>-0.21263267791891421</v>
      </c>
    </row>
    <row r="132" spans="1:22" ht="15">
      <c r="A132" s="10" t="s">
        <v>20</v>
      </c>
      <c r="B132" s="92">
        <v>-0.20642824807605251</v>
      </c>
      <c r="C132" s="93">
        <v>-0.19963031423290201</v>
      </c>
      <c r="D132" s="92">
        <v>-9.6842105263157882E-2</v>
      </c>
      <c r="E132" s="153">
        <v>-8.5650367529562163E-2</v>
      </c>
      <c r="F132" s="131"/>
      <c r="G132" s="280">
        <v>-6.6914498141263934E-2</v>
      </c>
      <c r="H132" s="368">
        <v>-0.10358126721763086</v>
      </c>
      <c r="I132" s="421">
        <v>-0.12991452991452992</v>
      </c>
      <c r="J132" s="514">
        <v>-0.1548872180451128</v>
      </c>
      <c r="K132" s="131"/>
      <c r="L132" s="572">
        <v>-0.17777777777777778</v>
      </c>
      <c r="M132" s="582">
        <v>-0.11722595078299776</v>
      </c>
      <c r="N132" s="655">
        <v>-0.1348314606741573</v>
      </c>
      <c r="O132" s="131"/>
      <c r="P132" s="622">
        <v>-0.16961581380519689</v>
      </c>
      <c r="Q132" s="582">
        <v>-9.4888178913738047E-2</v>
      </c>
      <c r="R132" s="624">
        <v>-0.1418032786885246</v>
      </c>
      <c r="S132" s="131"/>
      <c r="T132" s="510">
        <v>-0.14209742607955755</v>
      </c>
      <c r="U132" s="295">
        <v>-0.10487483530961791</v>
      </c>
    </row>
    <row r="133" spans="1:22" ht="15">
      <c r="A133" s="10" t="s">
        <v>108</v>
      </c>
      <c r="B133" s="86">
        <v>-0.13235294117647059</v>
      </c>
      <c r="C133" s="87">
        <v>-0.10526315789473684</v>
      </c>
      <c r="D133" s="86">
        <v>0.2537313432835821</v>
      </c>
      <c r="E133" s="140">
        <v>-0.35960591133004927</v>
      </c>
      <c r="F133" s="123"/>
      <c r="G133" s="279">
        <v>-0.40579710144927533</v>
      </c>
      <c r="H133" s="367">
        <v>-0.19534883720930232</v>
      </c>
      <c r="I133" s="111">
        <v>-9.3994778067885129E-2</v>
      </c>
      <c r="J133" s="513">
        <v>-20.142857142857142</v>
      </c>
      <c r="K133" s="123"/>
      <c r="L133" s="533">
        <v>-0.71578947368421053</v>
      </c>
      <c r="M133" s="537">
        <v>-0.31481481481481477</v>
      </c>
      <c r="N133" s="602">
        <v>-0.31578947368421051</v>
      </c>
      <c r="O133" s="123"/>
      <c r="P133" s="621">
        <v>-0.33067729083665337</v>
      </c>
      <c r="Q133" s="537">
        <v>-0.15868263473053892</v>
      </c>
      <c r="R133" s="623">
        <v>-0.38661710037174724</v>
      </c>
      <c r="S133" s="123"/>
      <c r="T133" s="509">
        <v>-0.34140969162995594</v>
      </c>
      <c r="U133" s="223">
        <v>-0.36646884272997027</v>
      </c>
    </row>
    <row r="134" spans="1:22" ht="15">
      <c r="A134" s="10" t="s">
        <v>198</v>
      </c>
      <c r="B134" s="92">
        <v>1.8107741059302851E-2</v>
      </c>
      <c r="C134" s="93">
        <v>-1.8484288354898334E-2</v>
      </c>
      <c r="D134" s="92">
        <v>-1.0526315789473684E-2</v>
      </c>
      <c r="E134" s="153">
        <v>1.406200063918185E-2</v>
      </c>
      <c r="F134" s="131"/>
      <c r="G134" s="280">
        <v>6.6914498141263943E-3</v>
      </c>
      <c r="H134" s="368">
        <v>3.0853994490358125E-2</v>
      </c>
      <c r="I134" s="421">
        <v>-6.8376068376068376E-3</v>
      </c>
      <c r="J134" s="514">
        <v>-1.2030075187969926E-2</v>
      </c>
      <c r="K134" s="131"/>
      <c r="L134" s="572">
        <v>5.6980056980056983E-3</v>
      </c>
      <c r="M134" s="582">
        <v>8.0536912751677847E-2</v>
      </c>
      <c r="N134" s="655">
        <v>4.9438202247191018E-2</v>
      </c>
      <c r="O134" s="131"/>
      <c r="P134" s="622">
        <v>1.9129603060736491E-3</v>
      </c>
      <c r="Q134" s="582">
        <v>-9.9041533546325895E-3</v>
      </c>
      <c r="R134" s="624">
        <v>-4.8360655737704927E-2</v>
      </c>
      <c r="S134" s="131"/>
      <c r="T134" s="510">
        <v>3.4035311635822168E-3</v>
      </c>
      <c r="U134" s="295">
        <v>6.0606060606060597E-3</v>
      </c>
    </row>
    <row r="135" spans="1:22" ht="15">
      <c r="A135" s="10" t="s">
        <v>22</v>
      </c>
      <c r="B135" s="86">
        <v>0.1875</v>
      </c>
      <c r="C135" s="87">
        <v>0.18149466192170818</v>
      </c>
      <c r="D135" s="86">
        <v>0.19906323185011709</v>
      </c>
      <c r="E135" s="140">
        <v>0.16314779270633398</v>
      </c>
      <c r="F135" s="123"/>
      <c r="G135" s="279">
        <v>0.15342960288808663</v>
      </c>
      <c r="H135" s="367">
        <v>0.12512124151309409</v>
      </c>
      <c r="I135" s="111">
        <v>0.1127129750982962</v>
      </c>
      <c r="J135" s="513">
        <v>8.1277672359266293E-2</v>
      </c>
      <c r="K135" s="123"/>
      <c r="L135" s="533">
        <v>0.14753157290470723</v>
      </c>
      <c r="M135" s="537">
        <v>0.14672036823935558</v>
      </c>
      <c r="N135" s="602">
        <v>0.16010006253908693</v>
      </c>
      <c r="O135" s="123"/>
      <c r="Q135" s="346"/>
      <c r="R135" s="346"/>
      <c r="S135" s="346"/>
      <c r="T135" s="346"/>
    </row>
    <row r="136" spans="1:22" s="346" customFormat="1" ht="15">
      <c r="A136" s="386" t="s">
        <v>199</v>
      </c>
      <c r="B136" s="86">
        <v>0.1875</v>
      </c>
      <c r="C136" s="367">
        <v>0.18149466192170818</v>
      </c>
      <c r="D136" s="86">
        <v>0.19906323185011709</v>
      </c>
      <c r="E136" s="140">
        <v>0.16314779270633398</v>
      </c>
      <c r="F136" s="123"/>
      <c r="G136" s="279">
        <v>0.15282791817087846</v>
      </c>
      <c r="H136" s="367">
        <v>0.12512124151309409</v>
      </c>
      <c r="I136" s="111">
        <v>0.1127129750982962</v>
      </c>
      <c r="J136" s="513">
        <v>8.1277672359266293E-2</v>
      </c>
      <c r="K136" s="123"/>
      <c r="L136" s="533">
        <v>0.14753157290470723</v>
      </c>
      <c r="M136" s="537">
        <v>0.14729574223245109</v>
      </c>
      <c r="N136" s="602">
        <v>0.16010006253908693</v>
      </c>
      <c r="O136" s="123"/>
    </row>
    <row r="137" spans="1:22" ht="15">
      <c r="A137" s="4"/>
      <c r="F137" s="132"/>
      <c r="G137" s="281"/>
      <c r="K137" s="132"/>
      <c r="L137" s="271"/>
      <c r="M137" s="568"/>
      <c r="N137" s="568"/>
      <c r="O137" s="132"/>
      <c r="P137" s="271"/>
      <c r="Q137" s="568"/>
      <c r="R137" s="568"/>
      <c r="S137" s="132"/>
    </row>
    <row r="138" spans="1:22" ht="15">
      <c r="A138" s="7" t="s">
        <v>68</v>
      </c>
      <c r="B138" s="670" t="s">
        <v>75</v>
      </c>
      <c r="C138" s="671"/>
      <c r="D138" s="671"/>
      <c r="E138" s="671"/>
      <c r="F138" s="116"/>
      <c r="G138" s="670" t="s">
        <v>140</v>
      </c>
      <c r="H138" s="671"/>
      <c r="I138" s="671"/>
      <c r="J138" s="671"/>
      <c r="K138" s="116"/>
      <c r="L138" s="673" t="s">
        <v>218</v>
      </c>
      <c r="M138" s="671"/>
      <c r="N138" s="672"/>
      <c r="O138" s="116"/>
      <c r="Q138" s="346"/>
      <c r="R138" s="346"/>
      <c r="S138" s="346"/>
      <c r="T138" s="346"/>
      <c r="V138" s="346"/>
    </row>
    <row r="139" spans="1:22" ht="15">
      <c r="A139" s="4"/>
      <c r="B139" s="34" t="s">
        <v>76</v>
      </c>
      <c r="C139" s="35" t="s">
        <v>77</v>
      </c>
      <c r="D139" s="35" t="s">
        <v>78</v>
      </c>
      <c r="E139" s="35" t="s">
        <v>79</v>
      </c>
      <c r="F139" s="117"/>
      <c r="G139" s="34" t="s">
        <v>76</v>
      </c>
      <c r="H139" s="356" t="s">
        <v>77</v>
      </c>
      <c r="I139" s="418" t="s">
        <v>78</v>
      </c>
      <c r="J139" s="418" t="s">
        <v>79</v>
      </c>
      <c r="K139" s="117"/>
      <c r="L139" s="654" t="s">
        <v>76</v>
      </c>
      <c r="M139" s="652" t="s">
        <v>77</v>
      </c>
      <c r="N139" s="569" t="s">
        <v>78</v>
      </c>
      <c r="O139" s="117"/>
      <c r="Q139" s="346"/>
      <c r="R139" s="346"/>
      <c r="S139" s="346"/>
      <c r="T139" s="346"/>
      <c r="V139" s="346"/>
    </row>
    <row r="140" spans="1:22" ht="15">
      <c r="A140" s="10" t="s">
        <v>69</v>
      </c>
      <c r="B140" s="52">
        <v>3105</v>
      </c>
      <c r="C140" s="53">
        <v>2852</v>
      </c>
      <c r="D140" s="52">
        <v>2555</v>
      </c>
      <c r="E140" s="154">
        <v>3434</v>
      </c>
      <c r="F140" s="125"/>
      <c r="G140" s="282">
        <v>4686</v>
      </c>
      <c r="H140" s="364">
        <v>3644</v>
      </c>
      <c r="I140" s="129">
        <v>3479</v>
      </c>
      <c r="J140" s="515">
        <v>4292</v>
      </c>
      <c r="K140" s="369"/>
      <c r="L140" s="564">
        <v>2993</v>
      </c>
      <c r="M140" s="500">
        <v>2699</v>
      </c>
      <c r="N140" s="428">
        <v>2484</v>
      </c>
      <c r="O140" s="369"/>
      <c r="Q140" s="346"/>
      <c r="R140" s="346"/>
      <c r="S140" s="346"/>
      <c r="T140" s="346"/>
      <c r="V140" s="346"/>
    </row>
    <row r="141" spans="1:22" ht="15">
      <c r="A141" s="10" t="s">
        <v>19</v>
      </c>
      <c r="B141" s="52">
        <v>1621</v>
      </c>
      <c r="C141" s="53">
        <v>1525</v>
      </c>
      <c r="D141" s="52">
        <v>1530</v>
      </c>
      <c r="E141" s="154">
        <v>1716</v>
      </c>
      <c r="F141" s="125"/>
      <c r="G141" s="282">
        <v>2130</v>
      </c>
      <c r="H141" s="364">
        <v>2221</v>
      </c>
      <c r="I141" s="129">
        <v>2164</v>
      </c>
      <c r="J141" s="515">
        <v>2214</v>
      </c>
      <c r="K141" s="369"/>
      <c r="L141" s="564">
        <v>1930</v>
      </c>
      <c r="M141" s="500">
        <v>2008</v>
      </c>
      <c r="N141" s="428">
        <v>1842</v>
      </c>
      <c r="O141" s="369"/>
      <c r="Q141" s="346"/>
      <c r="R141" s="346"/>
      <c r="S141" s="346"/>
      <c r="T141" s="346"/>
      <c r="V141" s="346"/>
    </row>
    <row r="142" spans="1:22" ht="15">
      <c r="A142" s="10" t="s">
        <v>123</v>
      </c>
      <c r="B142" s="52">
        <v>5437</v>
      </c>
      <c r="C142" s="53">
        <v>5487</v>
      </c>
      <c r="D142" s="52">
        <v>5443</v>
      </c>
      <c r="E142" s="154">
        <v>5742</v>
      </c>
      <c r="F142" s="125"/>
      <c r="G142" s="282">
        <v>6385</v>
      </c>
      <c r="H142" s="364">
        <v>5909</v>
      </c>
      <c r="I142" s="129">
        <v>6261</v>
      </c>
      <c r="J142" s="515">
        <v>5964</v>
      </c>
      <c r="K142" s="369"/>
      <c r="L142" s="564">
        <v>3899</v>
      </c>
      <c r="M142" s="500">
        <v>6062</v>
      </c>
      <c r="N142" s="428">
        <v>6100</v>
      </c>
      <c r="O142" s="369"/>
      <c r="Q142" s="346"/>
      <c r="R142" s="346"/>
      <c r="S142" s="346"/>
      <c r="T142" s="346"/>
      <c r="V142" s="346"/>
    </row>
    <row r="143" spans="1:22" s="340" customFormat="1" ht="15">
      <c r="A143" s="347" t="s">
        <v>169</v>
      </c>
      <c r="B143" s="348">
        <v>255</v>
      </c>
      <c r="C143" s="349">
        <v>255</v>
      </c>
      <c r="D143" s="348">
        <v>255</v>
      </c>
      <c r="E143" s="351">
        <v>255</v>
      </c>
      <c r="F143" s="350"/>
      <c r="G143" s="348">
        <v>255</v>
      </c>
      <c r="H143" s="364">
        <v>258</v>
      </c>
      <c r="I143" s="129">
        <v>258</v>
      </c>
      <c r="J143" s="515">
        <v>257</v>
      </c>
      <c r="K143" s="369"/>
      <c r="L143" s="564">
        <v>257</v>
      </c>
      <c r="M143" s="500">
        <v>255</v>
      </c>
      <c r="N143" s="428">
        <v>256</v>
      </c>
      <c r="O143" s="369"/>
      <c r="P143" s="346"/>
      <c r="Q143" s="346"/>
      <c r="R143" s="346"/>
      <c r="S143" s="346"/>
      <c r="T143" s="346"/>
      <c r="U143" s="346"/>
      <c r="V143" s="346"/>
    </row>
    <row r="144" spans="1:22" s="346" customFormat="1" ht="15">
      <c r="A144" s="386" t="s">
        <v>200</v>
      </c>
      <c r="B144" s="363">
        <v>255</v>
      </c>
      <c r="C144" s="364">
        <v>255</v>
      </c>
      <c r="D144" s="363">
        <v>255</v>
      </c>
      <c r="E144" s="370">
        <v>255</v>
      </c>
      <c r="F144" s="369"/>
      <c r="G144" s="363">
        <v>254</v>
      </c>
      <c r="H144" s="364">
        <v>258</v>
      </c>
      <c r="I144" s="129">
        <v>258</v>
      </c>
      <c r="J144" s="515">
        <v>257</v>
      </c>
      <c r="K144" s="369"/>
      <c r="L144" s="564">
        <v>257</v>
      </c>
      <c r="M144" s="500">
        <v>256</v>
      </c>
      <c r="N144" s="428">
        <v>256</v>
      </c>
      <c r="O144" s="369"/>
    </row>
    <row r="145" spans="1:23" s="340" customFormat="1" ht="15">
      <c r="A145" s="347" t="s">
        <v>170</v>
      </c>
      <c r="B145" s="348">
        <v>932</v>
      </c>
      <c r="C145" s="349">
        <v>950</v>
      </c>
      <c r="D145" s="348">
        <v>889</v>
      </c>
      <c r="E145" s="351">
        <v>654</v>
      </c>
      <c r="F145" s="350"/>
      <c r="G145" s="348">
        <v>856</v>
      </c>
      <c r="H145" s="364">
        <v>1219</v>
      </c>
      <c r="I145" s="129">
        <v>1411</v>
      </c>
      <c r="J145" s="515">
        <v>965</v>
      </c>
      <c r="K145" s="369"/>
      <c r="L145" s="564">
        <v>1260</v>
      </c>
      <c r="M145" s="500">
        <v>1209</v>
      </c>
      <c r="N145" s="428">
        <v>1035</v>
      </c>
      <c r="O145" s="369"/>
      <c r="P145" s="346"/>
      <c r="Q145" s="346"/>
      <c r="R145" s="346"/>
      <c r="S145" s="346"/>
      <c r="T145" s="346"/>
      <c r="U145" s="346"/>
      <c r="V145" s="346"/>
    </row>
    <row r="147" spans="1:23" ht="17.25" customHeight="1">
      <c r="A147" s="161" t="s">
        <v>110</v>
      </c>
      <c r="B147" s="161"/>
      <c r="C147" s="161"/>
      <c r="D147" s="161"/>
      <c r="E147" s="161"/>
      <c r="F147" s="161"/>
      <c r="G147" s="161"/>
      <c r="H147" s="161"/>
      <c r="I147" s="161"/>
      <c r="J147" s="161"/>
      <c r="K147" s="161"/>
      <c r="L147" s="161"/>
      <c r="M147" s="161"/>
      <c r="N147" s="161"/>
      <c r="O147" s="161"/>
      <c r="P147" s="161"/>
      <c r="Q147" s="161"/>
      <c r="R147" s="161"/>
      <c r="S147" s="161"/>
      <c r="T147" s="161"/>
      <c r="U147" s="161"/>
      <c r="V147" s="162"/>
      <c r="W147" s="162"/>
    </row>
    <row r="148" spans="1:23" s="90" customFormat="1" ht="6" customHeight="1" thickBot="1">
      <c r="A148" s="163"/>
      <c r="B148" s="163"/>
      <c r="C148" s="163"/>
      <c r="D148" s="163"/>
      <c r="E148" s="163"/>
      <c r="F148" s="164"/>
      <c r="G148" s="163"/>
      <c r="H148" s="163"/>
      <c r="I148" s="163"/>
      <c r="J148" s="163"/>
      <c r="K148" s="164"/>
      <c r="L148" s="163"/>
      <c r="M148" s="579"/>
      <c r="N148" s="579"/>
      <c r="O148" s="164"/>
      <c r="P148" s="163"/>
      <c r="Q148" s="579"/>
      <c r="R148" s="579"/>
      <c r="S148" s="164"/>
      <c r="T148" s="165"/>
      <c r="U148" s="165"/>
      <c r="V148" s="165"/>
      <c r="W148" s="165"/>
    </row>
    <row r="149" spans="1:23" ht="15.75" thickTop="1">
      <c r="A149" s="166" t="s">
        <v>66</v>
      </c>
      <c r="B149" s="670" t="s">
        <v>75</v>
      </c>
      <c r="C149" s="671"/>
      <c r="D149" s="671"/>
      <c r="E149" s="671"/>
      <c r="F149" s="116"/>
      <c r="G149" s="670" t="s">
        <v>140</v>
      </c>
      <c r="H149" s="671"/>
      <c r="I149" s="671"/>
      <c r="J149" s="671"/>
      <c r="K149" s="116"/>
      <c r="L149" s="673" t="s">
        <v>218</v>
      </c>
      <c r="M149" s="671"/>
      <c r="N149" s="672"/>
      <c r="O149" s="116"/>
      <c r="P149" s="605" t="s">
        <v>75</v>
      </c>
      <c r="Q149" s="603" t="s">
        <v>140</v>
      </c>
      <c r="R149" s="606" t="s">
        <v>218</v>
      </c>
      <c r="S149" s="116"/>
      <c r="T149" s="112" t="s">
        <v>75</v>
      </c>
      <c r="U149" s="299" t="s">
        <v>140</v>
      </c>
      <c r="V149" s="162"/>
      <c r="W149" s="162"/>
    </row>
    <row r="150" spans="1:23" ht="15">
      <c r="A150" s="167"/>
      <c r="B150" s="34" t="s">
        <v>70</v>
      </c>
      <c r="C150" s="35" t="s">
        <v>71</v>
      </c>
      <c r="D150" s="35" t="s">
        <v>72</v>
      </c>
      <c r="E150" s="35" t="s">
        <v>73</v>
      </c>
      <c r="F150" s="117"/>
      <c r="G150" s="34" t="s">
        <v>70</v>
      </c>
      <c r="H150" s="356" t="s">
        <v>71</v>
      </c>
      <c r="I150" s="356" t="s">
        <v>72</v>
      </c>
      <c r="J150" s="356" t="s">
        <v>73</v>
      </c>
      <c r="K150" s="117"/>
      <c r="L150" s="183" t="s">
        <v>70</v>
      </c>
      <c r="M150" s="497" t="s">
        <v>71</v>
      </c>
      <c r="N150" s="298" t="s">
        <v>72</v>
      </c>
      <c r="O150" s="117"/>
      <c r="P150" s="34" t="s">
        <v>224</v>
      </c>
      <c r="Q150" s="356" t="s">
        <v>224</v>
      </c>
      <c r="R150" s="196" t="s">
        <v>224</v>
      </c>
      <c r="S150" s="117"/>
      <c r="T150" s="497" t="s">
        <v>109</v>
      </c>
      <c r="U150" s="298" t="s">
        <v>109</v>
      </c>
      <c r="V150" s="162"/>
      <c r="W150" s="162"/>
    </row>
    <row r="151" spans="1:23" ht="15">
      <c r="A151" s="10" t="s">
        <v>0</v>
      </c>
      <c r="B151" s="18">
        <v>208</v>
      </c>
      <c r="C151" s="19">
        <v>203.1</v>
      </c>
      <c r="D151" s="18">
        <v>213</v>
      </c>
      <c r="E151" s="139">
        <v>216.3</v>
      </c>
      <c r="F151" s="118"/>
      <c r="G151" s="276">
        <v>214.5</v>
      </c>
      <c r="H151" s="354">
        <v>220.6</v>
      </c>
      <c r="I151" s="109">
        <v>220</v>
      </c>
      <c r="J151" s="511">
        <v>223.9</v>
      </c>
      <c r="K151" s="118"/>
      <c r="L151" s="525">
        <v>219.9</v>
      </c>
      <c r="M151" s="528">
        <v>227.8</v>
      </c>
      <c r="N151" s="597">
        <v>234.8</v>
      </c>
      <c r="O151" s="118"/>
      <c r="P151" s="218">
        <v>624.20000000000005</v>
      </c>
      <c r="Q151" s="354">
        <v>655</v>
      </c>
      <c r="R151" s="619">
        <v>682.6</v>
      </c>
      <c r="S151" s="118"/>
      <c r="T151" s="489">
        <v>840.5</v>
      </c>
      <c r="U151" s="218">
        <v>879</v>
      </c>
      <c r="V151" s="162"/>
      <c r="W151" s="162"/>
    </row>
    <row r="152" spans="1:23" ht="15">
      <c r="A152" s="10" t="s">
        <v>1</v>
      </c>
      <c r="B152" s="18">
        <v>74.5</v>
      </c>
      <c r="C152" s="19">
        <v>71.5</v>
      </c>
      <c r="D152" s="18">
        <v>66.599999999999994</v>
      </c>
      <c r="E152" s="139">
        <v>70.2</v>
      </c>
      <c r="F152" s="118"/>
      <c r="G152" s="276">
        <v>72.5</v>
      </c>
      <c r="H152" s="354">
        <v>70</v>
      </c>
      <c r="I152" s="109">
        <v>70.8</v>
      </c>
      <c r="J152" s="511">
        <v>70</v>
      </c>
      <c r="K152" s="118"/>
      <c r="L152" s="525">
        <v>71.900000000000006</v>
      </c>
      <c r="M152" s="528">
        <v>55.8</v>
      </c>
      <c r="N152" s="597">
        <v>62.8</v>
      </c>
      <c r="O152" s="118"/>
      <c r="P152" s="218">
        <v>212.6</v>
      </c>
      <c r="Q152" s="354">
        <v>213.5</v>
      </c>
      <c r="R152" s="619">
        <v>190.5</v>
      </c>
      <c r="S152" s="118"/>
      <c r="T152" s="489">
        <v>282.8</v>
      </c>
      <c r="U152" s="218">
        <v>283.5</v>
      </c>
      <c r="V152" s="162"/>
      <c r="W152" s="162"/>
    </row>
    <row r="153" spans="1:23" ht="15">
      <c r="A153" s="13" t="s">
        <v>2</v>
      </c>
      <c r="B153" s="63">
        <v>282.5</v>
      </c>
      <c r="C153" s="64">
        <v>274.59999999999997</v>
      </c>
      <c r="D153" s="63">
        <v>279.60000000000002</v>
      </c>
      <c r="E153" s="155">
        <v>286.5</v>
      </c>
      <c r="F153" s="119"/>
      <c r="G153" s="277">
        <v>287.10000000000002</v>
      </c>
      <c r="H153" s="365">
        <v>290.59999999999997</v>
      </c>
      <c r="I153" s="110">
        <v>290.8</v>
      </c>
      <c r="J153" s="512">
        <v>293.89999999999998</v>
      </c>
      <c r="K153" s="119"/>
      <c r="L153" s="526">
        <v>291.8</v>
      </c>
      <c r="M153" s="529">
        <v>283.60000000000002</v>
      </c>
      <c r="N153" s="598">
        <v>297.60000000000002</v>
      </c>
      <c r="O153" s="119"/>
      <c r="P153" s="219">
        <v>836.80000000000007</v>
      </c>
      <c r="Q153" s="365">
        <v>868.5</v>
      </c>
      <c r="R153" s="620">
        <v>873.1</v>
      </c>
      <c r="S153" s="119"/>
      <c r="T153" s="508">
        <v>1123.3</v>
      </c>
      <c r="U153" s="219">
        <v>1162.5</v>
      </c>
      <c r="V153" s="162"/>
      <c r="W153" s="162"/>
    </row>
    <row r="154" spans="1:23" ht="21">
      <c r="A154" s="14" t="s">
        <v>9</v>
      </c>
      <c r="B154" s="18">
        <v>15.3</v>
      </c>
      <c r="C154" s="19">
        <v>9.8000000000000007</v>
      </c>
      <c r="D154" s="18">
        <v>18.899999999999999</v>
      </c>
      <c r="E154" s="139">
        <v>3.4</v>
      </c>
      <c r="F154" s="118"/>
      <c r="G154" s="276">
        <v>11.2</v>
      </c>
      <c r="H154" s="354">
        <v>22.4</v>
      </c>
      <c r="I154" s="109">
        <v>24.1</v>
      </c>
      <c r="J154" s="511">
        <v>20.399999999999999</v>
      </c>
      <c r="K154" s="118"/>
      <c r="L154" s="525">
        <v>3.8</v>
      </c>
      <c r="M154" s="528">
        <v>0.6</v>
      </c>
      <c r="N154" s="597">
        <v>-7.4</v>
      </c>
      <c r="O154" s="118"/>
      <c r="P154" s="218">
        <v>44</v>
      </c>
      <c r="Q154" s="354">
        <v>57.7</v>
      </c>
      <c r="R154" s="619">
        <v>-3</v>
      </c>
      <c r="S154" s="118"/>
      <c r="T154" s="489">
        <v>47.4</v>
      </c>
      <c r="U154" s="218">
        <v>78</v>
      </c>
      <c r="V154" s="162"/>
      <c r="W154" s="162"/>
    </row>
    <row r="155" spans="1:23" ht="15">
      <c r="A155" s="13" t="s">
        <v>3</v>
      </c>
      <c r="B155" s="63">
        <v>297.89999999999998</v>
      </c>
      <c r="C155" s="64">
        <v>284.39999999999998</v>
      </c>
      <c r="D155" s="63">
        <v>298.5</v>
      </c>
      <c r="E155" s="155">
        <v>289.89999999999998</v>
      </c>
      <c r="F155" s="119"/>
      <c r="G155" s="277">
        <v>298.3</v>
      </c>
      <c r="H155" s="365">
        <v>313</v>
      </c>
      <c r="I155" s="110">
        <v>314.89999999999998</v>
      </c>
      <c r="J155" s="512">
        <v>314.3</v>
      </c>
      <c r="K155" s="119"/>
      <c r="L155" s="526">
        <v>295.60000000000002</v>
      </c>
      <c r="M155" s="529">
        <v>284.2</v>
      </c>
      <c r="N155" s="598">
        <v>290.2</v>
      </c>
      <c r="O155" s="119"/>
      <c r="P155" s="219">
        <v>880.80000000000007</v>
      </c>
      <c r="Q155" s="365">
        <v>926.2</v>
      </c>
      <c r="R155" s="620">
        <v>870.1</v>
      </c>
      <c r="S155" s="119"/>
      <c r="T155" s="508">
        <v>1170.7</v>
      </c>
      <c r="U155" s="219">
        <v>1240.5</v>
      </c>
      <c r="V155" s="162"/>
      <c r="W155" s="162"/>
    </row>
    <row r="156" spans="1:23" ht="15">
      <c r="A156" s="13" t="s">
        <v>4</v>
      </c>
      <c r="B156" s="63">
        <v>-130</v>
      </c>
      <c r="C156" s="64">
        <v>-124.8</v>
      </c>
      <c r="D156" s="63">
        <v>-126.5</v>
      </c>
      <c r="E156" s="155">
        <v>-136.4</v>
      </c>
      <c r="F156" s="119"/>
      <c r="G156" s="277">
        <v>-126.4</v>
      </c>
      <c r="H156" s="365">
        <v>-136</v>
      </c>
      <c r="I156" s="110">
        <v>-133.4</v>
      </c>
      <c r="J156" s="512">
        <v>-133.9</v>
      </c>
      <c r="K156" s="119"/>
      <c r="L156" s="526">
        <v>-125</v>
      </c>
      <c r="M156" s="529">
        <v>-124.7</v>
      </c>
      <c r="N156" s="598">
        <v>-125.3</v>
      </c>
      <c r="O156" s="119"/>
      <c r="P156" s="219">
        <v>-381.09999999999997</v>
      </c>
      <c r="Q156" s="365">
        <v>-395.8</v>
      </c>
      <c r="R156" s="620">
        <v>-375</v>
      </c>
      <c r="S156" s="119"/>
      <c r="T156" s="508">
        <v>-517.9</v>
      </c>
      <c r="U156" s="219">
        <v>-529.70000000000005</v>
      </c>
      <c r="V156" s="162"/>
      <c r="W156" s="162"/>
    </row>
    <row r="157" spans="1:23" s="636" customFormat="1" ht="15">
      <c r="A157" s="313" t="s">
        <v>225</v>
      </c>
      <c r="B157" s="63">
        <v>167.89999999999998</v>
      </c>
      <c r="C157" s="365">
        <v>159.59999999999997</v>
      </c>
      <c r="D157" s="63">
        <v>172</v>
      </c>
      <c r="E157" s="155">
        <v>153.49999999999997</v>
      </c>
      <c r="F157" s="119"/>
      <c r="G157" s="277">
        <v>171.9</v>
      </c>
      <c r="H157" s="365">
        <v>177</v>
      </c>
      <c r="I157" s="110">
        <v>181.49999999999997</v>
      </c>
      <c r="J157" s="512">
        <v>180.4</v>
      </c>
      <c r="K157" s="119"/>
      <c r="L157" s="526">
        <v>170.60000000000002</v>
      </c>
      <c r="M157" s="529">
        <v>159.5</v>
      </c>
      <c r="N157" s="598">
        <v>164.89999999999998</v>
      </c>
      <c r="O157" s="119"/>
      <c r="P157" s="219">
        <v>499.7000000000001</v>
      </c>
      <c r="Q157" s="365">
        <v>530.40000000000009</v>
      </c>
      <c r="R157" s="620">
        <v>495.1</v>
      </c>
      <c r="S157" s="119"/>
      <c r="T157" s="508">
        <v>652.80000000000007</v>
      </c>
      <c r="U157" s="219">
        <v>710.8</v>
      </c>
      <c r="V157" s="352"/>
      <c r="W157" s="352"/>
    </row>
    <row r="158" spans="1:23" ht="15">
      <c r="A158" s="10" t="s">
        <v>5</v>
      </c>
      <c r="B158" s="18">
        <v>-36.700000000000003</v>
      </c>
      <c r="C158" s="19">
        <v>-2.8</v>
      </c>
      <c r="D158" s="18">
        <v>-2.2000000000000002</v>
      </c>
      <c r="E158" s="139">
        <v>1.5</v>
      </c>
      <c r="F158" s="118"/>
      <c r="G158" s="276">
        <v>-34.200000000000003</v>
      </c>
      <c r="H158" s="354">
        <v>-2.9</v>
      </c>
      <c r="I158" s="109">
        <v>-2.1</v>
      </c>
      <c r="J158" s="511">
        <v>-3.2</v>
      </c>
      <c r="K158" s="118"/>
      <c r="L158" s="525">
        <v>-36.4</v>
      </c>
      <c r="M158" s="528">
        <v>-2.5</v>
      </c>
      <c r="N158" s="597">
        <v>-14.2</v>
      </c>
      <c r="O158" s="118"/>
      <c r="P158" s="218">
        <v>-41.6</v>
      </c>
      <c r="Q158" s="354">
        <v>-39.200000000000003</v>
      </c>
      <c r="R158" s="619">
        <v>-53.1</v>
      </c>
      <c r="S158" s="118"/>
      <c r="T158" s="489">
        <v>-40.1</v>
      </c>
      <c r="U158" s="218">
        <v>-42.4</v>
      </c>
      <c r="V158" s="162"/>
      <c r="W158" s="162"/>
    </row>
    <row r="159" spans="1:23" ht="15">
      <c r="A159" s="10" t="s">
        <v>10</v>
      </c>
      <c r="B159" s="18">
        <v>-15.799999999999999</v>
      </c>
      <c r="C159" s="19">
        <v>-4.9000000000000004</v>
      </c>
      <c r="D159" s="18">
        <v>-11.2</v>
      </c>
      <c r="E159" s="139">
        <v>-13.200000000000001</v>
      </c>
      <c r="F159" s="118"/>
      <c r="G159" s="276">
        <v>-11.9</v>
      </c>
      <c r="H159" s="354">
        <v>-15.3</v>
      </c>
      <c r="I159" s="109">
        <v>-17.099999999999998</v>
      </c>
      <c r="J159" s="511">
        <v>-25</v>
      </c>
      <c r="K159" s="118"/>
      <c r="L159" s="525">
        <v>-55</v>
      </c>
      <c r="M159" s="528">
        <v>-74.599999999999994</v>
      </c>
      <c r="N159" s="597">
        <v>-49.699999999999996</v>
      </c>
      <c r="O159" s="118"/>
      <c r="P159" s="218">
        <v>-31.9</v>
      </c>
      <c r="Q159" s="354">
        <v>-44.300000000000004</v>
      </c>
      <c r="R159" s="619">
        <v>-179.29999999999998</v>
      </c>
      <c r="S159" s="118"/>
      <c r="T159" s="489">
        <v>-45.1</v>
      </c>
      <c r="U159" s="218">
        <v>-69.3</v>
      </c>
      <c r="V159" s="162"/>
      <c r="W159" s="162"/>
    </row>
    <row r="160" spans="1:23" ht="15">
      <c r="A160" s="13" t="s">
        <v>6</v>
      </c>
      <c r="B160" s="63">
        <v>116.5</v>
      </c>
      <c r="C160" s="64">
        <v>153</v>
      </c>
      <c r="D160" s="63">
        <v>160.4</v>
      </c>
      <c r="E160" s="155">
        <v>143</v>
      </c>
      <c r="F160" s="119"/>
      <c r="G160" s="277">
        <v>127</v>
      </c>
      <c r="H160" s="365">
        <v>160</v>
      </c>
      <c r="I160" s="110">
        <v>163.5</v>
      </c>
      <c r="J160" s="512">
        <v>153.80000000000001</v>
      </c>
      <c r="K160" s="119"/>
      <c r="L160" s="526">
        <v>80.5</v>
      </c>
      <c r="M160" s="529">
        <v>80.8</v>
      </c>
      <c r="N160" s="598">
        <v>101.3</v>
      </c>
      <c r="O160" s="119"/>
      <c r="P160" s="219">
        <v>430.1</v>
      </c>
      <c r="Q160" s="365">
        <v>450.5</v>
      </c>
      <c r="R160" s="620">
        <v>262.60000000000002</v>
      </c>
      <c r="S160" s="119"/>
      <c r="T160" s="508">
        <v>572.70000000000005</v>
      </c>
      <c r="U160" s="219">
        <v>604.29999999999995</v>
      </c>
      <c r="V160" s="162"/>
      <c r="W160" s="162"/>
    </row>
    <row r="161" spans="1:28" ht="15">
      <c r="A161" s="10" t="s">
        <v>7</v>
      </c>
      <c r="B161" s="18">
        <v>-29.9</v>
      </c>
      <c r="C161" s="19">
        <v>-36.5</v>
      </c>
      <c r="D161" s="18">
        <v>-35.5</v>
      </c>
      <c r="E161" s="139">
        <v>-34.4</v>
      </c>
      <c r="F161" s="118"/>
      <c r="G161" s="276">
        <v>-30.2</v>
      </c>
      <c r="H161" s="354">
        <v>-38.299999999999997</v>
      </c>
      <c r="I161" s="109">
        <v>-39.1</v>
      </c>
      <c r="J161" s="511">
        <v>-37.4</v>
      </c>
      <c r="K161" s="118"/>
      <c r="L161" s="525">
        <v>-19.3</v>
      </c>
      <c r="M161" s="528">
        <v>-19.3</v>
      </c>
      <c r="N161" s="597">
        <v>-22.3</v>
      </c>
      <c r="O161" s="118"/>
      <c r="P161" s="218">
        <v>-101.89999999999999</v>
      </c>
      <c r="Q161" s="354">
        <v>-107.6</v>
      </c>
      <c r="R161" s="619">
        <v>-60.9</v>
      </c>
      <c r="S161" s="118"/>
      <c r="T161" s="489">
        <v>-136.19999999999999</v>
      </c>
      <c r="U161" s="218">
        <v>-145</v>
      </c>
      <c r="V161" s="162"/>
      <c r="W161" s="162"/>
    </row>
    <row r="162" spans="1:28" ht="15">
      <c r="A162" s="13" t="s">
        <v>8</v>
      </c>
      <c r="B162" s="63">
        <v>86.6</v>
      </c>
      <c r="C162" s="64">
        <v>116.4</v>
      </c>
      <c r="D162" s="63">
        <v>124.7</v>
      </c>
      <c r="E162" s="155">
        <v>108.60000000000001</v>
      </c>
      <c r="F162" s="119"/>
      <c r="G162" s="277">
        <v>96.8</v>
      </c>
      <c r="H162" s="365">
        <v>121.7</v>
      </c>
      <c r="I162" s="110">
        <v>124.4</v>
      </c>
      <c r="J162" s="512">
        <v>116.1</v>
      </c>
      <c r="K162" s="119"/>
      <c r="L162" s="526">
        <v>61.2</v>
      </c>
      <c r="M162" s="529">
        <v>61.2</v>
      </c>
      <c r="N162" s="598">
        <v>78.8</v>
      </c>
      <c r="O162" s="119"/>
      <c r="P162" s="219">
        <v>328.1</v>
      </c>
      <c r="Q162" s="365">
        <v>342.9</v>
      </c>
      <c r="R162" s="620">
        <v>201.2</v>
      </c>
      <c r="S162" s="119"/>
      <c r="T162" s="508">
        <v>436.5</v>
      </c>
      <c r="U162" s="219">
        <v>459.1</v>
      </c>
      <c r="V162" s="162"/>
      <c r="W162" s="162"/>
    </row>
    <row r="163" spans="1:28" ht="15.75" thickBot="1">
      <c r="A163" s="168"/>
      <c r="B163" s="162"/>
      <c r="C163" s="162"/>
      <c r="D163" s="162"/>
      <c r="E163" s="162"/>
      <c r="F163" s="169"/>
      <c r="G163" s="284"/>
      <c r="H163" s="352"/>
      <c r="I163" s="352"/>
      <c r="J163" s="352"/>
      <c r="K163" s="169"/>
      <c r="L163" s="573"/>
      <c r="M163" s="580"/>
      <c r="N163" s="580"/>
      <c r="O163" s="169"/>
      <c r="P163" s="573"/>
      <c r="Q163" s="580"/>
      <c r="R163" s="580"/>
      <c r="S163" s="169"/>
      <c r="T163" s="294"/>
      <c r="U163" s="294"/>
      <c r="V163" s="162"/>
      <c r="W163" s="162"/>
    </row>
    <row r="164" spans="1:28" ht="15.75" thickTop="1">
      <c r="A164" s="166" t="s">
        <v>67</v>
      </c>
      <c r="B164" s="670" t="s">
        <v>75</v>
      </c>
      <c r="C164" s="671"/>
      <c r="D164" s="671"/>
      <c r="E164" s="671"/>
      <c r="F164" s="116"/>
      <c r="G164" s="670" t="s">
        <v>140</v>
      </c>
      <c r="H164" s="671"/>
      <c r="I164" s="671"/>
      <c r="J164" s="671"/>
      <c r="K164" s="116"/>
      <c r="L164" s="673" t="s">
        <v>218</v>
      </c>
      <c r="M164" s="671"/>
      <c r="N164" s="672"/>
      <c r="O164" s="116"/>
      <c r="P164" s="605" t="s">
        <v>75</v>
      </c>
      <c r="Q164" s="603" t="s">
        <v>140</v>
      </c>
      <c r="R164" s="606" t="s">
        <v>218</v>
      </c>
      <c r="S164" s="116"/>
      <c r="T164" s="112" t="s">
        <v>75</v>
      </c>
      <c r="U164" s="299" t="s">
        <v>140</v>
      </c>
      <c r="V164" s="162"/>
      <c r="W164" s="162"/>
    </row>
    <row r="165" spans="1:28" ht="15">
      <c r="A165" s="168"/>
      <c r="B165" s="34" t="s">
        <v>70</v>
      </c>
      <c r="C165" s="35" t="s">
        <v>71</v>
      </c>
      <c r="D165" s="35" t="s">
        <v>72</v>
      </c>
      <c r="E165" s="35" t="s">
        <v>73</v>
      </c>
      <c r="F165" s="117"/>
      <c r="G165" s="34" t="s">
        <v>70</v>
      </c>
      <c r="H165" s="356" t="s">
        <v>71</v>
      </c>
      <c r="I165" s="356" t="s">
        <v>72</v>
      </c>
      <c r="J165" s="356" t="s">
        <v>73</v>
      </c>
      <c r="K165" s="117"/>
      <c r="L165" s="183" t="s">
        <v>70</v>
      </c>
      <c r="M165" s="497" t="s">
        <v>71</v>
      </c>
      <c r="N165" s="298" t="s">
        <v>72</v>
      </c>
      <c r="O165" s="117"/>
      <c r="P165" s="34" t="s">
        <v>224</v>
      </c>
      <c r="Q165" s="356" t="s">
        <v>224</v>
      </c>
      <c r="R165" s="196" t="s">
        <v>224</v>
      </c>
      <c r="S165" s="117"/>
      <c r="T165" s="497" t="s">
        <v>109</v>
      </c>
      <c r="U165" s="298" t="s">
        <v>109</v>
      </c>
      <c r="V165" s="162"/>
      <c r="W165" s="162"/>
    </row>
    <row r="166" spans="1:28" ht="15">
      <c r="A166" s="10" t="s">
        <v>141</v>
      </c>
      <c r="B166" s="86">
        <v>0.1186138885084235</v>
      </c>
      <c r="C166" s="87">
        <v>0.15765948801300286</v>
      </c>
      <c r="D166" s="86">
        <v>0.16737131736125094</v>
      </c>
      <c r="E166" s="140">
        <v>0.14544724021897446</v>
      </c>
      <c r="F166" s="123"/>
      <c r="G166" s="279">
        <v>0.12930156450885774</v>
      </c>
      <c r="H166" s="367">
        <v>0.16196163891337984</v>
      </c>
      <c r="I166" s="111">
        <v>0.16356584051015713</v>
      </c>
      <c r="J166" s="513">
        <v>0.16004962779156326</v>
      </c>
      <c r="K166" s="123"/>
      <c r="L166" s="533">
        <v>9.0631421114011221E-2</v>
      </c>
      <c r="M166" s="537">
        <v>8.9258367971997377E-2</v>
      </c>
      <c r="N166" s="602">
        <v>0.11073247848234674</v>
      </c>
      <c r="O166" s="123"/>
      <c r="P166" s="621">
        <v>0.14842460021261678</v>
      </c>
      <c r="Q166" s="537">
        <v>0.15083633004519811</v>
      </c>
      <c r="R166" s="623">
        <v>9.5640445165392135E-2</v>
      </c>
      <c r="S166" s="123"/>
      <c r="T166" s="509">
        <v>0.14810416489948258</v>
      </c>
      <c r="U166" s="223">
        <v>0.1606930346517326</v>
      </c>
      <c r="V166" s="162"/>
      <c r="W166" s="162"/>
    </row>
    <row r="167" spans="1:28" ht="15">
      <c r="A167" s="10" t="s">
        <v>20</v>
      </c>
      <c r="B167" s="92">
        <v>2.1505987814996807E-2</v>
      </c>
      <c r="C167" s="93">
        <v>2.1491836065226821E-2</v>
      </c>
      <c r="D167" s="92">
        <v>2.2844272844272845E-2</v>
      </c>
      <c r="E167" s="153">
        <v>2.2454122428429431E-2</v>
      </c>
      <c r="F167" s="131"/>
      <c r="G167" s="280">
        <v>2.2589052997393572E-2</v>
      </c>
      <c r="H167" s="368">
        <v>2.2984254327129701E-2</v>
      </c>
      <c r="I167" s="421">
        <v>2.2792022792022793E-2</v>
      </c>
      <c r="J167" s="514">
        <v>2.3599999999999999E-2</v>
      </c>
      <c r="K167" s="131"/>
      <c r="L167" s="572">
        <v>2.3216449544244983E-2</v>
      </c>
      <c r="M167" s="582">
        <v>2.2670468806842002E-2</v>
      </c>
      <c r="N167" s="655">
        <v>2.3140138385011309E-2</v>
      </c>
      <c r="O167" s="131"/>
      <c r="P167" s="622">
        <v>2.1943466220438326E-2</v>
      </c>
      <c r="Q167" s="582">
        <v>2.2785679809017738E-2</v>
      </c>
      <c r="R167" s="624">
        <v>2.2968452026942338E-2</v>
      </c>
      <c r="S167" s="131"/>
      <c r="T167" s="510">
        <v>2.2072649348193744E-2</v>
      </c>
      <c r="U167" s="295">
        <v>2.3039813794269403E-2</v>
      </c>
      <c r="V167" s="162"/>
      <c r="W167" s="162"/>
    </row>
    <row r="168" spans="1:28" ht="15">
      <c r="A168" s="10" t="s">
        <v>108</v>
      </c>
      <c r="B168" s="86">
        <v>0.43638804968110106</v>
      </c>
      <c r="C168" s="87">
        <v>0.43881856540084391</v>
      </c>
      <c r="D168" s="86">
        <v>0.42378559463986598</v>
      </c>
      <c r="E168" s="140">
        <v>0.47050707140393244</v>
      </c>
      <c r="F168" s="123"/>
      <c r="G168" s="279">
        <v>0.42373449547435466</v>
      </c>
      <c r="H168" s="367">
        <v>0.43450479233226835</v>
      </c>
      <c r="I168" s="111">
        <v>0.42362654811051131</v>
      </c>
      <c r="J168" s="513">
        <v>0.42602608972319439</v>
      </c>
      <c r="K168" s="123"/>
      <c r="L168" s="533">
        <v>0.42286874154262516</v>
      </c>
      <c r="M168" s="537">
        <v>0.43877551020408168</v>
      </c>
      <c r="N168" s="602">
        <v>0.43177119228118538</v>
      </c>
      <c r="O168" s="123"/>
      <c r="P168" s="621">
        <v>0.43267484105358756</v>
      </c>
      <c r="Q168" s="537">
        <v>0.42733750809760312</v>
      </c>
      <c r="R168" s="623">
        <v>0.43098494425928052</v>
      </c>
      <c r="S168" s="123"/>
      <c r="T168" s="509">
        <v>0.44238489792431873</v>
      </c>
      <c r="U168" s="223">
        <v>0.42700523982265221</v>
      </c>
      <c r="V168" s="162"/>
      <c r="W168" s="162"/>
    </row>
    <row r="169" spans="1:28" ht="15">
      <c r="A169" s="10" t="s">
        <v>198</v>
      </c>
      <c r="B169" s="92">
        <v>1.6336279205622574E-3</v>
      </c>
      <c r="C169" s="93">
        <v>5.1851303160813111E-4</v>
      </c>
      <c r="D169" s="92">
        <v>1.2012012012012011E-3</v>
      </c>
      <c r="E169" s="153">
        <v>1.3702931856461788E-3</v>
      </c>
      <c r="F169" s="131"/>
      <c r="G169" s="280">
        <v>1.2531922175710187E-3</v>
      </c>
      <c r="H169" s="368">
        <v>1.5941028613104464E-3</v>
      </c>
      <c r="I169" s="421">
        <v>1.7715617715617713E-3</v>
      </c>
      <c r="J169" s="514">
        <v>2.6580969620609821E-3</v>
      </c>
      <c r="K169" s="131"/>
      <c r="L169" s="572">
        <v>5.7750209344508878E-3</v>
      </c>
      <c r="M169" s="582">
        <v>7.3835616777312863E-3</v>
      </c>
      <c r="N169" s="655">
        <v>4.9248270241212472E-3</v>
      </c>
      <c r="O169" s="131"/>
      <c r="P169" s="622">
        <v>1.1214299462223366E-3</v>
      </c>
      <c r="Q169" s="582">
        <v>1.5410772756328029E-3</v>
      </c>
      <c r="R169" s="624">
        <v>6.033172353399883E-3</v>
      </c>
      <c r="S169" s="131"/>
      <c r="T169" s="510">
        <v>1.1843860625860058E-3</v>
      </c>
      <c r="U169" s="295">
        <v>1.8190706226647287E-3</v>
      </c>
      <c r="V169" s="162"/>
      <c r="W169" s="162"/>
      <c r="X169" s="661"/>
      <c r="Y169" s="661"/>
      <c r="Z169" s="661"/>
      <c r="AA169" s="661"/>
      <c r="AB169" s="661"/>
    </row>
    <row r="170" spans="1:28" ht="15">
      <c r="A170" s="10" t="s">
        <v>22</v>
      </c>
      <c r="B170" s="86">
        <v>1.7557651991614256E-2</v>
      </c>
      <c r="C170" s="87">
        <v>1.7592592592592594E-2</v>
      </c>
      <c r="D170" s="86">
        <v>1.7232344405030634E-2</v>
      </c>
      <c r="E170" s="140">
        <v>1.6921673928462864E-2</v>
      </c>
      <c r="F170" s="123"/>
      <c r="G170" s="279">
        <v>1.7560242798270367E-2</v>
      </c>
      <c r="H170" s="367">
        <v>1.7734826066262442E-2</v>
      </c>
      <c r="I170" s="111">
        <v>1.8253125889078799E-2</v>
      </c>
      <c r="J170" s="513">
        <v>1.6551800535414999E-2</v>
      </c>
      <c r="K170" s="123"/>
      <c r="L170" s="533">
        <v>1.56090221301211E-2</v>
      </c>
      <c r="M170" s="537">
        <v>1.4910220086048601E-2</v>
      </c>
      <c r="N170" s="602">
        <v>1.5316737027861099E-2</v>
      </c>
      <c r="O170" s="123"/>
      <c r="P170" s="352"/>
      <c r="Q170" s="352"/>
      <c r="R170" s="352"/>
      <c r="S170" s="352"/>
      <c r="T170" s="352"/>
      <c r="U170" s="352"/>
      <c r="V170" s="352"/>
      <c r="W170" s="162"/>
    </row>
    <row r="171" spans="1:28" s="346" customFormat="1" ht="15">
      <c r="A171" s="386" t="s">
        <v>199</v>
      </c>
      <c r="B171" s="86">
        <v>1.9593613933236574E-2</v>
      </c>
      <c r="C171" s="367">
        <v>1.9609053497942387E-2</v>
      </c>
      <c r="D171" s="86">
        <v>1.9449371170590132E-2</v>
      </c>
      <c r="E171" s="140">
        <v>1.862397406018847E-2</v>
      </c>
      <c r="F171" s="123"/>
      <c r="G171" s="279">
        <v>1.9224913213828944E-2</v>
      </c>
      <c r="H171" s="367">
        <v>1.9286882023053203E-2</v>
      </c>
      <c r="I171" s="111">
        <v>1.9799613568910225E-2</v>
      </c>
      <c r="J171" s="513">
        <v>1.9559206245933637E-2</v>
      </c>
      <c r="K171" s="123"/>
      <c r="L171" s="533">
        <v>1.7792337720932971E-2</v>
      </c>
      <c r="M171" s="537">
        <v>1.7492243500588422E-2</v>
      </c>
      <c r="N171" s="602">
        <v>1.853387660909386E-2</v>
      </c>
      <c r="O171" s="123"/>
      <c r="P171" s="352"/>
      <c r="Q171" s="352"/>
      <c r="R171" s="352"/>
      <c r="S171" s="352"/>
      <c r="T171" s="352"/>
      <c r="U171" s="352"/>
      <c r="V171" s="352"/>
      <c r="W171" s="352"/>
    </row>
    <row r="172" spans="1:28" ht="15">
      <c r="A172" s="168"/>
      <c r="B172" s="162"/>
      <c r="C172" s="162"/>
      <c r="D172" s="162"/>
      <c r="E172" s="162"/>
      <c r="F172" s="169"/>
      <c r="G172" s="403"/>
      <c r="H172" s="404"/>
      <c r="I172" s="404"/>
      <c r="J172" s="404"/>
      <c r="K172" s="169"/>
      <c r="L172" s="574"/>
      <c r="M172" s="581"/>
      <c r="N172" s="581"/>
      <c r="O172" s="169"/>
      <c r="P172" s="352"/>
      <c r="Q172" s="352"/>
      <c r="R172" s="352"/>
      <c r="S172" s="352"/>
      <c r="T172" s="162"/>
      <c r="U172" s="352"/>
      <c r="V172" s="352"/>
      <c r="W172" s="162"/>
    </row>
    <row r="173" spans="1:28" ht="15">
      <c r="A173" s="166" t="s">
        <v>68</v>
      </c>
      <c r="B173" s="670" t="s">
        <v>75</v>
      </c>
      <c r="C173" s="671"/>
      <c r="D173" s="671"/>
      <c r="E173" s="671"/>
      <c r="F173" s="116"/>
      <c r="G173" s="670" t="s">
        <v>140</v>
      </c>
      <c r="H173" s="671"/>
      <c r="I173" s="671"/>
      <c r="J173" s="671"/>
      <c r="K173" s="116"/>
      <c r="L173" s="673" t="s">
        <v>218</v>
      </c>
      <c r="M173" s="671"/>
      <c r="N173" s="672"/>
      <c r="O173" s="116"/>
      <c r="P173" s="352"/>
      <c r="Q173" s="352"/>
      <c r="R173" s="352"/>
      <c r="S173" s="352"/>
      <c r="T173" s="352"/>
      <c r="U173" s="352"/>
      <c r="V173" s="352"/>
      <c r="W173" s="162"/>
    </row>
    <row r="174" spans="1:28" ht="15">
      <c r="A174" s="168"/>
      <c r="B174" s="34" t="s">
        <v>76</v>
      </c>
      <c r="C174" s="35" t="s">
        <v>77</v>
      </c>
      <c r="D174" s="35" t="s">
        <v>78</v>
      </c>
      <c r="E174" s="35" t="s">
        <v>79</v>
      </c>
      <c r="F174" s="117"/>
      <c r="G174" s="34" t="s">
        <v>76</v>
      </c>
      <c r="H174" s="356" t="s">
        <v>77</v>
      </c>
      <c r="I174" s="418" t="s">
        <v>78</v>
      </c>
      <c r="J174" s="418" t="s">
        <v>79</v>
      </c>
      <c r="K174" s="117"/>
      <c r="L174" s="654" t="s">
        <v>76</v>
      </c>
      <c r="M174" s="652" t="s">
        <v>77</v>
      </c>
      <c r="N174" s="569" t="s">
        <v>78</v>
      </c>
      <c r="O174" s="117"/>
      <c r="P174" s="352"/>
      <c r="Q174" s="352"/>
      <c r="R174" s="352"/>
      <c r="S174" s="352"/>
      <c r="T174" s="352"/>
      <c r="U174" s="352"/>
      <c r="V174" s="352"/>
      <c r="W174" s="162"/>
    </row>
    <row r="175" spans="1:28" ht="15">
      <c r="A175" s="10" t="s">
        <v>69</v>
      </c>
      <c r="B175" s="52">
        <v>44937</v>
      </c>
      <c r="C175" s="53">
        <v>44270</v>
      </c>
      <c r="D175" s="52">
        <v>44864</v>
      </c>
      <c r="E175" s="154">
        <v>44698</v>
      </c>
      <c r="F175" s="125"/>
      <c r="G175" s="282">
        <v>46588</v>
      </c>
      <c r="H175" s="364">
        <v>44463</v>
      </c>
      <c r="I175" s="129">
        <v>45970</v>
      </c>
      <c r="J175" s="515">
        <v>45662</v>
      </c>
      <c r="K175" s="369"/>
      <c r="L175" s="564">
        <v>46510</v>
      </c>
      <c r="M175" s="500">
        <v>51278</v>
      </c>
      <c r="N175" s="428">
        <v>51238</v>
      </c>
      <c r="O175" s="369"/>
      <c r="P175" s="352"/>
      <c r="Q175" s="352"/>
      <c r="R175" s="352"/>
      <c r="S175" s="352"/>
      <c r="T175" s="352"/>
      <c r="U175" s="352"/>
      <c r="V175" s="162"/>
      <c r="W175" s="162"/>
    </row>
    <row r="176" spans="1:28" ht="15">
      <c r="A176" s="10" t="s">
        <v>19</v>
      </c>
      <c r="B176" s="52">
        <v>21257</v>
      </c>
      <c r="C176" s="53">
        <v>20188</v>
      </c>
      <c r="D176" s="52">
        <v>20305</v>
      </c>
      <c r="E176" s="154">
        <v>20465</v>
      </c>
      <c r="F176" s="125"/>
      <c r="G176" s="282">
        <v>20458</v>
      </c>
      <c r="H176" s="364">
        <v>20727</v>
      </c>
      <c r="I176" s="129">
        <v>20612</v>
      </c>
      <c r="J176" s="515">
        <v>20385</v>
      </c>
      <c r="K176" s="369"/>
      <c r="L176" s="564">
        <v>20881</v>
      </c>
      <c r="M176" s="500">
        <v>20750</v>
      </c>
      <c r="N176" s="428">
        <v>20246</v>
      </c>
      <c r="O176" s="369"/>
      <c r="P176" s="352"/>
      <c r="Q176" s="352"/>
      <c r="R176" s="352"/>
      <c r="S176" s="352"/>
      <c r="T176" s="352"/>
      <c r="U176" s="352"/>
      <c r="V176" s="162"/>
      <c r="W176" s="162"/>
    </row>
    <row r="177" spans="1:23" ht="15">
      <c r="A177" s="10" t="s">
        <v>124</v>
      </c>
      <c r="B177" s="52">
        <v>44937</v>
      </c>
      <c r="C177" s="53">
        <v>44270</v>
      </c>
      <c r="D177" s="52">
        <v>44864</v>
      </c>
      <c r="E177" s="154">
        <v>44698</v>
      </c>
      <c r="F177" s="125"/>
      <c r="G177" s="282">
        <v>46588</v>
      </c>
      <c r="H177" s="364">
        <v>44463</v>
      </c>
      <c r="I177" s="129">
        <v>45970</v>
      </c>
      <c r="J177" s="515">
        <v>45662</v>
      </c>
      <c r="K177" s="369"/>
      <c r="L177" s="564">
        <v>46510</v>
      </c>
      <c r="M177" s="500">
        <v>51278</v>
      </c>
      <c r="N177" s="428">
        <v>51238</v>
      </c>
      <c r="O177" s="369"/>
      <c r="P177" s="352"/>
      <c r="Q177" s="352"/>
      <c r="R177" s="352"/>
      <c r="S177" s="352"/>
      <c r="T177" s="352"/>
      <c r="U177" s="352"/>
      <c r="V177" s="162"/>
      <c r="W177" s="162"/>
    </row>
    <row r="178" spans="1:23" s="346" customFormat="1" ht="15">
      <c r="A178" s="353" t="s">
        <v>169</v>
      </c>
      <c r="B178" s="363">
        <v>873</v>
      </c>
      <c r="C178" s="364">
        <v>855</v>
      </c>
      <c r="D178" s="363">
        <v>855</v>
      </c>
      <c r="E178" s="370">
        <v>835</v>
      </c>
      <c r="F178" s="369"/>
      <c r="G178" s="363">
        <v>865</v>
      </c>
      <c r="H178" s="364">
        <v>857</v>
      </c>
      <c r="I178" s="129">
        <v>916.37031000000002</v>
      </c>
      <c r="J178" s="515">
        <v>810.75414999999998</v>
      </c>
      <c r="K178" s="369"/>
      <c r="L178" s="564">
        <v>808.5280600000001</v>
      </c>
      <c r="M178" s="500">
        <v>836.19322999999997</v>
      </c>
      <c r="N178" s="428">
        <v>859.69761000000005</v>
      </c>
      <c r="O178" s="369"/>
      <c r="P178" s="352"/>
      <c r="Q178" s="352"/>
      <c r="R178" s="352"/>
      <c r="S178" s="352"/>
      <c r="T178" s="352"/>
      <c r="U178" s="352"/>
      <c r="V178" s="352"/>
      <c r="W178" s="352"/>
    </row>
    <row r="179" spans="1:23" s="346" customFormat="1" ht="15">
      <c r="A179" s="386" t="s">
        <v>200</v>
      </c>
      <c r="B179" s="363">
        <v>972</v>
      </c>
      <c r="C179" s="364">
        <v>953</v>
      </c>
      <c r="D179" s="363">
        <v>965</v>
      </c>
      <c r="E179" s="370">
        <v>919</v>
      </c>
      <c r="F179" s="369"/>
      <c r="G179" s="363">
        <v>947</v>
      </c>
      <c r="H179" s="364">
        <v>932</v>
      </c>
      <c r="I179" s="129">
        <v>994</v>
      </c>
      <c r="J179" s="515">
        <v>962</v>
      </c>
      <c r="K179" s="369"/>
      <c r="L179" s="564">
        <v>907</v>
      </c>
      <c r="M179" s="500">
        <v>981</v>
      </c>
      <c r="N179" s="428">
        <v>1028</v>
      </c>
      <c r="O179" s="369"/>
      <c r="P179" s="352"/>
      <c r="Q179" s="352"/>
      <c r="R179" s="352"/>
      <c r="S179" s="352"/>
      <c r="T179" s="352"/>
      <c r="U179" s="352"/>
      <c r="V179" s="352"/>
      <c r="W179" s="352"/>
    </row>
    <row r="180" spans="1:23" s="346" customFormat="1" ht="15">
      <c r="A180" s="353" t="s">
        <v>170</v>
      </c>
      <c r="B180" s="363">
        <v>7708</v>
      </c>
      <c r="C180" s="364">
        <v>7139</v>
      </c>
      <c r="D180" s="363">
        <v>7277</v>
      </c>
      <c r="E180" s="370">
        <v>7589</v>
      </c>
      <c r="F180" s="369"/>
      <c r="G180" s="363">
        <v>6787</v>
      </c>
      <c r="H180" s="364">
        <v>6901</v>
      </c>
      <c r="I180" s="129">
        <v>7072</v>
      </c>
      <c r="J180" s="515">
        <v>6509</v>
      </c>
      <c r="K180" s="369"/>
      <c r="L180" s="564">
        <v>7513</v>
      </c>
      <c r="M180" s="500">
        <v>7228</v>
      </c>
      <c r="N180" s="428">
        <v>6832</v>
      </c>
      <c r="O180" s="369"/>
      <c r="P180" s="352"/>
      <c r="Q180" s="352"/>
      <c r="R180" s="352"/>
      <c r="S180" s="352"/>
      <c r="T180" s="352"/>
      <c r="V180" s="352"/>
      <c r="W180" s="352"/>
    </row>
    <row r="181" spans="1:23">
      <c r="A181" s="310"/>
      <c r="H181" s="352"/>
      <c r="I181" s="352"/>
      <c r="J181" s="352"/>
      <c r="M181" s="637"/>
      <c r="N181" s="637"/>
      <c r="P181" s="352"/>
      <c r="Q181" s="352"/>
      <c r="R181" s="352"/>
      <c r="S181" s="352"/>
      <c r="T181" s="352"/>
    </row>
    <row r="182" spans="1:23">
      <c r="A182" s="310"/>
      <c r="H182" s="352"/>
      <c r="I182" s="352"/>
      <c r="J182" s="352"/>
      <c r="P182" s="352"/>
      <c r="Q182" s="352"/>
      <c r="R182" s="352"/>
      <c r="S182" s="352"/>
      <c r="T182" s="352"/>
    </row>
    <row r="183" spans="1:23">
      <c r="P183" s="352"/>
      <c r="Q183" s="352"/>
      <c r="R183" s="352"/>
      <c r="S183" s="352"/>
      <c r="T183" s="352"/>
    </row>
  </sheetData>
  <mergeCells count="45">
    <mergeCell ref="L173:N173"/>
    <mergeCell ref="L6:N6"/>
    <mergeCell ref="L42:N42"/>
    <mergeCell ref="L21:N21"/>
    <mergeCell ref="L57:N57"/>
    <mergeCell ref="L79:N79"/>
    <mergeCell ref="L30:N30"/>
    <mergeCell ref="L66:N66"/>
    <mergeCell ref="L94:N94"/>
    <mergeCell ref="L114:N114"/>
    <mergeCell ref="L129:N129"/>
    <mergeCell ref="L149:N149"/>
    <mergeCell ref="L164:N164"/>
    <mergeCell ref="L103:N103"/>
    <mergeCell ref="L138:N138"/>
    <mergeCell ref="G149:J149"/>
    <mergeCell ref="G6:J6"/>
    <mergeCell ref="G21:J21"/>
    <mergeCell ref="G42:J42"/>
    <mergeCell ref="G57:J57"/>
    <mergeCell ref="G30:J30"/>
    <mergeCell ref="G66:J66"/>
    <mergeCell ref="G103:J103"/>
    <mergeCell ref="G138:J138"/>
    <mergeCell ref="B6:E6"/>
    <mergeCell ref="B21:E21"/>
    <mergeCell ref="B30:E30"/>
    <mergeCell ref="B42:E42"/>
    <mergeCell ref="B57:E57"/>
    <mergeCell ref="G173:J173"/>
    <mergeCell ref="B66:E66"/>
    <mergeCell ref="B164:E164"/>
    <mergeCell ref="B173:E173"/>
    <mergeCell ref="B79:E79"/>
    <mergeCell ref="B94:E94"/>
    <mergeCell ref="B103:E103"/>
    <mergeCell ref="B114:E114"/>
    <mergeCell ref="B129:E129"/>
    <mergeCell ref="B138:E138"/>
    <mergeCell ref="B149:E149"/>
    <mergeCell ref="G164:J164"/>
    <mergeCell ref="G79:J79"/>
    <mergeCell ref="G94:J94"/>
    <mergeCell ref="G114:J114"/>
    <mergeCell ref="G129:J129"/>
  </mergeCells>
  <conditionalFormatting sqref="C36 F36 C73 F73 C108 F108 C143 F143 C178 F178 F38 C38 F75 C75 F110 C110 F145 C145 F180 C180">
    <cfRule type="containsErrors" dxfId="984" priority="2008">
      <formula>ISERROR(C36)</formula>
    </cfRule>
  </conditionalFormatting>
  <conditionalFormatting sqref="C8:C13 C15:C17">
    <cfRule type="containsErrors" dxfId="983" priority="1436">
      <formula>ISERROR(C8)</formula>
    </cfRule>
  </conditionalFormatting>
  <conditionalFormatting sqref="C7">
    <cfRule type="containsErrors" dxfId="982" priority="1437">
      <formula>ISERROR(C7)</formula>
    </cfRule>
  </conditionalFormatting>
  <conditionalFormatting sqref="C23 C25:C26">
    <cfRule type="containsErrors" dxfId="981" priority="1434">
      <formula>ISERROR(C23)</formula>
    </cfRule>
  </conditionalFormatting>
  <conditionalFormatting sqref="C27">
    <cfRule type="containsErrors" dxfId="980" priority="1433">
      <formula>ISERROR(C27)</formula>
    </cfRule>
  </conditionalFormatting>
  <conditionalFormatting sqref="C24">
    <cfRule type="containsErrors" dxfId="979" priority="1432">
      <formula>ISERROR(C24)</formula>
    </cfRule>
  </conditionalFormatting>
  <conditionalFormatting sqref="C32:C34">
    <cfRule type="containsErrors" dxfId="978" priority="1430">
      <formula>ISERROR(C32)</formula>
    </cfRule>
  </conditionalFormatting>
  <conditionalFormatting sqref="C170">
    <cfRule type="containsErrors" dxfId="977" priority="1374">
      <formula>ISERROR(C170)</formula>
    </cfRule>
  </conditionalFormatting>
  <conditionalFormatting sqref="C167">
    <cfRule type="containsErrors" dxfId="976" priority="1373">
      <formula>ISERROR(C167)</formula>
    </cfRule>
  </conditionalFormatting>
  <conditionalFormatting sqref="C151:C156 C158:C160">
    <cfRule type="containsErrors" dxfId="975" priority="1377">
      <formula>ISERROR(C151)</formula>
    </cfRule>
  </conditionalFormatting>
  <conditionalFormatting sqref="C166 C168:C169">
    <cfRule type="containsErrors" dxfId="974" priority="1375">
      <formula>ISERROR(C166)</formula>
    </cfRule>
  </conditionalFormatting>
  <conditionalFormatting sqref="C175:C176">
    <cfRule type="containsErrors" dxfId="973" priority="1371">
      <formula>ISERROR(C175)</formula>
    </cfRule>
  </conditionalFormatting>
  <conditionalFormatting sqref="C31">
    <cfRule type="containsErrors" dxfId="972" priority="1349">
      <formula>ISERROR(C31)</formula>
    </cfRule>
  </conditionalFormatting>
  <conditionalFormatting sqref="C44:C49 C51:C53">
    <cfRule type="containsErrors" dxfId="971" priority="1313">
      <formula>ISERROR(C44)</formula>
    </cfRule>
  </conditionalFormatting>
  <conditionalFormatting sqref="C59 C61:C62">
    <cfRule type="containsErrors" dxfId="970" priority="1312">
      <formula>ISERROR(C59)</formula>
    </cfRule>
  </conditionalFormatting>
  <conditionalFormatting sqref="C63">
    <cfRule type="containsErrors" dxfId="969" priority="1311">
      <formula>ISERROR(C63)</formula>
    </cfRule>
  </conditionalFormatting>
  <conditionalFormatting sqref="C60">
    <cfRule type="containsErrors" dxfId="968" priority="1310">
      <formula>ISERROR(C60)</formula>
    </cfRule>
  </conditionalFormatting>
  <conditionalFormatting sqref="C68:C71">
    <cfRule type="containsErrors" dxfId="967" priority="1309">
      <formula>ISERROR(C68)</formula>
    </cfRule>
  </conditionalFormatting>
  <conditionalFormatting sqref="C100">
    <cfRule type="containsErrors" dxfId="966" priority="1291">
      <formula>ISERROR(C100)</formula>
    </cfRule>
  </conditionalFormatting>
  <conditionalFormatting sqref="C97">
    <cfRule type="containsErrors" dxfId="965" priority="1290">
      <formula>ISERROR(C97)</formula>
    </cfRule>
  </conditionalFormatting>
  <conditionalFormatting sqref="C105:C107">
    <cfRule type="containsErrors" dxfId="964" priority="1289">
      <formula>ISERROR(C105)</formula>
    </cfRule>
  </conditionalFormatting>
  <conditionalFormatting sqref="C116:C121 C123:C125">
    <cfRule type="containsErrors" dxfId="963" priority="1288">
      <formula>ISERROR(C116)</formula>
    </cfRule>
  </conditionalFormatting>
  <conditionalFormatting sqref="C131 C133:C134">
    <cfRule type="containsErrors" dxfId="962" priority="1287">
      <formula>ISERROR(C131)</formula>
    </cfRule>
  </conditionalFormatting>
  <conditionalFormatting sqref="C135">
    <cfRule type="containsErrors" dxfId="961" priority="1286">
      <formula>ISERROR(C135)</formula>
    </cfRule>
  </conditionalFormatting>
  <conditionalFormatting sqref="C81:C86 C88:C90">
    <cfRule type="containsErrors" dxfId="960" priority="1293">
      <formula>ISERROR(C81)</formula>
    </cfRule>
  </conditionalFormatting>
  <conditionalFormatting sqref="C96 C98:C99">
    <cfRule type="containsErrors" dxfId="959" priority="1292">
      <formula>ISERROR(C96)</formula>
    </cfRule>
  </conditionalFormatting>
  <conditionalFormatting sqref="C132">
    <cfRule type="containsErrors" dxfId="958" priority="1285">
      <formula>ISERROR(C132)</formula>
    </cfRule>
  </conditionalFormatting>
  <conditionalFormatting sqref="C140:C142">
    <cfRule type="containsErrors" dxfId="957" priority="1284">
      <formula>ISERROR(C140)</formula>
    </cfRule>
  </conditionalFormatting>
  <conditionalFormatting sqref="C35">
    <cfRule type="containsErrors" dxfId="956" priority="952">
      <formula>ISERROR(C35)</formula>
    </cfRule>
  </conditionalFormatting>
  <conditionalFormatting sqref="C72">
    <cfRule type="containsErrors" dxfId="955" priority="946">
      <formula>ISERROR(C72)</formula>
    </cfRule>
  </conditionalFormatting>
  <conditionalFormatting sqref="C177">
    <cfRule type="containsErrors" dxfId="954" priority="938">
      <formula>ISERROR(C177)</formula>
    </cfRule>
  </conditionalFormatting>
  <conditionalFormatting sqref="D7">
    <cfRule type="containsErrors" dxfId="953" priority="937">
      <formula>ISERROR(D7)</formula>
    </cfRule>
  </conditionalFormatting>
  <conditionalFormatting sqref="D31">
    <cfRule type="containsErrors" dxfId="952" priority="904">
      <formula>ISERROR(D31)</formula>
    </cfRule>
  </conditionalFormatting>
  <conditionalFormatting sqref="C22">
    <cfRule type="containsErrors" dxfId="951" priority="870">
      <formula>ISERROR(C22)</formula>
    </cfRule>
  </conditionalFormatting>
  <conditionalFormatting sqref="D22">
    <cfRule type="containsErrors" dxfId="950" priority="869">
      <formula>ISERROR(D22)</formula>
    </cfRule>
  </conditionalFormatting>
  <conditionalFormatting sqref="C43">
    <cfRule type="containsErrors" dxfId="949" priority="868">
      <formula>ISERROR(C43)</formula>
    </cfRule>
  </conditionalFormatting>
  <conditionalFormatting sqref="D43">
    <cfRule type="containsErrors" dxfId="948" priority="867">
      <formula>ISERROR(D43)</formula>
    </cfRule>
  </conditionalFormatting>
  <conditionalFormatting sqref="C58">
    <cfRule type="containsErrors" dxfId="947" priority="866">
      <formula>ISERROR(C58)</formula>
    </cfRule>
  </conditionalFormatting>
  <conditionalFormatting sqref="D58">
    <cfRule type="containsErrors" dxfId="946" priority="865">
      <formula>ISERROR(D58)</formula>
    </cfRule>
  </conditionalFormatting>
  <conditionalFormatting sqref="D115">
    <cfRule type="containsErrors" dxfId="945" priority="847">
      <formula>ISERROR(D115)</formula>
    </cfRule>
  </conditionalFormatting>
  <conditionalFormatting sqref="C130">
    <cfRule type="containsErrors" dxfId="944" priority="846">
      <formula>ISERROR(C130)</formula>
    </cfRule>
  </conditionalFormatting>
  <conditionalFormatting sqref="D130">
    <cfRule type="containsErrors" dxfId="943" priority="845">
      <formula>ISERROR(D130)</formula>
    </cfRule>
  </conditionalFormatting>
  <conditionalFormatting sqref="C80">
    <cfRule type="containsErrors" dxfId="942" priority="852">
      <formula>ISERROR(C80)</formula>
    </cfRule>
  </conditionalFormatting>
  <conditionalFormatting sqref="D80">
    <cfRule type="containsErrors" dxfId="941" priority="851">
      <formula>ISERROR(D80)</formula>
    </cfRule>
  </conditionalFormatting>
  <conditionalFormatting sqref="C95">
    <cfRule type="containsErrors" dxfId="940" priority="850">
      <formula>ISERROR(C95)</formula>
    </cfRule>
  </conditionalFormatting>
  <conditionalFormatting sqref="D95">
    <cfRule type="containsErrors" dxfId="939" priority="849">
      <formula>ISERROR(D95)</formula>
    </cfRule>
  </conditionalFormatting>
  <conditionalFormatting sqref="C115">
    <cfRule type="containsErrors" dxfId="938" priority="848">
      <formula>ISERROR(C115)</formula>
    </cfRule>
  </conditionalFormatting>
  <conditionalFormatting sqref="D67">
    <cfRule type="containsErrors" dxfId="937" priority="839">
      <formula>ISERROR(D67)</formula>
    </cfRule>
  </conditionalFormatting>
  <conditionalFormatting sqref="C139">
    <cfRule type="containsErrors" dxfId="936" priority="830">
      <formula>ISERROR(C139)</formula>
    </cfRule>
  </conditionalFormatting>
  <conditionalFormatting sqref="D139">
    <cfRule type="containsErrors" dxfId="935" priority="829">
      <formula>ISERROR(D139)</formula>
    </cfRule>
  </conditionalFormatting>
  <conditionalFormatting sqref="C150">
    <cfRule type="containsErrors" dxfId="934" priority="844">
      <formula>ISERROR(C150)</formula>
    </cfRule>
  </conditionalFormatting>
  <conditionalFormatting sqref="C174">
    <cfRule type="containsErrors" dxfId="933" priority="828">
      <formula>ISERROR(C174)</formula>
    </cfRule>
  </conditionalFormatting>
  <conditionalFormatting sqref="D150">
    <cfRule type="containsErrors" dxfId="932" priority="843">
      <formula>ISERROR(D150)</formula>
    </cfRule>
  </conditionalFormatting>
  <conditionalFormatting sqref="C165">
    <cfRule type="containsErrors" dxfId="931" priority="842">
      <formula>ISERROR(C165)</formula>
    </cfRule>
  </conditionalFormatting>
  <conditionalFormatting sqref="D165">
    <cfRule type="containsErrors" dxfId="930" priority="841">
      <formula>ISERROR(D165)</formula>
    </cfRule>
  </conditionalFormatting>
  <conditionalFormatting sqref="C67">
    <cfRule type="containsErrors" dxfId="929" priority="840">
      <formula>ISERROR(C67)</formula>
    </cfRule>
  </conditionalFormatting>
  <conditionalFormatting sqref="D104">
    <cfRule type="containsErrors" dxfId="928" priority="831">
      <formula>ISERROR(D104)</formula>
    </cfRule>
  </conditionalFormatting>
  <conditionalFormatting sqref="D174">
    <cfRule type="containsErrors" dxfId="927" priority="827">
      <formula>ISERROR(D174)</formula>
    </cfRule>
  </conditionalFormatting>
  <conditionalFormatting sqref="E7">
    <cfRule type="containsErrors" dxfId="926" priority="826">
      <formula>ISERROR(E7)</formula>
    </cfRule>
  </conditionalFormatting>
  <conditionalFormatting sqref="E31">
    <cfRule type="containsErrors" dxfId="925" priority="825">
      <formula>ISERROR(E31)</formula>
    </cfRule>
  </conditionalFormatting>
  <conditionalFormatting sqref="C104">
    <cfRule type="containsErrors" dxfId="924" priority="832">
      <formula>ISERROR(C104)</formula>
    </cfRule>
  </conditionalFormatting>
  <conditionalFormatting sqref="E43">
    <cfRule type="containsErrors" dxfId="923" priority="816">
      <formula>ISERROR(E43)</formula>
    </cfRule>
  </conditionalFormatting>
  <conditionalFormatting sqref="E130">
    <cfRule type="containsErrors" dxfId="922" priority="805">
      <formula>ISERROR(E130)</formula>
    </cfRule>
  </conditionalFormatting>
  <conditionalFormatting sqref="E150">
    <cfRule type="containsErrors" dxfId="921" priority="804">
      <formula>ISERROR(E150)</formula>
    </cfRule>
  </conditionalFormatting>
  <conditionalFormatting sqref="E165">
    <cfRule type="containsErrors" dxfId="920" priority="803">
      <formula>ISERROR(E165)</formula>
    </cfRule>
  </conditionalFormatting>
  <conditionalFormatting sqref="E67">
    <cfRule type="containsErrors" dxfId="919" priority="802">
      <formula>ISERROR(E67)</formula>
    </cfRule>
  </conditionalFormatting>
  <conditionalFormatting sqref="E22">
    <cfRule type="containsErrors" dxfId="918" priority="817">
      <formula>ISERROR(E22)</formula>
    </cfRule>
  </conditionalFormatting>
  <conditionalFormatting sqref="E58">
    <cfRule type="containsErrors" dxfId="917" priority="815">
      <formula>ISERROR(E58)</formula>
    </cfRule>
  </conditionalFormatting>
  <conditionalFormatting sqref="E115">
    <cfRule type="containsErrors" dxfId="916" priority="806">
      <formula>ISERROR(E115)</formula>
    </cfRule>
  </conditionalFormatting>
  <conditionalFormatting sqref="E80">
    <cfRule type="containsErrors" dxfId="915" priority="808">
      <formula>ISERROR(E80)</formula>
    </cfRule>
  </conditionalFormatting>
  <conditionalFormatting sqref="E95">
    <cfRule type="containsErrors" dxfId="914" priority="807">
      <formula>ISERROR(E95)</formula>
    </cfRule>
  </conditionalFormatting>
  <conditionalFormatting sqref="E139">
    <cfRule type="containsErrors" dxfId="913" priority="797">
      <formula>ISERROR(E139)</formula>
    </cfRule>
  </conditionalFormatting>
  <conditionalFormatting sqref="E174">
    <cfRule type="containsErrors" dxfId="912" priority="796">
      <formula>ISERROR(E174)</formula>
    </cfRule>
  </conditionalFormatting>
  <conditionalFormatting sqref="E104">
    <cfRule type="containsErrors" dxfId="911" priority="798">
      <formula>ISERROR(E104)</formula>
    </cfRule>
  </conditionalFormatting>
  <conditionalFormatting sqref="E8:E13 E15:E17">
    <cfRule type="containsErrors" dxfId="910" priority="772">
      <formula>ISERROR(E8)</formula>
    </cfRule>
  </conditionalFormatting>
  <conditionalFormatting sqref="C18:C19">
    <cfRule type="containsErrors" dxfId="909" priority="769">
      <formula>ISERROR(C18)</formula>
    </cfRule>
  </conditionalFormatting>
  <conditionalFormatting sqref="E18:E19">
    <cfRule type="containsErrors" dxfId="908" priority="763">
      <formula>ISERROR(E18)</formula>
    </cfRule>
  </conditionalFormatting>
  <conditionalFormatting sqref="C54:C55">
    <cfRule type="containsErrors" dxfId="907" priority="760">
      <formula>ISERROR(C54)</formula>
    </cfRule>
  </conditionalFormatting>
  <conditionalFormatting sqref="C91:C92">
    <cfRule type="containsErrors" dxfId="906" priority="752">
      <formula>ISERROR(C91)</formula>
    </cfRule>
  </conditionalFormatting>
  <conditionalFormatting sqref="C126:C127">
    <cfRule type="containsErrors" dxfId="905" priority="744">
      <formula>ISERROR(C126)</formula>
    </cfRule>
  </conditionalFormatting>
  <conditionalFormatting sqref="C161:C162">
    <cfRule type="containsErrors" dxfId="904" priority="736">
      <formula>ISERROR(C161)</formula>
    </cfRule>
  </conditionalFormatting>
  <conditionalFormatting sqref="F22">
    <cfRule type="containsErrors" dxfId="903" priority="728">
      <formula>ISERROR(F22)</formula>
    </cfRule>
  </conditionalFormatting>
  <conditionalFormatting sqref="F31">
    <cfRule type="containsErrors" dxfId="902" priority="729">
      <formula>ISERROR(F31)</formula>
    </cfRule>
  </conditionalFormatting>
  <conditionalFormatting sqref="F7">
    <cfRule type="containsErrors" dxfId="901" priority="730">
      <formula>ISERROR(F7)</formula>
    </cfRule>
  </conditionalFormatting>
  <conditionalFormatting sqref="F32:F34">
    <cfRule type="containsErrors" dxfId="900" priority="726">
      <formula>ISERROR(F32)</formula>
    </cfRule>
  </conditionalFormatting>
  <conditionalFormatting sqref="F44:F49 F51:F53">
    <cfRule type="containsErrors" dxfId="899" priority="724">
      <formula>ISERROR(F44)</formula>
    </cfRule>
  </conditionalFormatting>
  <conditionalFormatting sqref="F68:F71">
    <cfRule type="containsErrors" dxfId="898" priority="721">
      <formula>ISERROR(F68)</formula>
    </cfRule>
  </conditionalFormatting>
  <conditionalFormatting sqref="F104">
    <cfRule type="containsErrors" dxfId="897" priority="718">
      <formula>ISERROR(F104)</formula>
    </cfRule>
  </conditionalFormatting>
  <conditionalFormatting sqref="F115">
    <cfRule type="containsErrors" dxfId="896" priority="715">
      <formula>ISERROR(F115)</formula>
    </cfRule>
  </conditionalFormatting>
  <conditionalFormatting sqref="F81:F86 F88:F90">
    <cfRule type="containsErrors" dxfId="895" priority="719">
      <formula>ISERROR(F81)</formula>
    </cfRule>
  </conditionalFormatting>
  <conditionalFormatting sqref="F43">
    <cfRule type="containsErrors" dxfId="894" priority="725">
      <formula>ISERROR(F43)</formula>
    </cfRule>
  </conditionalFormatting>
  <conditionalFormatting sqref="F67">
    <cfRule type="containsErrors" dxfId="893" priority="723">
      <formula>ISERROR(F67)</formula>
    </cfRule>
  </conditionalFormatting>
  <conditionalFormatting sqref="F165">
    <cfRule type="containsErrors" dxfId="892" priority="707">
      <formula>ISERROR(F165)</formula>
    </cfRule>
  </conditionalFormatting>
  <conditionalFormatting sqref="F116:F118 F120:F121 F123:F125">
    <cfRule type="containsErrors" dxfId="891" priority="714">
      <formula>ISERROR(F116)</formula>
    </cfRule>
  </conditionalFormatting>
  <conditionalFormatting sqref="F95">
    <cfRule type="containsErrors" dxfId="890" priority="717">
      <formula>ISERROR(F95)</formula>
    </cfRule>
  </conditionalFormatting>
  <conditionalFormatting sqref="F140:F142">
    <cfRule type="containsErrors" dxfId="889" priority="711">
      <formula>ISERROR(F140)</formula>
    </cfRule>
  </conditionalFormatting>
  <conditionalFormatting sqref="F175:F177">
    <cfRule type="containsErrors" dxfId="888" priority="706">
      <formula>ISERROR(F175)</formula>
    </cfRule>
  </conditionalFormatting>
  <conditionalFormatting sqref="F139">
    <cfRule type="containsErrors" dxfId="887" priority="713">
      <formula>ISERROR(F139)</formula>
    </cfRule>
  </conditionalFormatting>
  <conditionalFormatting sqref="F80">
    <cfRule type="containsErrors" dxfId="886" priority="720">
      <formula>ISERROR(F80)</formula>
    </cfRule>
  </conditionalFormatting>
  <conditionalFormatting sqref="F151:F156 F158:F160">
    <cfRule type="containsErrors" dxfId="885" priority="709">
      <formula>ISERROR(F151)</formula>
    </cfRule>
  </conditionalFormatting>
  <conditionalFormatting sqref="F105:F107">
    <cfRule type="containsErrors" dxfId="884" priority="716">
      <formula>ISERROR(F105)</formula>
    </cfRule>
  </conditionalFormatting>
  <conditionalFormatting sqref="F150">
    <cfRule type="containsErrors" dxfId="883" priority="710">
      <formula>ISERROR(F150)</formula>
    </cfRule>
  </conditionalFormatting>
  <conditionalFormatting sqref="F59 F61:F62">
    <cfRule type="containsErrors" dxfId="882" priority="705">
      <formula>ISERROR(F59)</formula>
    </cfRule>
  </conditionalFormatting>
  <conditionalFormatting sqref="F130">
    <cfRule type="containsErrors" dxfId="881" priority="712">
      <formula>ISERROR(F130)</formula>
    </cfRule>
  </conditionalFormatting>
  <conditionalFormatting sqref="F174">
    <cfRule type="containsErrors" dxfId="880" priority="708">
      <formula>ISERROR(F174)</formula>
    </cfRule>
  </conditionalFormatting>
  <conditionalFormatting sqref="F27">
    <cfRule type="containsErrors" dxfId="879" priority="702">
      <formula>ISERROR(F27)</formula>
    </cfRule>
  </conditionalFormatting>
  <conditionalFormatting sqref="F60">
    <cfRule type="containsErrors" dxfId="878" priority="704">
      <formula>ISERROR(F60)</formula>
    </cfRule>
  </conditionalFormatting>
  <conditionalFormatting sqref="F100">
    <cfRule type="containsErrors" dxfId="877" priority="699">
      <formula>ISERROR(F100)</formula>
    </cfRule>
  </conditionalFormatting>
  <conditionalFormatting sqref="F23 F25:F26">
    <cfRule type="containsErrors" dxfId="876" priority="703">
      <formula>ISERROR(F23)</formula>
    </cfRule>
  </conditionalFormatting>
  <conditionalFormatting sqref="F170">
    <cfRule type="containsErrors" dxfId="875" priority="693">
      <formula>ISERROR(F170)</formula>
    </cfRule>
  </conditionalFormatting>
  <conditionalFormatting sqref="F24">
    <cfRule type="containsErrors" dxfId="874" priority="701">
      <formula>ISERROR(F24)</formula>
    </cfRule>
  </conditionalFormatting>
  <conditionalFormatting sqref="F97">
    <cfRule type="containsErrors" dxfId="873" priority="698">
      <formula>ISERROR(F97)</formula>
    </cfRule>
  </conditionalFormatting>
  <conditionalFormatting sqref="F8:F13 F15:F17">
    <cfRule type="containsErrors" dxfId="872" priority="727">
      <formula>ISERROR(F8)</formula>
    </cfRule>
  </conditionalFormatting>
  <conditionalFormatting sqref="F58">
    <cfRule type="containsErrors" dxfId="871" priority="722">
      <formula>ISERROR(F58)</formula>
    </cfRule>
  </conditionalFormatting>
  <conditionalFormatting sqref="F96 F98:F99">
    <cfRule type="containsErrors" dxfId="870" priority="700">
      <formula>ISERROR(F96)</formula>
    </cfRule>
  </conditionalFormatting>
  <conditionalFormatting sqref="F135">
    <cfRule type="containsErrors" dxfId="869" priority="696">
      <formula>ISERROR(F135)</formula>
    </cfRule>
  </conditionalFormatting>
  <conditionalFormatting sqref="F132">
    <cfRule type="containsErrors" dxfId="868" priority="695">
      <formula>ISERROR(F132)</formula>
    </cfRule>
  </conditionalFormatting>
  <conditionalFormatting sqref="F167">
    <cfRule type="containsErrors" dxfId="867" priority="692">
      <formula>ISERROR(F167)</formula>
    </cfRule>
  </conditionalFormatting>
  <conditionalFormatting sqref="F131 F133:F134">
    <cfRule type="containsErrors" dxfId="866" priority="697">
      <formula>ISERROR(F131)</formula>
    </cfRule>
  </conditionalFormatting>
  <conditionalFormatting sqref="F166 F168:F169">
    <cfRule type="containsErrors" dxfId="865" priority="694">
      <formula>ISERROR(F166)</formula>
    </cfRule>
  </conditionalFormatting>
  <conditionalFormatting sqref="F63">
    <cfRule type="containsErrors" dxfId="864" priority="691">
      <formula>ISERROR(F63)</formula>
    </cfRule>
  </conditionalFormatting>
  <conditionalFormatting sqref="F119">
    <cfRule type="containsErrors" dxfId="863" priority="690">
      <formula>ISERROR(F119)</formula>
    </cfRule>
  </conditionalFormatting>
  <conditionalFormatting sqref="F35">
    <cfRule type="containsErrors" dxfId="862" priority="689">
      <formula>ISERROR(F35)</formula>
    </cfRule>
  </conditionalFormatting>
  <conditionalFormatting sqref="F72">
    <cfRule type="containsErrors" dxfId="861" priority="688">
      <formula>ISERROR(F72)</formula>
    </cfRule>
  </conditionalFormatting>
  <conditionalFormatting sqref="F18:F19">
    <cfRule type="containsErrors" dxfId="860" priority="687">
      <formula>ISERROR(F18)</formula>
    </cfRule>
  </conditionalFormatting>
  <conditionalFormatting sqref="F54:F55">
    <cfRule type="containsErrors" dxfId="859" priority="686">
      <formula>ISERROR(F54)</formula>
    </cfRule>
  </conditionalFormatting>
  <conditionalFormatting sqref="F91:F92">
    <cfRule type="containsErrors" dxfId="858" priority="685">
      <formula>ISERROR(F91)</formula>
    </cfRule>
  </conditionalFormatting>
  <conditionalFormatting sqref="F126:F127">
    <cfRule type="containsErrors" dxfId="857" priority="684">
      <formula>ISERROR(F126)</formula>
    </cfRule>
  </conditionalFormatting>
  <conditionalFormatting sqref="F161:F162">
    <cfRule type="containsErrors" dxfId="856" priority="683">
      <formula>ISERROR(F161)</formula>
    </cfRule>
  </conditionalFormatting>
  <conditionalFormatting sqref="H36 H73 H108 H143 H178 H38 H75 H110 H145 H180">
    <cfRule type="containsErrors" dxfId="855" priority="621">
      <formula>ISERROR(H36)</formula>
    </cfRule>
  </conditionalFormatting>
  <conditionalFormatting sqref="H8:H13 H15:H17">
    <cfRule type="containsErrors" dxfId="854" priority="619">
      <formula>ISERROR(H8)</formula>
    </cfRule>
  </conditionalFormatting>
  <conditionalFormatting sqref="H18:H19">
    <cfRule type="containsErrors" dxfId="853" priority="618">
      <formula>ISERROR(H18)</formula>
    </cfRule>
  </conditionalFormatting>
  <conditionalFormatting sqref="H23 H25:H26">
    <cfRule type="containsErrors" dxfId="852" priority="617">
      <formula>ISERROR(H23)</formula>
    </cfRule>
  </conditionalFormatting>
  <conditionalFormatting sqref="H27">
    <cfRule type="containsErrors" dxfId="851" priority="616">
      <formula>ISERROR(H27)</formula>
    </cfRule>
  </conditionalFormatting>
  <conditionalFormatting sqref="H24">
    <cfRule type="containsErrors" dxfId="850" priority="615">
      <formula>ISERROR(H24)</formula>
    </cfRule>
  </conditionalFormatting>
  <conditionalFormatting sqref="H32:H34">
    <cfRule type="containsErrors" dxfId="849" priority="613">
      <formula>ISERROR(H32)</formula>
    </cfRule>
  </conditionalFormatting>
  <conditionalFormatting sqref="H35">
    <cfRule type="containsErrors" dxfId="848" priority="611">
      <formula>ISERROR(H35)</formula>
    </cfRule>
  </conditionalFormatting>
  <conditionalFormatting sqref="H44:H49 H51:H53">
    <cfRule type="containsErrors" dxfId="847" priority="610">
      <formula>ISERROR(H44)</formula>
    </cfRule>
  </conditionalFormatting>
  <conditionalFormatting sqref="H54:H55">
    <cfRule type="containsErrors" dxfId="846" priority="608">
      <formula>ISERROR(H54)</formula>
    </cfRule>
  </conditionalFormatting>
  <conditionalFormatting sqref="H59 H61:H62">
    <cfRule type="containsErrors" dxfId="845" priority="607">
      <formula>ISERROR(H59)</formula>
    </cfRule>
  </conditionalFormatting>
  <conditionalFormatting sqref="H63">
    <cfRule type="containsErrors" dxfId="844" priority="606">
      <formula>ISERROR(H63)</formula>
    </cfRule>
  </conditionalFormatting>
  <conditionalFormatting sqref="H60">
    <cfRule type="containsErrors" dxfId="843" priority="605">
      <formula>ISERROR(H60)</formula>
    </cfRule>
  </conditionalFormatting>
  <conditionalFormatting sqref="H68:H71">
    <cfRule type="containsErrors" dxfId="842" priority="603">
      <formula>ISERROR(H68)</formula>
    </cfRule>
  </conditionalFormatting>
  <conditionalFormatting sqref="H72">
    <cfRule type="containsErrors" dxfId="841" priority="602">
      <formula>ISERROR(H72)</formula>
    </cfRule>
  </conditionalFormatting>
  <conditionalFormatting sqref="H81:H86 H88:H90">
    <cfRule type="containsErrors" dxfId="840" priority="600">
      <formula>ISERROR(H81)</formula>
    </cfRule>
  </conditionalFormatting>
  <conditionalFormatting sqref="H91:H92">
    <cfRule type="containsErrors" dxfId="839" priority="598">
      <formula>ISERROR(H91)</formula>
    </cfRule>
  </conditionalFormatting>
  <conditionalFormatting sqref="H100">
    <cfRule type="containsErrors" dxfId="838" priority="596">
      <formula>ISERROR(H100)</formula>
    </cfRule>
  </conditionalFormatting>
  <conditionalFormatting sqref="H97">
    <cfRule type="containsErrors" dxfId="837" priority="595">
      <formula>ISERROR(H97)</formula>
    </cfRule>
  </conditionalFormatting>
  <conditionalFormatting sqref="H96 H98:H99">
    <cfRule type="containsErrors" dxfId="836" priority="597">
      <formula>ISERROR(H96)</formula>
    </cfRule>
  </conditionalFormatting>
  <conditionalFormatting sqref="H105:H107">
    <cfRule type="containsErrors" dxfId="835" priority="593">
      <formula>ISERROR(H105)</formula>
    </cfRule>
  </conditionalFormatting>
  <conditionalFormatting sqref="H116:H121 H123:H125">
    <cfRule type="containsErrors" dxfId="834" priority="591">
      <formula>ISERROR(H116)</formula>
    </cfRule>
  </conditionalFormatting>
  <conditionalFormatting sqref="H126:H127">
    <cfRule type="containsErrors" dxfId="833" priority="589">
      <formula>ISERROR(H126)</formula>
    </cfRule>
  </conditionalFormatting>
  <conditionalFormatting sqref="H131 H133:H134">
    <cfRule type="containsErrors" dxfId="832" priority="588">
      <formula>ISERROR(H131)</formula>
    </cfRule>
  </conditionalFormatting>
  <conditionalFormatting sqref="H135">
    <cfRule type="containsErrors" dxfId="831" priority="587">
      <formula>ISERROR(H135)</formula>
    </cfRule>
  </conditionalFormatting>
  <conditionalFormatting sqref="H132">
    <cfRule type="containsErrors" dxfId="830" priority="586">
      <formula>ISERROR(H132)</formula>
    </cfRule>
  </conditionalFormatting>
  <conditionalFormatting sqref="H140:H142">
    <cfRule type="containsErrors" dxfId="829" priority="584">
      <formula>ISERROR(H140)</formula>
    </cfRule>
  </conditionalFormatting>
  <conditionalFormatting sqref="H151:H156 H158:H160">
    <cfRule type="containsErrors" dxfId="828" priority="582">
      <formula>ISERROR(H151)</formula>
    </cfRule>
  </conditionalFormatting>
  <conditionalFormatting sqref="H161:H162">
    <cfRule type="containsErrors" dxfId="827" priority="580">
      <formula>ISERROR(H161)</formula>
    </cfRule>
  </conditionalFormatting>
  <conditionalFormatting sqref="H170">
    <cfRule type="containsErrors" dxfId="826" priority="578">
      <formula>ISERROR(H170)</formula>
    </cfRule>
  </conditionalFormatting>
  <conditionalFormatting sqref="H167">
    <cfRule type="containsErrors" dxfId="825" priority="577">
      <formula>ISERROR(H167)</formula>
    </cfRule>
  </conditionalFormatting>
  <conditionalFormatting sqref="H166 H168:H169">
    <cfRule type="containsErrors" dxfId="824" priority="579">
      <formula>ISERROR(H166)</formula>
    </cfRule>
  </conditionalFormatting>
  <conditionalFormatting sqref="H175:H176">
    <cfRule type="containsErrors" dxfId="823" priority="575">
      <formula>ISERROR(H175)</formula>
    </cfRule>
  </conditionalFormatting>
  <conditionalFormatting sqref="H177">
    <cfRule type="containsErrors" dxfId="822" priority="574">
      <formula>ISERROR(H177)</formula>
    </cfRule>
  </conditionalFormatting>
  <conditionalFormatting sqref="H7">
    <cfRule type="containsErrors" dxfId="821" priority="572">
      <formula>ISERROR(H7)</formula>
    </cfRule>
  </conditionalFormatting>
  <conditionalFormatting sqref="H31">
    <cfRule type="containsErrors" dxfId="820" priority="557">
      <formula>ISERROR(H31)</formula>
    </cfRule>
  </conditionalFormatting>
  <conditionalFormatting sqref="S73 S143 S75 S145">
    <cfRule type="containsErrors" dxfId="819" priority="504">
      <formula>ISERROR(S73)</formula>
    </cfRule>
  </conditionalFormatting>
  <conditionalFormatting sqref="S22">
    <cfRule type="containsErrors" dxfId="818" priority="502">
      <formula>ISERROR(S22)</formula>
    </cfRule>
  </conditionalFormatting>
  <conditionalFormatting sqref="S43">
    <cfRule type="containsErrors" dxfId="817" priority="500">
      <formula>ISERROR(S43)</formula>
    </cfRule>
  </conditionalFormatting>
  <conditionalFormatting sqref="S7">
    <cfRule type="containsErrors" dxfId="816" priority="503">
      <formula>ISERROR(S7)</formula>
    </cfRule>
  </conditionalFormatting>
  <conditionalFormatting sqref="S8:S13 S15:S17">
    <cfRule type="containsErrors" dxfId="815" priority="501">
      <formula>ISERROR(S8)</formula>
    </cfRule>
  </conditionalFormatting>
  <conditionalFormatting sqref="S44:S49 S51:S53">
    <cfRule type="containsErrors" dxfId="814" priority="499">
      <formula>ISERROR(S44)</formula>
    </cfRule>
  </conditionalFormatting>
  <conditionalFormatting sqref="S67">
    <cfRule type="containsErrors" dxfId="813" priority="498">
      <formula>ISERROR(S67)</formula>
    </cfRule>
  </conditionalFormatting>
  <conditionalFormatting sqref="S58">
    <cfRule type="containsErrors" dxfId="812" priority="497">
      <formula>ISERROR(S58)</formula>
    </cfRule>
  </conditionalFormatting>
  <conditionalFormatting sqref="S68:S71">
    <cfRule type="containsErrors" dxfId="811" priority="496">
      <formula>ISERROR(S68)</formula>
    </cfRule>
  </conditionalFormatting>
  <conditionalFormatting sqref="S115">
    <cfRule type="containsErrors" dxfId="810" priority="490">
      <formula>ISERROR(S115)</formula>
    </cfRule>
  </conditionalFormatting>
  <conditionalFormatting sqref="S81:S86 S88:S90">
    <cfRule type="containsErrors" dxfId="809" priority="494">
      <formula>ISERROR(S81)</formula>
    </cfRule>
  </conditionalFormatting>
  <conditionalFormatting sqref="S165">
    <cfRule type="containsErrors" dxfId="808" priority="482">
      <formula>ISERROR(S165)</formula>
    </cfRule>
  </conditionalFormatting>
  <conditionalFormatting sqref="S116:S118 S120:S121 S123:S125">
    <cfRule type="containsErrors" dxfId="807" priority="489">
      <formula>ISERROR(S116)</formula>
    </cfRule>
  </conditionalFormatting>
  <conditionalFormatting sqref="S95">
    <cfRule type="containsErrors" dxfId="806" priority="492">
      <formula>ISERROR(S95)</formula>
    </cfRule>
  </conditionalFormatting>
  <conditionalFormatting sqref="S140:S142">
    <cfRule type="containsErrors" dxfId="805" priority="486">
      <formula>ISERROR(S140)</formula>
    </cfRule>
  </conditionalFormatting>
  <conditionalFormatting sqref="S139">
    <cfRule type="containsErrors" dxfId="804" priority="488">
      <formula>ISERROR(S139)</formula>
    </cfRule>
  </conditionalFormatting>
  <conditionalFormatting sqref="S80">
    <cfRule type="containsErrors" dxfId="803" priority="495">
      <formula>ISERROR(S80)</formula>
    </cfRule>
  </conditionalFormatting>
  <conditionalFormatting sqref="S151:S156 S158:S160">
    <cfRule type="containsErrors" dxfId="802" priority="484">
      <formula>ISERROR(S151)</formula>
    </cfRule>
  </conditionalFormatting>
  <conditionalFormatting sqref="S150">
    <cfRule type="containsErrors" dxfId="801" priority="485">
      <formula>ISERROR(S150)</formula>
    </cfRule>
  </conditionalFormatting>
  <conditionalFormatting sqref="S59 S61:S62">
    <cfRule type="containsErrors" dxfId="800" priority="480">
      <formula>ISERROR(S59)</formula>
    </cfRule>
  </conditionalFormatting>
  <conditionalFormatting sqref="S130">
    <cfRule type="containsErrors" dxfId="799" priority="487">
      <formula>ISERROR(S130)</formula>
    </cfRule>
  </conditionalFormatting>
  <conditionalFormatting sqref="S27">
    <cfRule type="containsErrors" dxfId="798" priority="477">
      <formula>ISERROR(S27)</formula>
    </cfRule>
  </conditionalFormatting>
  <conditionalFormatting sqref="S60">
    <cfRule type="containsErrors" dxfId="797" priority="479">
      <formula>ISERROR(S60)</formula>
    </cfRule>
  </conditionalFormatting>
  <conditionalFormatting sqref="S23 S25:S26">
    <cfRule type="containsErrors" dxfId="796" priority="478">
      <formula>ISERROR(S23)</formula>
    </cfRule>
  </conditionalFormatting>
  <conditionalFormatting sqref="S24">
    <cfRule type="containsErrors" dxfId="795" priority="476">
      <formula>ISERROR(S24)</formula>
    </cfRule>
  </conditionalFormatting>
  <conditionalFormatting sqref="S97">
    <cfRule type="containsErrors" dxfId="794" priority="473">
      <formula>ISERROR(S97)</formula>
    </cfRule>
  </conditionalFormatting>
  <conditionalFormatting sqref="S96 S98:S99">
    <cfRule type="containsErrors" dxfId="793" priority="475">
      <formula>ISERROR(S96)</formula>
    </cfRule>
  </conditionalFormatting>
  <conditionalFormatting sqref="S132">
    <cfRule type="containsErrors" dxfId="792" priority="470">
      <formula>ISERROR(S132)</formula>
    </cfRule>
  </conditionalFormatting>
  <conditionalFormatting sqref="S167">
    <cfRule type="containsErrors" dxfId="791" priority="467">
      <formula>ISERROR(S167)</formula>
    </cfRule>
  </conditionalFormatting>
  <conditionalFormatting sqref="S131 S133:S134">
    <cfRule type="containsErrors" dxfId="790" priority="472">
      <formula>ISERROR(S131)</formula>
    </cfRule>
  </conditionalFormatting>
  <conditionalFormatting sqref="S166 S168:S169">
    <cfRule type="containsErrors" dxfId="789" priority="469">
      <formula>ISERROR(S166)</formula>
    </cfRule>
  </conditionalFormatting>
  <conditionalFormatting sqref="S63">
    <cfRule type="containsErrors" dxfId="788" priority="466">
      <formula>ISERROR(S63)</formula>
    </cfRule>
  </conditionalFormatting>
  <conditionalFormatting sqref="S119">
    <cfRule type="containsErrors" dxfId="787" priority="465">
      <formula>ISERROR(S119)</formula>
    </cfRule>
  </conditionalFormatting>
  <conditionalFormatting sqref="S72">
    <cfRule type="containsErrors" dxfId="786" priority="464">
      <formula>ISERROR(S72)</formula>
    </cfRule>
  </conditionalFormatting>
  <conditionalFormatting sqref="S18:S19">
    <cfRule type="containsErrors" dxfId="785" priority="463">
      <formula>ISERROR(S18)</formula>
    </cfRule>
  </conditionalFormatting>
  <conditionalFormatting sqref="S54:S55">
    <cfRule type="containsErrors" dxfId="784" priority="462">
      <formula>ISERROR(S54)</formula>
    </cfRule>
  </conditionalFormatting>
  <conditionalFormatting sqref="S91:S92">
    <cfRule type="containsErrors" dxfId="783" priority="461">
      <formula>ISERROR(S91)</formula>
    </cfRule>
  </conditionalFormatting>
  <conditionalFormatting sqref="S126:S127">
    <cfRule type="containsErrors" dxfId="782" priority="460">
      <formula>ISERROR(S126)</formula>
    </cfRule>
  </conditionalFormatting>
  <conditionalFormatting sqref="S161:S162">
    <cfRule type="containsErrors" dxfId="781" priority="459">
      <formula>ISERROR(S161)</formula>
    </cfRule>
  </conditionalFormatting>
  <conditionalFormatting sqref="I36 I73 I108 I143 I178 I38 I75 I110 I145 I180">
    <cfRule type="containsErrors" dxfId="780" priority="458">
      <formula>ISERROR(I36)</formula>
    </cfRule>
  </conditionalFormatting>
  <conditionalFormatting sqref="I8:I13 I15:I17">
    <cfRule type="containsErrors" dxfId="779" priority="457">
      <formula>ISERROR(I8)</formula>
    </cfRule>
  </conditionalFormatting>
  <conditionalFormatting sqref="I18:I19">
    <cfRule type="containsErrors" dxfId="778" priority="456">
      <formula>ISERROR(I18)</formula>
    </cfRule>
  </conditionalFormatting>
  <conditionalFormatting sqref="I23 I25:I26">
    <cfRule type="containsErrors" dxfId="777" priority="455">
      <formula>ISERROR(I23)</formula>
    </cfRule>
  </conditionalFormatting>
  <conditionalFormatting sqref="I27">
    <cfRule type="containsErrors" dxfId="776" priority="454">
      <formula>ISERROR(I27)</formula>
    </cfRule>
  </conditionalFormatting>
  <conditionalFormatting sqref="I24">
    <cfRule type="containsErrors" dxfId="775" priority="453">
      <formula>ISERROR(I24)</formula>
    </cfRule>
  </conditionalFormatting>
  <conditionalFormatting sqref="I32:I34">
    <cfRule type="containsErrors" dxfId="774" priority="452">
      <formula>ISERROR(I32)</formula>
    </cfRule>
  </conditionalFormatting>
  <conditionalFormatting sqref="I35">
    <cfRule type="containsErrors" dxfId="773" priority="451">
      <formula>ISERROR(I35)</formula>
    </cfRule>
  </conditionalFormatting>
  <conditionalFormatting sqref="I44:I49 I51:I53">
    <cfRule type="containsErrors" dxfId="772" priority="450">
      <formula>ISERROR(I44)</formula>
    </cfRule>
  </conditionalFormatting>
  <conditionalFormatting sqref="I54:I55">
    <cfRule type="containsErrors" dxfId="771" priority="449">
      <formula>ISERROR(I54)</formula>
    </cfRule>
  </conditionalFormatting>
  <conditionalFormatting sqref="I59 I61:I62">
    <cfRule type="containsErrors" dxfId="770" priority="448">
      <formula>ISERROR(I59)</formula>
    </cfRule>
  </conditionalFormatting>
  <conditionalFormatting sqref="I63">
    <cfRule type="containsErrors" dxfId="769" priority="447">
      <formula>ISERROR(I63)</formula>
    </cfRule>
  </conditionalFormatting>
  <conditionalFormatting sqref="I60">
    <cfRule type="containsErrors" dxfId="768" priority="446">
      <formula>ISERROR(I60)</formula>
    </cfRule>
  </conditionalFormatting>
  <conditionalFormatting sqref="I68:I71">
    <cfRule type="containsErrors" dxfId="767" priority="445">
      <formula>ISERROR(I68)</formula>
    </cfRule>
  </conditionalFormatting>
  <conditionalFormatting sqref="I72">
    <cfRule type="containsErrors" dxfId="766" priority="444">
      <formula>ISERROR(I72)</formula>
    </cfRule>
  </conditionalFormatting>
  <conditionalFormatting sqref="I81:I86 I88:I90">
    <cfRule type="containsErrors" dxfId="765" priority="443">
      <formula>ISERROR(I81)</formula>
    </cfRule>
  </conditionalFormatting>
  <conditionalFormatting sqref="I91:I92">
    <cfRule type="containsErrors" dxfId="764" priority="442">
      <formula>ISERROR(I91)</formula>
    </cfRule>
  </conditionalFormatting>
  <conditionalFormatting sqref="I100">
    <cfRule type="containsErrors" dxfId="763" priority="440">
      <formula>ISERROR(I100)</formula>
    </cfRule>
  </conditionalFormatting>
  <conditionalFormatting sqref="I97">
    <cfRule type="containsErrors" dxfId="762" priority="439">
      <formula>ISERROR(I97)</formula>
    </cfRule>
  </conditionalFormatting>
  <conditionalFormatting sqref="I96 I98:I99">
    <cfRule type="containsErrors" dxfId="761" priority="441">
      <formula>ISERROR(I96)</formula>
    </cfRule>
  </conditionalFormatting>
  <conditionalFormatting sqref="I105:I107">
    <cfRule type="containsErrors" dxfId="760" priority="438">
      <formula>ISERROR(I105)</formula>
    </cfRule>
  </conditionalFormatting>
  <conditionalFormatting sqref="I116:I121 I123:I125">
    <cfRule type="containsErrors" dxfId="759" priority="437">
      <formula>ISERROR(I116)</formula>
    </cfRule>
  </conditionalFormatting>
  <conditionalFormatting sqref="I126:I127">
    <cfRule type="containsErrors" dxfId="758" priority="436">
      <formula>ISERROR(I126)</formula>
    </cfRule>
  </conditionalFormatting>
  <conditionalFormatting sqref="I131 I133:I134">
    <cfRule type="containsErrors" dxfId="757" priority="435">
      <formula>ISERROR(I131)</formula>
    </cfRule>
  </conditionalFormatting>
  <conditionalFormatting sqref="I135">
    <cfRule type="containsErrors" dxfId="756" priority="434">
      <formula>ISERROR(I135)</formula>
    </cfRule>
  </conditionalFormatting>
  <conditionalFormatting sqref="I132">
    <cfRule type="containsErrors" dxfId="755" priority="433">
      <formula>ISERROR(I132)</formula>
    </cfRule>
  </conditionalFormatting>
  <conditionalFormatting sqref="I140:I142">
    <cfRule type="containsErrors" dxfId="754" priority="432">
      <formula>ISERROR(I140)</formula>
    </cfRule>
  </conditionalFormatting>
  <conditionalFormatting sqref="I151:I156 I158:I160">
    <cfRule type="containsErrors" dxfId="753" priority="431">
      <formula>ISERROR(I151)</formula>
    </cfRule>
  </conditionalFormatting>
  <conditionalFormatting sqref="I161:I162">
    <cfRule type="containsErrors" dxfId="752" priority="430">
      <formula>ISERROR(I161)</formula>
    </cfRule>
  </conditionalFormatting>
  <conditionalFormatting sqref="I170">
    <cfRule type="containsErrors" dxfId="751" priority="428">
      <formula>ISERROR(I170)</formula>
    </cfRule>
  </conditionalFormatting>
  <conditionalFormatting sqref="I167">
    <cfRule type="containsErrors" dxfId="750" priority="427">
      <formula>ISERROR(I167)</formula>
    </cfRule>
  </conditionalFormatting>
  <conditionalFormatting sqref="I166 I168:I169">
    <cfRule type="containsErrors" dxfId="749" priority="429">
      <formula>ISERROR(I166)</formula>
    </cfRule>
  </conditionalFormatting>
  <conditionalFormatting sqref="I175:I176">
    <cfRule type="containsErrors" dxfId="748" priority="426">
      <formula>ISERROR(I175)</formula>
    </cfRule>
  </conditionalFormatting>
  <conditionalFormatting sqref="I177">
    <cfRule type="containsErrors" dxfId="747" priority="425">
      <formula>ISERROR(I177)</formula>
    </cfRule>
  </conditionalFormatting>
  <conditionalFormatting sqref="I7">
    <cfRule type="containsErrors" dxfId="746" priority="424">
      <formula>ISERROR(I7)</formula>
    </cfRule>
  </conditionalFormatting>
  <conditionalFormatting sqref="J35">
    <cfRule type="containsErrors" dxfId="745" priority="374">
      <formula>ISERROR(J35)</formula>
    </cfRule>
  </conditionalFormatting>
  <conditionalFormatting sqref="J54:J55">
    <cfRule type="containsErrors" dxfId="744" priority="372">
      <formula>ISERROR(J54)</formula>
    </cfRule>
  </conditionalFormatting>
  <conditionalFormatting sqref="J44:J49 J51:J53">
    <cfRule type="containsErrors" dxfId="743" priority="373">
      <formula>ISERROR(J44)</formula>
    </cfRule>
  </conditionalFormatting>
  <conditionalFormatting sqref="J59 J61:J62">
    <cfRule type="containsErrors" dxfId="742" priority="371">
      <formula>ISERROR(J59)</formula>
    </cfRule>
  </conditionalFormatting>
  <conditionalFormatting sqref="J100">
    <cfRule type="containsErrors" dxfId="741" priority="363">
      <formula>ISERROR(J100)</formula>
    </cfRule>
  </conditionalFormatting>
  <conditionalFormatting sqref="J140:J142">
    <cfRule type="containsErrors" dxfId="740" priority="355">
      <formula>ISERROR(J140)</formula>
    </cfRule>
  </conditionalFormatting>
  <conditionalFormatting sqref="J96 J98:J99">
    <cfRule type="containsErrors" dxfId="739" priority="364">
      <formula>ISERROR(J96)</formula>
    </cfRule>
  </conditionalFormatting>
  <conditionalFormatting sqref="J63">
    <cfRule type="containsErrors" dxfId="738" priority="370">
      <formula>ISERROR(J63)</formula>
    </cfRule>
  </conditionalFormatting>
  <conditionalFormatting sqref="I31">
    <cfRule type="containsErrors" dxfId="737" priority="413">
      <formula>ISERROR(I31)</formula>
    </cfRule>
  </conditionalFormatting>
  <conditionalFormatting sqref="J7">
    <cfRule type="containsErrors" dxfId="736" priority="347">
      <formula>ISERROR(J7)</formula>
    </cfRule>
  </conditionalFormatting>
  <conditionalFormatting sqref="J60">
    <cfRule type="containsErrors" dxfId="735" priority="369">
      <formula>ISERROR(J60)</formula>
    </cfRule>
  </conditionalFormatting>
  <conditionalFormatting sqref="J97">
    <cfRule type="containsErrors" dxfId="734" priority="362">
      <formula>ISERROR(J97)</formula>
    </cfRule>
  </conditionalFormatting>
  <conditionalFormatting sqref="J8:J13 J15:J17">
    <cfRule type="containsErrors" dxfId="733" priority="380">
      <formula>ISERROR(J8)</formula>
    </cfRule>
  </conditionalFormatting>
  <conditionalFormatting sqref="J18:J19">
    <cfRule type="containsErrors" dxfId="732" priority="379">
      <formula>ISERROR(J18)</formula>
    </cfRule>
  </conditionalFormatting>
  <conditionalFormatting sqref="J151:J156 J158:J160">
    <cfRule type="containsErrors" dxfId="731" priority="354">
      <formula>ISERROR(J151)</formula>
    </cfRule>
  </conditionalFormatting>
  <conditionalFormatting sqref="J132">
    <cfRule type="containsErrors" dxfId="730" priority="356">
      <formula>ISERROR(J132)</formula>
    </cfRule>
  </conditionalFormatting>
  <conditionalFormatting sqref="J91:J92">
    <cfRule type="containsErrors" dxfId="729" priority="365">
      <formula>ISERROR(J91)</formula>
    </cfRule>
  </conditionalFormatting>
  <conditionalFormatting sqref="J32:J34">
    <cfRule type="containsErrors" dxfId="728" priority="375">
      <formula>ISERROR(J32)</formula>
    </cfRule>
  </conditionalFormatting>
  <conditionalFormatting sqref="J81:J86 J88:J90">
    <cfRule type="containsErrors" dxfId="727" priority="366">
      <formula>ISERROR(J81)</formula>
    </cfRule>
  </conditionalFormatting>
  <conditionalFormatting sqref="J24">
    <cfRule type="containsErrors" dxfId="726" priority="376">
      <formula>ISERROR(J24)</formula>
    </cfRule>
  </conditionalFormatting>
  <conditionalFormatting sqref="J72">
    <cfRule type="containsErrors" dxfId="725" priority="367">
      <formula>ISERROR(J72)</formula>
    </cfRule>
  </conditionalFormatting>
  <conditionalFormatting sqref="J27">
    <cfRule type="containsErrors" dxfId="724" priority="377">
      <formula>ISERROR(J27)</formula>
    </cfRule>
  </conditionalFormatting>
  <conditionalFormatting sqref="J68:J71">
    <cfRule type="containsErrors" dxfId="723" priority="368">
      <formula>ISERROR(J68)</formula>
    </cfRule>
  </conditionalFormatting>
  <conditionalFormatting sqref="J23 J25:J26">
    <cfRule type="containsErrors" dxfId="722" priority="378">
      <formula>ISERROR(J23)</formula>
    </cfRule>
  </conditionalFormatting>
  <conditionalFormatting sqref="J105:J107">
    <cfRule type="containsErrors" dxfId="721" priority="361">
      <formula>ISERROR(J105)</formula>
    </cfRule>
  </conditionalFormatting>
  <conditionalFormatting sqref="J22">
    <cfRule type="containsErrors" dxfId="720" priority="330">
      <formula>ISERROR(J22)</formula>
    </cfRule>
  </conditionalFormatting>
  <conditionalFormatting sqref="J31">
    <cfRule type="containsErrors" dxfId="719" priority="346">
      <formula>ISERROR(J31)</formula>
    </cfRule>
  </conditionalFormatting>
  <conditionalFormatting sqref="J36 J73 J108 J143 J178 J38 J75 J110 J145 J180">
    <cfRule type="containsErrors" dxfId="718" priority="381">
      <formula>ISERROR(J36)</formula>
    </cfRule>
  </conditionalFormatting>
  <conditionalFormatting sqref="J177">
    <cfRule type="containsErrors" dxfId="717" priority="348">
      <formula>ISERROR(J177)</formula>
    </cfRule>
  </conditionalFormatting>
  <conditionalFormatting sqref="I58">
    <cfRule type="containsErrors" dxfId="716" priority="325">
      <formula>ISERROR(I58)</formula>
    </cfRule>
  </conditionalFormatting>
  <conditionalFormatting sqref="H43">
    <cfRule type="containsErrors" dxfId="715" priority="329">
      <formula>ISERROR(H43)</formula>
    </cfRule>
  </conditionalFormatting>
  <conditionalFormatting sqref="J161:J162">
    <cfRule type="containsErrors" dxfId="714" priority="353">
      <formula>ISERROR(J161)</formula>
    </cfRule>
  </conditionalFormatting>
  <conditionalFormatting sqref="J116:J121 J123:J125">
    <cfRule type="containsErrors" dxfId="713" priority="360">
      <formula>ISERROR(J116)</formula>
    </cfRule>
  </conditionalFormatting>
  <conditionalFormatting sqref="J126:J127">
    <cfRule type="containsErrors" dxfId="712" priority="359">
      <formula>ISERROR(J126)</formula>
    </cfRule>
  </conditionalFormatting>
  <conditionalFormatting sqref="J131 J133:J134">
    <cfRule type="containsErrors" dxfId="711" priority="358">
      <formula>ISERROR(J131)</formula>
    </cfRule>
  </conditionalFormatting>
  <conditionalFormatting sqref="J135">
    <cfRule type="containsErrors" dxfId="710" priority="357">
      <formula>ISERROR(J135)</formula>
    </cfRule>
  </conditionalFormatting>
  <conditionalFormatting sqref="I22">
    <cfRule type="containsErrors" dxfId="709" priority="331">
      <formula>ISERROR(I22)</formula>
    </cfRule>
  </conditionalFormatting>
  <conditionalFormatting sqref="H58">
    <cfRule type="containsErrors" dxfId="708" priority="326">
      <formula>ISERROR(H58)</formula>
    </cfRule>
  </conditionalFormatting>
  <conditionalFormatting sqref="J58">
    <cfRule type="containsErrors" dxfId="707" priority="324">
      <formula>ISERROR(J58)</formula>
    </cfRule>
  </conditionalFormatting>
  <conditionalFormatting sqref="I43">
    <cfRule type="containsErrors" dxfId="706" priority="328">
      <formula>ISERROR(I43)</formula>
    </cfRule>
  </conditionalFormatting>
  <conditionalFormatting sqref="J166 J168:J169">
    <cfRule type="containsErrors" dxfId="705" priority="352">
      <formula>ISERROR(J166)</formula>
    </cfRule>
  </conditionalFormatting>
  <conditionalFormatting sqref="J170">
    <cfRule type="containsErrors" dxfId="704" priority="351">
      <formula>ISERROR(J170)</formula>
    </cfRule>
  </conditionalFormatting>
  <conditionalFormatting sqref="J167">
    <cfRule type="containsErrors" dxfId="703" priority="350">
      <formula>ISERROR(J167)</formula>
    </cfRule>
  </conditionalFormatting>
  <conditionalFormatting sqref="J175:J176">
    <cfRule type="containsErrors" dxfId="702" priority="349">
      <formula>ISERROR(J175)</formula>
    </cfRule>
  </conditionalFormatting>
  <conditionalFormatting sqref="J43">
    <cfRule type="containsErrors" dxfId="701" priority="327">
      <formula>ISERROR(J43)</formula>
    </cfRule>
  </conditionalFormatting>
  <conditionalFormatting sqref="H95">
    <cfRule type="containsErrors" dxfId="700" priority="320">
      <formula>ISERROR(H95)</formula>
    </cfRule>
  </conditionalFormatting>
  <conditionalFormatting sqref="H22">
    <cfRule type="containsErrors" dxfId="699" priority="332">
      <formula>ISERROR(H22)</formula>
    </cfRule>
  </conditionalFormatting>
  <conditionalFormatting sqref="H80">
    <cfRule type="containsErrors" dxfId="698" priority="323">
      <formula>ISERROR(H80)</formula>
    </cfRule>
  </conditionalFormatting>
  <conditionalFormatting sqref="I80">
    <cfRule type="containsErrors" dxfId="697" priority="322">
      <formula>ISERROR(I80)</formula>
    </cfRule>
  </conditionalFormatting>
  <conditionalFormatting sqref="J80">
    <cfRule type="containsErrors" dxfId="696" priority="321">
      <formula>ISERROR(J80)</formula>
    </cfRule>
  </conditionalFormatting>
  <conditionalFormatting sqref="J115">
    <cfRule type="containsErrors" dxfId="695" priority="315">
      <formula>ISERROR(J115)</formula>
    </cfRule>
  </conditionalFormatting>
  <conditionalFormatting sqref="I95">
    <cfRule type="containsErrors" dxfId="694" priority="319">
      <formula>ISERROR(I95)</formula>
    </cfRule>
  </conditionalFormatting>
  <conditionalFormatting sqref="J95">
    <cfRule type="containsErrors" dxfId="693" priority="318">
      <formula>ISERROR(J95)</formula>
    </cfRule>
  </conditionalFormatting>
  <conditionalFormatting sqref="H115">
    <cfRule type="containsErrors" dxfId="692" priority="317">
      <formula>ISERROR(H115)</formula>
    </cfRule>
  </conditionalFormatting>
  <conditionalFormatting sqref="I115">
    <cfRule type="containsErrors" dxfId="691" priority="316">
      <formula>ISERROR(I115)</formula>
    </cfRule>
  </conditionalFormatting>
  <conditionalFormatting sqref="H130">
    <cfRule type="containsErrors" dxfId="690" priority="314">
      <formula>ISERROR(H130)</formula>
    </cfRule>
  </conditionalFormatting>
  <conditionalFormatting sqref="J130">
    <cfRule type="containsErrors" dxfId="689" priority="312">
      <formula>ISERROR(J130)</formula>
    </cfRule>
  </conditionalFormatting>
  <conditionalFormatting sqref="I130">
    <cfRule type="containsErrors" dxfId="688" priority="313">
      <formula>ISERROR(I130)</formula>
    </cfRule>
  </conditionalFormatting>
  <conditionalFormatting sqref="H150">
    <cfRule type="containsErrors" dxfId="687" priority="311">
      <formula>ISERROR(H150)</formula>
    </cfRule>
  </conditionalFormatting>
  <conditionalFormatting sqref="I150">
    <cfRule type="containsErrors" dxfId="686" priority="310">
      <formula>ISERROR(I150)</formula>
    </cfRule>
  </conditionalFormatting>
  <conditionalFormatting sqref="H165">
    <cfRule type="containsErrors" dxfId="685" priority="308">
      <formula>ISERROR(H165)</formula>
    </cfRule>
  </conditionalFormatting>
  <conditionalFormatting sqref="J165">
    <cfRule type="containsErrors" dxfId="684" priority="306">
      <formula>ISERROR(J165)</formula>
    </cfRule>
  </conditionalFormatting>
  <conditionalFormatting sqref="I165">
    <cfRule type="containsErrors" dxfId="683" priority="307">
      <formula>ISERROR(I165)</formula>
    </cfRule>
  </conditionalFormatting>
  <conditionalFormatting sqref="J150">
    <cfRule type="containsErrors" dxfId="682" priority="309">
      <formula>ISERROR(J150)</formula>
    </cfRule>
  </conditionalFormatting>
  <conditionalFormatting sqref="I139">
    <cfRule type="containsErrors" dxfId="681" priority="298">
      <formula>ISERROR(I139)</formula>
    </cfRule>
  </conditionalFormatting>
  <conditionalFormatting sqref="I67">
    <cfRule type="containsErrors" dxfId="680" priority="304">
      <formula>ISERROR(I67)</formula>
    </cfRule>
  </conditionalFormatting>
  <conditionalFormatting sqref="H104">
    <cfRule type="containsErrors" dxfId="679" priority="302">
      <formula>ISERROR(H104)</formula>
    </cfRule>
  </conditionalFormatting>
  <conditionalFormatting sqref="J104">
    <cfRule type="containsErrors" dxfId="678" priority="300">
      <formula>ISERROR(J104)</formula>
    </cfRule>
  </conditionalFormatting>
  <conditionalFormatting sqref="F28">
    <cfRule type="containsErrors" dxfId="677" priority="290">
      <formula>ISERROR(F28)</formula>
    </cfRule>
  </conditionalFormatting>
  <conditionalFormatting sqref="H174">
    <cfRule type="containsErrors" dxfId="676" priority="296">
      <formula>ISERROR(H174)</formula>
    </cfRule>
  </conditionalFormatting>
  <conditionalFormatting sqref="J174">
    <cfRule type="containsErrors" dxfId="675" priority="294">
      <formula>ISERROR(J174)</formula>
    </cfRule>
  </conditionalFormatting>
  <conditionalFormatting sqref="C28">
    <cfRule type="containsErrors" dxfId="674" priority="292">
      <formula>ISERROR(C28)</formula>
    </cfRule>
  </conditionalFormatting>
  <conditionalFormatting sqref="H67">
    <cfRule type="containsErrors" dxfId="673" priority="305">
      <formula>ISERROR(H67)</formula>
    </cfRule>
  </conditionalFormatting>
  <conditionalFormatting sqref="J28">
    <cfRule type="containsErrors" dxfId="672" priority="286">
      <formula>ISERROR(J28)</formula>
    </cfRule>
  </conditionalFormatting>
  <conditionalFormatting sqref="S28">
    <cfRule type="containsErrors" dxfId="671" priority="288">
      <formula>ISERROR(S28)</formula>
    </cfRule>
  </conditionalFormatting>
  <conditionalFormatting sqref="H64">
    <cfRule type="containsErrors" dxfId="670" priority="281">
      <formula>ISERROR(H64)</formula>
    </cfRule>
  </conditionalFormatting>
  <conditionalFormatting sqref="C64">
    <cfRule type="containsErrors" dxfId="669" priority="284">
      <formula>ISERROR(C64)</formula>
    </cfRule>
  </conditionalFormatting>
  <conditionalFormatting sqref="F64">
    <cfRule type="containsErrors" dxfId="668" priority="282">
      <formula>ISERROR(F64)</formula>
    </cfRule>
  </conditionalFormatting>
  <conditionalFormatting sqref="I64">
    <cfRule type="containsErrors" dxfId="667" priority="279">
      <formula>ISERROR(I64)</formula>
    </cfRule>
  </conditionalFormatting>
  <conditionalFormatting sqref="J67">
    <cfRule type="containsErrors" dxfId="666" priority="303">
      <formula>ISERROR(J67)</formula>
    </cfRule>
  </conditionalFormatting>
  <conditionalFormatting sqref="I104">
    <cfRule type="containsErrors" dxfId="665" priority="301">
      <formula>ISERROR(I104)</formula>
    </cfRule>
  </conditionalFormatting>
  <conditionalFormatting sqref="S64">
    <cfRule type="containsErrors" dxfId="664" priority="280">
      <formula>ISERROR(S64)</formula>
    </cfRule>
  </conditionalFormatting>
  <conditionalFormatting sqref="H139">
    <cfRule type="containsErrors" dxfId="663" priority="299">
      <formula>ISERROR(H139)</formula>
    </cfRule>
  </conditionalFormatting>
  <conditionalFormatting sqref="J64">
    <cfRule type="containsErrors" dxfId="662" priority="278">
      <formula>ISERROR(J64)</formula>
    </cfRule>
  </conditionalFormatting>
  <conditionalFormatting sqref="J139">
    <cfRule type="containsErrors" dxfId="661" priority="297">
      <formula>ISERROR(J139)</formula>
    </cfRule>
  </conditionalFormatting>
  <conditionalFormatting sqref="I174">
    <cfRule type="containsErrors" dxfId="660" priority="295">
      <formula>ISERROR(I174)</formula>
    </cfRule>
  </conditionalFormatting>
  <conditionalFormatting sqref="H101">
    <cfRule type="containsErrors" dxfId="659" priority="273">
      <formula>ISERROR(H101)</formula>
    </cfRule>
  </conditionalFormatting>
  <conditionalFormatting sqref="C101">
    <cfRule type="containsErrors" dxfId="658" priority="276">
      <formula>ISERROR(C101)</formula>
    </cfRule>
  </conditionalFormatting>
  <conditionalFormatting sqref="F101">
    <cfRule type="containsErrors" dxfId="657" priority="274">
      <formula>ISERROR(F101)</formula>
    </cfRule>
  </conditionalFormatting>
  <conditionalFormatting sqref="H28">
    <cfRule type="containsErrors" dxfId="656" priority="289">
      <formula>ISERROR(H28)</formula>
    </cfRule>
  </conditionalFormatting>
  <conditionalFormatting sqref="I101">
    <cfRule type="containsErrors" dxfId="655" priority="271">
      <formula>ISERROR(I101)</formula>
    </cfRule>
  </conditionalFormatting>
  <conditionalFormatting sqref="I28">
    <cfRule type="containsErrors" dxfId="654" priority="287">
      <formula>ISERROR(I28)</formula>
    </cfRule>
  </conditionalFormatting>
  <conditionalFormatting sqref="J101">
    <cfRule type="containsErrors" dxfId="653" priority="270">
      <formula>ISERROR(J101)</formula>
    </cfRule>
  </conditionalFormatting>
  <conditionalFormatting sqref="F136">
    <cfRule type="containsErrors" dxfId="652" priority="266">
      <formula>ISERROR(F136)</formula>
    </cfRule>
  </conditionalFormatting>
  <conditionalFormatting sqref="H136">
    <cfRule type="containsErrors" dxfId="651" priority="265">
      <formula>ISERROR(H136)</formula>
    </cfRule>
  </conditionalFormatting>
  <conditionalFormatting sqref="J136">
    <cfRule type="containsErrors" dxfId="650" priority="262">
      <formula>ISERROR(J136)</formula>
    </cfRule>
  </conditionalFormatting>
  <conditionalFormatting sqref="C136">
    <cfRule type="containsErrors" dxfId="649" priority="268">
      <formula>ISERROR(C136)</formula>
    </cfRule>
  </conditionalFormatting>
  <conditionalFormatting sqref="C171">
    <cfRule type="containsErrors" dxfId="648" priority="260">
      <formula>ISERROR(C171)</formula>
    </cfRule>
  </conditionalFormatting>
  <conditionalFormatting sqref="I136">
    <cfRule type="containsErrors" dxfId="647" priority="263">
      <formula>ISERROR(I136)</formula>
    </cfRule>
  </conditionalFormatting>
  <conditionalFormatting sqref="F171">
    <cfRule type="containsErrors" dxfId="646" priority="258">
      <formula>ISERROR(F171)</formula>
    </cfRule>
  </conditionalFormatting>
  <conditionalFormatting sqref="H171">
    <cfRule type="containsErrors" dxfId="645" priority="257">
      <formula>ISERROR(H171)</formula>
    </cfRule>
  </conditionalFormatting>
  <conditionalFormatting sqref="J171">
    <cfRule type="containsErrors" dxfId="644" priority="254">
      <formula>ISERROR(J171)</formula>
    </cfRule>
  </conditionalFormatting>
  <conditionalFormatting sqref="H37">
    <cfRule type="containsErrors" dxfId="643" priority="252">
      <formula>ISERROR(H37)</formula>
    </cfRule>
  </conditionalFormatting>
  <conditionalFormatting sqref="I171">
    <cfRule type="containsErrors" dxfId="642" priority="255">
      <formula>ISERROR(I171)</formula>
    </cfRule>
  </conditionalFormatting>
  <conditionalFormatting sqref="C37 F37">
    <cfRule type="containsErrors" dxfId="641" priority="253">
      <formula>ISERROR(C37)</formula>
    </cfRule>
  </conditionalFormatting>
  <conditionalFormatting sqref="I37">
    <cfRule type="containsErrors" dxfId="640" priority="251">
      <formula>ISERROR(I37)</formula>
    </cfRule>
  </conditionalFormatting>
  <conditionalFormatting sqref="J37">
    <cfRule type="containsErrors" dxfId="639" priority="250">
      <formula>ISERROR(J37)</formula>
    </cfRule>
  </conditionalFormatting>
  <conditionalFormatting sqref="C74 F74">
    <cfRule type="containsErrors" dxfId="638" priority="249">
      <formula>ISERROR(C74)</formula>
    </cfRule>
  </conditionalFormatting>
  <conditionalFormatting sqref="H74">
    <cfRule type="containsErrors" dxfId="637" priority="248">
      <formula>ISERROR(H74)</formula>
    </cfRule>
  </conditionalFormatting>
  <conditionalFormatting sqref="S74">
    <cfRule type="containsErrors" dxfId="636" priority="247">
      <formula>ISERROR(S74)</formula>
    </cfRule>
  </conditionalFormatting>
  <conditionalFormatting sqref="I74">
    <cfRule type="containsErrors" dxfId="635" priority="246">
      <formula>ISERROR(I74)</formula>
    </cfRule>
  </conditionalFormatting>
  <conditionalFormatting sqref="C109 F109">
    <cfRule type="containsErrors" dxfId="634" priority="244">
      <formula>ISERROR(C109)</formula>
    </cfRule>
  </conditionalFormatting>
  <conditionalFormatting sqref="J74">
    <cfRule type="containsErrors" dxfId="633" priority="245">
      <formula>ISERROR(J74)</formula>
    </cfRule>
  </conditionalFormatting>
  <conditionalFormatting sqref="H109">
    <cfRule type="containsErrors" dxfId="632" priority="243">
      <formula>ISERROR(H109)</formula>
    </cfRule>
  </conditionalFormatting>
  <conditionalFormatting sqref="I109">
    <cfRule type="containsErrors" dxfId="631" priority="241">
      <formula>ISERROR(I109)</formula>
    </cfRule>
  </conditionalFormatting>
  <conditionalFormatting sqref="J109">
    <cfRule type="containsErrors" dxfId="630" priority="240">
      <formula>ISERROR(J109)</formula>
    </cfRule>
  </conditionalFormatting>
  <conditionalFormatting sqref="C144 F144">
    <cfRule type="containsErrors" dxfId="629" priority="239">
      <formula>ISERROR(C144)</formula>
    </cfRule>
  </conditionalFormatting>
  <conditionalFormatting sqref="H144">
    <cfRule type="containsErrors" dxfId="628" priority="238">
      <formula>ISERROR(H144)</formula>
    </cfRule>
  </conditionalFormatting>
  <conditionalFormatting sqref="S144">
    <cfRule type="containsErrors" dxfId="627" priority="237">
      <formula>ISERROR(S144)</formula>
    </cfRule>
  </conditionalFormatting>
  <conditionalFormatting sqref="I144">
    <cfRule type="containsErrors" dxfId="626" priority="236">
      <formula>ISERROR(I144)</formula>
    </cfRule>
  </conditionalFormatting>
  <conditionalFormatting sqref="J144">
    <cfRule type="containsErrors" dxfId="625" priority="235">
      <formula>ISERROR(J144)</formula>
    </cfRule>
  </conditionalFormatting>
  <conditionalFormatting sqref="C179 F179">
    <cfRule type="containsErrors" dxfId="624" priority="234">
      <formula>ISERROR(C179)</formula>
    </cfRule>
  </conditionalFormatting>
  <conditionalFormatting sqref="H179">
    <cfRule type="containsErrors" dxfId="623" priority="233">
      <formula>ISERROR(H179)</formula>
    </cfRule>
  </conditionalFormatting>
  <conditionalFormatting sqref="I179">
    <cfRule type="containsErrors" dxfId="622" priority="231">
      <formula>ISERROR(I179)</formula>
    </cfRule>
  </conditionalFormatting>
  <conditionalFormatting sqref="J179">
    <cfRule type="containsErrors" dxfId="621" priority="230">
      <formula>ISERROR(J179)</formula>
    </cfRule>
  </conditionalFormatting>
  <conditionalFormatting sqref="K36 K73 K108 K143 K178 K38 K75 K110 K145 K180">
    <cfRule type="containsErrors" dxfId="620" priority="229">
      <formula>ISERROR(K36)</formula>
    </cfRule>
  </conditionalFormatting>
  <conditionalFormatting sqref="K22">
    <cfRule type="containsErrors" dxfId="619" priority="226">
      <formula>ISERROR(K22)</formula>
    </cfRule>
  </conditionalFormatting>
  <conditionalFormatting sqref="K31">
    <cfRule type="containsErrors" dxfId="618" priority="227">
      <formula>ISERROR(K31)</formula>
    </cfRule>
  </conditionalFormatting>
  <conditionalFormatting sqref="K7">
    <cfRule type="containsErrors" dxfId="617" priority="228">
      <formula>ISERROR(K7)</formula>
    </cfRule>
  </conditionalFormatting>
  <conditionalFormatting sqref="K32:K34">
    <cfRule type="containsErrors" dxfId="616" priority="224">
      <formula>ISERROR(K32)</formula>
    </cfRule>
  </conditionalFormatting>
  <conditionalFormatting sqref="K44:K49 K51:K53">
    <cfRule type="containsErrors" dxfId="615" priority="222">
      <formula>ISERROR(K44)</formula>
    </cfRule>
  </conditionalFormatting>
  <conditionalFormatting sqref="K68:K71">
    <cfRule type="containsErrors" dxfId="614" priority="219">
      <formula>ISERROR(K68)</formula>
    </cfRule>
  </conditionalFormatting>
  <conditionalFormatting sqref="K104">
    <cfRule type="containsErrors" dxfId="613" priority="216">
      <formula>ISERROR(K104)</formula>
    </cfRule>
  </conditionalFormatting>
  <conditionalFormatting sqref="K115">
    <cfRule type="containsErrors" dxfId="612" priority="213">
      <formula>ISERROR(K115)</formula>
    </cfRule>
  </conditionalFormatting>
  <conditionalFormatting sqref="K81:K86 K88:K90">
    <cfRule type="containsErrors" dxfId="611" priority="217">
      <formula>ISERROR(K81)</formula>
    </cfRule>
  </conditionalFormatting>
  <conditionalFormatting sqref="K43">
    <cfRule type="containsErrors" dxfId="610" priority="223">
      <formula>ISERROR(K43)</formula>
    </cfRule>
  </conditionalFormatting>
  <conditionalFormatting sqref="K67">
    <cfRule type="containsErrors" dxfId="609" priority="221">
      <formula>ISERROR(K67)</formula>
    </cfRule>
  </conditionalFormatting>
  <conditionalFormatting sqref="K165">
    <cfRule type="containsErrors" dxfId="608" priority="205">
      <formula>ISERROR(K165)</formula>
    </cfRule>
  </conditionalFormatting>
  <conditionalFormatting sqref="K116:K118 K120:K121 K123:K125">
    <cfRule type="containsErrors" dxfId="607" priority="212">
      <formula>ISERROR(K116)</formula>
    </cfRule>
  </conditionalFormatting>
  <conditionalFormatting sqref="K95">
    <cfRule type="containsErrors" dxfId="606" priority="215">
      <formula>ISERROR(K95)</formula>
    </cfRule>
  </conditionalFormatting>
  <conditionalFormatting sqref="K140:K142">
    <cfRule type="containsErrors" dxfId="605" priority="209">
      <formula>ISERROR(K140)</formula>
    </cfRule>
  </conditionalFormatting>
  <conditionalFormatting sqref="K175:K177">
    <cfRule type="containsErrors" dxfId="604" priority="204">
      <formula>ISERROR(K175)</formula>
    </cfRule>
  </conditionalFormatting>
  <conditionalFormatting sqref="K139">
    <cfRule type="containsErrors" dxfId="603" priority="211">
      <formula>ISERROR(K139)</formula>
    </cfRule>
  </conditionalFormatting>
  <conditionalFormatting sqref="K80">
    <cfRule type="containsErrors" dxfId="602" priority="218">
      <formula>ISERROR(K80)</formula>
    </cfRule>
  </conditionalFormatting>
  <conditionalFormatting sqref="K151:K156 K158:K160">
    <cfRule type="containsErrors" dxfId="601" priority="207">
      <formula>ISERROR(K151)</formula>
    </cfRule>
  </conditionalFormatting>
  <conditionalFormatting sqref="K105:K107">
    <cfRule type="containsErrors" dxfId="600" priority="214">
      <formula>ISERROR(K105)</formula>
    </cfRule>
  </conditionalFormatting>
  <conditionalFormatting sqref="K150">
    <cfRule type="containsErrors" dxfId="599" priority="208">
      <formula>ISERROR(K150)</formula>
    </cfRule>
  </conditionalFormatting>
  <conditionalFormatting sqref="K59 K61:K62">
    <cfRule type="containsErrors" dxfId="598" priority="203">
      <formula>ISERROR(K59)</formula>
    </cfRule>
  </conditionalFormatting>
  <conditionalFormatting sqref="K130">
    <cfRule type="containsErrors" dxfId="597" priority="210">
      <formula>ISERROR(K130)</formula>
    </cfRule>
  </conditionalFormatting>
  <conditionalFormatting sqref="K174">
    <cfRule type="containsErrors" dxfId="596" priority="206">
      <formula>ISERROR(K174)</formula>
    </cfRule>
  </conditionalFormatting>
  <conditionalFormatting sqref="K27">
    <cfRule type="containsErrors" dxfId="595" priority="200">
      <formula>ISERROR(K27)</formula>
    </cfRule>
  </conditionalFormatting>
  <conditionalFormatting sqref="K60">
    <cfRule type="containsErrors" dxfId="594" priority="202">
      <formula>ISERROR(K60)</formula>
    </cfRule>
  </conditionalFormatting>
  <conditionalFormatting sqref="K100">
    <cfRule type="containsErrors" dxfId="593" priority="197">
      <formula>ISERROR(K100)</formula>
    </cfRule>
  </conditionalFormatting>
  <conditionalFormatting sqref="K23 K25:K26">
    <cfRule type="containsErrors" dxfId="592" priority="201">
      <formula>ISERROR(K23)</formula>
    </cfRule>
  </conditionalFormatting>
  <conditionalFormatting sqref="K170">
    <cfRule type="containsErrors" dxfId="591" priority="191">
      <formula>ISERROR(K170)</formula>
    </cfRule>
  </conditionalFormatting>
  <conditionalFormatting sqref="K24">
    <cfRule type="containsErrors" dxfId="590" priority="199">
      <formula>ISERROR(K24)</formula>
    </cfRule>
  </conditionalFormatting>
  <conditionalFormatting sqref="K97">
    <cfRule type="containsErrors" dxfId="589" priority="196">
      <formula>ISERROR(K97)</formula>
    </cfRule>
  </conditionalFormatting>
  <conditionalFormatting sqref="K8:K13 K15:K17">
    <cfRule type="containsErrors" dxfId="588" priority="225">
      <formula>ISERROR(K8)</formula>
    </cfRule>
  </conditionalFormatting>
  <conditionalFormatting sqref="K58">
    <cfRule type="containsErrors" dxfId="587" priority="220">
      <formula>ISERROR(K58)</formula>
    </cfRule>
  </conditionalFormatting>
  <conditionalFormatting sqref="K96 K98:K99">
    <cfRule type="containsErrors" dxfId="586" priority="198">
      <formula>ISERROR(K96)</formula>
    </cfRule>
  </conditionalFormatting>
  <conditionalFormatting sqref="K135">
    <cfRule type="containsErrors" dxfId="585" priority="194">
      <formula>ISERROR(K135)</formula>
    </cfRule>
  </conditionalFormatting>
  <conditionalFormatting sqref="K132">
    <cfRule type="containsErrors" dxfId="584" priority="193">
      <formula>ISERROR(K132)</formula>
    </cfRule>
  </conditionalFormatting>
  <conditionalFormatting sqref="K167">
    <cfRule type="containsErrors" dxfId="583" priority="190">
      <formula>ISERROR(K167)</formula>
    </cfRule>
  </conditionalFormatting>
  <conditionalFormatting sqref="K131 K133:K134">
    <cfRule type="containsErrors" dxfId="582" priority="195">
      <formula>ISERROR(K131)</formula>
    </cfRule>
  </conditionalFormatting>
  <conditionalFormatting sqref="K166 K168:K169">
    <cfRule type="containsErrors" dxfId="581" priority="192">
      <formula>ISERROR(K166)</formula>
    </cfRule>
  </conditionalFormatting>
  <conditionalFormatting sqref="K63">
    <cfRule type="containsErrors" dxfId="580" priority="189">
      <formula>ISERROR(K63)</formula>
    </cfRule>
  </conditionalFormatting>
  <conditionalFormatting sqref="K119">
    <cfRule type="containsErrors" dxfId="579" priority="188">
      <formula>ISERROR(K119)</formula>
    </cfRule>
  </conditionalFormatting>
  <conditionalFormatting sqref="K35">
    <cfRule type="containsErrors" dxfId="578" priority="187">
      <formula>ISERROR(K35)</formula>
    </cfRule>
  </conditionalFormatting>
  <conditionalFormatting sqref="K72">
    <cfRule type="containsErrors" dxfId="577" priority="186">
      <formula>ISERROR(K72)</formula>
    </cfRule>
  </conditionalFormatting>
  <conditionalFormatting sqref="K18:K19">
    <cfRule type="containsErrors" dxfId="576" priority="185">
      <formula>ISERROR(K18)</formula>
    </cfRule>
  </conditionalFormatting>
  <conditionalFormatting sqref="K54:K55">
    <cfRule type="containsErrors" dxfId="575" priority="184">
      <formula>ISERROR(K54)</formula>
    </cfRule>
  </conditionalFormatting>
  <conditionalFormatting sqref="K91:K92">
    <cfRule type="containsErrors" dxfId="574" priority="183">
      <formula>ISERROR(K91)</formula>
    </cfRule>
  </conditionalFormatting>
  <conditionalFormatting sqref="K126:K127">
    <cfRule type="containsErrors" dxfId="573" priority="182">
      <formula>ISERROR(K126)</formula>
    </cfRule>
  </conditionalFormatting>
  <conditionalFormatting sqref="K161:K162">
    <cfRule type="containsErrors" dxfId="572" priority="181">
      <formula>ISERROR(K161)</formula>
    </cfRule>
  </conditionalFormatting>
  <conditionalFormatting sqref="K28">
    <cfRule type="containsErrors" dxfId="571" priority="180">
      <formula>ISERROR(K28)</formula>
    </cfRule>
  </conditionalFormatting>
  <conditionalFormatting sqref="K64">
    <cfRule type="containsErrors" dxfId="570" priority="179">
      <formula>ISERROR(K64)</formula>
    </cfRule>
  </conditionalFormatting>
  <conditionalFormatting sqref="K101">
    <cfRule type="containsErrors" dxfId="569" priority="178">
      <formula>ISERROR(K101)</formula>
    </cfRule>
  </conditionalFormatting>
  <conditionalFormatting sqref="K136">
    <cfRule type="containsErrors" dxfId="568" priority="177">
      <formula>ISERROR(K136)</formula>
    </cfRule>
  </conditionalFormatting>
  <conditionalFormatting sqref="K171">
    <cfRule type="containsErrors" dxfId="567" priority="176">
      <formula>ISERROR(K171)</formula>
    </cfRule>
  </conditionalFormatting>
  <conditionalFormatting sqref="K37">
    <cfRule type="containsErrors" dxfId="566" priority="175">
      <formula>ISERROR(K37)</formula>
    </cfRule>
  </conditionalFormatting>
  <conditionalFormatting sqref="K74">
    <cfRule type="containsErrors" dxfId="565" priority="174">
      <formula>ISERROR(K74)</formula>
    </cfRule>
  </conditionalFormatting>
  <conditionalFormatting sqref="K109">
    <cfRule type="containsErrors" dxfId="564" priority="173">
      <formula>ISERROR(K109)</formula>
    </cfRule>
  </conditionalFormatting>
  <conditionalFormatting sqref="K144">
    <cfRule type="containsErrors" dxfId="563" priority="172">
      <formula>ISERROR(K144)</formula>
    </cfRule>
  </conditionalFormatting>
  <conditionalFormatting sqref="K179">
    <cfRule type="containsErrors" dxfId="562" priority="171">
      <formula>ISERROR(K179)</formula>
    </cfRule>
  </conditionalFormatting>
  <conditionalFormatting sqref="O36 O73 O108 O143 O178 O38 O75 O110 O145 O180">
    <cfRule type="containsErrors" dxfId="561" priority="170">
      <formula>ISERROR(O36)</formula>
    </cfRule>
  </conditionalFormatting>
  <conditionalFormatting sqref="O22">
    <cfRule type="containsErrors" dxfId="560" priority="167">
      <formula>ISERROR(O22)</formula>
    </cfRule>
  </conditionalFormatting>
  <conditionalFormatting sqref="O31">
    <cfRule type="containsErrors" dxfId="559" priority="168">
      <formula>ISERROR(O31)</formula>
    </cfRule>
  </conditionalFormatting>
  <conditionalFormatting sqref="O7">
    <cfRule type="containsErrors" dxfId="558" priority="169">
      <formula>ISERROR(O7)</formula>
    </cfRule>
  </conditionalFormatting>
  <conditionalFormatting sqref="O32:O34">
    <cfRule type="containsErrors" dxfId="557" priority="165">
      <formula>ISERROR(O32)</formula>
    </cfRule>
  </conditionalFormatting>
  <conditionalFormatting sqref="O44:O49 O51:O53">
    <cfRule type="containsErrors" dxfId="556" priority="163">
      <formula>ISERROR(O44)</formula>
    </cfRule>
  </conditionalFormatting>
  <conditionalFormatting sqref="O68:O71">
    <cfRule type="containsErrors" dxfId="555" priority="160">
      <formula>ISERROR(O68)</formula>
    </cfRule>
  </conditionalFormatting>
  <conditionalFormatting sqref="O104">
    <cfRule type="containsErrors" dxfId="554" priority="157">
      <formula>ISERROR(O104)</formula>
    </cfRule>
  </conditionalFormatting>
  <conditionalFormatting sqref="O115">
    <cfRule type="containsErrors" dxfId="553" priority="154">
      <formula>ISERROR(O115)</formula>
    </cfRule>
  </conditionalFormatting>
  <conditionalFormatting sqref="O81:O86 O88:O90">
    <cfRule type="containsErrors" dxfId="552" priority="158">
      <formula>ISERROR(O81)</formula>
    </cfRule>
  </conditionalFormatting>
  <conditionalFormatting sqref="O43">
    <cfRule type="containsErrors" dxfId="551" priority="164">
      <formula>ISERROR(O43)</formula>
    </cfRule>
  </conditionalFormatting>
  <conditionalFormatting sqref="O67">
    <cfRule type="containsErrors" dxfId="550" priority="162">
      <formula>ISERROR(O67)</formula>
    </cfRule>
  </conditionalFormatting>
  <conditionalFormatting sqref="O165">
    <cfRule type="containsErrors" dxfId="549" priority="146">
      <formula>ISERROR(O165)</formula>
    </cfRule>
  </conditionalFormatting>
  <conditionalFormatting sqref="O116:O118 O120:O121 O123:O125">
    <cfRule type="containsErrors" dxfId="548" priority="153">
      <formula>ISERROR(O116)</formula>
    </cfRule>
  </conditionalFormatting>
  <conditionalFormatting sqref="O95">
    <cfRule type="containsErrors" dxfId="547" priority="156">
      <formula>ISERROR(O95)</formula>
    </cfRule>
  </conditionalFormatting>
  <conditionalFormatting sqref="O140:O142">
    <cfRule type="containsErrors" dxfId="546" priority="150">
      <formula>ISERROR(O140)</formula>
    </cfRule>
  </conditionalFormatting>
  <conditionalFormatting sqref="O175:O177">
    <cfRule type="containsErrors" dxfId="545" priority="145">
      <formula>ISERROR(O175)</formula>
    </cfRule>
  </conditionalFormatting>
  <conditionalFormatting sqref="O139">
    <cfRule type="containsErrors" dxfId="544" priority="152">
      <formula>ISERROR(O139)</formula>
    </cfRule>
  </conditionalFormatting>
  <conditionalFormatting sqref="O80">
    <cfRule type="containsErrors" dxfId="543" priority="159">
      <formula>ISERROR(O80)</formula>
    </cfRule>
  </conditionalFormatting>
  <conditionalFormatting sqref="O151:O156 O158:O160">
    <cfRule type="containsErrors" dxfId="542" priority="148">
      <formula>ISERROR(O151)</formula>
    </cfRule>
  </conditionalFormatting>
  <conditionalFormatting sqref="O105:O107">
    <cfRule type="containsErrors" dxfId="541" priority="155">
      <formula>ISERROR(O105)</formula>
    </cfRule>
  </conditionalFormatting>
  <conditionalFormatting sqref="O150">
    <cfRule type="containsErrors" dxfId="540" priority="149">
      <formula>ISERROR(O150)</formula>
    </cfRule>
  </conditionalFormatting>
  <conditionalFormatting sqref="O59 O61:O62">
    <cfRule type="containsErrors" dxfId="539" priority="144">
      <formula>ISERROR(O59)</formula>
    </cfRule>
  </conditionalFormatting>
  <conditionalFormatting sqref="O130">
    <cfRule type="containsErrors" dxfId="538" priority="151">
      <formula>ISERROR(O130)</formula>
    </cfRule>
  </conditionalFormatting>
  <conditionalFormatting sqref="O174">
    <cfRule type="containsErrors" dxfId="537" priority="147">
      <formula>ISERROR(O174)</formula>
    </cfRule>
  </conditionalFormatting>
  <conditionalFormatting sqref="O27">
    <cfRule type="containsErrors" dxfId="536" priority="141">
      <formula>ISERROR(O27)</formula>
    </cfRule>
  </conditionalFormatting>
  <conditionalFormatting sqref="O60">
    <cfRule type="containsErrors" dxfId="535" priority="143">
      <formula>ISERROR(O60)</formula>
    </cfRule>
  </conditionalFormatting>
  <conditionalFormatting sqref="O100">
    <cfRule type="containsErrors" dxfId="534" priority="138">
      <formula>ISERROR(O100)</formula>
    </cfRule>
  </conditionalFormatting>
  <conditionalFormatting sqref="O23 O25:O26">
    <cfRule type="containsErrors" dxfId="533" priority="142">
      <formula>ISERROR(O23)</formula>
    </cfRule>
  </conditionalFormatting>
  <conditionalFormatting sqref="O170">
    <cfRule type="containsErrors" dxfId="532" priority="132">
      <formula>ISERROR(O170)</formula>
    </cfRule>
  </conditionalFormatting>
  <conditionalFormatting sqref="O24">
    <cfRule type="containsErrors" dxfId="531" priority="140">
      <formula>ISERROR(O24)</formula>
    </cfRule>
  </conditionalFormatting>
  <conditionalFormatting sqref="O97">
    <cfRule type="containsErrors" dxfId="530" priority="137">
      <formula>ISERROR(O97)</formula>
    </cfRule>
  </conditionalFormatting>
  <conditionalFormatting sqref="O8:O13 O15:O17">
    <cfRule type="containsErrors" dxfId="529" priority="166">
      <formula>ISERROR(O8)</formula>
    </cfRule>
  </conditionalFormatting>
  <conditionalFormatting sqref="O58">
    <cfRule type="containsErrors" dxfId="528" priority="161">
      <formula>ISERROR(O58)</formula>
    </cfRule>
  </conditionalFormatting>
  <conditionalFormatting sqref="O96 O98:O99">
    <cfRule type="containsErrors" dxfId="527" priority="139">
      <formula>ISERROR(O96)</formula>
    </cfRule>
  </conditionalFormatting>
  <conditionalFormatting sqref="O135">
    <cfRule type="containsErrors" dxfId="526" priority="135">
      <formula>ISERROR(O135)</formula>
    </cfRule>
  </conditionalFormatting>
  <conditionalFormatting sqref="O132">
    <cfRule type="containsErrors" dxfId="525" priority="134">
      <formula>ISERROR(O132)</formula>
    </cfRule>
  </conditionalFormatting>
  <conditionalFormatting sqref="O167">
    <cfRule type="containsErrors" dxfId="524" priority="131">
      <formula>ISERROR(O167)</formula>
    </cfRule>
  </conditionalFormatting>
  <conditionalFormatting sqref="O131 O133:O134">
    <cfRule type="containsErrors" dxfId="523" priority="136">
      <formula>ISERROR(O131)</formula>
    </cfRule>
  </conditionalFormatting>
  <conditionalFormatting sqref="O166 O168:O169">
    <cfRule type="containsErrors" dxfId="522" priority="133">
      <formula>ISERROR(O166)</formula>
    </cfRule>
  </conditionalFormatting>
  <conditionalFormatting sqref="O63">
    <cfRule type="containsErrors" dxfId="521" priority="130">
      <formula>ISERROR(O63)</formula>
    </cfRule>
  </conditionalFormatting>
  <conditionalFormatting sqref="O119">
    <cfRule type="containsErrors" dxfId="520" priority="129">
      <formula>ISERROR(O119)</formula>
    </cfRule>
  </conditionalFormatting>
  <conditionalFormatting sqref="O35">
    <cfRule type="containsErrors" dxfId="519" priority="128">
      <formula>ISERROR(O35)</formula>
    </cfRule>
  </conditionalFormatting>
  <conditionalFormatting sqref="O72">
    <cfRule type="containsErrors" dxfId="518" priority="127">
      <formula>ISERROR(O72)</formula>
    </cfRule>
  </conditionalFormatting>
  <conditionalFormatting sqref="O18:O19">
    <cfRule type="containsErrors" dxfId="517" priority="126">
      <formula>ISERROR(O18)</formula>
    </cfRule>
  </conditionalFormatting>
  <conditionalFormatting sqref="O54:O55">
    <cfRule type="containsErrors" dxfId="516" priority="125">
      <formula>ISERROR(O54)</formula>
    </cfRule>
  </conditionalFormatting>
  <conditionalFormatting sqref="O91:O92">
    <cfRule type="containsErrors" dxfId="515" priority="124">
      <formula>ISERROR(O91)</formula>
    </cfRule>
  </conditionalFormatting>
  <conditionalFormatting sqref="O126:O127">
    <cfRule type="containsErrors" dxfId="514" priority="123">
      <formula>ISERROR(O126)</formula>
    </cfRule>
  </conditionalFormatting>
  <conditionalFormatting sqref="O161:O162">
    <cfRule type="containsErrors" dxfId="513" priority="122">
      <formula>ISERROR(O161)</formula>
    </cfRule>
  </conditionalFormatting>
  <conditionalFormatting sqref="O28">
    <cfRule type="containsErrors" dxfId="512" priority="121">
      <formula>ISERROR(O28)</formula>
    </cfRule>
  </conditionalFormatting>
  <conditionalFormatting sqref="O64">
    <cfRule type="containsErrors" dxfId="511" priority="120">
      <formula>ISERROR(O64)</formula>
    </cfRule>
  </conditionalFormatting>
  <conditionalFormatting sqref="O101">
    <cfRule type="containsErrors" dxfId="510" priority="119">
      <formula>ISERROR(O101)</formula>
    </cfRule>
  </conditionalFormatting>
  <conditionalFormatting sqref="O136">
    <cfRule type="containsErrors" dxfId="509" priority="118">
      <formula>ISERROR(O136)</formula>
    </cfRule>
  </conditionalFormatting>
  <conditionalFormatting sqref="O171">
    <cfRule type="containsErrors" dxfId="508" priority="117">
      <formula>ISERROR(O171)</formula>
    </cfRule>
  </conditionalFormatting>
  <conditionalFormatting sqref="O37">
    <cfRule type="containsErrors" dxfId="507" priority="116">
      <formula>ISERROR(O37)</formula>
    </cfRule>
  </conditionalFormatting>
  <conditionalFormatting sqref="O74">
    <cfRule type="containsErrors" dxfId="506" priority="115">
      <formula>ISERROR(O74)</formula>
    </cfRule>
  </conditionalFormatting>
  <conditionalFormatting sqref="O109">
    <cfRule type="containsErrors" dxfId="505" priority="114">
      <formula>ISERROR(O109)</formula>
    </cfRule>
  </conditionalFormatting>
  <conditionalFormatting sqref="O144">
    <cfRule type="containsErrors" dxfId="504" priority="113">
      <formula>ISERROR(O144)</formula>
    </cfRule>
  </conditionalFormatting>
  <conditionalFormatting sqref="O179">
    <cfRule type="containsErrors" dxfId="503" priority="112">
      <formula>ISERROR(O179)</formula>
    </cfRule>
  </conditionalFormatting>
  <conditionalFormatting sqref="Q8:Q13 Q15:Q17">
    <cfRule type="containsErrors" dxfId="502" priority="109">
      <formula>ISERROR(Q8)</formula>
    </cfRule>
  </conditionalFormatting>
  <conditionalFormatting sqref="Q18:Q19">
    <cfRule type="containsErrors" dxfId="501" priority="108">
      <formula>ISERROR(Q18)</formula>
    </cfRule>
  </conditionalFormatting>
  <conditionalFormatting sqref="Q7">
    <cfRule type="containsErrors" dxfId="500" priority="107">
      <formula>ISERROR(Q7)</formula>
    </cfRule>
  </conditionalFormatting>
  <conditionalFormatting sqref="R8:R13 R15:R17">
    <cfRule type="containsErrors" dxfId="499" priority="106">
      <formula>ISERROR(R8)</formula>
    </cfRule>
  </conditionalFormatting>
  <conditionalFormatting sqref="R18:R19">
    <cfRule type="containsErrors" dxfId="498" priority="105">
      <formula>ISERROR(R18)</formula>
    </cfRule>
  </conditionalFormatting>
  <conditionalFormatting sqref="R7">
    <cfRule type="containsErrors" dxfId="497" priority="104">
      <formula>ISERROR(R7)</formula>
    </cfRule>
  </conditionalFormatting>
  <conditionalFormatting sqref="Q116:Q121 Q123:Q125">
    <cfRule type="containsErrors" dxfId="496" priority="85">
      <formula>ISERROR(Q116)</formula>
    </cfRule>
  </conditionalFormatting>
  <conditionalFormatting sqref="Q126:Q127">
    <cfRule type="containsErrors" dxfId="495" priority="84">
      <formula>ISERROR(Q126)</formula>
    </cfRule>
  </conditionalFormatting>
  <conditionalFormatting sqref="Q44:Q49 Q51:Q53">
    <cfRule type="containsErrors" dxfId="494" priority="101">
      <formula>ISERROR(Q44)</formula>
    </cfRule>
  </conditionalFormatting>
  <conditionalFormatting sqref="Q54:Q55">
    <cfRule type="containsErrors" dxfId="493" priority="100">
      <formula>ISERROR(Q54)</formula>
    </cfRule>
  </conditionalFormatting>
  <conditionalFormatting sqref="R44:R49 R51:R53">
    <cfRule type="containsErrors" dxfId="492" priority="98">
      <formula>ISERROR(R44)</formula>
    </cfRule>
  </conditionalFormatting>
  <conditionalFormatting sqref="R54:R55">
    <cfRule type="containsErrors" dxfId="491" priority="97">
      <formula>ISERROR(R54)</formula>
    </cfRule>
  </conditionalFormatting>
  <conditionalFormatting sqref="R126:R127">
    <cfRule type="containsErrors" dxfId="490" priority="81">
      <formula>ISERROR(R126)</formula>
    </cfRule>
  </conditionalFormatting>
  <conditionalFormatting sqref="Q81:Q86 Q88:Q90">
    <cfRule type="containsErrors" dxfId="489" priority="93">
      <formula>ISERROR(Q81)</formula>
    </cfRule>
  </conditionalFormatting>
  <conditionalFormatting sqref="Q91:Q92">
    <cfRule type="containsErrors" dxfId="488" priority="92">
      <formula>ISERROR(Q91)</formula>
    </cfRule>
  </conditionalFormatting>
  <conditionalFormatting sqref="R81:R86 R88:R90">
    <cfRule type="containsErrors" dxfId="487" priority="90">
      <formula>ISERROR(R81)</formula>
    </cfRule>
  </conditionalFormatting>
  <conditionalFormatting sqref="R91:R92">
    <cfRule type="containsErrors" dxfId="486" priority="89">
      <formula>ISERROR(R91)</formula>
    </cfRule>
  </conditionalFormatting>
  <conditionalFormatting sqref="Q161:Q162">
    <cfRule type="containsErrors" dxfId="485" priority="76">
      <formula>ISERROR(Q161)</formula>
    </cfRule>
  </conditionalFormatting>
  <conditionalFormatting sqref="Q151:Q156 Q158:Q160">
    <cfRule type="containsErrors" dxfId="484" priority="77">
      <formula>ISERROR(Q151)</formula>
    </cfRule>
  </conditionalFormatting>
  <conditionalFormatting sqref="R116:R121 R123:R125">
    <cfRule type="containsErrors" dxfId="483" priority="82">
      <formula>ISERROR(R116)</formula>
    </cfRule>
  </conditionalFormatting>
  <conditionalFormatting sqref="R161:R162">
    <cfRule type="containsErrors" dxfId="482" priority="73">
      <formula>ISERROR(R161)</formula>
    </cfRule>
  </conditionalFormatting>
  <conditionalFormatting sqref="R151:R156 R158:R160">
    <cfRule type="containsErrors" dxfId="481" priority="74">
      <formula>ISERROR(R151)</formula>
    </cfRule>
  </conditionalFormatting>
  <conditionalFormatting sqref="R22">
    <cfRule type="containsErrors" dxfId="480" priority="68">
      <formula>ISERROR(R22)</formula>
    </cfRule>
  </conditionalFormatting>
  <conditionalFormatting sqref="Q22">
    <cfRule type="containsErrors" dxfId="479" priority="69">
      <formula>ISERROR(Q22)</formula>
    </cfRule>
  </conditionalFormatting>
  <conditionalFormatting sqref="Q43">
    <cfRule type="containsErrors" dxfId="478" priority="67">
      <formula>ISERROR(Q43)</formula>
    </cfRule>
  </conditionalFormatting>
  <conditionalFormatting sqref="R43">
    <cfRule type="containsErrors" dxfId="477" priority="66">
      <formula>ISERROR(R43)</formula>
    </cfRule>
  </conditionalFormatting>
  <conditionalFormatting sqref="Q58">
    <cfRule type="containsErrors" dxfId="476" priority="65">
      <formula>ISERROR(Q58)</formula>
    </cfRule>
  </conditionalFormatting>
  <conditionalFormatting sqref="R58">
    <cfRule type="containsErrors" dxfId="475" priority="64">
      <formula>ISERROR(R58)</formula>
    </cfRule>
  </conditionalFormatting>
  <conditionalFormatting sqref="Q80">
    <cfRule type="containsErrors" dxfId="474" priority="63">
      <formula>ISERROR(Q80)</formula>
    </cfRule>
  </conditionalFormatting>
  <conditionalFormatting sqref="R80">
    <cfRule type="containsErrors" dxfId="473" priority="62">
      <formula>ISERROR(R80)</formula>
    </cfRule>
  </conditionalFormatting>
  <conditionalFormatting sqref="Q95">
    <cfRule type="containsErrors" dxfId="472" priority="61">
      <formula>ISERROR(Q95)</formula>
    </cfRule>
  </conditionalFormatting>
  <conditionalFormatting sqref="R95">
    <cfRule type="containsErrors" dxfId="471" priority="60">
      <formula>ISERROR(R95)</formula>
    </cfRule>
  </conditionalFormatting>
  <conditionalFormatting sqref="Q115">
    <cfRule type="containsErrors" dxfId="470" priority="59">
      <formula>ISERROR(Q115)</formula>
    </cfRule>
  </conditionalFormatting>
  <conditionalFormatting sqref="R115">
    <cfRule type="containsErrors" dxfId="469" priority="58">
      <formula>ISERROR(R115)</formula>
    </cfRule>
  </conditionalFormatting>
  <conditionalFormatting sqref="Q130">
    <cfRule type="containsErrors" dxfId="468" priority="57">
      <formula>ISERROR(Q130)</formula>
    </cfRule>
  </conditionalFormatting>
  <conditionalFormatting sqref="R130">
    <cfRule type="containsErrors" dxfId="467" priority="56">
      <formula>ISERROR(R130)</formula>
    </cfRule>
  </conditionalFormatting>
  <conditionalFormatting sqref="Q150">
    <cfRule type="containsErrors" dxfId="466" priority="55">
      <formula>ISERROR(Q150)</formula>
    </cfRule>
  </conditionalFormatting>
  <conditionalFormatting sqref="R150">
    <cfRule type="containsErrors" dxfId="465" priority="54">
      <formula>ISERROR(R150)</formula>
    </cfRule>
  </conditionalFormatting>
  <conditionalFormatting sqref="Q165">
    <cfRule type="containsErrors" dxfId="464" priority="53">
      <formula>ISERROR(Q165)</formula>
    </cfRule>
  </conditionalFormatting>
  <conditionalFormatting sqref="R165">
    <cfRule type="containsErrors" dxfId="463" priority="52">
      <formula>ISERROR(R165)</formula>
    </cfRule>
  </conditionalFormatting>
  <conditionalFormatting sqref="C14">
    <cfRule type="containsErrors" dxfId="462" priority="51">
      <formula>ISERROR(C14)</formula>
    </cfRule>
  </conditionalFormatting>
  <conditionalFormatting sqref="E14">
    <cfRule type="containsErrors" dxfId="461" priority="50">
      <formula>ISERROR(E14)</formula>
    </cfRule>
  </conditionalFormatting>
  <conditionalFormatting sqref="F14">
    <cfRule type="containsErrors" dxfId="460" priority="49">
      <formula>ISERROR(F14)</formula>
    </cfRule>
  </conditionalFormatting>
  <conditionalFormatting sqref="H14">
    <cfRule type="containsErrors" dxfId="459" priority="48">
      <formula>ISERROR(H14)</formula>
    </cfRule>
  </conditionalFormatting>
  <conditionalFormatting sqref="S14">
    <cfRule type="containsErrors" dxfId="458" priority="47">
      <formula>ISERROR(S14)</formula>
    </cfRule>
  </conditionalFormatting>
  <conditionalFormatting sqref="I14">
    <cfRule type="containsErrors" dxfId="457" priority="46">
      <formula>ISERROR(I14)</formula>
    </cfRule>
  </conditionalFormatting>
  <conditionalFormatting sqref="J14">
    <cfRule type="containsErrors" dxfId="456" priority="45">
      <formula>ISERROR(J14)</formula>
    </cfRule>
  </conditionalFormatting>
  <conditionalFormatting sqref="K14">
    <cfRule type="containsErrors" dxfId="455" priority="44">
      <formula>ISERROR(K14)</formula>
    </cfRule>
  </conditionalFormatting>
  <conditionalFormatting sqref="O14">
    <cfRule type="containsErrors" dxfId="454" priority="43">
      <formula>ISERROR(O14)</formula>
    </cfRule>
  </conditionalFormatting>
  <conditionalFormatting sqref="Q14">
    <cfRule type="containsErrors" dxfId="453" priority="42">
      <formula>ISERROR(Q14)</formula>
    </cfRule>
  </conditionalFormatting>
  <conditionalFormatting sqref="R14">
    <cfRule type="containsErrors" dxfId="452" priority="41">
      <formula>ISERROR(R14)</formula>
    </cfRule>
  </conditionalFormatting>
  <conditionalFormatting sqref="C50">
    <cfRule type="containsErrors" dxfId="451" priority="40">
      <formula>ISERROR(C50)</formula>
    </cfRule>
  </conditionalFormatting>
  <conditionalFormatting sqref="F50">
    <cfRule type="containsErrors" dxfId="450" priority="39">
      <formula>ISERROR(F50)</formula>
    </cfRule>
  </conditionalFormatting>
  <conditionalFormatting sqref="H50">
    <cfRule type="containsErrors" dxfId="449" priority="38">
      <formula>ISERROR(H50)</formula>
    </cfRule>
  </conditionalFormatting>
  <conditionalFormatting sqref="S50">
    <cfRule type="containsErrors" dxfId="448" priority="37">
      <formula>ISERROR(S50)</formula>
    </cfRule>
  </conditionalFormatting>
  <conditionalFormatting sqref="I50">
    <cfRule type="containsErrors" dxfId="447" priority="36">
      <formula>ISERROR(I50)</formula>
    </cfRule>
  </conditionalFormatting>
  <conditionalFormatting sqref="J50">
    <cfRule type="containsErrors" dxfId="446" priority="35">
      <formula>ISERROR(J50)</formula>
    </cfRule>
  </conditionalFormatting>
  <conditionalFormatting sqref="K50">
    <cfRule type="containsErrors" dxfId="445" priority="34">
      <formula>ISERROR(K50)</formula>
    </cfRule>
  </conditionalFormatting>
  <conditionalFormatting sqref="O50">
    <cfRule type="containsErrors" dxfId="444" priority="33">
      <formula>ISERROR(O50)</formula>
    </cfRule>
  </conditionalFormatting>
  <conditionalFormatting sqref="Q50">
    <cfRule type="containsErrors" dxfId="443" priority="32">
      <formula>ISERROR(Q50)</formula>
    </cfRule>
  </conditionalFormatting>
  <conditionalFormatting sqref="R50">
    <cfRule type="containsErrors" dxfId="442" priority="31">
      <formula>ISERROR(R50)</formula>
    </cfRule>
  </conditionalFormatting>
  <conditionalFormatting sqref="C87">
    <cfRule type="containsErrors" dxfId="441" priority="30">
      <formula>ISERROR(C87)</formula>
    </cfRule>
  </conditionalFormatting>
  <conditionalFormatting sqref="F87">
    <cfRule type="containsErrors" dxfId="440" priority="29">
      <formula>ISERROR(F87)</formula>
    </cfRule>
  </conditionalFormatting>
  <conditionalFormatting sqref="H87">
    <cfRule type="containsErrors" dxfId="439" priority="28">
      <formula>ISERROR(H87)</formula>
    </cfRule>
  </conditionalFormatting>
  <conditionalFormatting sqref="S87">
    <cfRule type="containsErrors" dxfId="438" priority="27">
      <formula>ISERROR(S87)</formula>
    </cfRule>
  </conditionalFormatting>
  <conditionalFormatting sqref="I87">
    <cfRule type="containsErrors" dxfId="437" priority="26">
      <formula>ISERROR(I87)</formula>
    </cfRule>
  </conditionalFormatting>
  <conditionalFormatting sqref="J87">
    <cfRule type="containsErrors" dxfId="436" priority="25">
      <formula>ISERROR(J87)</formula>
    </cfRule>
  </conditionalFormatting>
  <conditionalFormatting sqref="K87">
    <cfRule type="containsErrors" dxfId="435" priority="24">
      <formula>ISERROR(K87)</formula>
    </cfRule>
  </conditionalFormatting>
  <conditionalFormatting sqref="O87">
    <cfRule type="containsErrors" dxfId="434" priority="23">
      <formula>ISERROR(O87)</formula>
    </cfRule>
  </conditionalFormatting>
  <conditionalFormatting sqref="Q87">
    <cfRule type="containsErrors" dxfId="433" priority="22">
      <formula>ISERROR(Q87)</formula>
    </cfRule>
  </conditionalFormatting>
  <conditionalFormatting sqref="R87">
    <cfRule type="containsErrors" dxfId="432" priority="21">
      <formula>ISERROR(R87)</formula>
    </cfRule>
  </conditionalFormatting>
  <conditionalFormatting sqref="C122">
    <cfRule type="containsErrors" dxfId="431" priority="20">
      <formula>ISERROR(C122)</formula>
    </cfRule>
  </conditionalFormatting>
  <conditionalFormatting sqref="F122">
    <cfRule type="containsErrors" dxfId="430" priority="19">
      <formula>ISERROR(F122)</formula>
    </cfRule>
  </conditionalFormatting>
  <conditionalFormatting sqref="H122">
    <cfRule type="containsErrors" dxfId="429" priority="18">
      <formula>ISERROR(H122)</formula>
    </cfRule>
  </conditionalFormatting>
  <conditionalFormatting sqref="S122">
    <cfRule type="containsErrors" dxfId="428" priority="17">
      <formula>ISERROR(S122)</formula>
    </cfRule>
  </conditionalFormatting>
  <conditionalFormatting sqref="I122">
    <cfRule type="containsErrors" dxfId="427" priority="16">
      <formula>ISERROR(I122)</formula>
    </cfRule>
  </conditionalFormatting>
  <conditionalFormatting sqref="J122">
    <cfRule type="containsErrors" dxfId="426" priority="15">
      <formula>ISERROR(J122)</formula>
    </cfRule>
  </conditionalFormatting>
  <conditionalFormatting sqref="K122">
    <cfRule type="containsErrors" dxfId="425" priority="14">
      <formula>ISERROR(K122)</formula>
    </cfRule>
  </conditionalFormatting>
  <conditionalFormatting sqref="O122">
    <cfRule type="containsErrors" dxfId="424" priority="13">
      <formula>ISERROR(O122)</formula>
    </cfRule>
  </conditionalFormatting>
  <conditionalFormatting sqref="Q122">
    <cfRule type="containsErrors" dxfId="423" priority="12">
      <formula>ISERROR(Q122)</formula>
    </cfRule>
  </conditionalFormatting>
  <conditionalFormatting sqref="R122">
    <cfRule type="containsErrors" dxfId="422" priority="11">
      <formula>ISERROR(R122)</formula>
    </cfRule>
  </conditionalFormatting>
  <conditionalFormatting sqref="C157">
    <cfRule type="containsErrors" dxfId="421" priority="10">
      <formula>ISERROR(C157)</formula>
    </cfRule>
  </conditionalFormatting>
  <conditionalFormatting sqref="F157">
    <cfRule type="containsErrors" dxfId="420" priority="9">
      <formula>ISERROR(F157)</formula>
    </cfRule>
  </conditionalFormatting>
  <conditionalFormatting sqref="H157">
    <cfRule type="containsErrors" dxfId="419" priority="8">
      <formula>ISERROR(H157)</formula>
    </cfRule>
  </conditionalFormatting>
  <conditionalFormatting sqref="S157">
    <cfRule type="containsErrors" dxfId="418" priority="7">
      <formula>ISERROR(S157)</formula>
    </cfRule>
  </conditionalFormatting>
  <conditionalFormatting sqref="I157">
    <cfRule type="containsErrors" dxfId="417" priority="6">
      <formula>ISERROR(I157)</formula>
    </cfRule>
  </conditionalFormatting>
  <conditionalFormatting sqref="J157">
    <cfRule type="containsErrors" dxfId="416" priority="5">
      <formula>ISERROR(J157)</formula>
    </cfRule>
  </conditionalFormatting>
  <conditionalFormatting sqref="K157">
    <cfRule type="containsErrors" dxfId="415" priority="4">
      <formula>ISERROR(K157)</formula>
    </cfRule>
  </conditionalFormatting>
  <conditionalFormatting sqref="O157">
    <cfRule type="containsErrors" dxfId="414" priority="3">
      <formula>ISERROR(O157)</formula>
    </cfRule>
  </conditionalFormatting>
  <conditionalFormatting sqref="Q157">
    <cfRule type="containsErrors" dxfId="413" priority="2">
      <formula>ISERROR(Q157)</formula>
    </cfRule>
  </conditionalFormatting>
  <conditionalFormatting sqref="R157">
    <cfRule type="containsErrors" dxfId="412" priority="1">
      <formula>ISERROR(R157)</formula>
    </cfRule>
  </conditionalFormatting>
  <pageMargins left="0.19685039370078741" right="0.15748031496062992" top="0.19685039370078741" bottom="0.19685039370078741" header="0.11811023622047245" footer="0.11811023622047245"/>
  <pageSetup paperSize="9" scale="64" orientation="portrait" r:id="rId1"/>
  <headerFooter>
    <oddFooter>&amp;L&amp;"Segoe UI,Standard"&amp;8&amp;K00-049BAWAG Group AG&amp;R&amp;"Segoe UI,Standard"&amp;8&amp;K00-049&amp;D</oddFooter>
  </headerFooter>
  <rowBreaks count="2" manualBreakCount="2">
    <brk id="76" max="16383" man="1"/>
    <brk id="146" max="16383" man="1"/>
  </rowBreaks>
  <ignoredErrors>
    <ignoredError sqref="B6:F7 B21:F22 B30:F31 B42:F43 B57:F58 B79:F80 B94:F95 B114:F115 B129:F130 B138:F139 B149:F150 B164:F165 B173:F174 B66:F67 B103:F104 V183 B172:H172 B163:H163 G7:H7 G6 B137:I137 B128:I128 B65:I65 B56:I56 G30 B39:I41 B29:I29 G31:I31 G21:J22 G79:J80 G103:J104 B102:J102 G66:J67 G94:J95 G114:J115 B76:J78 B111:J113 B93:J93 G42:J43 G57:J58 G129:J130 G138:J139 G149:J150 B146:J148 G164:J165 G173:J174 B20:H20 S15:V20 L6:L7 L20 U132:V137 T102:V102 S24:T29 S132:T134 P6:R6 W6:X9 P21:R21 S21:X23 S51:V62 P42:R42 U65:V65 V63:V64 P57:R57 S88:V99 P79:R79 P94:R94 V100:V101 S123:V128 P114:R114 S137:T137 S158:V169 P129:R129 S129:W131 P149:R149 P164:R164 U172:V182 T172 L166:M169 L123:M128 L105:M113 L181:N183 L96:M101 L32:M35 L51:M56 L23:M26 L59:M62 L21:N22 L66:N67 N65 L30:N31 L57:N58 N56 L42:N43 N39:N41 L175:M177 L164:N165 L158:M162 L138:N139 L131:M136 L94:N95 L88:M92 L93:N93 L137:N137 L149:N150 L140:M145 L103:N104 L102:N102 L79:N80 L68:M72 L76:N78 L173:N174 N172 L163:N163 L146:N148 L129:N130 N128 L114:N115 N111:N113 S6:V13 L44:M49 S39:T49 U24:V49 L81:M86 S76:V86 L116:M121 V103:V121 S111:U121 L151:M156 S146:V156 L28:M29 L37:M41 W10:W11 L64:M65 L74:M75 L171:M172 L179:M18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8"/>
  <sheetViews>
    <sheetView showGridLines="0" zoomScaleNormal="100" workbookViewId="0">
      <pane ySplit="2" topLeftCell="A3" activePane="bottomLeft" state="frozen"/>
      <selection activeCell="K15" sqref="K15"/>
      <selection pane="bottomLeft" activeCell="K15" sqref="K15"/>
    </sheetView>
  </sheetViews>
  <sheetFormatPr baseColWidth="10" defaultColWidth="11.42578125" defaultRowHeight="16.5"/>
  <cols>
    <col min="1" max="1" width="23.7109375" style="4" customWidth="1"/>
    <col min="2" max="5" width="6.7109375" style="162" customWidth="1"/>
    <col min="6" max="6" width="1.85546875" style="170" customWidth="1"/>
    <col min="7" max="10" width="6.7109375" style="170" customWidth="1"/>
    <col min="11" max="11" width="1.85546875" style="170" customWidth="1"/>
    <col min="12" max="14" width="6.7109375" style="170" customWidth="1"/>
    <col min="15" max="16384" width="11.42578125" style="4"/>
  </cols>
  <sheetData>
    <row r="1" spans="1:14">
      <c r="A1" s="172" t="s">
        <v>143</v>
      </c>
    </row>
    <row r="2" spans="1:14">
      <c r="A2" s="173" t="s">
        <v>14</v>
      </c>
    </row>
    <row r="3" spans="1:14" ht="11.25">
      <c r="A3" s="168"/>
      <c r="B3" s="105"/>
      <c r="C3" s="105"/>
      <c r="D3" s="105"/>
      <c r="E3" s="105"/>
      <c r="F3" s="120"/>
      <c r="G3" s="105"/>
      <c r="H3" s="105"/>
      <c r="I3" s="105"/>
      <c r="J3" s="105"/>
      <c r="K3" s="120"/>
      <c r="L3" s="105"/>
      <c r="M3" s="105"/>
      <c r="N3" s="105"/>
    </row>
    <row r="4" spans="1:14" ht="14.25">
      <c r="A4" s="161" t="s">
        <v>128</v>
      </c>
      <c r="B4" s="195"/>
      <c r="C4" s="195"/>
      <c r="D4" s="195"/>
      <c r="E4" s="195"/>
      <c r="F4" s="195"/>
      <c r="G4" s="195"/>
      <c r="H4" s="195"/>
      <c r="I4" s="195"/>
      <c r="J4" s="195"/>
      <c r="K4" s="195"/>
      <c r="L4" s="195"/>
      <c r="M4" s="195"/>
      <c r="N4" s="195"/>
    </row>
    <row r="5" spans="1:14" ht="6" customHeight="1" thickBot="1">
      <c r="B5" s="4"/>
      <c r="C5" s="4"/>
      <c r="D5" s="4"/>
      <c r="E5" s="4"/>
      <c r="F5" s="4"/>
      <c r="G5" s="4"/>
      <c r="H5" s="4"/>
      <c r="I5" s="4"/>
      <c r="J5" s="4"/>
      <c r="K5" s="4"/>
      <c r="L5" s="4"/>
      <c r="M5" s="4"/>
      <c r="N5" s="4"/>
    </row>
    <row r="6" spans="1:14" ht="15" customHeight="1" thickTop="1">
      <c r="B6" s="678" t="s">
        <v>75</v>
      </c>
      <c r="C6" s="679"/>
      <c r="D6" s="679"/>
      <c r="E6" s="680"/>
      <c r="F6" s="116"/>
      <c r="G6" s="673" t="s">
        <v>140</v>
      </c>
      <c r="H6" s="671"/>
      <c r="I6" s="671"/>
      <c r="J6" s="672"/>
      <c r="K6" s="116"/>
      <c r="L6" s="673" t="s">
        <v>218</v>
      </c>
      <c r="M6" s="671"/>
      <c r="N6" s="672"/>
    </row>
    <row r="7" spans="1:14" ht="15" customHeight="1">
      <c r="B7" s="37" t="s">
        <v>76</v>
      </c>
      <c r="C7" s="35" t="s">
        <v>77</v>
      </c>
      <c r="D7" s="38" t="s">
        <v>78</v>
      </c>
      <c r="E7" s="196" t="s">
        <v>79</v>
      </c>
      <c r="F7" s="117"/>
      <c r="G7" s="263" t="s">
        <v>76</v>
      </c>
      <c r="H7" s="356" t="s">
        <v>77</v>
      </c>
      <c r="I7" s="357" t="s">
        <v>78</v>
      </c>
      <c r="J7" s="358" t="s">
        <v>79</v>
      </c>
      <c r="K7" s="117"/>
      <c r="L7" s="183" t="s">
        <v>76</v>
      </c>
      <c r="M7" s="652" t="s">
        <v>77</v>
      </c>
      <c r="N7" s="656" t="s">
        <v>78</v>
      </c>
    </row>
    <row r="8" spans="1:14" ht="15" customHeight="1">
      <c r="A8" s="197" t="s">
        <v>131</v>
      </c>
      <c r="B8" s="400">
        <v>14259</v>
      </c>
      <c r="C8" s="208">
        <v>14311</v>
      </c>
      <c r="D8" s="400">
        <v>14745</v>
      </c>
      <c r="E8" s="208">
        <v>14777</v>
      </c>
      <c r="F8" s="209"/>
      <c r="G8" s="409">
        <v>14770</v>
      </c>
      <c r="H8" s="293">
        <v>15505</v>
      </c>
      <c r="I8" s="422">
        <v>15706</v>
      </c>
      <c r="J8" s="516">
        <v>16110</v>
      </c>
      <c r="K8" s="209"/>
      <c r="L8" s="583">
        <v>16081</v>
      </c>
      <c r="M8" s="586">
        <v>15977</v>
      </c>
      <c r="N8" s="657">
        <v>15984</v>
      </c>
    </row>
    <row r="9" spans="1:14" ht="15" customHeight="1">
      <c r="A9" s="198" t="s">
        <v>132</v>
      </c>
      <c r="B9" s="401">
        <v>12502</v>
      </c>
      <c r="C9" s="209">
        <v>12542</v>
      </c>
      <c r="D9" s="401">
        <v>12684</v>
      </c>
      <c r="E9" s="209">
        <v>12656</v>
      </c>
      <c r="F9" s="209"/>
      <c r="G9" s="410">
        <v>12638</v>
      </c>
      <c r="H9" s="292">
        <v>12765</v>
      </c>
      <c r="I9" s="423">
        <v>12999</v>
      </c>
      <c r="J9" s="517">
        <v>13102</v>
      </c>
      <c r="K9" s="209"/>
      <c r="L9" s="584">
        <v>13065</v>
      </c>
      <c r="M9" s="587">
        <v>12942</v>
      </c>
      <c r="N9" s="658">
        <v>12949</v>
      </c>
    </row>
    <row r="10" spans="1:14" ht="15" customHeight="1">
      <c r="A10" s="198" t="s">
        <v>142</v>
      </c>
      <c r="B10" s="401">
        <v>1757</v>
      </c>
      <c r="C10" s="209">
        <v>1769</v>
      </c>
      <c r="D10" s="401">
        <v>2061</v>
      </c>
      <c r="E10" s="209">
        <v>2121</v>
      </c>
      <c r="F10" s="209"/>
      <c r="G10" s="410">
        <v>2132</v>
      </c>
      <c r="H10" s="292">
        <v>2740</v>
      </c>
      <c r="I10" s="423">
        <v>2707</v>
      </c>
      <c r="J10" s="517">
        <v>3008</v>
      </c>
      <c r="K10" s="209"/>
      <c r="L10" s="584">
        <v>3016</v>
      </c>
      <c r="M10" s="587">
        <v>3035</v>
      </c>
      <c r="N10" s="658">
        <v>3035</v>
      </c>
    </row>
    <row r="11" spans="1:14" ht="15" customHeight="1">
      <c r="A11" s="197" t="s">
        <v>175</v>
      </c>
      <c r="B11" s="400">
        <v>2520</v>
      </c>
      <c r="C11" s="208">
        <v>2388</v>
      </c>
      <c r="D11" s="400">
        <v>2266</v>
      </c>
      <c r="E11" s="208">
        <v>2128</v>
      </c>
      <c r="F11" s="209"/>
      <c r="G11" s="409">
        <v>2088</v>
      </c>
      <c r="H11" s="293">
        <v>1941</v>
      </c>
      <c r="I11" s="422">
        <v>1947</v>
      </c>
      <c r="J11" s="516">
        <v>2045</v>
      </c>
      <c r="K11" s="209"/>
      <c r="L11" s="583">
        <v>2227</v>
      </c>
      <c r="M11" s="586">
        <v>2516</v>
      </c>
      <c r="N11" s="657">
        <v>3085</v>
      </c>
    </row>
    <row r="12" spans="1:14" ht="15" customHeight="1">
      <c r="A12" s="199" t="s">
        <v>133</v>
      </c>
      <c r="B12" s="402">
        <v>16779</v>
      </c>
      <c r="C12" s="210">
        <v>16699</v>
      </c>
      <c r="D12" s="402">
        <v>17011</v>
      </c>
      <c r="E12" s="210">
        <v>16905</v>
      </c>
      <c r="F12" s="211"/>
      <c r="G12" s="411">
        <v>16858</v>
      </c>
      <c r="H12" s="291">
        <v>17446</v>
      </c>
      <c r="I12" s="424">
        <v>17653</v>
      </c>
      <c r="J12" s="518">
        <v>18155</v>
      </c>
      <c r="K12" s="211"/>
      <c r="L12" s="585">
        <v>18308</v>
      </c>
      <c r="M12" s="588">
        <v>18493</v>
      </c>
      <c r="N12" s="659">
        <v>19069</v>
      </c>
    </row>
    <row r="13" spans="1:14" ht="15" customHeight="1">
      <c r="B13" s="4"/>
      <c r="C13" s="4"/>
      <c r="D13" s="4"/>
      <c r="E13" s="4"/>
      <c r="F13" s="4"/>
      <c r="G13" s="4"/>
      <c r="H13" s="4"/>
      <c r="I13" s="4"/>
      <c r="J13" s="4"/>
      <c r="K13" s="4"/>
      <c r="L13" s="4"/>
      <c r="M13" s="4"/>
      <c r="N13" s="4"/>
    </row>
    <row r="14" spans="1:14" ht="15" customHeight="1">
      <c r="A14" s="161" t="s">
        <v>129</v>
      </c>
      <c r="B14" s="161"/>
      <c r="C14" s="161"/>
      <c r="D14" s="161"/>
      <c r="E14" s="161"/>
      <c r="F14" s="161"/>
      <c r="G14" s="161"/>
      <c r="H14" s="161"/>
      <c r="I14" s="161"/>
      <c r="J14" s="161"/>
      <c r="K14" s="161"/>
      <c r="L14" s="161"/>
      <c r="M14" s="161"/>
      <c r="N14" s="161"/>
    </row>
    <row r="15" spans="1:14" customFormat="1" ht="6" customHeight="1" thickBot="1">
      <c r="A15" s="4"/>
      <c r="B15" s="4"/>
      <c r="C15" s="4"/>
      <c r="D15" s="4"/>
      <c r="E15" s="4"/>
      <c r="F15" s="4"/>
      <c r="G15" s="4"/>
      <c r="H15" s="4"/>
      <c r="I15" s="4"/>
      <c r="J15" s="4"/>
      <c r="K15" s="4"/>
      <c r="L15" s="4"/>
      <c r="M15" s="4"/>
      <c r="N15" s="4"/>
    </row>
    <row r="16" spans="1:14" ht="15" customHeight="1" thickTop="1">
      <c r="B16" s="678" t="s">
        <v>75</v>
      </c>
      <c r="C16" s="679"/>
      <c r="D16" s="679"/>
      <c r="E16" s="680"/>
      <c r="F16" s="116"/>
      <c r="G16" s="673" t="s">
        <v>140</v>
      </c>
      <c r="H16" s="671"/>
      <c r="I16" s="671"/>
      <c r="J16" s="672"/>
      <c r="K16" s="116"/>
      <c r="L16" s="673" t="s">
        <v>218</v>
      </c>
      <c r="M16" s="671"/>
      <c r="N16" s="672"/>
    </row>
    <row r="17" spans="1:14" ht="15" customHeight="1">
      <c r="B17" s="37" t="s">
        <v>76</v>
      </c>
      <c r="C17" s="35" t="s">
        <v>77</v>
      </c>
      <c r="D17" s="38" t="s">
        <v>78</v>
      </c>
      <c r="E17" s="196" t="s">
        <v>79</v>
      </c>
      <c r="F17" s="117"/>
      <c r="G17" s="263" t="s">
        <v>76</v>
      </c>
      <c r="H17" s="356" t="s">
        <v>77</v>
      </c>
      <c r="I17" s="357" t="s">
        <v>78</v>
      </c>
      <c r="J17" s="358" t="s">
        <v>79</v>
      </c>
      <c r="K17" s="117"/>
      <c r="L17" s="183" t="s">
        <v>76</v>
      </c>
      <c r="M17" s="652" t="s">
        <v>77</v>
      </c>
      <c r="N17" s="656" t="s">
        <v>78</v>
      </c>
    </row>
    <row r="18" spans="1:14" ht="15" customHeight="1">
      <c r="A18" s="197" t="s">
        <v>131</v>
      </c>
      <c r="B18" s="400">
        <v>8807</v>
      </c>
      <c r="C18" s="208">
        <v>8786</v>
      </c>
      <c r="D18" s="400">
        <v>8253</v>
      </c>
      <c r="E18" s="208">
        <v>7531</v>
      </c>
      <c r="F18" s="209"/>
      <c r="G18" s="409">
        <v>6935</v>
      </c>
      <c r="H18" s="293">
        <v>7191</v>
      </c>
      <c r="I18" s="422">
        <v>7229</v>
      </c>
      <c r="J18" s="516">
        <v>6656</v>
      </c>
      <c r="K18" s="209"/>
      <c r="L18" s="583">
        <v>6770</v>
      </c>
      <c r="M18" s="586">
        <v>7055</v>
      </c>
      <c r="N18" s="657">
        <v>6853</v>
      </c>
    </row>
    <row r="19" spans="1:14" ht="15" customHeight="1">
      <c r="A19" s="198" t="s">
        <v>132</v>
      </c>
      <c r="B19" s="401">
        <v>5374</v>
      </c>
      <c r="C19" s="209">
        <v>5458</v>
      </c>
      <c r="D19" s="401">
        <v>4886</v>
      </c>
      <c r="E19" s="209">
        <v>4379</v>
      </c>
      <c r="F19" s="209"/>
      <c r="G19" s="410">
        <v>4436</v>
      </c>
      <c r="H19" s="292">
        <v>4561</v>
      </c>
      <c r="I19" s="423">
        <v>4727</v>
      </c>
      <c r="J19" s="517">
        <v>4604</v>
      </c>
      <c r="K19" s="209"/>
      <c r="L19" s="584">
        <v>4732</v>
      </c>
      <c r="M19" s="587">
        <v>5118</v>
      </c>
      <c r="N19" s="658">
        <v>5047</v>
      </c>
    </row>
    <row r="20" spans="1:14" ht="15" customHeight="1">
      <c r="A20" s="198" t="s">
        <v>142</v>
      </c>
      <c r="B20" s="401">
        <v>3433</v>
      </c>
      <c r="C20" s="209">
        <v>3328</v>
      </c>
      <c r="D20" s="401">
        <v>3367</v>
      </c>
      <c r="E20" s="209">
        <v>3152</v>
      </c>
      <c r="F20" s="209"/>
      <c r="G20" s="410">
        <v>2499</v>
      </c>
      <c r="H20" s="292">
        <v>2630</v>
      </c>
      <c r="I20" s="423">
        <v>2502</v>
      </c>
      <c r="J20" s="517">
        <v>2052</v>
      </c>
      <c r="K20" s="209"/>
      <c r="L20" s="584">
        <v>2038</v>
      </c>
      <c r="M20" s="587">
        <v>1937</v>
      </c>
      <c r="N20" s="658">
        <v>1806</v>
      </c>
    </row>
    <row r="21" spans="1:14" ht="15" customHeight="1">
      <c r="A21" s="197" t="s">
        <v>175</v>
      </c>
      <c r="B21" s="400">
        <v>6094</v>
      </c>
      <c r="C21" s="208">
        <v>5847</v>
      </c>
      <c r="D21" s="400">
        <v>5828</v>
      </c>
      <c r="E21" s="208">
        <v>6636</v>
      </c>
      <c r="F21" s="209"/>
      <c r="G21" s="409">
        <v>6990</v>
      </c>
      <c r="H21" s="293">
        <v>7005</v>
      </c>
      <c r="I21" s="422">
        <v>7151</v>
      </c>
      <c r="J21" s="516">
        <v>6485</v>
      </c>
      <c r="K21" s="209"/>
      <c r="L21" s="583">
        <v>6684</v>
      </c>
      <c r="M21" s="586">
        <v>6847</v>
      </c>
      <c r="N21" s="657">
        <v>6732</v>
      </c>
    </row>
    <row r="22" spans="1:14" ht="15" customHeight="1">
      <c r="A22" s="199" t="s">
        <v>133</v>
      </c>
      <c r="B22" s="402">
        <v>14901</v>
      </c>
      <c r="C22" s="210">
        <v>14633</v>
      </c>
      <c r="D22" s="402">
        <v>14081</v>
      </c>
      <c r="E22" s="210">
        <v>14167</v>
      </c>
      <c r="F22" s="211"/>
      <c r="G22" s="411">
        <v>13925</v>
      </c>
      <c r="H22" s="291">
        <v>14196</v>
      </c>
      <c r="I22" s="424">
        <v>14380</v>
      </c>
      <c r="J22" s="518">
        <v>13141</v>
      </c>
      <c r="K22" s="211"/>
      <c r="L22" s="585">
        <v>13454</v>
      </c>
      <c r="M22" s="588">
        <v>13902</v>
      </c>
      <c r="N22" s="659">
        <v>13585</v>
      </c>
    </row>
    <row r="23" spans="1:14" ht="15" customHeight="1">
      <c r="B23" s="4"/>
      <c r="C23" s="4"/>
      <c r="D23" s="4"/>
      <c r="E23" s="4"/>
      <c r="F23" s="4"/>
      <c r="G23" s="4"/>
      <c r="H23" s="4"/>
      <c r="I23" s="4"/>
      <c r="J23" s="4"/>
      <c r="K23" s="4"/>
      <c r="L23" s="4"/>
      <c r="M23" s="4"/>
      <c r="N23" s="4"/>
    </row>
    <row r="24" spans="1:14" ht="15" customHeight="1">
      <c r="A24" s="161" t="s">
        <v>110</v>
      </c>
      <c r="B24" s="161"/>
      <c r="C24" s="161"/>
      <c r="D24" s="161"/>
      <c r="E24" s="161"/>
      <c r="F24" s="161"/>
      <c r="G24" s="161"/>
      <c r="H24" s="161"/>
      <c r="I24" s="161"/>
      <c r="J24" s="161"/>
      <c r="K24" s="161"/>
      <c r="L24" s="161"/>
      <c r="M24" s="161"/>
      <c r="N24" s="161"/>
    </row>
    <row r="25" spans="1:14" ht="6" customHeight="1" thickBot="1">
      <c r="B25" s="4"/>
      <c r="C25" s="4"/>
      <c r="D25" s="4"/>
      <c r="E25" s="4"/>
      <c r="F25" s="4"/>
      <c r="G25" s="4"/>
      <c r="H25" s="4"/>
      <c r="I25" s="4"/>
      <c r="J25" s="4"/>
      <c r="K25" s="4"/>
      <c r="L25" s="4"/>
      <c r="M25" s="4"/>
      <c r="N25" s="4"/>
    </row>
    <row r="26" spans="1:14" ht="15" customHeight="1" thickTop="1">
      <c r="B26" s="678" t="s">
        <v>75</v>
      </c>
      <c r="C26" s="679"/>
      <c r="D26" s="679"/>
      <c r="E26" s="680"/>
      <c r="F26" s="116"/>
      <c r="G26" s="673" t="s">
        <v>140</v>
      </c>
      <c r="H26" s="671"/>
      <c r="I26" s="671"/>
      <c r="J26" s="672"/>
      <c r="K26" s="116"/>
      <c r="L26" s="673" t="s">
        <v>218</v>
      </c>
      <c r="M26" s="671"/>
      <c r="N26" s="672"/>
    </row>
    <row r="27" spans="1:14" ht="15" customHeight="1">
      <c r="B27" s="37" t="s">
        <v>76</v>
      </c>
      <c r="C27" s="35" t="s">
        <v>77</v>
      </c>
      <c r="D27" s="38" t="s">
        <v>78</v>
      </c>
      <c r="E27" s="196" t="s">
        <v>79</v>
      </c>
      <c r="F27" s="117"/>
      <c r="G27" s="263" t="s">
        <v>76</v>
      </c>
      <c r="H27" s="356" t="s">
        <v>77</v>
      </c>
      <c r="I27" s="357" t="s">
        <v>78</v>
      </c>
      <c r="J27" s="358" t="s">
        <v>79</v>
      </c>
      <c r="K27" s="117"/>
      <c r="L27" s="183" t="s">
        <v>76</v>
      </c>
      <c r="M27" s="652" t="s">
        <v>77</v>
      </c>
      <c r="N27" s="656" t="s">
        <v>78</v>
      </c>
    </row>
    <row r="28" spans="1:14" ht="15" customHeight="1">
      <c r="A28" s="197" t="s">
        <v>131</v>
      </c>
      <c r="B28" s="400">
        <v>31285</v>
      </c>
      <c r="C28" s="208">
        <v>31397</v>
      </c>
      <c r="D28" s="400">
        <v>31050</v>
      </c>
      <c r="E28" s="208">
        <v>30413</v>
      </c>
      <c r="F28" s="209"/>
      <c r="G28" s="409">
        <v>32214</v>
      </c>
      <c r="H28" s="293">
        <v>30279</v>
      </c>
      <c r="I28" s="422">
        <v>31757</v>
      </c>
      <c r="J28" s="516">
        <v>32676</v>
      </c>
      <c r="K28" s="209"/>
      <c r="L28" s="583">
        <v>31836</v>
      </c>
      <c r="M28" s="586">
        <v>35575</v>
      </c>
      <c r="N28" s="657">
        <v>35107</v>
      </c>
    </row>
    <row r="29" spans="1:14" ht="15" customHeight="1">
      <c r="A29" s="198" t="s">
        <v>132</v>
      </c>
      <c r="B29" s="401">
        <v>24246</v>
      </c>
      <c r="C29" s="209">
        <v>24880</v>
      </c>
      <c r="D29" s="401">
        <v>23964</v>
      </c>
      <c r="E29" s="209">
        <v>24097</v>
      </c>
      <c r="F29" s="209"/>
      <c r="G29" s="410">
        <v>26182</v>
      </c>
      <c r="H29" s="292">
        <v>23523</v>
      </c>
      <c r="I29" s="423">
        <v>24475</v>
      </c>
      <c r="J29" s="517">
        <v>25297</v>
      </c>
      <c r="K29" s="209"/>
      <c r="L29" s="584">
        <v>24378</v>
      </c>
      <c r="M29" s="587">
        <v>27637</v>
      </c>
      <c r="N29" s="658">
        <v>27398</v>
      </c>
    </row>
    <row r="30" spans="1:14" ht="15" customHeight="1">
      <c r="A30" s="198" t="s">
        <v>142</v>
      </c>
      <c r="B30" s="401">
        <v>7039</v>
      </c>
      <c r="C30" s="209">
        <v>6517</v>
      </c>
      <c r="D30" s="401">
        <v>7086</v>
      </c>
      <c r="E30" s="209">
        <v>6316</v>
      </c>
      <c r="F30" s="209"/>
      <c r="G30" s="410">
        <v>6032</v>
      </c>
      <c r="H30" s="292">
        <v>6756</v>
      </c>
      <c r="I30" s="423">
        <v>7282</v>
      </c>
      <c r="J30" s="517">
        <v>7379</v>
      </c>
      <c r="K30" s="209"/>
      <c r="L30" s="584">
        <v>7458</v>
      </c>
      <c r="M30" s="587">
        <v>7938</v>
      </c>
      <c r="N30" s="658">
        <v>7709</v>
      </c>
    </row>
    <row r="31" spans="1:14" ht="15" customHeight="1">
      <c r="A31" s="197" t="s">
        <v>175</v>
      </c>
      <c r="B31" s="400">
        <v>13652</v>
      </c>
      <c r="C31" s="208">
        <v>12873</v>
      </c>
      <c r="D31" s="400">
        <v>13814</v>
      </c>
      <c r="E31" s="208">
        <v>14285</v>
      </c>
      <c r="F31" s="209"/>
      <c r="G31" s="409">
        <v>14374</v>
      </c>
      <c r="H31" s="293">
        <v>14184</v>
      </c>
      <c r="I31" s="422">
        <v>14213</v>
      </c>
      <c r="J31" s="516">
        <v>12986</v>
      </c>
      <c r="K31" s="209"/>
      <c r="L31" s="583">
        <v>14674</v>
      </c>
      <c r="M31" s="586">
        <v>15703</v>
      </c>
      <c r="N31" s="657">
        <v>16131</v>
      </c>
    </row>
    <row r="32" spans="1:14" ht="15" customHeight="1">
      <c r="A32" s="199" t="s">
        <v>133</v>
      </c>
      <c r="B32" s="402">
        <v>44937</v>
      </c>
      <c r="C32" s="210">
        <v>44270</v>
      </c>
      <c r="D32" s="402">
        <v>44864</v>
      </c>
      <c r="E32" s="210">
        <v>44698</v>
      </c>
      <c r="F32" s="211"/>
      <c r="G32" s="411">
        <v>46588</v>
      </c>
      <c r="H32" s="291">
        <v>44463</v>
      </c>
      <c r="I32" s="424">
        <v>45970</v>
      </c>
      <c r="J32" s="518">
        <v>45662</v>
      </c>
      <c r="K32" s="211"/>
      <c r="L32" s="585">
        <v>46510</v>
      </c>
      <c r="M32" s="588">
        <v>51278</v>
      </c>
      <c r="N32" s="659">
        <v>51238</v>
      </c>
    </row>
    <row r="33" spans="1:14" ht="15" customHeight="1">
      <c r="A33"/>
      <c r="B33"/>
      <c r="C33"/>
      <c r="D33"/>
      <c r="E33"/>
      <c r="F33"/>
      <c r="G33"/>
      <c r="H33" s="346"/>
      <c r="I33" s="346"/>
      <c r="J33" s="346"/>
      <c r="K33" s="346"/>
      <c r="L33" s="346"/>
      <c r="M33" s="346"/>
      <c r="N33" s="636"/>
    </row>
    <row r="34" spans="1:14" ht="15" customHeight="1">
      <c r="A34"/>
      <c r="B34"/>
      <c r="C34"/>
      <c r="D34"/>
      <c r="E34"/>
      <c r="F34"/>
      <c r="G34"/>
      <c r="H34" s="346"/>
      <c r="I34" s="346"/>
      <c r="J34" s="346"/>
      <c r="K34" s="346"/>
      <c r="L34" s="346"/>
      <c r="M34" s="346"/>
      <c r="N34" s="636"/>
    </row>
    <row r="35" spans="1:14" ht="15" customHeight="1">
      <c r="A35"/>
      <c r="B35"/>
      <c r="C35"/>
      <c r="D35"/>
      <c r="E35"/>
      <c r="F35"/>
      <c r="G35"/>
      <c r="H35" s="346"/>
      <c r="I35" s="346"/>
      <c r="J35" s="346"/>
      <c r="K35" s="346"/>
      <c r="L35" s="346"/>
      <c r="M35" s="346"/>
      <c r="N35" s="636"/>
    </row>
    <row r="36" spans="1:14" ht="15" customHeight="1">
      <c r="A36"/>
      <c r="B36"/>
      <c r="C36"/>
      <c r="D36"/>
      <c r="E36"/>
      <c r="F36"/>
      <c r="G36"/>
      <c r="H36" s="346"/>
      <c r="I36" s="346"/>
      <c r="J36" s="346"/>
      <c r="K36" s="346"/>
      <c r="L36" s="346"/>
      <c r="M36" s="346"/>
      <c r="N36" s="636"/>
    </row>
    <row r="37" spans="1:14" ht="15" customHeight="1">
      <c r="A37"/>
      <c r="B37"/>
      <c r="C37"/>
      <c r="D37"/>
      <c r="E37"/>
      <c r="F37"/>
      <c r="G37"/>
      <c r="H37" s="346"/>
      <c r="I37" s="346"/>
      <c r="J37" s="346"/>
      <c r="K37" s="346"/>
      <c r="L37" s="346"/>
      <c r="M37" s="346"/>
      <c r="N37" s="636"/>
    </row>
    <row r="38" spans="1:14" ht="15">
      <c r="A38"/>
      <c r="B38"/>
      <c r="C38"/>
      <c r="D38"/>
      <c r="E38"/>
      <c r="F38"/>
      <c r="G38"/>
      <c r="H38" s="346"/>
      <c r="I38" s="346"/>
      <c r="J38" s="346"/>
      <c r="K38" s="346"/>
      <c r="L38" s="346"/>
      <c r="M38" s="346"/>
      <c r="N38" s="636"/>
    </row>
  </sheetData>
  <mergeCells count="9">
    <mergeCell ref="L6:N6"/>
    <mergeCell ref="L16:N16"/>
    <mergeCell ref="L26:N26"/>
    <mergeCell ref="B26:E26"/>
    <mergeCell ref="B6:E6"/>
    <mergeCell ref="B16:E16"/>
    <mergeCell ref="G6:J6"/>
    <mergeCell ref="G16:J16"/>
    <mergeCell ref="G26:J26"/>
  </mergeCells>
  <conditionalFormatting sqref="F7">
    <cfRule type="containsErrors" dxfId="411" priority="64">
      <formula>ISERROR(F7)</formula>
    </cfRule>
  </conditionalFormatting>
  <conditionalFormatting sqref="F17">
    <cfRule type="containsErrors" dxfId="410" priority="56">
      <formula>ISERROR(F17)</formula>
    </cfRule>
  </conditionalFormatting>
  <conditionalFormatting sqref="C7">
    <cfRule type="containsErrors" dxfId="409" priority="61">
      <formula>ISERROR(C7)</formula>
    </cfRule>
  </conditionalFormatting>
  <conditionalFormatting sqref="E7">
    <cfRule type="containsErrors" dxfId="408" priority="60">
      <formula>ISERROR(E7)</formula>
    </cfRule>
  </conditionalFormatting>
  <conditionalFormatting sqref="F27">
    <cfRule type="containsErrors" dxfId="407" priority="32">
      <formula>ISERROR(F27)</formula>
    </cfRule>
  </conditionalFormatting>
  <conditionalFormatting sqref="C17">
    <cfRule type="containsErrors" dxfId="406" priority="53">
      <formula>ISERROR(C17)</formula>
    </cfRule>
  </conditionalFormatting>
  <conditionalFormatting sqref="E17">
    <cfRule type="containsErrors" dxfId="405" priority="52">
      <formula>ISERROR(E17)</formula>
    </cfRule>
  </conditionalFormatting>
  <conditionalFormatting sqref="C27">
    <cfRule type="containsErrors" dxfId="404" priority="29">
      <formula>ISERROR(C27)</formula>
    </cfRule>
  </conditionalFormatting>
  <conditionalFormatting sqref="E27">
    <cfRule type="containsErrors" dxfId="403" priority="28">
      <formula>ISERROR(E27)</formula>
    </cfRule>
  </conditionalFormatting>
  <conditionalFormatting sqref="H7">
    <cfRule type="containsErrors" dxfId="402" priority="13">
      <formula>ISERROR(H7)</formula>
    </cfRule>
  </conditionalFormatting>
  <conditionalFormatting sqref="J7">
    <cfRule type="containsErrors" dxfId="401" priority="12">
      <formula>ISERROR(J7)</formula>
    </cfRule>
  </conditionalFormatting>
  <conditionalFormatting sqref="J17">
    <cfRule type="containsErrors" dxfId="400" priority="6">
      <formula>ISERROR(J17)</formula>
    </cfRule>
  </conditionalFormatting>
  <conditionalFormatting sqref="J27">
    <cfRule type="containsErrors" dxfId="399" priority="4">
      <formula>ISERROR(J27)</formula>
    </cfRule>
  </conditionalFormatting>
  <conditionalFormatting sqref="H17">
    <cfRule type="containsErrors" dxfId="398" priority="7">
      <formula>ISERROR(H17)</formula>
    </cfRule>
  </conditionalFormatting>
  <conditionalFormatting sqref="H27">
    <cfRule type="containsErrors" dxfId="397" priority="5">
      <formula>ISERROR(H27)</formula>
    </cfRule>
  </conditionalFormatting>
  <conditionalFormatting sqref="K7">
    <cfRule type="containsErrors" dxfId="396" priority="3">
      <formula>ISERROR(K7)</formula>
    </cfRule>
  </conditionalFormatting>
  <conditionalFormatting sqref="K17">
    <cfRule type="containsErrors" dxfId="395" priority="2">
      <formula>ISERROR(K17)</formula>
    </cfRule>
  </conditionalFormatting>
  <conditionalFormatting sqref="K27">
    <cfRule type="containsErrors" dxfId="394" priority="1">
      <formula>ISERROR(K27)</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F7 B14:F17 B24:F26 B27:F27 B13:F13 B23:F23 B33:F34 G7:H7 G6 O6:S15 H34 G35:H35 G34 O36:R39 I34:I35 G36:I39 O34:S35 R16:S33 I33 G33 G23:I25 H33 O16:Q33 G16:J17 G26:J27 J33 J23:J25 G13:H15 L6:L7 L13:L15 L28:L32 L33:M33 L18:L22 M23:M25 L23:L25 L16:N17 L26:N27 N23:N25 M18:M22 N33 M28:M32"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4"/>
  <sheetViews>
    <sheetView showGridLines="0" zoomScaleNormal="100" workbookViewId="0">
      <pane ySplit="2" topLeftCell="A3" activePane="bottomLeft" state="frozen"/>
      <selection activeCell="K15" sqref="K15"/>
      <selection pane="bottomLeft" activeCell="K15" sqref="K15"/>
    </sheetView>
  </sheetViews>
  <sheetFormatPr baseColWidth="10" defaultColWidth="11.42578125" defaultRowHeight="15"/>
  <cols>
    <col min="1" max="1" width="23.7109375" customWidth="1"/>
    <col min="2" max="5" width="6.7109375" customWidth="1"/>
    <col min="6" max="6" width="1.85546875" customWidth="1"/>
    <col min="7" max="7" width="6.85546875" customWidth="1"/>
    <col min="8" max="8" width="6.7109375" customWidth="1"/>
    <col min="9" max="10" width="6.7109375" style="346" customWidth="1"/>
    <col min="11" max="11" width="1.85546875" style="346" customWidth="1"/>
    <col min="12" max="13" width="6.85546875" style="346" customWidth="1"/>
    <col min="14" max="14" width="6.85546875" style="636" customWidth="1"/>
  </cols>
  <sheetData>
    <row r="1" spans="1:14" s="4" customFormat="1" ht="16.5">
      <c r="A1" s="172" t="s">
        <v>148</v>
      </c>
      <c r="B1" s="168"/>
      <c r="C1" s="168"/>
      <c r="D1" s="168"/>
      <c r="E1" s="168"/>
      <c r="F1" s="169"/>
      <c r="G1" s="169"/>
      <c r="K1" s="169"/>
      <c r="L1" s="169"/>
      <c r="M1" s="169"/>
      <c r="N1" s="169"/>
    </row>
    <row r="2" spans="1:14" s="4" customFormat="1" ht="19.5" customHeight="1">
      <c r="A2" s="205" t="s">
        <v>14</v>
      </c>
      <c r="B2" s="168"/>
      <c r="C2" s="168"/>
      <c r="D2" s="168"/>
      <c r="E2" s="168"/>
      <c r="F2" s="169"/>
      <c r="G2" s="169"/>
      <c r="K2" s="169"/>
      <c r="L2" s="169"/>
      <c r="M2" s="169"/>
      <c r="N2" s="169"/>
    </row>
    <row r="3" spans="1:14" s="4" customFormat="1" ht="10.5">
      <c r="A3" s="168"/>
      <c r="B3" s="194"/>
      <c r="C3" s="194"/>
      <c r="D3" s="194"/>
      <c r="E3" s="194"/>
      <c r="F3" s="194"/>
      <c r="G3" s="194"/>
      <c r="K3" s="194"/>
      <c r="L3" s="194"/>
      <c r="M3" s="194"/>
      <c r="N3" s="194"/>
    </row>
    <row r="4" spans="1:14" s="4" customFormat="1" ht="14.25">
      <c r="A4" s="161" t="s">
        <v>128</v>
      </c>
      <c r="B4" s="195"/>
      <c r="C4" s="195"/>
      <c r="D4" s="195"/>
      <c r="E4" s="195"/>
      <c r="F4" s="195"/>
      <c r="G4" s="195"/>
      <c r="H4" s="195"/>
      <c r="I4" s="195"/>
      <c r="J4" s="195"/>
      <c r="K4" s="195"/>
      <c r="L4" s="195"/>
      <c r="M4" s="195"/>
      <c r="N4" s="195"/>
    </row>
    <row r="5" spans="1:14" s="4" customFormat="1" ht="6" customHeight="1" thickBot="1"/>
    <row r="6" spans="1:14" s="4" customFormat="1" ht="15" customHeight="1" thickTop="1">
      <c r="B6" s="681" t="s">
        <v>75</v>
      </c>
      <c r="C6" s="679"/>
      <c r="D6" s="679"/>
      <c r="E6" s="682"/>
      <c r="F6" s="116"/>
      <c r="G6" s="673" t="s">
        <v>140</v>
      </c>
      <c r="H6" s="671"/>
      <c r="I6" s="671"/>
      <c r="J6" s="672"/>
      <c r="K6" s="116"/>
      <c r="L6" s="673" t="s">
        <v>218</v>
      </c>
      <c r="M6" s="671"/>
      <c r="N6" s="672"/>
    </row>
    <row r="7" spans="1:14" s="4" customFormat="1" ht="15" customHeight="1">
      <c r="B7" s="263" t="s">
        <v>76</v>
      </c>
      <c r="C7" s="356" t="s">
        <v>77</v>
      </c>
      <c r="D7" s="357" t="s">
        <v>78</v>
      </c>
      <c r="E7" s="358" t="s">
        <v>79</v>
      </c>
      <c r="F7" s="117"/>
      <c r="G7" s="263" t="s">
        <v>76</v>
      </c>
      <c r="H7" s="356" t="s">
        <v>77</v>
      </c>
      <c r="I7" s="357" t="s">
        <v>78</v>
      </c>
      <c r="J7" s="419" t="s">
        <v>79</v>
      </c>
      <c r="K7" s="117"/>
      <c r="L7" s="183" t="s">
        <v>76</v>
      </c>
      <c r="M7" s="652" t="s">
        <v>77</v>
      </c>
      <c r="N7" s="569" t="s">
        <v>78</v>
      </c>
    </row>
    <row r="8" spans="1:14" s="203" customFormat="1" ht="15" customHeight="1">
      <c r="A8" s="307" t="s">
        <v>149</v>
      </c>
      <c r="B8" s="264">
        <v>9714</v>
      </c>
      <c r="C8" s="372">
        <v>9752</v>
      </c>
      <c r="D8" s="371">
        <v>10082</v>
      </c>
      <c r="E8" s="308">
        <v>10221</v>
      </c>
      <c r="F8" s="125"/>
      <c r="G8" s="290">
        <v>10200</v>
      </c>
      <c r="H8" s="308">
        <v>10191</v>
      </c>
      <c r="I8" s="425">
        <v>10299</v>
      </c>
      <c r="J8" s="519">
        <v>10429</v>
      </c>
      <c r="K8" s="369"/>
      <c r="L8" s="539">
        <v>10672</v>
      </c>
      <c r="M8" s="498">
        <v>11030</v>
      </c>
      <c r="N8" s="225">
        <v>11749</v>
      </c>
    </row>
    <row r="9" spans="1:14" s="203" customFormat="1" ht="15" customHeight="1">
      <c r="A9" s="307" t="s">
        <v>173</v>
      </c>
      <c r="B9" s="264">
        <v>4606</v>
      </c>
      <c r="C9" s="372">
        <v>4626</v>
      </c>
      <c r="D9" s="371">
        <v>4731</v>
      </c>
      <c r="E9" s="308">
        <v>4597</v>
      </c>
      <c r="F9" s="125"/>
      <c r="G9" s="290">
        <v>4634</v>
      </c>
      <c r="H9" s="308">
        <v>5363</v>
      </c>
      <c r="I9" s="425">
        <v>5472</v>
      </c>
      <c r="J9" s="519">
        <v>5608</v>
      </c>
      <c r="K9" s="369"/>
      <c r="L9" s="539">
        <v>5588</v>
      </c>
      <c r="M9" s="498">
        <v>5546.8777082199995</v>
      </c>
      <c r="N9" s="225">
        <v>5539.0026812799997</v>
      </c>
    </row>
    <row r="10" spans="1:14" s="203" customFormat="1" ht="15" customHeight="1">
      <c r="A10" s="307" t="s">
        <v>174</v>
      </c>
      <c r="B10" s="264">
        <v>2459</v>
      </c>
      <c r="C10" s="372">
        <v>2321</v>
      </c>
      <c r="D10" s="371">
        <v>2198</v>
      </c>
      <c r="E10" s="308">
        <v>2087</v>
      </c>
      <c r="F10" s="125"/>
      <c r="G10" s="290">
        <v>2024</v>
      </c>
      <c r="H10" s="308">
        <v>1892</v>
      </c>
      <c r="I10" s="425">
        <v>1882</v>
      </c>
      <c r="J10" s="519">
        <v>2118</v>
      </c>
      <c r="K10" s="369"/>
      <c r="L10" s="539">
        <v>2048</v>
      </c>
      <c r="M10" s="498">
        <v>1916</v>
      </c>
      <c r="N10" s="225">
        <v>1781</v>
      </c>
    </row>
    <row r="11" spans="1:14" s="204" customFormat="1" ht="15" customHeight="1">
      <c r="A11" s="306" t="s">
        <v>133</v>
      </c>
      <c r="B11" s="272">
        <v>16779</v>
      </c>
      <c r="C11" s="361">
        <v>16699</v>
      </c>
      <c r="D11" s="360">
        <v>17011</v>
      </c>
      <c r="E11" s="258">
        <v>16905</v>
      </c>
      <c r="F11" s="138"/>
      <c r="G11" s="289">
        <v>16858</v>
      </c>
      <c r="H11" s="258">
        <v>17446</v>
      </c>
      <c r="I11" s="426">
        <v>17653</v>
      </c>
      <c r="J11" s="504">
        <v>18155</v>
      </c>
      <c r="K11" s="319"/>
      <c r="L11" s="540">
        <v>18308</v>
      </c>
      <c r="M11" s="542">
        <v>18493</v>
      </c>
      <c r="N11" s="643">
        <v>19069.002681279999</v>
      </c>
    </row>
    <row r="12" spans="1:14" s="204" customFormat="1" ht="15" customHeight="1">
      <c r="A12" s="306" t="s">
        <v>207</v>
      </c>
      <c r="B12" s="272">
        <v>16810.724584196694</v>
      </c>
      <c r="C12" s="361">
        <v>16766.511577436642</v>
      </c>
      <c r="D12" s="360">
        <v>16804.997142916705</v>
      </c>
      <c r="E12" s="258">
        <v>17011.54756907684</v>
      </c>
      <c r="F12" s="319"/>
      <c r="G12" s="289">
        <v>16818.280139259929</v>
      </c>
      <c r="H12" s="258">
        <v>17205.920416569981</v>
      </c>
      <c r="I12" s="426">
        <v>17493.259096380069</v>
      </c>
      <c r="J12" s="504">
        <v>18005.554356803321</v>
      </c>
      <c r="K12" s="319"/>
      <c r="L12" s="540">
        <v>18217.36943921322</v>
      </c>
      <c r="M12" s="542">
        <v>18287.081099420058</v>
      </c>
      <c r="N12" s="643">
        <v>18782</v>
      </c>
    </row>
    <row r="14" spans="1:14" s="4" customFormat="1" ht="14.25">
      <c r="A14" s="161" t="s">
        <v>129</v>
      </c>
      <c r="B14" s="195"/>
      <c r="C14" s="195"/>
      <c r="D14" s="195"/>
      <c r="E14" s="195"/>
      <c r="F14" s="195"/>
      <c r="G14" s="195"/>
      <c r="H14" s="195"/>
      <c r="I14" s="195"/>
      <c r="J14" s="195"/>
      <c r="K14" s="195"/>
      <c r="L14" s="195"/>
      <c r="M14" s="195"/>
      <c r="N14" s="195"/>
    </row>
    <row r="15" spans="1:14" s="4" customFormat="1" ht="6" customHeight="1" thickBot="1"/>
    <row r="16" spans="1:14" s="4" customFormat="1" ht="15" customHeight="1" thickTop="1">
      <c r="B16" s="681" t="s">
        <v>75</v>
      </c>
      <c r="C16" s="679"/>
      <c r="D16" s="679"/>
      <c r="E16" s="682"/>
      <c r="F16" s="116"/>
      <c r="G16" s="673" t="s">
        <v>140</v>
      </c>
      <c r="H16" s="671"/>
      <c r="I16" s="671"/>
      <c r="J16" s="672"/>
      <c r="K16" s="116"/>
      <c r="L16" s="673" t="s">
        <v>218</v>
      </c>
      <c r="M16" s="671"/>
      <c r="N16" s="672"/>
    </row>
    <row r="17" spans="1:14" s="4" customFormat="1" ht="15" customHeight="1">
      <c r="B17" s="263" t="s">
        <v>76</v>
      </c>
      <c r="C17" s="356" t="s">
        <v>77</v>
      </c>
      <c r="D17" s="357" t="s">
        <v>78</v>
      </c>
      <c r="E17" s="358" t="s">
        <v>79</v>
      </c>
      <c r="F17" s="117"/>
      <c r="G17" s="263" t="s">
        <v>76</v>
      </c>
      <c r="H17" s="356" t="s">
        <v>77</v>
      </c>
      <c r="I17" s="357" t="s">
        <v>78</v>
      </c>
      <c r="J17" s="419" t="s">
        <v>79</v>
      </c>
      <c r="K17" s="117"/>
      <c r="L17" s="183" t="s">
        <v>76</v>
      </c>
      <c r="M17" s="652" t="s">
        <v>77</v>
      </c>
      <c r="N17" s="569" t="s">
        <v>78</v>
      </c>
    </row>
    <row r="18" spans="1:14" s="203" customFormat="1" ht="15" customHeight="1">
      <c r="A18" s="307" t="s">
        <v>150</v>
      </c>
      <c r="B18" s="264">
        <v>7747</v>
      </c>
      <c r="C18" s="372">
        <v>7257</v>
      </c>
      <c r="D18" s="371">
        <v>6793</v>
      </c>
      <c r="E18" s="308">
        <v>6835</v>
      </c>
      <c r="F18" s="125"/>
      <c r="G18" s="290">
        <v>6393</v>
      </c>
      <c r="H18" s="308">
        <v>6475</v>
      </c>
      <c r="I18" s="425">
        <v>6566</v>
      </c>
      <c r="J18" s="519">
        <v>5188</v>
      </c>
      <c r="K18" s="369"/>
      <c r="L18" s="539">
        <v>4858</v>
      </c>
      <c r="M18" s="498">
        <v>4483</v>
      </c>
      <c r="N18" s="225">
        <v>4264</v>
      </c>
    </row>
    <row r="19" spans="1:14" s="203" customFormat="1" ht="15" customHeight="1">
      <c r="A19" s="307" t="s">
        <v>158</v>
      </c>
      <c r="B19" s="264">
        <v>3267</v>
      </c>
      <c r="C19" s="372">
        <v>3308</v>
      </c>
      <c r="D19" s="371">
        <v>3712</v>
      </c>
      <c r="E19" s="308">
        <v>4220</v>
      </c>
      <c r="F19" s="125"/>
      <c r="G19" s="290">
        <v>4424</v>
      </c>
      <c r="H19" s="308">
        <v>4520</v>
      </c>
      <c r="I19" s="425">
        <v>4467</v>
      </c>
      <c r="J19" s="519">
        <v>4602</v>
      </c>
      <c r="K19" s="369"/>
      <c r="L19" s="539">
        <v>4921</v>
      </c>
      <c r="M19" s="498">
        <v>5055</v>
      </c>
      <c r="N19" s="225">
        <v>4986</v>
      </c>
    </row>
    <row r="20" spans="1:14" s="203" customFormat="1" ht="15" customHeight="1">
      <c r="A20" s="307" t="s">
        <v>151</v>
      </c>
      <c r="B20" s="264">
        <v>3887</v>
      </c>
      <c r="C20" s="372">
        <v>4068</v>
      </c>
      <c r="D20" s="371">
        <v>3576</v>
      </c>
      <c r="E20" s="308">
        <v>3112</v>
      </c>
      <c r="F20" s="125"/>
      <c r="G20" s="290">
        <v>3108</v>
      </c>
      <c r="H20" s="308">
        <v>3202</v>
      </c>
      <c r="I20" s="425">
        <v>3347</v>
      </c>
      <c r="J20" s="519">
        <v>3351</v>
      </c>
      <c r="K20" s="369"/>
      <c r="L20" s="539">
        <v>3675</v>
      </c>
      <c r="M20" s="498">
        <v>4364</v>
      </c>
      <c r="N20" s="225">
        <v>4335</v>
      </c>
    </row>
    <row r="21" spans="1:14" s="204" customFormat="1" ht="15" customHeight="1">
      <c r="A21" s="306" t="s">
        <v>133</v>
      </c>
      <c r="B21" s="272">
        <v>14901</v>
      </c>
      <c r="C21" s="361">
        <v>14633</v>
      </c>
      <c r="D21" s="360">
        <v>14081</v>
      </c>
      <c r="E21" s="258">
        <v>14167</v>
      </c>
      <c r="F21" s="138"/>
      <c r="G21" s="289">
        <v>13925</v>
      </c>
      <c r="H21" s="258">
        <v>14196</v>
      </c>
      <c r="I21" s="426">
        <v>14380</v>
      </c>
      <c r="J21" s="504">
        <v>13141</v>
      </c>
      <c r="K21" s="319"/>
      <c r="L21" s="540">
        <v>13454</v>
      </c>
      <c r="M21" s="542">
        <v>13902</v>
      </c>
      <c r="N21" s="643">
        <v>13585</v>
      </c>
    </row>
    <row r="22" spans="1:14" s="204" customFormat="1" ht="15" customHeight="1">
      <c r="A22" s="306" t="s">
        <v>207</v>
      </c>
      <c r="B22" s="272">
        <v>15002.118329310002</v>
      </c>
      <c r="C22" s="361">
        <v>14467.182327519984</v>
      </c>
      <c r="D22" s="360">
        <v>13976.424795983326</v>
      </c>
      <c r="E22" s="258">
        <v>14230.884289933316</v>
      </c>
      <c r="F22" s="319"/>
      <c r="G22" s="289">
        <v>14300.941701086667</v>
      </c>
      <c r="H22" s="258">
        <v>14137.346133290022</v>
      </c>
      <c r="I22" s="426">
        <v>13996.387190793324</v>
      </c>
      <c r="J22" s="504">
        <v>13600.968108839996</v>
      </c>
      <c r="K22" s="319"/>
      <c r="L22" s="540">
        <v>13088.212905716673</v>
      </c>
      <c r="M22" s="542">
        <v>13844.915538843328</v>
      </c>
      <c r="N22" s="643">
        <v>13603</v>
      </c>
    </row>
    <row r="24" spans="1:14">
      <c r="A24" s="398" t="s">
        <v>219</v>
      </c>
      <c r="B24" s="521"/>
      <c r="C24" s="521"/>
      <c r="D24" s="521"/>
      <c r="E24" s="521"/>
      <c r="F24" s="521"/>
      <c r="G24" s="521"/>
      <c r="H24" s="521"/>
      <c r="I24" s="521"/>
      <c r="J24" s="521"/>
      <c r="K24" s="521"/>
      <c r="L24" s="521"/>
      <c r="M24" s="521"/>
      <c r="N24" s="521"/>
    </row>
  </sheetData>
  <mergeCells count="6">
    <mergeCell ref="B6:E6"/>
    <mergeCell ref="B16:E16"/>
    <mergeCell ref="G6:J6"/>
    <mergeCell ref="G16:J16"/>
    <mergeCell ref="L6:N6"/>
    <mergeCell ref="L16:N16"/>
  </mergeCells>
  <conditionalFormatting sqref="F7">
    <cfRule type="containsErrors" dxfId="393" priority="315">
      <formula>ISERROR(F7)</formula>
    </cfRule>
  </conditionalFormatting>
  <conditionalFormatting sqref="C7">
    <cfRule type="containsErrors" dxfId="392" priority="312">
      <formula>ISERROR(C7)</formula>
    </cfRule>
  </conditionalFormatting>
  <conditionalFormatting sqref="E7">
    <cfRule type="containsErrors" dxfId="391" priority="311">
      <formula>ISERROR(E7)</formula>
    </cfRule>
  </conditionalFormatting>
  <conditionalFormatting sqref="C8">
    <cfRule type="containsErrors" dxfId="390" priority="276">
      <formula>ISERROR(C8)</formula>
    </cfRule>
  </conditionalFormatting>
  <conditionalFormatting sqref="E8">
    <cfRule type="containsErrors" dxfId="389" priority="274">
      <formula>ISERROR(E8)</formula>
    </cfRule>
  </conditionalFormatting>
  <conditionalFormatting sqref="F8">
    <cfRule type="containsErrors" dxfId="388" priority="273">
      <formula>ISERROR(F8)</formula>
    </cfRule>
  </conditionalFormatting>
  <conditionalFormatting sqref="C10">
    <cfRule type="containsErrors" dxfId="387" priority="270">
      <formula>ISERROR(C10)</formula>
    </cfRule>
  </conditionalFormatting>
  <conditionalFormatting sqref="E10">
    <cfRule type="containsErrors" dxfId="386" priority="268">
      <formula>ISERROR(E10)</formula>
    </cfRule>
  </conditionalFormatting>
  <conditionalFormatting sqref="F10">
    <cfRule type="containsErrors" dxfId="385" priority="267">
      <formula>ISERROR(F10)</formula>
    </cfRule>
  </conditionalFormatting>
  <conditionalFormatting sqref="C9">
    <cfRule type="containsErrors" dxfId="384" priority="264">
      <formula>ISERROR(C9)</formula>
    </cfRule>
  </conditionalFormatting>
  <conditionalFormatting sqref="E9">
    <cfRule type="containsErrors" dxfId="383" priority="262">
      <formula>ISERROR(E9)</formula>
    </cfRule>
  </conditionalFormatting>
  <conditionalFormatting sqref="F9">
    <cfRule type="containsErrors" dxfId="382" priority="261">
      <formula>ISERROR(F9)</formula>
    </cfRule>
  </conditionalFormatting>
  <conditionalFormatting sqref="C11">
    <cfRule type="containsErrors" dxfId="381" priority="252">
      <formula>ISERROR(C11)</formula>
    </cfRule>
  </conditionalFormatting>
  <conditionalFormatting sqref="E11">
    <cfRule type="containsErrors" dxfId="380" priority="250">
      <formula>ISERROR(E11)</formula>
    </cfRule>
  </conditionalFormatting>
  <conditionalFormatting sqref="F11">
    <cfRule type="containsErrors" dxfId="379" priority="249">
      <formula>ISERROR(F11)</formula>
    </cfRule>
  </conditionalFormatting>
  <conditionalFormatting sqref="C18">
    <cfRule type="containsErrors" dxfId="378" priority="156">
      <formula>ISERROR(C18)</formula>
    </cfRule>
  </conditionalFormatting>
  <conditionalFormatting sqref="E18">
    <cfRule type="containsErrors" dxfId="377" priority="154">
      <formula>ISERROR(E18)</formula>
    </cfRule>
  </conditionalFormatting>
  <conditionalFormatting sqref="F18">
    <cfRule type="containsErrors" dxfId="376" priority="153">
      <formula>ISERROR(F18)</formula>
    </cfRule>
  </conditionalFormatting>
  <conditionalFormatting sqref="F17">
    <cfRule type="containsErrors" dxfId="375" priority="113">
      <formula>ISERROR(F17)</formula>
    </cfRule>
  </conditionalFormatting>
  <conditionalFormatting sqref="C21">
    <cfRule type="containsErrors" dxfId="374" priority="180">
      <formula>ISERROR(C21)</formula>
    </cfRule>
  </conditionalFormatting>
  <conditionalFormatting sqref="E21">
    <cfRule type="containsErrors" dxfId="373" priority="178">
      <formula>ISERROR(E21)</formula>
    </cfRule>
  </conditionalFormatting>
  <conditionalFormatting sqref="F21">
    <cfRule type="containsErrors" dxfId="372" priority="177">
      <formula>ISERROR(F21)</formula>
    </cfRule>
  </conditionalFormatting>
  <conditionalFormatting sqref="C20">
    <cfRule type="containsErrors" dxfId="371" priority="150">
      <formula>ISERROR(C20)</formula>
    </cfRule>
  </conditionalFormatting>
  <conditionalFormatting sqref="E20">
    <cfRule type="containsErrors" dxfId="370" priority="148">
      <formula>ISERROR(E20)</formula>
    </cfRule>
  </conditionalFormatting>
  <conditionalFormatting sqref="F20">
    <cfRule type="containsErrors" dxfId="369" priority="147">
      <formula>ISERROR(F20)</formula>
    </cfRule>
  </conditionalFormatting>
  <conditionalFormatting sqref="C19">
    <cfRule type="containsErrors" dxfId="368" priority="144">
      <formula>ISERROR(C19)</formula>
    </cfRule>
  </conditionalFormatting>
  <conditionalFormatting sqref="E19">
    <cfRule type="containsErrors" dxfId="367" priority="142">
      <formula>ISERROR(E19)</formula>
    </cfRule>
  </conditionalFormatting>
  <conditionalFormatting sqref="F19">
    <cfRule type="containsErrors" dxfId="366" priority="141">
      <formula>ISERROR(F19)</formula>
    </cfRule>
  </conditionalFormatting>
  <conditionalFormatting sqref="C17">
    <cfRule type="containsErrors" dxfId="365" priority="110">
      <formula>ISERROR(C17)</formula>
    </cfRule>
  </conditionalFormatting>
  <conditionalFormatting sqref="E17">
    <cfRule type="containsErrors" dxfId="364" priority="109">
      <formula>ISERROR(E17)</formula>
    </cfRule>
  </conditionalFormatting>
  <conditionalFormatting sqref="H8">
    <cfRule type="containsErrors" dxfId="363" priority="76">
      <formula>ISERROR(H8)</formula>
    </cfRule>
  </conditionalFormatting>
  <conditionalFormatting sqref="H10">
    <cfRule type="containsErrors" dxfId="362" priority="75">
      <formula>ISERROR(H10)</formula>
    </cfRule>
  </conditionalFormatting>
  <conditionalFormatting sqref="H9">
    <cfRule type="containsErrors" dxfId="361" priority="74">
      <formula>ISERROR(H9)</formula>
    </cfRule>
  </conditionalFormatting>
  <conditionalFormatting sqref="H11">
    <cfRule type="containsErrors" dxfId="360" priority="73">
      <formula>ISERROR(H11)</formula>
    </cfRule>
  </conditionalFormatting>
  <conditionalFormatting sqref="J8">
    <cfRule type="containsErrors" dxfId="359" priority="55">
      <formula>ISERROR(J8)</formula>
    </cfRule>
  </conditionalFormatting>
  <conditionalFormatting sqref="I8">
    <cfRule type="containsErrors" dxfId="358" priority="66">
      <formula>ISERROR(I8)</formula>
    </cfRule>
  </conditionalFormatting>
  <conditionalFormatting sqref="I10">
    <cfRule type="containsErrors" dxfId="357" priority="65">
      <formula>ISERROR(I10)</formula>
    </cfRule>
  </conditionalFormatting>
  <conditionalFormatting sqref="I9">
    <cfRule type="containsErrors" dxfId="356" priority="64">
      <formula>ISERROR(I9)</formula>
    </cfRule>
  </conditionalFormatting>
  <conditionalFormatting sqref="I11">
    <cfRule type="containsErrors" dxfId="355" priority="63">
      <formula>ISERROR(I11)</formula>
    </cfRule>
  </conditionalFormatting>
  <conditionalFormatting sqref="H7">
    <cfRule type="containsErrors" dxfId="354" priority="46">
      <formula>ISERROR(H7)</formula>
    </cfRule>
  </conditionalFormatting>
  <conditionalFormatting sqref="J7">
    <cfRule type="containsErrors" dxfId="353" priority="45">
      <formula>ISERROR(J7)</formula>
    </cfRule>
  </conditionalFormatting>
  <conditionalFormatting sqref="H18">
    <cfRule type="containsErrors" dxfId="352" priority="42">
      <formula>ISERROR(H18)</formula>
    </cfRule>
  </conditionalFormatting>
  <conditionalFormatting sqref="H20">
    <cfRule type="containsErrors" dxfId="351" priority="41">
      <formula>ISERROR(H20)</formula>
    </cfRule>
  </conditionalFormatting>
  <conditionalFormatting sqref="I18">
    <cfRule type="containsErrors" dxfId="350" priority="38">
      <formula>ISERROR(I18)</formula>
    </cfRule>
  </conditionalFormatting>
  <conditionalFormatting sqref="J10">
    <cfRule type="containsErrors" dxfId="349" priority="54">
      <formula>ISERROR(J10)</formula>
    </cfRule>
  </conditionalFormatting>
  <conditionalFormatting sqref="J9">
    <cfRule type="containsErrors" dxfId="348" priority="53">
      <formula>ISERROR(J9)</formula>
    </cfRule>
  </conditionalFormatting>
  <conditionalFormatting sqref="J11">
    <cfRule type="containsErrors" dxfId="347" priority="52">
      <formula>ISERROR(J11)</formula>
    </cfRule>
  </conditionalFormatting>
  <conditionalFormatting sqref="I20">
    <cfRule type="containsErrors" dxfId="346" priority="37">
      <formula>ISERROR(I20)</formula>
    </cfRule>
  </conditionalFormatting>
  <conditionalFormatting sqref="I19">
    <cfRule type="containsErrors" dxfId="345" priority="36">
      <formula>ISERROR(I19)</formula>
    </cfRule>
  </conditionalFormatting>
  <conditionalFormatting sqref="I21">
    <cfRule type="containsErrors" dxfId="344" priority="35">
      <formula>ISERROR(I21)</formula>
    </cfRule>
  </conditionalFormatting>
  <conditionalFormatting sqref="J18">
    <cfRule type="containsErrors" dxfId="343" priority="34">
      <formula>ISERROR(J18)</formula>
    </cfRule>
  </conditionalFormatting>
  <conditionalFormatting sqref="J21">
    <cfRule type="containsErrors" dxfId="342" priority="31">
      <formula>ISERROR(J21)</formula>
    </cfRule>
  </conditionalFormatting>
  <conditionalFormatting sqref="H17">
    <cfRule type="containsErrors" dxfId="341" priority="30">
      <formula>ISERROR(H17)</formula>
    </cfRule>
  </conditionalFormatting>
  <conditionalFormatting sqref="J17">
    <cfRule type="containsErrors" dxfId="340" priority="29">
      <formula>ISERROR(J17)</formula>
    </cfRule>
  </conditionalFormatting>
  <conditionalFormatting sqref="H19">
    <cfRule type="containsErrors" dxfId="339" priority="40">
      <formula>ISERROR(H19)</formula>
    </cfRule>
  </conditionalFormatting>
  <conditionalFormatting sqref="H21">
    <cfRule type="containsErrors" dxfId="338" priority="39">
      <formula>ISERROR(H21)</formula>
    </cfRule>
  </conditionalFormatting>
  <conditionalFormatting sqref="J20">
    <cfRule type="containsErrors" dxfId="337" priority="33">
      <formula>ISERROR(J20)</formula>
    </cfRule>
  </conditionalFormatting>
  <conditionalFormatting sqref="J19">
    <cfRule type="containsErrors" dxfId="336" priority="32">
      <formula>ISERROR(J19)</formula>
    </cfRule>
  </conditionalFormatting>
  <conditionalFormatting sqref="C12">
    <cfRule type="containsErrors" dxfId="335" priority="27">
      <formula>ISERROR(C12)</formula>
    </cfRule>
  </conditionalFormatting>
  <conditionalFormatting sqref="E12">
    <cfRule type="containsErrors" dxfId="334" priority="25">
      <formula>ISERROR(E12)</formula>
    </cfRule>
  </conditionalFormatting>
  <conditionalFormatting sqref="F12">
    <cfRule type="containsErrors" dxfId="333" priority="24">
      <formula>ISERROR(F12)</formula>
    </cfRule>
  </conditionalFormatting>
  <conditionalFormatting sqref="H12">
    <cfRule type="containsErrors" dxfId="332" priority="23">
      <formula>ISERROR(H12)</formula>
    </cfRule>
  </conditionalFormatting>
  <conditionalFormatting sqref="I12">
    <cfRule type="containsErrors" dxfId="331" priority="22">
      <formula>ISERROR(I12)</formula>
    </cfRule>
  </conditionalFormatting>
  <conditionalFormatting sqref="J12">
    <cfRule type="containsErrors" dxfId="330" priority="21">
      <formula>ISERROR(J12)</formula>
    </cfRule>
  </conditionalFormatting>
  <conditionalFormatting sqref="C22">
    <cfRule type="containsErrors" dxfId="329" priority="19">
      <formula>ISERROR(C22)</formula>
    </cfRule>
  </conditionalFormatting>
  <conditionalFormatting sqref="E22">
    <cfRule type="containsErrors" dxfId="328" priority="17">
      <formula>ISERROR(E22)</formula>
    </cfRule>
  </conditionalFormatting>
  <conditionalFormatting sqref="F22">
    <cfRule type="containsErrors" dxfId="327" priority="16">
      <formula>ISERROR(F22)</formula>
    </cfRule>
  </conditionalFormatting>
  <conditionalFormatting sqref="I22">
    <cfRule type="containsErrors" dxfId="326" priority="14">
      <formula>ISERROR(I22)</formula>
    </cfRule>
  </conditionalFormatting>
  <conditionalFormatting sqref="J22">
    <cfRule type="containsErrors" dxfId="325" priority="13">
      <formula>ISERROR(J22)</formula>
    </cfRule>
  </conditionalFormatting>
  <conditionalFormatting sqref="H22">
    <cfRule type="containsErrors" dxfId="324" priority="15">
      <formula>ISERROR(H22)</formula>
    </cfRule>
  </conditionalFormatting>
  <conditionalFormatting sqref="K7">
    <cfRule type="containsErrors" dxfId="323" priority="12">
      <formula>ISERROR(K7)</formula>
    </cfRule>
  </conditionalFormatting>
  <conditionalFormatting sqref="K8">
    <cfRule type="containsErrors" dxfId="322" priority="11">
      <formula>ISERROR(K8)</formula>
    </cfRule>
  </conditionalFormatting>
  <conditionalFormatting sqref="K10">
    <cfRule type="containsErrors" dxfId="321" priority="10">
      <formula>ISERROR(K10)</formula>
    </cfRule>
  </conditionalFormatting>
  <conditionalFormatting sqref="K9">
    <cfRule type="containsErrors" dxfId="320" priority="9">
      <formula>ISERROR(K9)</formula>
    </cfRule>
  </conditionalFormatting>
  <conditionalFormatting sqref="K11">
    <cfRule type="containsErrors" dxfId="319" priority="8">
      <formula>ISERROR(K11)</formula>
    </cfRule>
  </conditionalFormatting>
  <conditionalFormatting sqref="K18">
    <cfRule type="containsErrors" dxfId="318" priority="6">
      <formula>ISERROR(K18)</formula>
    </cfRule>
  </conditionalFormatting>
  <conditionalFormatting sqref="K17">
    <cfRule type="containsErrors" dxfId="317" priority="3">
      <formula>ISERROR(K17)</formula>
    </cfRule>
  </conditionalFormatting>
  <conditionalFormatting sqref="K21">
    <cfRule type="containsErrors" dxfId="316" priority="7">
      <formula>ISERROR(K21)</formula>
    </cfRule>
  </conditionalFormatting>
  <conditionalFormatting sqref="K20">
    <cfRule type="containsErrors" dxfId="315" priority="5">
      <formula>ISERROR(K20)</formula>
    </cfRule>
  </conditionalFormatting>
  <conditionalFormatting sqref="K19">
    <cfRule type="containsErrors" dxfId="314" priority="4">
      <formula>ISERROR(K19)</formula>
    </cfRule>
  </conditionalFormatting>
  <conditionalFormatting sqref="K12">
    <cfRule type="containsErrors" dxfId="313" priority="2">
      <formula>ISERROR(K12)</formula>
    </cfRule>
  </conditionalFormatting>
  <conditionalFormatting sqref="K22">
    <cfRule type="containsErrors" dxfId="312" priority="1">
      <formula>ISERROR(K22)</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F6 B23:F23 B17:F17 B16:F16 G6 B7:H7 G32:H34 G25:I31 O23:R34 G16:J17 G23:J23 B13:H15 O6:R11 O13:R21 L6:L7 L13:L15 B26:F29 B25:F25 L24:M28 L18:L22 L23:M23 L16:N17 N23 M18:M22"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8"/>
  <sheetViews>
    <sheetView showGridLines="0" topLeftCell="A2" zoomScaleNormal="100" workbookViewId="0">
      <selection activeCell="K15" sqref="K15"/>
    </sheetView>
  </sheetViews>
  <sheetFormatPr baseColWidth="10" defaultColWidth="11.42578125" defaultRowHeight="15"/>
  <cols>
    <col min="1" max="1" width="38.5703125" bestFit="1" customWidth="1"/>
    <col min="2" max="2" width="76.140625" customWidth="1"/>
  </cols>
  <sheetData>
    <row r="1" spans="1:8" ht="16.5">
      <c r="A1" s="2" t="s">
        <v>111</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ht="21">
      <c r="A4" s="386" t="s">
        <v>160</v>
      </c>
      <c r="B4" s="387" t="s">
        <v>204</v>
      </c>
    </row>
    <row r="5" spans="1:8">
      <c r="A5" s="386" t="s">
        <v>160</v>
      </c>
      <c r="B5" s="387" t="s">
        <v>202</v>
      </c>
    </row>
    <row r="6" spans="1:8">
      <c r="A6" s="386" t="s">
        <v>117</v>
      </c>
      <c r="B6" s="387" t="s">
        <v>118</v>
      </c>
    </row>
    <row r="7" spans="1:8">
      <c r="A7" s="386" t="s">
        <v>89</v>
      </c>
      <c r="B7" s="387" t="s">
        <v>203</v>
      </c>
    </row>
    <row r="8" spans="1:8" s="346" customFormat="1" ht="21">
      <c r="A8" s="386" t="s">
        <v>190</v>
      </c>
      <c r="B8" s="387" t="s">
        <v>222</v>
      </c>
    </row>
    <row r="9" spans="1:8">
      <c r="A9" s="386" t="s">
        <v>191</v>
      </c>
      <c r="B9" s="387" t="s">
        <v>192</v>
      </c>
    </row>
    <row r="10" spans="1:8">
      <c r="A10" s="386" t="s">
        <v>108</v>
      </c>
      <c r="B10" s="387" t="s">
        <v>185</v>
      </c>
    </row>
    <row r="11" spans="1:8">
      <c r="A11" s="386" t="s">
        <v>2</v>
      </c>
      <c r="B11" s="387" t="s">
        <v>136</v>
      </c>
    </row>
    <row r="12" spans="1:8">
      <c r="A12" s="386" t="s">
        <v>115</v>
      </c>
      <c r="B12" s="387" t="s">
        <v>116</v>
      </c>
    </row>
    <row r="13" spans="1:8">
      <c r="A13" s="386" t="s">
        <v>112</v>
      </c>
      <c r="B13" s="387" t="s">
        <v>184</v>
      </c>
    </row>
    <row r="14" spans="1:8">
      <c r="A14" s="386" t="s">
        <v>21</v>
      </c>
      <c r="B14" s="387" t="s">
        <v>105</v>
      </c>
    </row>
    <row r="15" spans="1:8">
      <c r="A15" s="386" t="s">
        <v>86</v>
      </c>
      <c r="B15" s="387" t="s">
        <v>85</v>
      </c>
    </row>
    <row r="16" spans="1:8">
      <c r="A16" s="386" t="s">
        <v>189</v>
      </c>
      <c r="B16" s="387" t="s">
        <v>217</v>
      </c>
    </row>
    <row r="17" spans="1:2">
      <c r="A17" s="386" t="s">
        <v>22</v>
      </c>
      <c r="B17" s="387" t="s">
        <v>205</v>
      </c>
    </row>
    <row r="18" spans="1:2" s="636" customFormat="1">
      <c r="A18" s="386" t="s">
        <v>227</v>
      </c>
      <c r="B18" s="387" t="s">
        <v>226</v>
      </c>
    </row>
    <row r="19" spans="1:2" s="346" customFormat="1">
      <c r="A19" s="386" t="s">
        <v>199</v>
      </c>
      <c r="B19" s="387" t="s">
        <v>201</v>
      </c>
    </row>
    <row r="20" spans="1:2" ht="21">
      <c r="A20" s="386" t="s">
        <v>186</v>
      </c>
      <c r="B20" s="387" t="s">
        <v>208</v>
      </c>
    </row>
    <row r="21" spans="1:2">
      <c r="A21" s="386" t="s">
        <v>186</v>
      </c>
      <c r="B21" s="387" t="s">
        <v>206</v>
      </c>
    </row>
    <row r="22" spans="1:2">
      <c r="A22" s="386" t="s">
        <v>88</v>
      </c>
      <c r="B22" s="387" t="s">
        <v>213</v>
      </c>
    </row>
    <row r="23" spans="1:2">
      <c r="A23" s="386" t="s">
        <v>87</v>
      </c>
      <c r="B23" s="387" t="s">
        <v>214</v>
      </c>
    </row>
    <row r="24" spans="1:2" ht="21">
      <c r="A24" s="386" t="s">
        <v>187</v>
      </c>
      <c r="B24" s="387" t="s">
        <v>215</v>
      </c>
    </row>
    <row r="25" spans="1:2" ht="21">
      <c r="A25" s="386" t="s">
        <v>188</v>
      </c>
      <c r="B25" s="387" t="s">
        <v>216</v>
      </c>
    </row>
    <row r="26" spans="1:2" ht="21">
      <c r="A26" s="386" t="s">
        <v>194</v>
      </c>
      <c r="B26" s="387" t="s">
        <v>113</v>
      </c>
    </row>
    <row r="27" spans="1:2">
      <c r="A27" s="386" t="s">
        <v>193</v>
      </c>
      <c r="B27" s="387" t="s">
        <v>104</v>
      </c>
    </row>
    <row r="28" spans="1:2">
      <c r="A28" s="386" t="s">
        <v>103</v>
      </c>
      <c r="B28" s="387" t="s">
        <v>114</v>
      </c>
    </row>
  </sheetData>
  <sortState xmlns:xlrd2="http://schemas.microsoft.com/office/spreadsheetml/2017/richdata2" ref="A4:B26">
    <sortCondition ref="A4"/>
  </sortState>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8</vt:i4>
      </vt:variant>
    </vt:vector>
  </HeadingPairs>
  <TitlesOfParts>
    <vt:vector size="19"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Checks</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T05 (Segments)'!Drucktitel</vt:lpstr>
    </vt:vector>
  </TitlesOfParts>
  <Company>BAWAG PSK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Richter, Lena</cp:lastModifiedBy>
  <cp:lastPrinted>2020-10-26T18:23:01Z</cp:lastPrinted>
  <dcterms:created xsi:type="dcterms:W3CDTF">2018-04-24T08:53:21Z</dcterms:created>
  <dcterms:modified xsi:type="dcterms:W3CDTF">2020-10-26T20:54:54Z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ies>
</file>