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P:\Q2 2021\05 Analyst File\"/>
    </mc:Choice>
  </mc:AlternateContent>
  <xr:revisionPtr revIDLastSave="0" documentId="8_{2B027B3D-004D-40E3-9C10-F853B0D2715C}" xr6:coauthVersionLast="45" xr6:coauthVersionMax="45" xr10:uidLastSave="{00000000-0000-0000-0000-000000000000}"/>
  <bookViews>
    <workbookView xWindow="-120" yWindow="-120" windowWidth="29040" windowHeight="15840" tabRatio="830" activeTab="1" xr2:uid="{00000000-000D-0000-FFFF-FFFF00000000}"/>
  </bookViews>
  <sheets>
    <sheet name="BG T00 (Content)" sheetId="2" r:id="rId1"/>
    <sheet name="BG T01 (share)" sheetId="6" r:id="rId2"/>
    <sheet name="BG T02 (Key financials)" sheetId="1" r:id="rId3"/>
    <sheet name="BG T03 (P&amp;L)" sheetId="3" r:id="rId4"/>
    <sheet name="BG T04 (Balance Sheet)" sheetId="4" r:id="rId5"/>
    <sheet name="BG T05 (Segments)" sheetId="5" r:id="rId6"/>
    <sheet name="BG T06 (Geo split - Assets)" sheetId="11" r:id="rId7"/>
    <sheet name="BG T07 (Product split - Assets)" sheetId="12" r:id="rId8"/>
    <sheet name="BG T08 (Definitions)" sheetId="7" r:id="rId9"/>
    <sheet name="BG T09 (Disclaimer)" sheetId="8" r:id="rId10"/>
    <sheet name="Checks" sheetId="10" state="hidden" r:id="rId11"/>
  </sheets>
  <definedNames>
    <definedName name="_xlnm.Print_Area" localSheetId="1">'BG T01 (share)'!$A$1:$AA$25</definedName>
    <definedName name="_xlnm.Print_Area" localSheetId="2">'BG T02 (Key financials)'!$A$1:$AA$52</definedName>
    <definedName name="_xlnm.Print_Area" localSheetId="3">'BG T03 (P&amp;L)'!$A$1:$AA$27</definedName>
    <definedName name="_xlnm.Print_Area" localSheetId="4">'BG T04 (Balance Sheet)'!$A$1:$O$49</definedName>
    <definedName name="_xlnm.Print_Area" localSheetId="5">'BG T05 (Segments)'!$A$1:$AA$185</definedName>
    <definedName name="_xlnm.Print_Area" localSheetId="6">'BG T06 (Geo split - Assets)'!$A$1:$O$26</definedName>
    <definedName name="_xlnm.Print_Area" localSheetId="7">'BG T07 (Product split - Assets)'!$A$1:$O$21</definedName>
    <definedName name="_xlnm.Print_Titles" localSheetId="5">'BG T05 (Segments)'!$1:$3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53" i="10" l="1"/>
  <c r="Q80" i="10" s="1"/>
  <c r="O53" i="10"/>
  <c r="O80" i="10" s="1"/>
  <c r="N53" i="10"/>
  <c r="N80" i="10" s="1"/>
  <c r="M53" i="10"/>
  <c r="M80" i="10" s="1"/>
  <c r="L53" i="10"/>
  <c r="L80" i="10" s="1"/>
  <c r="J53" i="10"/>
  <c r="J80" i="10" s="1"/>
  <c r="I53" i="10"/>
  <c r="I80" i="10" s="1"/>
  <c r="H53" i="10"/>
  <c r="H80" i="10" s="1"/>
  <c r="G53" i="10"/>
  <c r="G80" i="10" s="1"/>
  <c r="E53" i="10"/>
  <c r="E80" i="10" s="1"/>
  <c r="D53" i="10"/>
  <c r="D80" i="10" s="1"/>
  <c r="C53" i="10"/>
  <c r="C80" i="10" s="1"/>
  <c r="B53" i="10"/>
  <c r="B80" i="10" s="1"/>
  <c r="Q26" i="10" l="1"/>
  <c r="Q15" i="10" l="1"/>
  <c r="Q20" i="10"/>
  <c r="Q25" i="10"/>
  <c r="Q27" i="10" s="1"/>
  <c r="Q10" i="10"/>
  <c r="Q5" i="10"/>
  <c r="Q33" i="10" l="1"/>
  <c r="Q60" i="10" s="1"/>
  <c r="Q48" i="10"/>
  <c r="Q75" i="10" s="1"/>
  <c r="Q43" i="10"/>
  <c r="Q70" i="10" s="1"/>
  <c r="Q38" i="10"/>
  <c r="Q65" i="10" s="1"/>
  <c r="Q21" i="10"/>
  <c r="Q22" i="10" s="1"/>
  <c r="Q16" i="10"/>
  <c r="Q17" i="10" s="1"/>
  <c r="Q11" i="10"/>
  <c r="Q12" i="10" s="1"/>
  <c r="Q6" i="10"/>
  <c r="Q7" i="10" s="1"/>
  <c r="H69" i="10" l="1"/>
  <c r="J69" i="10"/>
  <c r="Q69" i="10"/>
  <c r="Q71" i="10" s="1"/>
  <c r="U26" i="10"/>
  <c r="T26" i="10"/>
  <c r="S26" i="10"/>
  <c r="I64" i="10" l="1"/>
  <c r="I74" i="10"/>
  <c r="N69" i="10"/>
  <c r="H59" i="10"/>
  <c r="O59" i="10"/>
  <c r="M69" i="10"/>
  <c r="D64" i="10"/>
  <c r="D74" i="10"/>
  <c r="C64" i="10"/>
  <c r="G69" i="10"/>
  <c r="J64" i="10"/>
  <c r="Q74" i="10"/>
  <c r="Q76" i="10" s="1"/>
  <c r="M59" i="10"/>
  <c r="C59" i="10"/>
  <c r="O64" i="10"/>
  <c r="O69" i="10"/>
  <c r="C74" i="10"/>
  <c r="M74" i="10"/>
  <c r="C69" i="10"/>
  <c r="G59" i="10"/>
  <c r="J74" i="10"/>
  <c r="Q64" i="10"/>
  <c r="Q66" i="10" s="1"/>
  <c r="E74" i="10"/>
  <c r="D69" i="10"/>
  <c r="G74" i="10"/>
  <c r="M64" i="10"/>
  <c r="H64" i="10"/>
  <c r="B64" i="10"/>
  <c r="E69" i="10"/>
  <c r="Q59" i="10"/>
  <c r="Q61" i="10" s="1"/>
  <c r="N64" i="10"/>
  <c r="G64" i="10"/>
  <c r="H74" i="10"/>
  <c r="L69" i="10"/>
  <c r="L64" i="10"/>
  <c r="B69" i="10"/>
  <c r="O74" i="10"/>
  <c r="N74" i="10"/>
  <c r="E64" i="10"/>
  <c r="L74" i="10"/>
  <c r="I69" i="10"/>
  <c r="U21" i="10"/>
  <c r="T21" i="10"/>
  <c r="S21" i="10"/>
  <c r="U16" i="10"/>
  <c r="T16" i="10"/>
  <c r="S16" i="10"/>
  <c r="U11" i="10"/>
  <c r="T11" i="10"/>
  <c r="S11" i="10"/>
  <c r="U6" i="10"/>
  <c r="T6" i="10"/>
  <c r="S6" i="10"/>
  <c r="M79" i="10" l="1"/>
  <c r="M81" i="10" s="1"/>
  <c r="H79" i="10"/>
  <c r="H81" i="10" s="1"/>
  <c r="D79" i="10"/>
  <c r="D81" i="10" s="1"/>
  <c r="D59" i="10"/>
  <c r="O79" i="10"/>
  <c r="O81" i="10" s="1"/>
  <c r="I59" i="10"/>
  <c r="I79" i="10"/>
  <c r="I81" i="10" s="1"/>
  <c r="G79" i="10"/>
  <c r="G81" i="10" s="1"/>
  <c r="N79" i="10"/>
  <c r="N81" i="10" s="1"/>
  <c r="N59" i="10"/>
  <c r="E59" i="10"/>
  <c r="E79" i="10"/>
  <c r="E81" i="10" s="1"/>
  <c r="Q79" i="10"/>
  <c r="Q81" i="10" s="1"/>
  <c r="L59" i="10"/>
  <c r="L79" i="10"/>
  <c r="L81" i="10" s="1"/>
  <c r="B79" i="10"/>
  <c r="B81" i="10" s="1"/>
  <c r="B59" i="10"/>
  <c r="J79" i="10"/>
  <c r="J81" i="10" s="1"/>
  <c r="J59" i="10"/>
  <c r="C79" i="10"/>
  <c r="C81" i="10" s="1"/>
  <c r="O26" i="10" l="1"/>
  <c r="O33" i="10" l="1"/>
  <c r="O60" i="10" s="1"/>
  <c r="O61" i="10" s="1"/>
  <c r="O38" i="10"/>
  <c r="O65" i="10" s="1"/>
  <c r="O66" i="10" s="1"/>
  <c r="O43" i="10"/>
  <c r="O70" i="10" s="1"/>
  <c r="O71" i="10" s="1"/>
  <c r="O48" i="10"/>
  <c r="O75" i="10" s="1"/>
  <c r="O76" i="10" s="1"/>
  <c r="O16" i="10"/>
  <c r="O6" i="10"/>
  <c r="O11" i="10"/>
  <c r="O21" i="10"/>
  <c r="N26" i="10" l="1"/>
  <c r="N16" i="10" l="1"/>
  <c r="N6" i="10"/>
  <c r="N11" i="10"/>
  <c r="N21" i="10"/>
  <c r="N48" i="10"/>
  <c r="N75" i="10" s="1"/>
  <c r="N76" i="10" s="1"/>
  <c r="N38" i="10"/>
  <c r="N65" i="10" s="1"/>
  <c r="N66" i="10" s="1"/>
  <c r="N43" i="10"/>
  <c r="N70" i="10" s="1"/>
  <c r="N71" i="10" s="1"/>
  <c r="N33" i="10"/>
  <c r="N60" i="10" s="1"/>
  <c r="N61" i="10" s="1"/>
  <c r="I26" i="10" l="1"/>
  <c r="B26" i="10"/>
  <c r="L26" i="10"/>
  <c r="J26" i="10"/>
  <c r="G26" i="10"/>
  <c r="E26" i="10"/>
  <c r="D26" i="10"/>
  <c r="H26" i="10"/>
  <c r="C26" i="10"/>
  <c r="M26" i="10"/>
  <c r="D33" i="10" l="1"/>
  <c r="D60" i="10" s="1"/>
  <c r="D61" i="10" s="1"/>
  <c r="D38" i="10"/>
  <c r="D65" i="10" s="1"/>
  <c r="D66" i="10" s="1"/>
  <c r="D43" i="10"/>
  <c r="D70" i="10" s="1"/>
  <c r="D71" i="10" s="1"/>
  <c r="D48" i="10"/>
  <c r="D75" i="10" s="1"/>
  <c r="D76" i="10" s="1"/>
  <c r="H21" i="10"/>
  <c r="H6" i="10"/>
  <c r="H11" i="10"/>
  <c r="I38" i="10"/>
  <c r="I65" i="10" s="1"/>
  <c r="I66" i="10" s="1"/>
  <c r="I43" i="10"/>
  <c r="I70" i="10" s="1"/>
  <c r="I71" i="10" s="1"/>
  <c r="I33" i="10"/>
  <c r="I60" i="10" s="1"/>
  <c r="I61" i="10" s="1"/>
  <c r="I48" i="10"/>
  <c r="I75" i="10" s="1"/>
  <c r="I76" i="10" s="1"/>
  <c r="G33" i="10"/>
  <c r="G60" i="10" s="1"/>
  <c r="G61" i="10" s="1"/>
  <c r="G48" i="10"/>
  <c r="G75" i="10" s="1"/>
  <c r="G76" i="10" s="1"/>
  <c r="G38" i="10"/>
  <c r="G65" i="10" s="1"/>
  <c r="G66" i="10" s="1"/>
  <c r="G43" i="10"/>
  <c r="G70" i="10" s="1"/>
  <c r="G71" i="10" s="1"/>
  <c r="M21" i="10"/>
  <c r="M6" i="10"/>
  <c r="M11" i="10"/>
  <c r="B33" i="10"/>
  <c r="B60" i="10" s="1"/>
  <c r="B61" i="10" s="1"/>
  <c r="B48" i="10"/>
  <c r="B75" i="10" s="1"/>
  <c r="B38" i="10"/>
  <c r="B65" i="10" s="1"/>
  <c r="B66" i="10" s="1"/>
  <c r="B43" i="10"/>
  <c r="B70" i="10" s="1"/>
  <c r="B71" i="10" s="1"/>
  <c r="L43" i="10"/>
  <c r="L70" i="10" s="1"/>
  <c r="L71" i="10" s="1"/>
  <c r="L33" i="10"/>
  <c r="L60" i="10" s="1"/>
  <c r="L61" i="10" s="1"/>
  <c r="L48" i="10"/>
  <c r="L75" i="10" s="1"/>
  <c r="L76" i="10" s="1"/>
  <c r="L38" i="10"/>
  <c r="L65" i="10" s="1"/>
  <c r="L66" i="10" s="1"/>
  <c r="C6" i="10"/>
  <c r="C21" i="10"/>
  <c r="C11" i="10"/>
  <c r="C16" i="10"/>
  <c r="G16" i="10"/>
  <c r="G6" i="10"/>
  <c r="G11" i="10"/>
  <c r="C48" i="10"/>
  <c r="C75" i="10" s="1"/>
  <c r="C76" i="10" s="1"/>
  <c r="C38" i="10"/>
  <c r="C65" i="10" s="1"/>
  <c r="C66" i="10" s="1"/>
  <c r="C43" i="10"/>
  <c r="C70" i="10" s="1"/>
  <c r="C71" i="10" s="1"/>
  <c r="C33" i="10"/>
  <c r="C60" i="10" s="1"/>
  <c r="C61" i="10" s="1"/>
  <c r="L6" i="10"/>
  <c r="I21" i="10"/>
  <c r="I11" i="10"/>
  <c r="I16" i="10"/>
  <c r="I6" i="10"/>
  <c r="E21" i="10"/>
  <c r="E6" i="10"/>
  <c r="E16" i="10"/>
  <c r="J21" i="10"/>
  <c r="J16" i="10"/>
  <c r="J6" i="10"/>
  <c r="J11" i="10"/>
  <c r="B21" i="10"/>
  <c r="B16" i="10"/>
  <c r="B6" i="10"/>
  <c r="B11" i="10"/>
  <c r="D16" i="10"/>
  <c r="D6" i="10"/>
  <c r="D21" i="10"/>
  <c r="D11" i="10"/>
  <c r="H48" i="10"/>
  <c r="H75" i="10" s="1"/>
  <c r="H76" i="10" s="1"/>
  <c r="H38" i="10"/>
  <c r="H65" i="10" s="1"/>
  <c r="H66" i="10" s="1"/>
  <c r="H33" i="10"/>
  <c r="H60" i="10" s="1"/>
  <c r="H61" i="10" s="1"/>
  <c r="H43" i="10"/>
  <c r="H70" i="10" s="1"/>
  <c r="H71" i="10" s="1"/>
  <c r="E33" i="10"/>
  <c r="E60" i="10" s="1"/>
  <c r="E61" i="10" s="1"/>
  <c r="E48" i="10"/>
  <c r="E75" i="10" s="1"/>
  <c r="E76" i="10" s="1"/>
  <c r="E43" i="10"/>
  <c r="E70" i="10" s="1"/>
  <c r="E71" i="10" s="1"/>
  <c r="E38" i="10"/>
  <c r="E65" i="10" s="1"/>
  <c r="E66" i="10" s="1"/>
  <c r="M33" i="10"/>
  <c r="M60" i="10" s="1"/>
  <c r="M61" i="10" s="1"/>
  <c r="M48" i="10"/>
  <c r="M75" i="10" s="1"/>
  <c r="M76" i="10" s="1"/>
  <c r="M38" i="10"/>
  <c r="M65" i="10" s="1"/>
  <c r="M66" i="10" s="1"/>
  <c r="M43" i="10"/>
  <c r="M70" i="10" s="1"/>
  <c r="M71" i="10" s="1"/>
  <c r="J43" i="10"/>
  <c r="J70" i="10" s="1"/>
  <c r="J71" i="10" s="1"/>
  <c r="J33" i="10"/>
  <c r="J60" i="10" s="1"/>
  <c r="J61" i="10" s="1"/>
  <c r="J48" i="10"/>
  <c r="J75" i="10" s="1"/>
  <c r="J76" i="10" s="1"/>
  <c r="J38" i="10"/>
  <c r="J65" i="10" s="1"/>
  <c r="J66" i="10" s="1"/>
  <c r="H16" i="10"/>
  <c r="L21" i="10"/>
  <c r="L16" i="10"/>
  <c r="M16" i="10"/>
  <c r="G21" i="10"/>
  <c r="E11" i="10"/>
  <c r="L11" i="10"/>
  <c r="C10" i="10" l="1"/>
  <c r="C12" i="10" s="1"/>
  <c r="L25" i="10"/>
  <c r="L27" i="10" s="1"/>
  <c r="O20" i="10"/>
  <c r="O22" i="10" s="1"/>
  <c r="D20" i="10"/>
  <c r="D22" i="10" s="1"/>
  <c r="C15" i="10" l="1"/>
  <c r="C17" i="10" s="1"/>
  <c r="U15" i="10"/>
  <c r="U17" i="10" s="1"/>
  <c r="J10" i="10"/>
  <c r="J12" i="10" s="1"/>
  <c r="T10" i="10"/>
  <c r="T12" i="10" s="1"/>
  <c r="T5" i="10"/>
  <c r="T7" i="10" s="1"/>
  <c r="E20" i="10"/>
  <c r="E22" i="10" s="1"/>
  <c r="T25" i="10"/>
  <c r="T27" i="10" s="1"/>
  <c r="E5" i="10"/>
  <c r="E7" i="10" s="1"/>
  <c r="N15" i="10"/>
  <c r="N17" i="10" s="1"/>
  <c r="L10" i="10"/>
  <c r="L12" i="10" s="1"/>
  <c r="J20" i="10"/>
  <c r="J22" i="10" s="1"/>
  <c r="O5" i="10"/>
  <c r="O7" i="10" s="1"/>
  <c r="G10" i="10"/>
  <c r="G12" i="10" s="1"/>
  <c r="G25" i="10"/>
  <c r="G27" i="10" s="1"/>
  <c r="E15" i="10"/>
  <c r="E17" i="10" s="1"/>
  <c r="M10" i="10"/>
  <c r="M12" i="10" s="1"/>
  <c r="M25" i="10"/>
  <c r="M27" i="10" s="1"/>
  <c r="L5" i="10"/>
  <c r="L7" i="10" s="1"/>
  <c r="H15" i="10"/>
  <c r="H17" i="10" s="1"/>
  <c r="H5" i="10"/>
  <c r="H7" i="10" s="1"/>
  <c r="C5" i="10"/>
  <c r="C7" i="10" s="1"/>
  <c r="B25" i="10"/>
  <c r="B27" i="10" s="1"/>
  <c r="H25" i="10"/>
  <c r="H27" i="10" s="1"/>
  <c r="E25" i="10"/>
  <c r="E27" i="10" s="1"/>
  <c r="O25" i="10"/>
  <c r="O27" i="10" s="1"/>
  <c r="J5" i="10"/>
  <c r="J7" i="10" s="1"/>
  <c r="S20" i="10"/>
  <c r="S22" i="10" s="1"/>
  <c r="I25" i="10"/>
  <c r="I27" i="10" s="1"/>
  <c r="B15" i="10"/>
  <c r="B17" i="10" s="1"/>
  <c r="C20" i="10"/>
  <c r="C22" i="10" s="1"/>
  <c r="L15" i="10"/>
  <c r="L17" i="10" s="1"/>
  <c r="I10" i="10"/>
  <c r="I12" i="10" s="1"/>
  <c r="B5" i="10"/>
  <c r="B7" i="10" s="1"/>
  <c r="N5" i="10"/>
  <c r="N7" i="10" s="1"/>
  <c r="B20" i="10"/>
  <c r="B22" i="10" s="1"/>
  <c r="N10" i="10"/>
  <c r="N12" i="10" s="1"/>
  <c r="D10" i="10"/>
  <c r="D12" i="10" s="1"/>
  <c r="B10" i="10"/>
  <c r="B12" i="10" s="1"/>
  <c r="M5" i="10"/>
  <c r="M7" i="10" s="1"/>
  <c r="U10" i="10"/>
  <c r="U12" i="10" s="1"/>
  <c r="T15" i="10"/>
  <c r="T17" i="10" s="1"/>
  <c r="H20" i="10"/>
  <c r="H22" i="10" s="1"/>
  <c r="S5" i="10"/>
  <c r="S7" i="10" s="1"/>
  <c r="D5" i="10"/>
  <c r="D7" i="10" s="1"/>
  <c r="H10" i="10"/>
  <c r="H12" i="10" s="1"/>
  <c r="J15" i="10"/>
  <c r="J17" i="10" s="1"/>
  <c r="U5" i="10"/>
  <c r="U7" i="10" s="1"/>
  <c r="S10" i="10"/>
  <c r="S12" i="10" s="1"/>
  <c r="I15" i="10"/>
  <c r="I17" i="10" s="1"/>
  <c r="O15" i="10"/>
  <c r="O17" i="10" s="1"/>
  <c r="T20" i="10"/>
  <c r="T22" i="10" s="1"/>
  <c r="M15" i="10"/>
  <c r="M17" i="10" s="1"/>
  <c r="N20" i="10"/>
  <c r="N22" i="10" s="1"/>
  <c r="D25" i="10"/>
  <c r="D27" i="10" s="1"/>
  <c r="E10" i="10"/>
  <c r="E12" i="10" s="1"/>
  <c r="G5" i="10"/>
  <c r="G7" i="10" s="1"/>
  <c r="S15" i="10"/>
  <c r="S17" i="10" s="1"/>
  <c r="D15" i="10"/>
  <c r="D17" i="10" s="1"/>
  <c r="G20" i="10"/>
  <c r="G22" i="10" s="1"/>
  <c r="U25" i="10"/>
  <c r="U27" i="10" s="1"/>
  <c r="S25" i="10"/>
  <c r="S27" i="10" s="1"/>
  <c r="L20" i="10"/>
  <c r="L22" i="10" s="1"/>
  <c r="N25" i="10"/>
  <c r="N27" i="10" s="1"/>
  <c r="I20" i="10"/>
  <c r="I22" i="10" s="1"/>
  <c r="J25" i="10"/>
  <c r="J27" i="10" s="1"/>
  <c r="U20" i="10"/>
  <c r="U22" i="10" s="1"/>
  <c r="M20" i="10"/>
  <c r="M22" i="10" s="1"/>
  <c r="C25" i="10"/>
  <c r="C27" i="10" s="1"/>
  <c r="G15" i="10"/>
  <c r="G17" i="10" s="1"/>
  <c r="O10" i="10"/>
  <c r="O12" i="10" s="1"/>
  <c r="I5" i="10"/>
  <c r="I7" i="10" s="1"/>
  <c r="E32" i="10" l="1"/>
  <c r="E34" i="10" s="1"/>
  <c r="O42" i="10"/>
  <c r="O44" i="10" s="1"/>
  <c r="I37" i="10"/>
  <c r="I39" i="10" s="1"/>
  <c r="G42" i="10"/>
  <c r="G44" i="10" s="1"/>
  <c r="J47" i="10"/>
  <c r="J49" i="10" s="1"/>
  <c r="C37" i="10"/>
  <c r="C39" i="10" s="1"/>
  <c r="G52" i="10"/>
  <c r="G54" i="10" s="1"/>
  <c r="O52" i="10"/>
  <c r="O54" i="10" s="1"/>
  <c r="E37" i="10"/>
  <c r="E39" i="10" s="1"/>
  <c r="B47" i="10"/>
  <c r="B49" i="10" s="1"/>
  <c r="J32" i="10"/>
  <c r="J34" i="10" s="1"/>
  <c r="H47" i="10"/>
  <c r="H49" i="10" s="1"/>
  <c r="D32" i="10"/>
  <c r="D34" i="10" s="1"/>
  <c r="E42" i="10"/>
  <c r="E44" i="10" s="1"/>
  <c r="D42" i="10"/>
  <c r="D44" i="10" s="1"/>
  <c r="I52" i="10"/>
  <c r="I54" i="10" s="1"/>
  <c r="E47" i="10"/>
  <c r="E49" i="10" s="1"/>
  <c r="I47" i="10"/>
  <c r="I49" i="10" s="1"/>
  <c r="J37" i="10"/>
  <c r="J39" i="10" s="1"/>
  <c r="B37" i="10"/>
  <c r="B39" i="10" s="1"/>
  <c r="M47" i="10"/>
  <c r="M49" i="10" s="1"/>
  <c r="Q37" i="10"/>
  <c r="Q39" i="10" s="1"/>
  <c r="O47" i="10"/>
  <c r="O49" i="10" s="1"/>
  <c r="C47" i="10"/>
  <c r="C49" i="10" s="1"/>
  <c r="N37" i="10"/>
  <c r="N39" i="10" s="1"/>
  <c r="L32" i="10"/>
  <c r="L34" i="10" s="1"/>
  <c r="H37" i="10"/>
  <c r="H39" i="10" s="1"/>
  <c r="Q32" i="10"/>
  <c r="Q34" i="10" s="1"/>
  <c r="Q42" i="10"/>
  <c r="Q44" i="10" s="1"/>
  <c r="B52" i="10"/>
  <c r="B54" i="10" s="1"/>
  <c r="M52" i="10"/>
  <c r="M54" i="10" s="1"/>
  <c r="I32" i="10"/>
  <c r="I34" i="10" s="1"/>
  <c r="N52" i="10"/>
  <c r="N54" i="10" s="1"/>
  <c r="J42" i="10"/>
  <c r="J44" i="10" s="1"/>
  <c r="B42" i="10"/>
  <c r="B44" i="10" s="1"/>
  <c r="Q52" i="10"/>
  <c r="Q54" i="10" s="1"/>
  <c r="M37" i="10"/>
  <c r="M39" i="10" s="1"/>
  <c r="N32" i="10"/>
  <c r="N34" i="10" s="1"/>
  <c r="Q47" i="10"/>
  <c r="Q49" i="10" s="1"/>
  <c r="D37" i="10"/>
  <c r="D39" i="10" s="1"/>
  <c r="N47" i="10"/>
  <c r="N49" i="10" s="1"/>
  <c r="H52" i="10"/>
  <c r="H54" i="10" s="1"/>
  <c r="G47" i="10"/>
  <c r="G49" i="10" s="1"/>
  <c r="L47" i="10"/>
  <c r="L49" i="10" s="1"/>
  <c r="C42" i="10"/>
  <c r="C44" i="10" s="1"/>
  <c r="E52" i="10"/>
  <c r="E54" i="10" s="1"/>
  <c r="C32" i="10"/>
  <c r="C34" i="10" s="1"/>
  <c r="D52" i="10"/>
  <c r="D54" i="10" s="1"/>
  <c r="M42" i="10"/>
  <c r="M44" i="10" s="1"/>
  <c r="G32" i="10"/>
  <c r="G34" i="10" s="1"/>
  <c r="O32" i="10"/>
  <c r="O34" i="10" s="1"/>
  <c r="D47" i="10"/>
  <c r="D49" i="10" s="1"/>
  <c r="J52" i="10"/>
  <c r="J54" i="10" s="1"/>
  <c r="I42" i="10"/>
  <c r="I44" i="10" s="1"/>
  <c r="B32" i="10"/>
  <c r="B34" i="10" s="1"/>
  <c r="G37" i="10"/>
  <c r="G39" i="10" s="1"/>
  <c r="N42" i="10"/>
  <c r="N44" i="10" s="1"/>
  <c r="L37" i="10"/>
  <c r="L39" i="10" s="1"/>
  <c r="L52" i="10"/>
  <c r="L54" i="10" s="1"/>
  <c r="C52" i="10"/>
  <c r="C54" i="10" s="1"/>
  <c r="L42" i="10"/>
  <c r="L44" i="10" s="1"/>
  <c r="H32" i="10"/>
  <c r="H34" i="10" s="1"/>
  <c r="H42" i="10"/>
  <c r="H44" i="10" s="1"/>
  <c r="M32" i="10"/>
  <c r="M34" i="10" s="1"/>
  <c r="O37" i="10"/>
  <c r="O39" i="10" s="1"/>
  <c r="B74" i="10" l="1"/>
  <c r="B76" i="10" s="1"/>
</calcChain>
</file>

<file path=xl/sharedStrings.xml><?xml version="1.0" encoding="utf-8"?>
<sst xmlns="http://schemas.openxmlformats.org/spreadsheetml/2006/main" count="1245" uniqueCount="230">
  <si>
    <t>Net interest income</t>
  </si>
  <si>
    <t>Net fee and commission income</t>
  </si>
  <si>
    <t>Core revenues</t>
  </si>
  <si>
    <t>Operating income</t>
  </si>
  <si>
    <t>Operating expenses</t>
  </si>
  <si>
    <t>Regulatory charges</t>
  </si>
  <si>
    <t>Profit before tax</t>
  </si>
  <si>
    <t>Income taxes</t>
  </si>
  <si>
    <t>Net profit</t>
  </si>
  <si>
    <t>Gains and losses on financial instruments and other operating income and expenses</t>
  </si>
  <si>
    <t>Total risk costs</t>
  </si>
  <si>
    <t>Performance ratios</t>
  </si>
  <si>
    <t>Statement of financial position</t>
  </si>
  <si>
    <t xml:space="preserve">Profit or loss statement </t>
  </si>
  <si>
    <t>(in EUR million)</t>
  </si>
  <si>
    <t>Balance sheet ratios</t>
  </si>
  <si>
    <t>Total assets</t>
  </si>
  <si>
    <t>Financial assets</t>
  </si>
  <si>
    <t>Customer deposits and own issues</t>
  </si>
  <si>
    <t>Risk-weighted assets</t>
  </si>
  <si>
    <t>Net interest margin</t>
  </si>
  <si>
    <t>Liquidity coverage ratio (LCR)</t>
  </si>
  <si>
    <t>NPL ratio</t>
  </si>
  <si>
    <t>BAWAG Group - Key Financial data &amp; ratios</t>
  </si>
  <si>
    <t>latest update:</t>
  </si>
  <si>
    <t>Key Financial data &amp; ratios</t>
  </si>
  <si>
    <t>Income statement</t>
  </si>
  <si>
    <t>Balance sheet</t>
  </si>
  <si>
    <t>Segment view</t>
  </si>
  <si>
    <t>BAWAG Group Analyst Sheet (quarterly data)</t>
  </si>
  <si>
    <t>Interest income</t>
  </si>
  <si>
    <t>Interest expense</t>
  </si>
  <si>
    <t>Dividend income</t>
  </si>
  <si>
    <t>Fee and commission income</t>
  </si>
  <si>
    <t>Fee and commission expenses</t>
  </si>
  <si>
    <t>Operating profit</t>
  </si>
  <si>
    <t>Share of the profit or loss of associates accounted for using the equity method</t>
  </si>
  <si>
    <t>Profit after tax</t>
  </si>
  <si>
    <t>Non-controlling interests</t>
  </si>
  <si>
    <t>BAWAG Group - Income Statement</t>
  </si>
  <si>
    <t>Total liabilities and equity</t>
  </si>
  <si>
    <t>Cash reserves</t>
  </si>
  <si>
    <t>Held for trading</t>
  </si>
  <si>
    <t>Fair value through profit or loss</t>
  </si>
  <si>
    <t>Customers</t>
  </si>
  <si>
    <t>Debt instruments</t>
  </si>
  <si>
    <t>Credit institutions</t>
  </si>
  <si>
    <t>Hedging derivatives</t>
  </si>
  <si>
    <t>Tangible non-current assets</t>
  </si>
  <si>
    <t>Intangible non-current assets</t>
  </si>
  <si>
    <t>Tax assets for current taxes</t>
  </si>
  <si>
    <t>Tax assets for deferred taxes</t>
  </si>
  <si>
    <t>Other assets</t>
  </si>
  <si>
    <t>Total liabilities</t>
  </si>
  <si>
    <t>Financial liabilities</t>
  </si>
  <si>
    <t>Issued securities</t>
  </si>
  <si>
    <t>At amortized cost</t>
  </si>
  <si>
    <t>Provisions</t>
  </si>
  <si>
    <t>Tax liabilities for current taxes</t>
  </si>
  <si>
    <t>Tax liabilities for deferred taxes</t>
  </si>
  <si>
    <t>Other obligations</t>
  </si>
  <si>
    <t>Total equity</t>
  </si>
  <si>
    <t>Shareholders' equity</t>
  </si>
  <si>
    <t>Valuation adjustment on interest rate risk hedged portfolios</t>
  </si>
  <si>
    <t>Income metrics</t>
  </si>
  <si>
    <t>Key ratios</t>
  </si>
  <si>
    <t>Business volumes</t>
  </si>
  <si>
    <t>Assets</t>
  </si>
  <si>
    <t>Q1</t>
  </si>
  <si>
    <t>Q2</t>
  </si>
  <si>
    <t>Q3</t>
  </si>
  <si>
    <t>Q4</t>
  </si>
  <si>
    <t>2017</t>
  </si>
  <si>
    <t>2018</t>
  </si>
  <si>
    <t>Mar</t>
  </si>
  <si>
    <t>Jun</t>
  </si>
  <si>
    <t>Sep</t>
  </si>
  <si>
    <t>Dec</t>
  </si>
  <si>
    <t>Financial liabilities associated with transferred assets</t>
  </si>
  <si>
    <t>Fair value through OCI</t>
  </si>
  <si>
    <t>At amortised cost</t>
  </si>
  <si>
    <t>Corporate Center</t>
  </si>
  <si>
    <t>File optimised for data processing, not printing. If entire columns contain zero values; null or #NV, data is not available.</t>
  </si>
  <si>
    <t>Closing price multiplied by the number of shares outstanding</t>
  </si>
  <si>
    <t xml:space="preserve">Market capitalization </t>
  </si>
  <si>
    <t>Price/tangible book ratio</t>
  </si>
  <si>
    <t>Price/book ratio</t>
  </si>
  <si>
    <t xml:space="preserve">Book value per share </t>
  </si>
  <si>
    <t>Market capitalization (EUR billion)</t>
  </si>
  <si>
    <t>Closing price (EUR)</t>
  </si>
  <si>
    <t>Share price low (EUR, close)</t>
  </si>
  <si>
    <t>Share price high (EUR, close)</t>
  </si>
  <si>
    <t>Book value per share (EUR)</t>
  </si>
  <si>
    <t>Share &amp; stock market data</t>
  </si>
  <si>
    <t>BG T02 (Key financials)</t>
  </si>
  <si>
    <t>BG T03 (P&amp;L)</t>
  </si>
  <si>
    <t>BG T04 (Balance Sheet)</t>
  </si>
  <si>
    <t>BG T05 (Segments)</t>
  </si>
  <si>
    <t>BG T01 (share)</t>
  </si>
  <si>
    <t>Definitions</t>
  </si>
  <si>
    <t>Customer loans</t>
  </si>
  <si>
    <t>Tax rate</t>
  </si>
  <si>
    <t>Based on IFRS CRR regulatory figures (BAWAG Group, fully loaded)</t>
  </si>
  <si>
    <t>Liquid assets / net liquidity outflows (calculation according to CRR)</t>
  </si>
  <si>
    <t>Disclaimer</t>
  </si>
  <si>
    <t>Cost-income ratio</t>
  </si>
  <si>
    <t>FY</t>
  </si>
  <si>
    <t>BAWAG Group AG</t>
  </si>
  <si>
    <t>Leverage ratio</t>
  </si>
  <si>
    <t>Provisions and loan loss provisions, impairment losses and operational risk (total risk costs) / average interest bearing assets</t>
  </si>
  <si>
    <t>Income taxes / profit before tax</t>
  </si>
  <si>
    <t>Interest-bearing assets</t>
  </si>
  <si>
    <t>Financial assets + Assets at amortized cost – Assets at central banks</t>
  </si>
  <si>
    <t xml:space="preserve">Average interest-bearing assets </t>
  </si>
  <si>
    <t>Average of month-end interest-bearing assets within the quarter or the year respectively</t>
  </si>
  <si>
    <t>AT1 capital</t>
  </si>
  <si>
    <t>Customer deposits</t>
  </si>
  <si>
    <t>Own issues</t>
  </si>
  <si>
    <t>Own issues and other liabilities</t>
  </si>
  <si>
    <t>Other liabilities</t>
  </si>
  <si>
    <t>Liabilities</t>
  </si>
  <si>
    <t>Tangible book value per share (EUR)</t>
  </si>
  <si>
    <t>Valuation adjustment on interest rate
risk hedged portfolios</t>
  </si>
  <si>
    <t>Dividend per share (EUR)</t>
  </si>
  <si>
    <t>Retail &amp; SME</t>
  </si>
  <si>
    <t>Corporates &amp; Public</t>
  </si>
  <si>
    <t>Treasury</t>
  </si>
  <si>
    <t>Total</t>
  </si>
  <si>
    <t>Corporates &amp; Public Sector</t>
  </si>
  <si>
    <t>Bawag Group</t>
  </si>
  <si>
    <t>Net interest income + Net fee and commission income</t>
  </si>
  <si>
    <t>T05</t>
  </si>
  <si>
    <t>Delta</t>
  </si>
  <si>
    <t>T03</t>
  </si>
  <si>
    <t>2019</t>
  </si>
  <si>
    <t>Return on tangible common equity</t>
  </si>
  <si>
    <t>T06a</t>
  </si>
  <si>
    <t>T06b</t>
  </si>
  <si>
    <t>T04</t>
  </si>
  <si>
    <t>Asset walk</t>
  </si>
  <si>
    <t>Housing loans</t>
  </si>
  <si>
    <t>Corporate lending</t>
  </si>
  <si>
    <t>Public clients</t>
  </si>
  <si>
    <t>T08</t>
  </si>
  <si>
    <t>Assets by country</t>
  </si>
  <si>
    <t>BG T08 (Definitions)</t>
  </si>
  <si>
    <t>BG T09 (Disclaimer)</t>
  </si>
  <si>
    <t>Geographical view - Assets</t>
  </si>
  <si>
    <t>Return on common equity</t>
  </si>
  <si>
    <t>Asset backed lending</t>
  </si>
  <si>
    <t>Product &amp; Portfolio view - Assets</t>
  </si>
  <si>
    <t>After-tax diluted earnings per share</t>
  </si>
  <si>
    <t>BG T06 (Geographical split - Assets)</t>
  </si>
  <si>
    <r>
      <t>Pre-tax diluted earnings per share (EUR)</t>
    </r>
    <r>
      <rPr>
        <vertAlign val="superscript"/>
        <sz val="8"/>
        <rFont val="Segoe UI"/>
        <family val="2"/>
      </rPr>
      <t xml:space="preserve"> 2)</t>
    </r>
  </si>
  <si>
    <t>Own funds</t>
  </si>
  <si>
    <t>Credit risk</t>
  </si>
  <si>
    <t>Market risk</t>
  </si>
  <si>
    <t>Operational risk</t>
  </si>
  <si>
    <t>Total Risk-weighted assets</t>
  </si>
  <si>
    <t>Total capital ratio</t>
  </si>
  <si>
    <t>NPL volume</t>
  </si>
  <si>
    <t>Off-Balance</t>
  </si>
  <si>
    <r>
      <rPr>
        <b/>
        <sz val="8"/>
        <color theme="1"/>
        <rFont val="Segoe UI"/>
        <family val="2"/>
      </rPr>
      <t>IMPORTANT DISCLAIMER:</t>
    </r>
    <r>
      <rPr>
        <sz val="8"/>
        <color theme="1"/>
        <rFont val="Segoe UI"/>
        <family val="2"/>
      </rPr>
      <t xml:space="preserve"> 
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r>
  </si>
  <si>
    <t>BG T07 (Product split - Assets)</t>
  </si>
  <si>
    <t>Consumer and SME</t>
  </si>
  <si>
    <t>Western Europe / USA</t>
  </si>
  <si>
    <t>1) before deduction of AT1 dividend</t>
  </si>
  <si>
    <r>
      <t>After-tax diluted earnings per share (EUR)</t>
    </r>
    <r>
      <rPr>
        <vertAlign val="superscript"/>
        <sz val="8"/>
        <rFont val="Segoe UI"/>
        <family val="2"/>
      </rPr>
      <t xml:space="preserve"> 3)</t>
    </r>
  </si>
  <si>
    <t>2) after deduction of AT1 dividend</t>
  </si>
  <si>
    <t>3) according to IAS 33</t>
  </si>
  <si>
    <t>Weighted average diluted number of shares outstanding</t>
  </si>
  <si>
    <r>
      <t xml:space="preserve">Pre-tax diluted earnings per share (EUR) </t>
    </r>
    <r>
      <rPr>
        <vertAlign val="superscript"/>
        <sz val="8"/>
        <rFont val="Segoe UI"/>
        <family val="2"/>
      </rPr>
      <t>1)</t>
    </r>
  </si>
  <si>
    <r>
      <t xml:space="preserve">After-tax diluted earnings per share (EUR) </t>
    </r>
    <r>
      <rPr>
        <vertAlign val="superscript"/>
        <sz val="8"/>
        <rFont val="Segoe UI"/>
        <family val="2"/>
      </rPr>
      <t>1)</t>
    </r>
  </si>
  <si>
    <t>Othe refinancing</t>
  </si>
  <si>
    <t>Operating expenses (OPEX) / operating income</t>
  </si>
  <si>
    <t xml:space="preserve">Pre-tax diluted earnings per share </t>
  </si>
  <si>
    <t>Return on common equity (RoCE)</t>
  </si>
  <si>
    <t>Return on tangible common equity (RoTCE)</t>
  </si>
  <si>
    <t>Net interest margin (NIM)</t>
  </si>
  <si>
    <t>Common Equity Tier 1 capital (CET1)</t>
  </si>
  <si>
    <t>Common Equity Tier 1 ratio</t>
  </si>
  <si>
    <t>Common Equity Tier 1 capital (CET1) / risk-weighted assets</t>
  </si>
  <si>
    <t>Risk-weighted assts (RWA)</t>
  </si>
  <si>
    <t>Risk costs / interest-bearing assets (Risk cost ratio)</t>
  </si>
  <si>
    <t>Liquidity coverage ratio</t>
  </si>
  <si>
    <t>Shares outstanding at the end of the period</t>
  </si>
  <si>
    <t>Risk costs / interest-bearing assets</t>
  </si>
  <si>
    <t>Risk costs / interest bearing assets</t>
  </si>
  <si>
    <t>NPE ratio</t>
  </si>
  <si>
    <t>NPE volume</t>
  </si>
  <si>
    <t>Non-performing exposure (NPEs) / exposure</t>
  </si>
  <si>
    <t>Net profit / weighted average number of shares outstanding (diluted)</t>
  </si>
  <si>
    <t>(Net profit – AT1 dividend) / weighted average number of shares outstanding (diluted) (according to IAS 33)</t>
  </si>
  <si>
    <t>Non-performing loans (NPLs) / exposure</t>
  </si>
  <si>
    <t>Profit before tax / weighted average number of shares outstanding (diluted)</t>
  </si>
  <si>
    <t>(Profit before tax – AT1 dividend) / weighted average number of shares outstanding (diluted) (according to IAS 33)</t>
  </si>
  <si>
    <t>Figures could be slightly different from financial report and presentation due to roundings.</t>
  </si>
  <si>
    <r>
      <t>Common equity</t>
    </r>
    <r>
      <rPr>
        <vertAlign val="superscript"/>
        <sz val="8"/>
        <rFont val="Segoe UI"/>
        <family val="2"/>
      </rPr>
      <t>1)</t>
    </r>
  </si>
  <si>
    <r>
      <t>Tangible common equity</t>
    </r>
    <r>
      <rPr>
        <vertAlign val="superscript"/>
        <sz val="8"/>
        <rFont val="Segoe UI"/>
        <family val="2"/>
      </rPr>
      <t>1)</t>
    </r>
  </si>
  <si>
    <t>Market capitalization / IFRS equity excluding AT1 capital and deducted dividend accruals</t>
  </si>
  <si>
    <t>Market capitalization / IFRS tangible equity excluding AT1 capital and dedected dividend accruals</t>
  </si>
  <si>
    <t>Net profit / average IFRS equity excluding AT1 capital and deducted dividend accruals; average equity based on 1 January 2018 due to IFRS 9 implementation</t>
  </si>
  <si>
    <t>Net profit / average IFRS tangible equity excluding AT1 capital and deducted dividend accruals; average equity based on 1 January 2018 due to IFRS 9 implementation</t>
  </si>
  <si>
    <t>Net interest income (NII) / average interest-bearing assets</t>
  </si>
  <si>
    <t>2020</t>
  </si>
  <si>
    <r>
      <t xml:space="preserve">Common Equity Tier 1 capital </t>
    </r>
    <r>
      <rPr>
        <vertAlign val="superscript"/>
        <sz val="8"/>
        <rFont val="Segoe UI"/>
        <family val="2"/>
      </rPr>
      <t>2)</t>
    </r>
  </si>
  <si>
    <t>including interim profit and no dividend accruals considered; at year end dividend
deducted; Q1 ’20 deducts dividend for FY ’19 and Q1 ‘20</t>
  </si>
  <si>
    <t>Non-current assets held for sale</t>
  </si>
  <si>
    <t>Pre-provision profit</t>
  </si>
  <si>
    <t>NPL exposure economic / exposure</t>
  </si>
  <si>
    <t>NPL ratio (from Q3 2019)</t>
  </si>
  <si>
    <t>Operating income – Operating expenses (OPEX)</t>
  </si>
  <si>
    <t>DACH/NL</t>
  </si>
  <si>
    <t>n/a</t>
  </si>
  <si>
    <t>4) calculation for Q4 '20 and FY '20 incl. LTIP shares</t>
  </si>
  <si>
    <t>BAWAG Group - Share &amp; stock market data</t>
  </si>
  <si>
    <t>BAWAG Group - Balance sheet</t>
  </si>
  <si>
    <t>BAWAG Group - Segment view</t>
  </si>
  <si>
    <t>BAWAG Group - Assets split by Products &amp; portfolios</t>
  </si>
  <si>
    <t>BAWAG Group - Assets split by geographic Region</t>
  </si>
  <si>
    <t>BAWAG Group - Definitions</t>
  </si>
  <si>
    <t>BAWAG Group - Disclaimer</t>
  </si>
  <si>
    <t>IFRS equity (excluding AT1 capital and dividend accruals) / number of shares outstanding</t>
  </si>
  <si>
    <t>Tier 1 capital (including intermin profit and dividend accruals) / total exposure (calculation according to CRR)</t>
  </si>
  <si>
    <t>2021</t>
  </si>
  <si>
    <t>1) deducted dividend accruals</t>
  </si>
  <si>
    <t>2) CET1 2020ff: post dividend 2019, 2020 and interim dividend 2021</t>
  </si>
  <si>
    <t>H1</t>
  </si>
  <si>
    <t xml:space="preserve">EOP Assets </t>
  </si>
  <si>
    <t xml:space="preserve">Average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</si>
</sst>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2">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quot;£&quot;#,##0.00;\-&quot;£&quot;#,##0.00"/>
    <numFmt numFmtId="169" formatCode="_-&quot;£&quot;* #,##0_-;\-&quot;£&quot;* #,##0_-;_-&quot;£&quot;* &quot;-&quot;_-;_-@_-"/>
    <numFmt numFmtId="170" formatCode="_-&quot;£&quot;* #,##0.00_-;\-&quot;£&quot;* #,##0.00_-;_-&quot;£&quot;* &quot;-&quot;??_-;_-@_-"/>
    <numFmt numFmtId="171" formatCode="0.0%"/>
    <numFmt numFmtId="172" formatCode="[$-809]dd\ mmmm\ yyyy"/>
    <numFmt numFmtId="173" formatCode="#,##0.0;\(#,##0.0\)"/>
    <numFmt numFmtId="174" formatCode="#,##0;\(#,##0\)"/>
    <numFmt numFmtId="175" formatCode="#,##0.0000"/>
    <numFmt numFmtId="176" formatCode="0.0%;\(0.0%\)"/>
    <numFmt numFmtId="177" formatCode="0.00%;\(0.00%\)"/>
    <numFmt numFmtId="178" formatCode="0.0"/>
    <numFmt numFmtId="179" formatCode="#,##0.0"/>
    <numFmt numFmtId="180" formatCode="[$-C07]d\ mmm\ yyyy;@"/>
    <numFmt numFmtId="181" formatCode="0.0_)\%;\(0.0\)\%;0.0_)\%;@_)_%"/>
    <numFmt numFmtId="182" formatCode="#,##0.0_)_%;\(#,##0.0\)_%;0.0_)_%;@_)_%"/>
    <numFmt numFmtId="183" formatCode="#,##0.0_);\(#,##0.0\)"/>
    <numFmt numFmtId="184" formatCode="#,##0.0_);\(#,##0.0\);#,##0.0_);@_)"/>
    <numFmt numFmtId="185" formatCode="&quot;$&quot;_(#,##0.00_);&quot;$&quot;\(#,##0.00\)"/>
    <numFmt numFmtId="186" formatCode="&quot;$&quot;_(#,##0.00_);&quot;$&quot;\(#,##0.00\);&quot;$&quot;_(0.00_);@_)"/>
    <numFmt numFmtId="187" formatCode="&quot;\&quot;_(#,##0.00_);&quot;\&quot;\(#,##0.00\);&quot;\&quot;_(0.00_);@_)"/>
    <numFmt numFmtId="188" formatCode="#,##0.00_);\(#,##0.00\);0.00_);@_)"/>
    <numFmt numFmtId="189" formatCode="#,##0.00_ ;[Red]\-#,##0.00;\-"/>
    <numFmt numFmtId="190" formatCode="\€_(#,##0.00_);\€\(#,##0.00\);\€_(0.00_);@_)"/>
    <numFmt numFmtId="191" formatCode="#,##0.0_)\x;\(#,##0.0\)\x"/>
    <numFmt numFmtId="192" formatCode="#,##0_)\x;\(#,##0\)\x;0_)\x;@_)_x"/>
    <numFmt numFmtId="193" formatCode="#,##0.0_)_x;\(#,##0.0\)_x"/>
    <numFmt numFmtId="194" formatCode="#,##0_)_x;\(#,##0\)_x;0_)_x;@_)_x"/>
    <numFmt numFmtId="195" formatCode="0.0_)\%;\(0.0\)\%"/>
    <numFmt numFmtId="196" formatCode="#,##0.0_)_%;\(#,##0.0\)_%"/>
    <numFmt numFmtId="197" formatCode="#,##0\ ;\(#,##0\)"/>
    <numFmt numFmtId="198" formatCode="#,##0.00,"/>
    <numFmt numFmtId="199" formatCode="#,##0,"/>
    <numFmt numFmtId="200" formatCode="#,##0.0;\-#,##0.0"/>
    <numFmt numFmtId="201" formatCode="mmm"/>
    <numFmt numFmtId="202" formatCode=";;;@"/>
    <numFmt numFmtId="203" formatCode="0.000_)"/>
    <numFmt numFmtId="204" formatCode="mm/dd/yy;@"/>
    <numFmt numFmtId="205" formatCode="dd/mm/yy;@"/>
    <numFmt numFmtId="206" formatCode="dd\-mm\-yy"/>
    <numFmt numFmtId="207" formatCode="#,##0.000"/>
    <numFmt numFmtId="208" formatCode="_-[$€]\ * #,##0.00_-;\-[$€]\ * #,##0.00_-;_-[$€]\ * &quot;-&quot;??_-;_-@_-"/>
    <numFmt numFmtId="209" formatCode="_-* #,##0.00\ [$€]_-;\-* #,##0.00\ [$€]_-;_-* &quot;-&quot;??\ [$€]_-;_-@_-"/>
    <numFmt numFmtId="210" formatCode="#,##0.00_ ;\-#,##0.00\ "/>
    <numFmt numFmtId="211" formatCode="#\.##\.###"/>
    <numFmt numFmtId="212" formatCode="_(* #,##0_);_(* \(#,##0\);_(* &quot;-&quot;??_);_(@_)"/>
    <numFmt numFmtId="213" formatCode="_-* #,##0.00\ _D_M_-;\-* #,##0.00\ _D_M_-;_-* &quot;-&quot;??\ _D_M_-;_-@_-"/>
    <numFmt numFmtId="214" formatCode="#,###,;\-#,###,;0;\-"/>
    <numFmt numFmtId="215" formatCode="_-* #,##0.00_-;\-* #,##0.00_-;_-* \-??_-;_-@_-"/>
    <numFmt numFmtId="216" formatCode="0.00_)"/>
    <numFmt numFmtId="217" formatCode="#,##0\ \ \ \ \ "/>
    <numFmt numFmtId="218" formatCode="#,##0.0,\ \ \ \ \ "/>
    <numFmt numFmtId="219" formatCode="#,##0.0\ ;\(#,##0.0\)"/>
    <numFmt numFmtId="220" formatCode="\-###,###\-"/>
    <numFmt numFmtId="221" formatCode="_ * #,##0.00_ ;_ * \-#,##0.00_ ;_ * &quot;-&quot;??_ ;_ @_ "/>
    <numFmt numFmtId="222" formatCode="_ * #,##0_ ;_ * \-#,##0_ ;_ * &quot;-&quot;_ ;_ @_ "/>
    <numFmt numFmtId="223" formatCode="_-* #,##0.0_-;\-* #,##0.0_-;_-* &quot;-&quot;?_-;_-@_-"/>
    <numFmt numFmtId="224" formatCode="_-* #,##0_-;\-* #,##0_-;_-* &quot;-&quot;??_-;_-@_-"/>
  </numFmts>
  <fonts count="150">
    <font>
      <sz val="11"/>
      <color theme="1"/>
      <name val="Calibri"/>
      <family val="2"/>
      <scheme val="minor"/>
    </font>
    <font>
      <sz val="11"/>
      <color theme="1"/>
      <name val="Calibri"/>
      <family val="2"/>
      <scheme val="minor"/>
    </font>
    <font>
      <sz val="10"/>
      <name val="Arial"/>
      <family val="2"/>
    </font>
    <font>
      <sz val="11"/>
      <color theme="1"/>
      <name val="Segoe UI"/>
      <family val="2"/>
    </font>
    <font>
      <b/>
      <sz val="11"/>
      <color theme="1"/>
      <name val="Segoe UI"/>
      <family val="2"/>
    </font>
    <font>
      <b/>
      <sz val="8"/>
      <color theme="1"/>
      <name val="Segoe UI"/>
      <family val="2"/>
    </font>
    <font>
      <sz val="8"/>
      <color theme="1"/>
      <name val="Segoe UI"/>
      <family val="2"/>
    </font>
    <font>
      <sz val="8"/>
      <color theme="1"/>
      <name val="Calibri"/>
      <family val="2"/>
      <scheme val="minor"/>
    </font>
    <font>
      <sz val="8"/>
      <name val="Segoe UI"/>
      <family val="2"/>
    </font>
    <font>
      <sz val="9"/>
      <color theme="1"/>
      <name val="Segoe UI"/>
      <family val="2"/>
    </font>
    <font>
      <b/>
      <sz val="10"/>
      <color theme="1"/>
      <name val="Segoe UI"/>
      <family val="2"/>
    </font>
    <font>
      <b/>
      <sz val="8"/>
      <name val="Segoe UI"/>
      <family val="2"/>
    </font>
    <font>
      <sz val="10"/>
      <color theme="0" tint="-0.499984740745262"/>
      <name val="Arial"/>
      <family val="2"/>
    </font>
    <font>
      <b/>
      <sz val="10"/>
      <color rgb="FFFF0000"/>
      <name val="Arial"/>
      <family val="2"/>
    </font>
    <font>
      <sz val="10"/>
      <name val="Segoe UI"/>
      <family val="2"/>
    </font>
    <font>
      <b/>
      <sz val="10"/>
      <name val="Segoe UI"/>
      <family val="2"/>
    </font>
    <font>
      <b/>
      <sz val="12"/>
      <color rgb="FFFF0000"/>
      <name val="Arial"/>
      <family val="2"/>
    </font>
    <font>
      <b/>
      <sz val="11"/>
      <name val="Segoe UI"/>
      <family val="2"/>
    </font>
    <font>
      <b/>
      <sz val="12"/>
      <name val="Segoe UI"/>
      <family val="2"/>
    </font>
    <font>
      <sz val="9"/>
      <name val="Segoe UI"/>
      <family val="2"/>
    </font>
    <font>
      <u/>
      <sz val="11"/>
      <color theme="10"/>
      <name val="Calibri"/>
      <family val="2"/>
      <scheme val="minor"/>
    </font>
    <font>
      <b/>
      <u/>
      <sz val="11"/>
      <name val="Segoe UI"/>
      <family val="2"/>
    </font>
    <font>
      <sz val="11"/>
      <name val="Segoe UI"/>
      <family val="2"/>
    </font>
    <font>
      <sz val="8"/>
      <color rgb="FFFF0000"/>
      <name val="Calibri"/>
      <family val="2"/>
      <scheme val="minor"/>
    </font>
    <font>
      <sz val="11"/>
      <color theme="0"/>
      <name val="Calibri"/>
      <family val="2"/>
      <scheme val="minor"/>
    </font>
    <font>
      <sz val="10"/>
      <name val="Times New Roman"/>
      <family val="1"/>
    </font>
    <font>
      <sz val="10"/>
      <name val="Geneva"/>
      <family val="2"/>
    </font>
    <font>
      <sz val="9"/>
      <name val="?? ??"/>
      <family val="1"/>
    </font>
    <font>
      <sz val="11"/>
      <name val="ＭＳ Ｐゴシック"/>
      <family val="3"/>
      <charset val="128"/>
    </font>
    <font>
      <sz val="10"/>
      <name val="Palatino"/>
    </font>
    <font>
      <sz val="10"/>
      <name val="Palatino"/>
      <family val="1"/>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0"/>
      <name val="Geneva"/>
    </font>
    <font>
      <sz val="10"/>
      <name val="Book Antiqua"/>
      <family val="1"/>
    </font>
    <font>
      <u/>
      <sz val="10"/>
      <name val="Arial"/>
      <family val="2"/>
    </font>
    <font>
      <sz val="10"/>
      <color indexed="8"/>
      <name val="Arial"/>
      <family val="2"/>
    </font>
    <font>
      <sz val="11"/>
      <color indexed="8"/>
      <name val="Calibri"/>
      <family val="2"/>
    </font>
    <font>
      <b/>
      <sz val="9"/>
      <color indexed="27"/>
      <name val="Arial"/>
      <family val="2"/>
    </font>
    <font>
      <sz val="10"/>
      <color indexed="9"/>
      <name val="Arial"/>
      <family val="2"/>
    </font>
    <font>
      <sz val="11"/>
      <color indexed="9"/>
      <name val="Calibri"/>
      <family val="2"/>
    </font>
    <font>
      <sz val="8"/>
      <color theme="3"/>
      <name val="Tahoma"/>
      <family val="2"/>
    </font>
    <font>
      <b/>
      <sz val="12"/>
      <name val="Arial"/>
      <family val="2"/>
    </font>
    <font>
      <b/>
      <sz val="12"/>
      <color indexed="8"/>
      <name val="Arial"/>
      <family val="2"/>
    </font>
    <font>
      <b/>
      <sz val="11"/>
      <color indexed="63"/>
      <name val="Calibri"/>
      <family val="2"/>
    </font>
    <font>
      <sz val="10"/>
      <color indexed="20"/>
      <name val="Arial"/>
      <family val="2"/>
    </font>
    <font>
      <sz val="11"/>
      <color indexed="20"/>
      <name val="Calibri"/>
      <family val="2"/>
    </font>
    <font>
      <b/>
      <sz val="11"/>
      <color indexed="52"/>
      <name val="Calibri"/>
      <family val="2"/>
    </font>
    <font>
      <sz val="9"/>
      <color indexed="9"/>
      <name val="Tahoma"/>
      <family val="2"/>
    </font>
    <font>
      <sz val="10"/>
      <color theme="3"/>
      <name val="Tahoma"/>
      <family val="2"/>
    </font>
    <font>
      <b/>
      <sz val="10"/>
      <color theme="3"/>
      <name val="Tahoma"/>
      <family val="2"/>
    </font>
    <font>
      <b/>
      <sz val="10"/>
      <name val="Tahoma"/>
      <family val="2"/>
    </font>
    <font>
      <sz val="11"/>
      <color indexed="17"/>
      <name val="Calibri"/>
      <family val="2"/>
    </font>
    <font>
      <b/>
      <sz val="10"/>
      <color indexed="52"/>
      <name val="Arial"/>
      <family val="2"/>
    </font>
    <font>
      <b/>
      <sz val="11"/>
      <color indexed="9"/>
      <name val="Calibri"/>
      <family val="2"/>
    </font>
    <font>
      <sz val="11"/>
      <color indexed="52"/>
      <name val="Calibri"/>
      <family val="2"/>
    </font>
    <font>
      <b/>
      <sz val="10"/>
      <color indexed="9"/>
      <name val="Arial"/>
      <family val="2"/>
    </font>
    <font>
      <sz val="10"/>
      <color indexed="8"/>
      <name val="Arial CE"/>
      <charset val="238"/>
    </font>
    <font>
      <sz val="11"/>
      <name val="Tms Rmn"/>
      <family val="1"/>
    </font>
    <font>
      <b/>
      <sz val="14"/>
      <color indexed="13"/>
      <name val="Arial"/>
      <family val="2"/>
    </font>
    <font>
      <b/>
      <sz val="9"/>
      <name val="Tahoma"/>
      <family val="2"/>
    </font>
    <font>
      <b/>
      <sz val="9"/>
      <color indexed="9"/>
      <name val="Tahoma"/>
      <family val="2"/>
    </font>
    <font>
      <sz val="11"/>
      <color indexed="62"/>
      <name val="Calibri"/>
      <family val="2"/>
    </font>
    <font>
      <b/>
      <sz val="11"/>
      <color indexed="56"/>
      <name val="Calibri"/>
      <family val="2"/>
    </font>
    <font>
      <b/>
      <sz val="11"/>
      <color indexed="8"/>
      <name val="Calibri"/>
      <family val="2"/>
    </font>
    <font>
      <i/>
      <sz val="11"/>
      <color indexed="23"/>
      <name val="Calibri"/>
      <family val="2"/>
    </font>
    <font>
      <sz val="11"/>
      <name val="Times New Roman"/>
      <family val="1"/>
    </font>
    <font>
      <i/>
      <sz val="10"/>
      <color indexed="23"/>
      <name val="Arial"/>
      <family val="2"/>
    </font>
    <font>
      <b/>
      <sz val="10"/>
      <color indexed="12"/>
      <name val="Helv"/>
    </font>
    <font>
      <b/>
      <sz val="11"/>
      <name val="Tahoma"/>
      <family val="2"/>
    </font>
    <font>
      <b/>
      <sz val="8"/>
      <color theme="3"/>
      <name val="Tahoma"/>
      <family val="2"/>
    </font>
    <font>
      <i/>
      <sz val="10"/>
      <name val="Tahoma"/>
      <family val="2"/>
    </font>
    <font>
      <sz val="10"/>
      <color indexed="17"/>
      <name val="Arial"/>
      <family val="2"/>
    </font>
    <font>
      <sz val="10"/>
      <name val="ＭＳ Ｐゴシック"/>
      <family val="3"/>
      <charset val="128"/>
    </font>
    <font>
      <b/>
      <sz val="15"/>
      <color indexed="56"/>
      <name val="Arial"/>
      <family val="2"/>
    </font>
    <font>
      <b/>
      <sz val="15"/>
      <color indexed="56"/>
      <name val="Calibri"/>
      <family val="2"/>
    </font>
    <font>
      <b/>
      <sz val="15"/>
      <color indexed="60"/>
      <name val="Calibri"/>
      <family val="2"/>
    </font>
    <font>
      <b/>
      <sz val="13"/>
      <color indexed="56"/>
      <name val="Arial"/>
      <family val="2"/>
    </font>
    <font>
      <b/>
      <sz val="13"/>
      <color indexed="56"/>
      <name val="Calibri"/>
      <family val="2"/>
    </font>
    <font>
      <b/>
      <sz val="13"/>
      <color indexed="60"/>
      <name val="Calibri"/>
      <family val="2"/>
    </font>
    <font>
      <b/>
      <sz val="11"/>
      <color indexed="56"/>
      <name val="Arial"/>
      <family val="2"/>
    </font>
    <font>
      <b/>
      <sz val="11"/>
      <color indexed="60"/>
      <name val="Calibri"/>
      <family val="2"/>
    </font>
    <font>
      <u/>
      <sz val="10"/>
      <color indexed="12"/>
      <name val="Arial"/>
      <family val="2"/>
    </font>
    <font>
      <u/>
      <sz val="10"/>
      <color theme="10"/>
      <name val="Arial"/>
      <family val="2"/>
    </font>
    <font>
      <u/>
      <sz val="8"/>
      <color theme="3"/>
      <name val="Tahoma"/>
      <family val="2"/>
    </font>
    <font>
      <sz val="8"/>
      <color theme="4" tint="-0.24994659260841701"/>
      <name val="Tahoma"/>
      <family val="2"/>
    </font>
    <font>
      <sz val="10"/>
      <color indexed="62"/>
      <name val="Arial"/>
      <family val="2"/>
    </font>
    <font>
      <b/>
      <i/>
      <sz val="9"/>
      <name val="Tahoma"/>
      <family val="2"/>
    </font>
    <font>
      <sz val="18"/>
      <name val="Times New Roman"/>
      <family val="1"/>
    </font>
    <font>
      <b/>
      <sz val="13"/>
      <name val="Times New Roman"/>
      <family val="1"/>
    </font>
    <font>
      <b/>
      <i/>
      <sz val="12"/>
      <name val="Times New Roman"/>
      <family val="1"/>
    </font>
    <font>
      <i/>
      <sz val="12"/>
      <name val="Times New Roman"/>
      <family val="1"/>
    </font>
    <font>
      <sz val="10"/>
      <color indexed="52"/>
      <name val="Arial"/>
      <family val="2"/>
    </font>
    <font>
      <b/>
      <sz val="10"/>
      <name val="Times New Roman"/>
      <family val="1"/>
    </font>
    <font>
      <sz val="12"/>
      <color indexed="56"/>
      <name val="Tahoma"/>
      <family val="2"/>
    </font>
    <font>
      <sz val="9"/>
      <name val="Univers (WN)"/>
    </font>
    <font>
      <sz val="11"/>
      <color indexed="60"/>
      <name val="Calibri"/>
      <family val="2"/>
    </font>
    <font>
      <sz val="8"/>
      <color indexed="8"/>
      <name val="MS Sans Serif"/>
      <family val="2"/>
    </font>
    <font>
      <b/>
      <i/>
      <sz val="16"/>
      <name val="Helv"/>
      <family val="2"/>
    </font>
    <font>
      <sz val="11"/>
      <name val="Univers 45 Light"/>
      <family val="2"/>
    </font>
    <font>
      <b/>
      <sz val="11"/>
      <name val="Univers 45 Light"/>
      <family val="2"/>
    </font>
    <font>
      <b/>
      <sz val="11"/>
      <color indexed="9"/>
      <name val="Univers 45 Light"/>
      <family val="2"/>
    </font>
    <font>
      <sz val="11"/>
      <name val="Univers 45 Light"/>
    </font>
    <font>
      <sz val="10"/>
      <color indexed="8"/>
      <name val="MS Sans Serif"/>
      <family val="2"/>
    </font>
    <font>
      <sz val="10"/>
      <name val="Arial CE"/>
      <charset val="238"/>
    </font>
    <font>
      <sz val="10"/>
      <name val="Times New Roman CE"/>
      <charset val="238"/>
    </font>
    <font>
      <b/>
      <sz val="10"/>
      <color indexed="63"/>
      <name val="Arial"/>
      <family val="2"/>
    </font>
    <font>
      <sz val="22"/>
      <name val="UBSHeadline"/>
      <family val="1"/>
    </font>
    <font>
      <b/>
      <sz val="10"/>
      <color indexed="56"/>
      <name val="Tahoma"/>
      <family val="2"/>
    </font>
    <font>
      <sz val="8"/>
      <color indexed="8"/>
      <name val="Tahoma"/>
      <family val="2"/>
    </font>
    <font>
      <sz val="10"/>
      <color indexed="39"/>
      <name val="Arial"/>
      <family val="2"/>
    </font>
    <font>
      <b/>
      <sz val="10"/>
      <color indexed="8"/>
      <name val="Arial"/>
      <family val="2"/>
    </font>
    <font>
      <b/>
      <sz val="16"/>
      <color indexed="23"/>
      <name val="Arial"/>
      <family val="2"/>
    </font>
    <font>
      <sz val="10"/>
      <color indexed="10"/>
      <name val="Arial"/>
      <family val="2"/>
    </font>
    <font>
      <sz val="11"/>
      <name val="Arial"/>
      <family val="2"/>
    </font>
    <font>
      <u/>
      <sz val="11"/>
      <name val="Arial"/>
      <family val="2"/>
    </font>
    <font>
      <sz val="10"/>
      <color theme="3"/>
      <name val="Webdings"/>
      <family val="1"/>
      <charset val="2"/>
    </font>
    <font>
      <b/>
      <sz val="12"/>
      <color indexed="8"/>
      <name val="Times New Roman"/>
      <family val="1"/>
    </font>
    <font>
      <sz val="10"/>
      <name val="Frutiger 45 Light"/>
      <family val="2"/>
    </font>
    <font>
      <sz val="12"/>
      <name val="Times New Roman"/>
      <family val="1"/>
    </font>
    <font>
      <sz val="11"/>
      <color indexed="10"/>
      <name val="Calibri"/>
      <family val="2"/>
    </font>
    <font>
      <sz val="11"/>
      <color theme="3"/>
      <name val="Calibri"/>
      <family val="2"/>
      <scheme val="minor"/>
    </font>
    <font>
      <b/>
      <sz val="16"/>
      <name val="Arial"/>
      <family val="2"/>
    </font>
    <font>
      <b/>
      <sz val="18"/>
      <color indexed="56"/>
      <name val="Cambria"/>
      <family val="2"/>
    </font>
    <font>
      <b/>
      <sz val="18"/>
      <color indexed="60"/>
      <name val="Cambria"/>
      <family val="2"/>
    </font>
    <font>
      <b/>
      <sz val="14"/>
      <color indexed="9"/>
      <name val="Arial"/>
      <family val="2"/>
    </font>
    <font>
      <sz val="8"/>
      <color indexed="36"/>
      <name val="Verdana"/>
      <family val="2"/>
    </font>
    <font>
      <u/>
      <sz val="11"/>
      <color indexed="12"/>
      <name val="ＭＳ Ｐゴシック"/>
      <family val="3"/>
      <charset val="128"/>
    </font>
    <font>
      <sz val="11"/>
      <name val="돋움"/>
      <family val="3"/>
      <charset val="129"/>
    </font>
    <font>
      <sz val="11"/>
      <name val="돋움"/>
      <charset val="129"/>
    </font>
    <font>
      <sz val="14"/>
      <name val="ＭＳ 明朝"/>
      <family val="1"/>
      <charset val="128"/>
    </font>
    <font>
      <sz val="9"/>
      <color indexed="8"/>
      <name val="ＭＳ Ｐゴシック"/>
      <family val="3"/>
      <charset val="128"/>
    </font>
    <font>
      <sz val="11"/>
      <color rgb="FFFF0000"/>
      <name val="Calibri"/>
      <family val="2"/>
      <scheme val="minor"/>
    </font>
    <font>
      <sz val="10"/>
      <color rgb="FFFF0000"/>
      <name val="Arial"/>
      <family val="2"/>
    </font>
    <font>
      <sz val="11"/>
      <name val="Calibri"/>
      <family val="2"/>
      <scheme val="minor"/>
    </font>
    <font>
      <b/>
      <sz val="10"/>
      <color theme="1"/>
      <name val="Arial"/>
      <family val="2"/>
    </font>
    <font>
      <vertAlign val="superscript"/>
      <sz val="8"/>
      <name val="Segoe UI"/>
      <family val="2"/>
    </font>
    <font>
      <sz val="7"/>
      <name val="Segoe UI"/>
      <family val="2"/>
    </font>
    <font>
      <b/>
      <sz val="11"/>
      <color theme="1"/>
      <name val="Calibri"/>
      <family val="2"/>
      <scheme val="minor"/>
    </font>
    <font>
      <sz val="8"/>
      <color rgb="FFFF0000"/>
      <name val="Segoe UI"/>
      <family val="2"/>
    </font>
    <font>
      <sz val="8"/>
      <color theme="0" tint="-0.499984740745262"/>
      <name val="Segoe UI"/>
      <family val="2"/>
    </font>
  </fonts>
  <fills count="8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theme="2"/>
        <bgColor theme="0"/>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56"/>
      </patternFill>
    </fill>
    <fill>
      <patternFill patternType="solid">
        <fgColor indexed="36"/>
      </patternFill>
    </fill>
    <fill>
      <patternFill patternType="solid">
        <fgColor indexed="62"/>
      </patternFill>
    </fill>
    <fill>
      <patternFill patternType="solid">
        <fgColor indexed="49"/>
      </patternFill>
    </fill>
    <fill>
      <patternFill patternType="solid">
        <fgColor indexed="52"/>
      </patternFill>
    </fill>
    <fill>
      <patternFill patternType="solid">
        <fgColor indexed="58"/>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rgb="FFF8F8F2"/>
        <bgColor indexed="64"/>
      </patternFill>
    </fill>
    <fill>
      <patternFill patternType="solid">
        <fgColor indexed="22"/>
      </patternFill>
    </fill>
    <fill>
      <patternFill patternType="solid">
        <fgColor indexed="9"/>
        <bgColor indexed="9"/>
      </patternFill>
    </fill>
    <fill>
      <patternFill patternType="solid">
        <fgColor indexed="27"/>
        <bgColor indexed="64"/>
      </patternFill>
    </fill>
    <fill>
      <patternFill patternType="solid">
        <fgColor indexed="43"/>
        <bgColor indexed="64"/>
      </patternFill>
    </fill>
    <fill>
      <patternFill patternType="solid">
        <fgColor rgb="FF000000"/>
        <bgColor indexed="64"/>
      </patternFill>
    </fill>
    <fill>
      <patternFill patternType="solid">
        <fgColor indexed="55"/>
      </patternFill>
    </fill>
    <fill>
      <patternFill patternType="solid">
        <fgColor indexed="12"/>
      </patternFill>
    </fill>
    <fill>
      <patternFill patternType="solid">
        <fgColor indexed="9"/>
        <bgColor indexed="18"/>
      </patternFill>
    </fill>
    <fill>
      <patternFill patternType="solid">
        <fgColor indexed="18"/>
        <bgColor indexed="18"/>
      </patternFill>
    </fill>
    <fill>
      <patternFill patternType="solid">
        <fgColor indexed="31"/>
        <bgColor indexed="64"/>
      </patternFill>
    </fill>
    <fill>
      <patternFill patternType="solid">
        <fgColor indexed="27"/>
        <bgColor indexed="27"/>
      </patternFill>
    </fill>
    <fill>
      <patternFill patternType="solid">
        <fgColor indexed="62"/>
        <bgColor indexed="64"/>
      </patternFill>
    </fill>
    <fill>
      <patternFill patternType="solid">
        <fgColor indexed="26"/>
        <bgColor indexed="26"/>
      </patternFill>
    </fill>
    <fill>
      <patternFill patternType="solid">
        <fgColor indexed="29"/>
        <bgColor indexed="64"/>
      </patternFill>
    </fill>
    <fill>
      <patternFill patternType="solid">
        <fgColor indexed="24"/>
        <bgColor indexed="64"/>
      </patternFill>
    </fill>
    <fill>
      <patternFill patternType="solid">
        <fgColor indexed="26"/>
      </patternFill>
    </fill>
    <fill>
      <patternFill patternType="solid">
        <fgColor indexed="56"/>
        <bgColor indexed="56"/>
      </patternFill>
    </fill>
    <fill>
      <patternFill patternType="solid">
        <fgColor indexed="62"/>
        <bgColor indexed="12"/>
      </patternFill>
    </fill>
    <fill>
      <patternFill patternType="solid">
        <fgColor indexed="45"/>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9"/>
      </patternFill>
    </fill>
    <fill>
      <patternFill patternType="solid">
        <fgColor rgb="FFEAF0F6"/>
        <bgColor indexed="64"/>
      </patternFill>
    </fill>
    <fill>
      <patternFill patternType="solid">
        <fgColor theme="2"/>
        <bgColor indexed="26"/>
      </patternFill>
    </fill>
    <fill>
      <patternFill patternType="solid">
        <fgColor indexed="12"/>
        <bgColor indexed="64"/>
      </patternFill>
    </fill>
    <fill>
      <patternFill patternType="solid">
        <fgColor rgb="FFD9D9D9"/>
        <bgColor rgb="FF000000"/>
      </patternFill>
    </fill>
  </fills>
  <borders count="211">
    <border>
      <left/>
      <right/>
      <top/>
      <bottom/>
      <diagonal/>
    </border>
    <border>
      <left style="thin">
        <color indexed="9"/>
      </left>
      <right/>
      <top style="thin">
        <color indexed="55"/>
      </top>
      <bottom style="thin">
        <color indexed="55"/>
      </bottom>
      <diagonal/>
    </border>
    <border>
      <left style="thin">
        <color indexed="9"/>
      </left>
      <right/>
      <top style="thin">
        <color indexed="9"/>
      </top>
      <bottom style="thin">
        <color indexed="9"/>
      </bottom>
      <diagonal/>
    </border>
    <border>
      <left style="thick">
        <color indexed="9"/>
      </left>
      <right style="thin">
        <color theme="0"/>
      </right>
      <top style="thin">
        <color indexed="9"/>
      </top>
      <bottom style="thin">
        <color indexed="55"/>
      </bottom>
      <diagonal/>
    </border>
    <border>
      <left/>
      <right style="thin">
        <color theme="0"/>
      </right>
      <top style="thin">
        <color indexed="9"/>
      </top>
      <bottom style="thin">
        <color indexed="55"/>
      </bottom>
      <diagonal/>
    </border>
    <border>
      <left style="thin">
        <color theme="0"/>
      </left>
      <right style="thin">
        <color theme="0"/>
      </right>
      <top style="thin">
        <color indexed="9"/>
      </top>
      <bottom style="thin">
        <color indexed="55"/>
      </bottom>
      <diagonal/>
    </border>
    <border>
      <left style="thick">
        <color indexed="9"/>
      </left>
      <right style="thin">
        <color theme="0"/>
      </right>
      <top style="thin">
        <color indexed="9"/>
      </top>
      <bottom style="thin">
        <color indexed="9"/>
      </bottom>
      <diagonal/>
    </border>
    <border>
      <left/>
      <right style="thin">
        <color theme="0"/>
      </right>
      <top style="thin">
        <color indexed="9"/>
      </top>
      <bottom style="thin">
        <color indexed="9"/>
      </bottom>
      <diagonal/>
    </border>
    <border>
      <left style="thin">
        <color theme="0"/>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ck">
        <color indexed="9"/>
      </left>
      <right style="thin">
        <color theme="0"/>
      </right>
      <top style="thin">
        <color indexed="55"/>
      </top>
      <bottom style="thin">
        <color indexed="55"/>
      </bottom>
      <diagonal/>
    </border>
    <border>
      <left/>
      <right style="thin">
        <color theme="0"/>
      </right>
      <top style="thin">
        <color indexed="55"/>
      </top>
      <bottom style="thin">
        <color indexed="55"/>
      </bottom>
      <diagonal/>
    </border>
    <border>
      <left style="thin">
        <color theme="0"/>
      </left>
      <right style="thin">
        <color theme="0"/>
      </right>
      <top style="thin">
        <color indexed="55"/>
      </top>
      <bottom style="thin">
        <color indexed="55"/>
      </bottom>
      <diagonal/>
    </border>
    <border>
      <left style="thick">
        <color indexed="9"/>
      </left>
      <right/>
      <top style="thick">
        <color indexed="9"/>
      </top>
      <bottom style="thin">
        <color indexed="9"/>
      </bottom>
      <diagonal/>
    </border>
    <border>
      <left/>
      <right/>
      <top style="thick">
        <color indexed="9"/>
      </top>
      <bottom style="thin">
        <color indexed="9"/>
      </bottom>
      <diagonal/>
    </border>
    <border>
      <left/>
      <right style="thick">
        <color indexed="9"/>
      </right>
      <top style="thick">
        <color indexed="9"/>
      </top>
      <bottom style="thin">
        <color indexed="9"/>
      </bottom>
      <diagonal/>
    </border>
    <border>
      <left style="thick">
        <color indexed="9"/>
      </left>
      <right style="thin">
        <color indexed="9"/>
      </right>
      <top style="thin">
        <color indexed="9"/>
      </top>
      <bottom style="thin">
        <color indexed="9"/>
      </bottom>
      <diagonal/>
    </border>
    <border>
      <left style="thin">
        <color theme="0"/>
      </left>
      <right style="thin">
        <color indexed="9"/>
      </right>
      <top style="thin">
        <color indexed="9"/>
      </top>
      <bottom style="thin">
        <color indexed="9"/>
      </bottom>
      <diagonal/>
    </border>
    <border>
      <left style="thin">
        <color indexed="9"/>
      </left>
      <right style="thick">
        <color theme="0"/>
      </right>
      <top style="thin">
        <color indexed="9"/>
      </top>
      <bottom style="thin">
        <color indexed="9"/>
      </bottom>
      <diagonal/>
    </border>
    <border>
      <left style="thin">
        <color theme="0"/>
      </left>
      <right style="thick">
        <color theme="0"/>
      </right>
      <top style="thin">
        <color indexed="9"/>
      </top>
      <bottom style="thin">
        <color indexed="55"/>
      </bottom>
      <diagonal/>
    </border>
    <border>
      <left style="thin">
        <color theme="0"/>
      </left>
      <right style="thin">
        <color theme="0"/>
      </right>
      <top style="thin">
        <color indexed="55"/>
      </top>
      <bottom style="thin">
        <color theme="0" tint="-0.34998626667073579"/>
      </bottom>
      <diagonal/>
    </border>
    <border>
      <left style="thin">
        <color indexed="9"/>
      </left>
      <right/>
      <top/>
      <bottom/>
      <diagonal/>
    </border>
    <border>
      <left/>
      <right style="thin">
        <color theme="0"/>
      </right>
      <top/>
      <bottom/>
      <diagonal/>
    </border>
    <border>
      <left style="thin">
        <color theme="0"/>
      </left>
      <right style="thin">
        <color theme="0"/>
      </right>
      <top/>
      <bottom/>
      <diagonal/>
    </border>
    <border>
      <left style="thick">
        <color indexed="9"/>
      </left>
      <right style="thick">
        <color theme="0"/>
      </right>
      <top style="thin">
        <color indexed="55"/>
      </top>
      <bottom style="thin">
        <color indexed="55"/>
      </bottom>
      <diagonal/>
    </border>
    <border>
      <left style="thin">
        <color indexed="9"/>
      </left>
      <right style="thin">
        <color indexed="9"/>
      </right>
      <top style="thin">
        <color indexed="9"/>
      </top>
      <bottom style="thin">
        <color indexed="9"/>
      </bottom>
      <diagonal/>
    </border>
    <border>
      <left style="thick">
        <color indexed="9"/>
      </left>
      <right style="thick">
        <color theme="0"/>
      </right>
      <top style="thin">
        <color indexed="9"/>
      </top>
      <bottom style="thin">
        <color indexed="9"/>
      </bottom>
      <diagonal/>
    </border>
    <border>
      <left style="thick">
        <color indexed="9"/>
      </left>
      <right style="thick">
        <color theme="0"/>
      </right>
      <top style="thin">
        <color indexed="9"/>
      </top>
      <bottom style="thin">
        <color indexed="55"/>
      </bottom>
      <diagonal/>
    </border>
    <border>
      <left/>
      <right/>
      <top style="thin">
        <color theme="0" tint="-0.34998626667073579"/>
      </top>
      <bottom style="thin">
        <color theme="0" tint="-0.34998626667073579"/>
      </bottom>
      <diagonal/>
    </border>
    <border>
      <left style="thick">
        <color indexed="9"/>
      </left>
      <right/>
      <top style="thin">
        <color indexed="9"/>
      </top>
      <bottom style="thin">
        <color indexed="9"/>
      </bottom>
      <diagonal/>
    </border>
    <border>
      <left style="thick">
        <color indexed="9"/>
      </left>
      <right/>
      <top style="thin">
        <color indexed="9"/>
      </top>
      <bottom style="thin">
        <color indexed="55"/>
      </bottom>
      <diagonal/>
    </border>
    <border>
      <left style="thick">
        <color indexed="9"/>
      </left>
      <right/>
      <top style="thin">
        <color indexed="55"/>
      </top>
      <bottom style="thin">
        <color indexed="55"/>
      </bottom>
      <diagonal/>
    </border>
    <border>
      <left style="thin">
        <color theme="0"/>
      </left>
      <right/>
      <top/>
      <bottom/>
      <diagonal/>
    </border>
    <border>
      <left style="thick">
        <color theme="0"/>
      </left>
      <right/>
      <top style="thin">
        <color indexed="55"/>
      </top>
      <bottom style="thin">
        <color indexed="55"/>
      </bottom>
      <diagonal/>
    </border>
    <border>
      <left style="thin">
        <color theme="0"/>
      </left>
      <right/>
      <top style="thick">
        <color indexed="9"/>
      </top>
      <bottom style="thin">
        <color indexed="9"/>
      </bottom>
      <diagonal/>
    </border>
    <border>
      <left/>
      <right/>
      <top style="thin">
        <color indexed="9"/>
      </top>
      <bottom style="thin">
        <color indexed="9"/>
      </bottom>
      <diagonal/>
    </border>
    <border>
      <left/>
      <right style="thick">
        <color indexed="9"/>
      </right>
      <top style="thin">
        <color indexed="9"/>
      </top>
      <bottom style="thin">
        <color indexed="9"/>
      </bottom>
      <diagonal/>
    </border>
    <border>
      <left/>
      <right/>
      <top style="thin">
        <color indexed="55"/>
      </top>
      <bottom style="thin">
        <color indexed="55"/>
      </bottom>
      <diagonal/>
    </border>
    <border>
      <left/>
      <right style="thin">
        <color theme="0"/>
      </right>
      <top style="thin">
        <color indexed="55"/>
      </top>
      <bottom style="thin">
        <color theme="0" tint="-0.34998626667073579"/>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hair">
        <color indexed="8"/>
      </top>
      <bottom style="hair">
        <color indexed="8"/>
      </bottom>
      <diagonal/>
    </border>
    <border>
      <left/>
      <right/>
      <top/>
      <bottom style="medium">
        <color indexed="18"/>
      </bottom>
      <diagonal/>
    </border>
    <border>
      <left style="medium">
        <color indexed="64"/>
      </left>
      <right/>
      <top style="medium">
        <color indexed="64"/>
      </top>
      <bottom/>
      <diagonal/>
    </border>
    <border>
      <left/>
      <right/>
      <top style="dotted">
        <color indexed="55"/>
      </top>
      <bottom style="dotted">
        <color indexed="55"/>
      </bottom>
      <diagonal/>
    </border>
    <border>
      <left style="thin">
        <color theme="0"/>
      </left>
      <right style="thin">
        <color theme="0"/>
      </right>
      <top/>
      <bottom style="thick">
        <color theme="1" tint="0.499984740745262"/>
      </bottom>
      <diagonal/>
    </border>
    <border>
      <left/>
      <right/>
      <top/>
      <bottom style="thin">
        <color theme="3" tint="0.79998168889431442"/>
      </bottom>
      <diagonal/>
    </border>
    <border>
      <left style="thin">
        <color indexed="64"/>
      </left>
      <right style="thin">
        <color indexed="64"/>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
      <left/>
      <right/>
      <top/>
      <bottom style="thick">
        <color theme="3" tint="0.39994506668294322"/>
      </bottom>
      <diagonal/>
    </border>
    <border>
      <left style="thin">
        <color indexed="23"/>
      </left>
      <right style="thin">
        <color indexed="23"/>
      </right>
      <top style="thin">
        <color indexed="23"/>
      </top>
      <bottom style="thin">
        <color indexed="23"/>
      </bottom>
      <diagonal/>
    </border>
    <border>
      <left style="dotted">
        <color indexed="64"/>
      </left>
      <right style="dotted">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thin">
        <color theme="0"/>
      </left>
      <right style="thin">
        <color theme="0"/>
      </right>
      <top/>
      <bottom style="thin">
        <color theme="3" tint="0.79998168889431442"/>
      </bottom>
      <diagonal/>
    </border>
    <border>
      <left style="thin">
        <color theme="0"/>
      </left>
      <right style="thin">
        <color theme="0"/>
      </right>
      <top/>
      <bottom style="thick">
        <color theme="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double">
        <color indexed="23"/>
      </left>
      <right style="double">
        <color indexed="23"/>
      </right>
      <top style="double">
        <color indexed="23"/>
      </top>
      <bottom style="double">
        <color indexed="23"/>
      </bottom>
      <diagonal/>
    </border>
    <border>
      <left style="thin">
        <color indexed="9"/>
      </left>
      <right/>
      <top style="dotted">
        <color indexed="55"/>
      </top>
      <bottom style="dotted">
        <color indexed="55"/>
      </bottom>
      <diagonal/>
    </border>
    <border>
      <left/>
      <right style="hair">
        <color indexed="64"/>
      </right>
      <top/>
      <bottom/>
      <diagonal/>
    </border>
    <border>
      <left/>
      <right/>
      <top style="thin">
        <color indexed="62"/>
      </top>
      <bottom style="double">
        <color indexed="6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58"/>
      </bottom>
      <diagonal/>
    </border>
    <border>
      <left/>
      <right/>
      <top/>
      <bottom style="thick">
        <color indexed="22"/>
      </bottom>
      <diagonal/>
    </border>
    <border>
      <left/>
      <right/>
      <top/>
      <bottom style="thick">
        <color indexed="56"/>
      </bottom>
      <diagonal/>
    </border>
    <border>
      <left/>
      <right/>
      <top/>
      <bottom style="medium">
        <color indexed="30"/>
      </bottom>
      <diagonal/>
    </border>
    <border>
      <left/>
      <right/>
      <top/>
      <bottom style="medium">
        <color indexed="56"/>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right/>
      <top/>
      <bottom style="thick">
        <color theme="3"/>
      </bottom>
      <diagonal/>
    </border>
    <border>
      <left style="thin">
        <color theme="0"/>
      </left>
      <right style="thin">
        <color theme="0"/>
      </right>
      <top style="thin">
        <color theme="0"/>
      </top>
      <bottom style="thin">
        <color theme="0"/>
      </bottom>
      <diagonal/>
    </border>
    <border>
      <left style="thin">
        <color indexed="55"/>
      </left>
      <right style="thin">
        <color indexed="55"/>
      </right>
      <top style="dotted">
        <color indexed="55"/>
      </top>
      <bottom style="dotted">
        <color indexed="55"/>
      </bottom>
      <diagonal/>
    </border>
    <border>
      <left/>
      <right style="dotted">
        <color theme="0" tint="-0.34998626667073579"/>
      </right>
      <top style="dotted">
        <color theme="0" tint="-0.34998626667073579"/>
      </top>
      <bottom style="dotted">
        <color theme="0" tint="-0.34998626667073579"/>
      </bottom>
      <diagonal/>
    </border>
    <border>
      <left style="thin">
        <color indexed="63"/>
      </left>
      <right style="thin">
        <color indexed="63"/>
      </right>
      <top style="thin">
        <color indexed="64"/>
      </top>
      <bottom style="thin">
        <color indexed="63"/>
      </bottom>
      <diagonal/>
    </border>
    <border>
      <left/>
      <right/>
      <top style="thin">
        <color indexed="64"/>
      </top>
      <bottom/>
      <diagonal/>
    </border>
    <border>
      <left style="thin">
        <color theme="0"/>
      </left>
      <right style="thin">
        <color theme="0"/>
      </right>
      <top/>
      <bottom style="thin">
        <color theme="0"/>
      </bottom>
      <diagonal/>
    </border>
    <border>
      <left/>
      <right/>
      <top/>
      <bottom style="double">
        <color theme="3" tint="0.79998168889431442"/>
      </bottom>
      <diagonal/>
    </border>
    <border>
      <left/>
      <right/>
      <top style="thin">
        <color indexed="9"/>
      </top>
      <bottom style="dotted">
        <color indexed="22"/>
      </bottom>
      <diagonal/>
    </border>
    <border>
      <left/>
      <right/>
      <top/>
      <bottom style="medium">
        <color theme="3"/>
      </bottom>
      <diagonal/>
    </border>
    <border>
      <left style="thick">
        <color indexed="9"/>
      </left>
      <right/>
      <top/>
      <bottom style="thin">
        <color indexed="9"/>
      </bottom>
      <diagonal/>
    </border>
    <border>
      <left/>
      <right/>
      <top/>
      <bottom style="thin">
        <color indexed="9"/>
      </bottom>
      <diagonal/>
    </border>
    <border>
      <left style="thin">
        <color theme="0"/>
      </left>
      <right style="thin">
        <color theme="0"/>
      </right>
      <top style="thick">
        <color indexed="9"/>
      </top>
      <bottom style="thin">
        <color indexed="9"/>
      </bottom>
      <diagonal/>
    </border>
    <border>
      <left/>
      <right/>
      <top style="thin">
        <color theme="0" tint="-0.24994659260841701"/>
      </top>
      <bottom style="thin">
        <color theme="0" tint="-0.24994659260841701"/>
      </bottom>
      <diagonal/>
    </border>
    <border>
      <left style="thick">
        <color indexed="9"/>
      </left>
      <right/>
      <top style="thick">
        <color theme="0"/>
      </top>
      <bottom style="thin">
        <color indexed="9"/>
      </bottom>
      <diagonal/>
    </border>
    <border>
      <left/>
      <right/>
      <top style="thick">
        <color theme="0"/>
      </top>
      <bottom style="thin">
        <color indexed="9"/>
      </bottom>
      <diagonal/>
    </border>
    <border>
      <left style="thick">
        <color theme="0"/>
      </left>
      <right/>
      <top style="thin">
        <color indexed="9"/>
      </top>
      <bottom style="thin">
        <color indexed="55"/>
      </bottom>
      <diagonal/>
    </border>
    <border>
      <left style="thick">
        <color theme="0"/>
      </left>
      <right/>
      <top style="thin">
        <color indexed="9"/>
      </top>
      <bottom style="thin">
        <color indexed="9"/>
      </bottom>
      <diagonal/>
    </border>
    <border>
      <left style="thick">
        <color theme="0"/>
      </left>
      <right/>
      <top/>
      <bottom/>
      <diagonal/>
    </border>
    <border>
      <left style="thin">
        <color indexed="9"/>
      </left>
      <right style="thick">
        <color indexed="9"/>
      </right>
      <top style="thin">
        <color indexed="9"/>
      </top>
      <bottom style="thin">
        <color indexed="9"/>
      </bottom>
      <diagonal/>
    </border>
    <border>
      <left/>
      <right/>
      <top style="thin">
        <color indexed="55"/>
      </top>
      <bottom/>
      <diagonal/>
    </border>
    <border>
      <left style="thick">
        <color indexed="9"/>
      </left>
      <right style="thin">
        <color theme="0"/>
      </right>
      <top/>
      <bottom style="thin">
        <color indexed="9"/>
      </bottom>
      <diagonal/>
    </border>
    <border>
      <left/>
      <right style="thin">
        <color theme="0"/>
      </right>
      <top/>
      <bottom style="thin">
        <color indexed="9"/>
      </bottom>
      <diagonal/>
    </border>
    <border>
      <left/>
      <right style="thin">
        <color theme="0"/>
      </right>
      <top style="thin">
        <color indexed="9"/>
      </top>
      <bottom/>
      <diagonal/>
    </border>
    <border>
      <left/>
      <right style="thin">
        <color theme="0"/>
      </right>
      <top style="thin">
        <color theme="0" tint="-0.499984740745262"/>
      </top>
      <bottom style="thin">
        <color theme="0" tint="-0.499984740745262"/>
      </bottom>
      <diagonal/>
    </border>
    <border>
      <left style="thick">
        <color indexed="9"/>
      </left>
      <right style="thin">
        <color theme="0"/>
      </right>
      <top style="thin">
        <color indexed="9"/>
      </top>
      <bottom/>
      <diagonal/>
    </border>
    <border>
      <left style="thick">
        <color indexed="9"/>
      </left>
      <right style="thin">
        <color theme="0"/>
      </right>
      <top style="thin">
        <color theme="0" tint="-0.499984740745262"/>
      </top>
      <bottom style="thin">
        <color theme="0" tint="-0.499984740745262"/>
      </bottom>
      <diagonal/>
    </border>
    <border>
      <left/>
      <right style="thick">
        <color theme="0"/>
      </right>
      <top/>
      <bottom/>
      <diagonal/>
    </border>
    <border>
      <left/>
      <right style="thick">
        <color theme="0"/>
      </right>
      <top style="thick">
        <color indexed="9"/>
      </top>
      <bottom style="thin">
        <color indexed="9"/>
      </bottom>
      <diagonal/>
    </border>
    <border>
      <left/>
      <right style="thick">
        <color theme="0"/>
      </right>
      <top style="thin">
        <color indexed="9"/>
      </top>
      <bottom style="thin">
        <color indexed="9"/>
      </bottom>
      <diagonal/>
    </border>
    <border>
      <left/>
      <right style="thick">
        <color theme="0"/>
      </right>
      <top style="thin">
        <color indexed="9"/>
      </top>
      <bottom style="thin">
        <color indexed="55"/>
      </bottom>
      <diagonal/>
    </border>
    <border>
      <left/>
      <right style="thick">
        <color theme="0"/>
      </right>
      <top style="thin">
        <color indexed="55"/>
      </top>
      <bottom style="thin">
        <color indexed="55"/>
      </bottom>
      <diagonal/>
    </border>
    <border>
      <left/>
      <right style="thick">
        <color theme="0"/>
      </right>
      <top style="thin">
        <color indexed="9"/>
      </top>
      <bottom/>
      <diagonal/>
    </border>
    <border>
      <left/>
      <right style="thick">
        <color theme="0"/>
      </right>
      <top/>
      <bottom style="thin">
        <color indexed="9"/>
      </bottom>
      <diagonal/>
    </border>
    <border>
      <left style="thick">
        <color indexed="9"/>
      </left>
      <right style="thick">
        <color theme="0"/>
      </right>
      <top style="thin">
        <color indexed="9"/>
      </top>
      <bottom/>
      <diagonal/>
    </border>
    <border>
      <left style="thick">
        <color indexed="9"/>
      </left>
      <right style="thick">
        <color theme="0"/>
      </right>
      <top style="thin">
        <color theme="0" tint="-0.499984740745262"/>
      </top>
      <bottom style="thin">
        <color theme="0" tint="-0.499984740745262"/>
      </bottom>
      <diagonal/>
    </border>
    <border>
      <left style="thick">
        <color indexed="9"/>
      </left>
      <right style="thick">
        <color theme="0"/>
      </right>
      <top/>
      <bottom style="thin">
        <color indexed="9"/>
      </bottom>
      <diagonal/>
    </border>
    <border>
      <left style="thin">
        <color theme="0"/>
      </left>
      <right style="thick">
        <color theme="0"/>
      </right>
      <top style="thin">
        <color indexed="9"/>
      </top>
      <bottom style="thin">
        <color indexed="9"/>
      </bottom>
      <diagonal/>
    </border>
    <border>
      <left style="thin">
        <color theme="0"/>
      </left>
      <right style="thick">
        <color theme="0"/>
      </right>
      <top style="thin">
        <color indexed="55"/>
      </top>
      <bottom style="thin">
        <color indexed="55"/>
      </bottom>
      <diagonal/>
    </border>
    <border>
      <left style="thin">
        <color theme="0"/>
      </left>
      <right style="thick">
        <color theme="0"/>
      </right>
      <top/>
      <bottom/>
      <diagonal/>
    </border>
    <border>
      <left style="thin">
        <color theme="0"/>
      </left>
      <right style="thick">
        <color theme="0"/>
      </right>
      <top style="thin">
        <color indexed="55"/>
      </top>
      <bottom style="thin">
        <color theme="0" tint="-0.34998626667073579"/>
      </bottom>
      <diagonal/>
    </border>
    <border>
      <left style="thick">
        <color theme="0"/>
      </left>
      <right/>
      <top/>
      <bottom style="thin">
        <color indexed="9"/>
      </bottom>
      <diagonal/>
    </border>
    <border>
      <left style="thick">
        <color theme="0"/>
      </left>
      <right style="thin">
        <color indexed="9"/>
      </right>
      <top style="thin">
        <color indexed="9"/>
      </top>
      <bottom style="thin">
        <color indexed="9"/>
      </bottom>
      <diagonal/>
    </border>
    <border>
      <left style="thick">
        <color theme="0"/>
      </left>
      <right style="thin">
        <color theme="0"/>
      </right>
      <top style="thin">
        <color indexed="9"/>
      </top>
      <bottom style="thin">
        <color indexed="55"/>
      </bottom>
      <diagonal/>
    </border>
    <border>
      <left style="thick">
        <color theme="0"/>
      </left>
      <right style="thin">
        <color theme="0"/>
      </right>
      <top style="thin">
        <color indexed="9"/>
      </top>
      <bottom style="thin">
        <color indexed="9"/>
      </bottom>
      <diagonal/>
    </border>
    <border>
      <left style="thick">
        <color theme="0"/>
      </left>
      <right style="thin">
        <color theme="0"/>
      </right>
      <top style="thin">
        <color indexed="55"/>
      </top>
      <bottom style="thin">
        <color indexed="55"/>
      </bottom>
      <diagonal/>
    </border>
    <border>
      <left style="thick">
        <color theme="0"/>
      </left>
      <right style="thin">
        <color theme="0"/>
      </right>
      <top/>
      <bottom/>
      <diagonal/>
    </border>
    <border>
      <left style="thick">
        <color theme="0"/>
      </left>
      <right style="thin">
        <color theme="0"/>
      </right>
      <top style="thin">
        <color indexed="55"/>
      </top>
      <bottom style="thin">
        <color theme="0" tint="-0.34998626667073579"/>
      </bottom>
      <diagonal/>
    </border>
    <border>
      <left style="thick">
        <color theme="0"/>
      </left>
      <right style="thick">
        <color theme="0"/>
      </right>
      <top/>
      <bottom/>
      <diagonal/>
    </border>
    <border>
      <left style="thick">
        <color theme="0"/>
      </left>
      <right style="thick">
        <color theme="0"/>
      </right>
      <top style="thin">
        <color indexed="9"/>
      </top>
      <bottom style="thin">
        <color indexed="9"/>
      </bottom>
      <diagonal/>
    </border>
    <border>
      <left style="thick">
        <color theme="0"/>
      </left>
      <right style="thick">
        <color theme="0"/>
      </right>
      <top style="thin">
        <color indexed="9"/>
      </top>
      <bottom style="thin">
        <color indexed="55"/>
      </bottom>
      <diagonal/>
    </border>
    <border>
      <left style="thick">
        <color theme="0"/>
      </left>
      <right style="thick">
        <color theme="0"/>
      </right>
      <top style="thin">
        <color indexed="55"/>
      </top>
      <bottom style="thin">
        <color indexed="55"/>
      </bottom>
      <diagonal/>
    </border>
    <border>
      <left style="thick">
        <color indexed="9"/>
      </left>
      <right style="thick">
        <color theme="0"/>
      </right>
      <top/>
      <bottom style="thin">
        <color indexed="55"/>
      </bottom>
      <diagonal/>
    </border>
    <border>
      <left style="thick">
        <color indexed="9"/>
      </left>
      <right/>
      <top/>
      <bottom style="thin">
        <color indexed="55"/>
      </bottom>
      <diagonal/>
    </border>
    <border>
      <left style="thick">
        <color theme="0"/>
      </left>
      <right/>
      <top/>
      <bottom style="thin">
        <color indexed="55"/>
      </bottom>
      <diagonal/>
    </border>
    <border>
      <left style="thick">
        <color theme="0"/>
      </left>
      <right/>
      <top style="thick">
        <color indexed="9"/>
      </top>
      <bottom style="thin">
        <color indexed="9"/>
      </bottom>
      <diagonal/>
    </border>
    <border>
      <left style="thick">
        <color theme="0"/>
      </left>
      <right/>
      <top style="thick">
        <color theme="0"/>
      </top>
      <bottom style="thin">
        <color indexed="9"/>
      </bottom>
      <diagonal/>
    </border>
    <border>
      <left style="thick">
        <color theme="0"/>
      </left>
      <right style="thick">
        <color theme="0"/>
      </right>
      <top/>
      <bottom style="thin">
        <color indexed="55"/>
      </bottom>
      <diagonal/>
    </border>
    <border>
      <left style="thin">
        <color theme="0"/>
      </left>
      <right style="thick">
        <color theme="0"/>
      </right>
      <top style="thick">
        <color indexed="9"/>
      </top>
      <bottom style="thin">
        <color indexed="9"/>
      </bottom>
      <diagonal/>
    </border>
    <border>
      <left/>
      <right style="thick">
        <color theme="0"/>
      </right>
      <top style="thin">
        <color theme="0" tint="-0.24994659260841701"/>
      </top>
      <bottom style="thin">
        <color theme="0" tint="-0.24994659260841701"/>
      </bottom>
      <diagonal/>
    </border>
    <border>
      <left/>
      <right style="thick">
        <color theme="0"/>
      </right>
      <top style="thin">
        <color indexed="55"/>
      </top>
      <bottom/>
      <diagonal/>
    </border>
    <border>
      <left/>
      <right style="thick">
        <color theme="0"/>
      </right>
      <top style="thick">
        <color theme="0"/>
      </top>
      <bottom style="thin">
        <color indexed="9"/>
      </bottom>
      <diagonal/>
    </border>
    <border>
      <left style="thick">
        <color theme="0"/>
      </left>
      <right style="thick">
        <color theme="0"/>
      </right>
      <top style="thin">
        <color indexed="55"/>
      </top>
      <bottom style="thin">
        <color theme="0" tint="-0.34998626667073579"/>
      </bottom>
      <diagonal/>
    </border>
    <border>
      <left style="thick">
        <color theme="0"/>
      </left>
      <right style="thick">
        <color theme="0"/>
      </right>
      <top style="thin">
        <color theme="0" tint="-0.24994659260841701"/>
      </top>
      <bottom style="thin">
        <color theme="0" tint="-0.24994659260841701"/>
      </bottom>
      <diagonal/>
    </border>
    <border>
      <left/>
      <right/>
      <top style="thick">
        <color theme="0"/>
      </top>
      <bottom/>
      <diagonal/>
    </border>
    <border>
      <left style="thin">
        <color indexed="9"/>
      </left>
      <right/>
      <top style="thin">
        <color indexed="55"/>
      </top>
      <bottom style="thin">
        <color theme="0" tint="-0.34998626667073579"/>
      </bottom>
      <diagonal/>
    </border>
    <border>
      <left style="thin">
        <color indexed="9"/>
      </left>
      <right style="thin">
        <color theme="0"/>
      </right>
      <top style="thin">
        <color indexed="9"/>
      </top>
      <bottom style="thin">
        <color indexed="9"/>
      </bottom>
      <diagonal/>
    </border>
    <border>
      <left style="thin">
        <color theme="0"/>
      </left>
      <right style="thin">
        <color indexed="9"/>
      </right>
      <top style="thin">
        <color indexed="9"/>
      </top>
      <bottom style="thin">
        <color indexed="55"/>
      </bottom>
      <diagonal/>
    </border>
    <border>
      <left style="thick">
        <color indexed="9"/>
      </left>
      <right style="thin">
        <color indexed="9"/>
      </right>
      <top style="thin">
        <color indexed="9"/>
      </top>
      <bottom style="thin">
        <color indexed="55"/>
      </bottom>
      <diagonal/>
    </border>
    <border>
      <left/>
      <right style="thin">
        <color indexed="9"/>
      </right>
      <top/>
      <bottom/>
      <diagonal/>
    </border>
    <border>
      <left style="thin">
        <color theme="0"/>
      </left>
      <right style="thin">
        <color indexed="9"/>
      </right>
      <top style="thick">
        <color theme="0"/>
      </top>
      <bottom style="thin">
        <color indexed="9"/>
      </bottom>
      <diagonal/>
    </border>
    <border>
      <left style="thick">
        <color indexed="9"/>
      </left>
      <right style="thin">
        <color indexed="9"/>
      </right>
      <top style="thin">
        <color indexed="9"/>
      </top>
      <bottom/>
      <diagonal/>
    </border>
    <border>
      <left style="thin">
        <color indexed="9"/>
      </left>
      <right/>
      <top style="thin">
        <color indexed="9"/>
      </top>
      <bottom/>
      <diagonal/>
    </border>
    <border>
      <left style="thin">
        <color indexed="9"/>
      </left>
      <right style="thin">
        <color theme="0"/>
      </right>
      <top style="thin">
        <color indexed="9"/>
      </top>
      <bottom/>
      <diagonal/>
    </border>
    <border>
      <left style="thin">
        <color theme="0"/>
      </left>
      <right style="thin">
        <color indexed="9"/>
      </right>
      <top style="thin">
        <color indexed="9"/>
      </top>
      <bottom/>
      <diagonal/>
    </border>
    <border>
      <left/>
      <right style="thin">
        <color theme="0"/>
      </right>
      <top style="thin">
        <color theme="0"/>
      </top>
      <bottom style="thin">
        <color indexed="55"/>
      </bottom>
      <diagonal/>
    </border>
    <border>
      <left style="thin">
        <color theme="0"/>
      </left>
      <right style="thin">
        <color theme="0"/>
      </right>
      <top style="thin">
        <color theme="0"/>
      </top>
      <bottom style="thin">
        <color indexed="55"/>
      </bottom>
      <diagonal/>
    </border>
    <border>
      <left/>
      <right/>
      <top style="thin">
        <color theme="0"/>
      </top>
      <bottom/>
      <diagonal/>
    </border>
    <border>
      <left style="thick">
        <color indexed="9"/>
      </left>
      <right style="thin">
        <color theme="0"/>
      </right>
      <top style="thin">
        <color theme="0"/>
      </top>
      <bottom style="thin">
        <color indexed="55"/>
      </bottom>
      <diagonal/>
    </border>
    <border>
      <left style="thick">
        <color indexed="9"/>
      </left>
      <right style="thick">
        <color theme="0"/>
      </right>
      <top style="thin">
        <color theme="0"/>
      </top>
      <bottom style="thin">
        <color indexed="55"/>
      </bottom>
      <diagonal/>
    </border>
    <border>
      <left style="thick">
        <color indexed="9"/>
      </left>
      <right style="thin">
        <color indexed="9"/>
      </right>
      <top style="thin">
        <color theme="0"/>
      </top>
      <bottom style="thin">
        <color indexed="55"/>
      </bottom>
      <diagonal/>
    </border>
    <border>
      <left style="thin">
        <color theme="0"/>
      </left>
      <right style="thin">
        <color indexed="9"/>
      </right>
      <top style="thin">
        <color theme="0"/>
      </top>
      <bottom style="thin">
        <color indexed="55"/>
      </bottom>
      <diagonal/>
    </border>
    <border>
      <left style="thin">
        <color indexed="9"/>
      </left>
      <right style="thin">
        <color indexed="9"/>
      </right>
      <top style="thin">
        <color indexed="9"/>
      </top>
      <bottom/>
      <diagonal/>
    </border>
    <border>
      <left style="thin">
        <color theme="0"/>
      </left>
      <right style="thick">
        <color theme="0"/>
      </right>
      <top style="thin">
        <color theme="0"/>
      </top>
      <bottom style="thin">
        <color indexed="55"/>
      </bottom>
      <diagonal/>
    </border>
    <border>
      <left style="thin">
        <color theme="0"/>
      </left>
      <right/>
      <top style="thin">
        <color indexed="9"/>
      </top>
      <bottom style="thin">
        <color indexed="9"/>
      </bottom>
      <diagonal/>
    </border>
    <border>
      <left style="thick">
        <color theme="0"/>
      </left>
      <right/>
      <top style="thin">
        <color indexed="9"/>
      </top>
      <bottom/>
      <diagonal/>
    </border>
    <border>
      <left style="thick">
        <color theme="0"/>
      </left>
      <right/>
      <top style="thin">
        <color theme="0"/>
      </top>
      <bottom style="thin">
        <color indexed="55"/>
      </bottom>
      <diagonal/>
    </border>
    <border>
      <left style="thin">
        <color theme="0"/>
      </left>
      <right style="thick">
        <color theme="0"/>
      </right>
      <top style="thin">
        <color indexed="9"/>
      </top>
      <bottom/>
      <diagonal/>
    </border>
    <border>
      <left style="thick">
        <color theme="0"/>
      </left>
      <right/>
      <top style="thin">
        <color theme="0" tint="-0.499984740745262"/>
      </top>
      <bottom style="thin">
        <color theme="0" tint="-0.499984740745262"/>
      </bottom>
      <diagonal/>
    </border>
    <border>
      <left style="thin">
        <color theme="0"/>
      </left>
      <right style="thick">
        <color theme="0"/>
      </right>
      <top style="thin">
        <color theme="0" tint="-0.499984740745262"/>
      </top>
      <bottom style="thin">
        <color theme="0" tint="-0.499984740745262"/>
      </bottom>
      <diagonal/>
    </border>
    <border>
      <left style="thin">
        <color theme="0"/>
      </left>
      <right style="thick">
        <color theme="0"/>
      </right>
      <top/>
      <bottom style="thin">
        <color indexed="9"/>
      </bottom>
      <diagonal/>
    </border>
    <border>
      <left style="thin">
        <color theme="0"/>
      </left>
      <right/>
      <top style="thin">
        <color indexed="55"/>
      </top>
      <bottom style="thin">
        <color indexed="55"/>
      </bottom>
      <diagonal/>
    </border>
    <border>
      <left style="thick">
        <color theme="0"/>
      </left>
      <right/>
      <top style="thin">
        <color indexed="55"/>
      </top>
      <bottom/>
      <diagonal/>
    </border>
    <border>
      <left style="thin">
        <color theme="0"/>
      </left>
      <right style="thick">
        <color theme="0"/>
      </right>
      <top style="thin">
        <color indexed="55"/>
      </top>
      <bottom/>
      <diagonal/>
    </border>
    <border>
      <left/>
      <right style="thick">
        <color indexed="9"/>
      </right>
      <top style="thin">
        <color indexed="9"/>
      </top>
      <bottom style="thin">
        <color indexed="55"/>
      </bottom>
      <diagonal/>
    </border>
    <border>
      <left style="thin">
        <color indexed="9"/>
      </left>
      <right/>
      <top style="thin">
        <color indexed="55"/>
      </top>
      <bottom/>
      <diagonal/>
    </border>
    <border>
      <left style="thick">
        <color theme="0"/>
      </left>
      <right style="thin">
        <color theme="0"/>
      </right>
      <top style="thin">
        <color indexed="55"/>
      </top>
      <bottom/>
      <diagonal/>
    </border>
    <border>
      <left style="thin">
        <color theme="0"/>
      </left>
      <right style="thin">
        <color theme="0"/>
      </right>
      <top style="thin">
        <color indexed="55"/>
      </top>
      <bottom/>
      <diagonal/>
    </border>
    <border>
      <left/>
      <right style="thin">
        <color theme="0"/>
      </right>
      <top style="thin">
        <color indexed="55"/>
      </top>
      <bottom/>
      <diagonal/>
    </border>
    <border>
      <left style="thin">
        <color theme="0"/>
      </left>
      <right/>
      <top style="thin">
        <color indexed="55"/>
      </top>
      <bottom/>
      <diagonal/>
    </border>
    <border>
      <left style="thin">
        <color theme="0"/>
      </left>
      <right/>
      <top style="thin">
        <color indexed="9"/>
      </top>
      <bottom/>
      <diagonal/>
    </border>
    <border>
      <left/>
      <right/>
      <top style="thin">
        <color indexed="9"/>
      </top>
      <bottom/>
      <diagonal/>
    </border>
    <border>
      <left/>
      <right/>
      <top style="thin">
        <color theme="0"/>
      </top>
      <bottom style="thin">
        <color indexed="55"/>
      </bottom>
      <diagonal/>
    </border>
    <border>
      <left/>
      <right/>
      <top style="thin">
        <color indexed="9"/>
      </top>
      <bottom style="thin">
        <color indexed="55"/>
      </bottom>
      <diagonal/>
    </border>
    <border>
      <left style="thin">
        <color theme="0"/>
      </left>
      <right style="thin">
        <color indexed="9"/>
      </right>
      <top/>
      <bottom/>
      <diagonal/>
    </border>
    <border>
      <left style="thin">
        <color theme="0"/>
      </left>
      <right/>
      <top style="thin">
        <color indexed="9"/>
      </top>
      <bottom style="thin">
        <color indexed="55"/>
      </bottom>
      <diagonal/>
    </border>
    <border>
      <left style="thin">
        <color theme="0"/>
      </left>
      <right/>
      <top style="thin">
        <color theme="0" tint="-0.499984740745262"/>
      </top>
      <bottom style="thin">
        <color theme="0" tint="-0.499984740745262"/>
      </bottom>
      <diagonal/>
    </border>
    <border>
      <left style="thin">
        <color theme="0"/>
      </left>
      <right/>
      <top/>
      <bottom style="thin">
        <color indexed="9"/>
      </bottom>
      <diagonal/>
    </border>
    <border>
      <left style="thin">
        <color theme="0"/>
      </left>
      <right style="thin">
        <color theme="0"/>
      </right>
      <top style="thin">
        <color indexed="9"/>
      </top>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right>
      <top/>
      <bottom style="thin">
        <color indexed="9"/>
      </bottom>
      <diagonal/>
    </border>
    <border>
      <left/>
      <right/>
      <top style="thin">
        <color theme="0" tint="-0.499984740745262"/>
      </top>
      <bottom style="thin">
        <color theme="0" tint="-0.499984740745262"/>
      </bottom>
      <diagonal/>
    </border>
    <border>
      <left style="thick">
        <color indexed="9"/>
      </left>
      <right style="thin">
        <color theme="0"/>
      </right>
      <top style="thick">
        <color indexed="9"/>
      </top>
      <bottom style="thin">
        <color indexed="9"/>
      </bottom>
      <diagonal/>
    </border>
    <border>
      <left style="thin">
        <color theme="0"/>
      </left>
      <right style="thick">
        <color indexed="9"/>
      </right>
      <top style="thick">
        <color indexed="9"/>
      </top>
      <bottom style="thin">
        <color indexed="9"/>
      </bottom>
      <diagonal/>
    </border>
    <border>
      <left style="thin">
        <color theme="0"/>
      </left>
      <right style="thick">
        <color indexed="9"/>
      </right>
      <top style="thin">
        <color indexed="9"/>
      </top>
      <bottom style="thin">
        <color indexed="9"/>
      </bottom>
      <diagonal/>
    </border>
    <border>
      <left/>
      <right style="thick">
        <color indexed="9"/>
      </right>
      <top/>
      <bottom/>
      <diagonal/>
    </border>
    <border>
      <left style="thin">
        <color theme="0"/>
      </left>
      <right style="thin">
        <color theme="0"/>
      </right>
      <top style="thin">
        <color theme="0" tint="-0.24994659260841701"/>
      </top>
      <bottom style="thin">
        <color theme="0" tint="-0.24994659260841701"/>
      </bottom>
      <diagonal/>
    </border>
    <border>
      <left style="thick">
        <color theme="0"/>
      </left>
      <right style="thick">
        <color theme="0"/>
      </right>
      <top style="thin">
        <color indexed="55"/>
      </top>
      <bottom/>
      <diagonal/>
    </border>
    <border>
      <left style="thick">
        <color theme="0"/>
      </left>
      <right style="thin">
        <color indexed="9"/>
      </right>
      <top style="thin">
        <color indexed="9"/>
      </top>
      <bottom style="thin">
        <color theme="0" tint="-0.24994659260841701"/>
      </bottom>
      <diagonal/>
    </border>
    <border>
      <left style="thin">
        <color indexed="9"/>
      </left>
      <right/>
      <top style="thin">
        <color indexed="9"/>
      </top>
      <bottom style="thin">
        <color theme="0" tint="-0.24994659260841701"/>
      </bottom>
      <diagonal/>
    </border>
    <border>
      <left style="thick">
        <color theme="0"/>
      </left>
      <right style="thick">
        <color theme="0"/>
      </right>
      <top style="thin">
        <color theme="0"/>
      </top>
      <bottom style="thin">
        <color indexed="55"/>
      </bottom>
      <diagonal/>
    </border>
    <border>
      <left style="thick">
        <color indexed="9"/>
      </left>
      <right style="thin">
        <color indexed="9"/>
      </right>
      <top style="thick">
        <color indexed="9"/>
      </top>
      <bottom style="thin">
        <color indexed="9"/>
      </bottom>
      <diagonal/>
    </border>
    <border>
      <left style="thin">
        <color indexed="9"/>
      </left>
      <right style="thin">
        <color indexed="9"/>
      </right>
      <top style="thick">
        <color indexed="9"/>
      </top>
      <bottom style="thin">
        <color indexed="9"/>
      </bottom>
      <diagonal/>
    </border>
    <border>
      <left style="thin">
        <color indexed="9"/>
      </left>
      <right style="thick">
        <color indexed="9"/>
      </right>
      <top style="thick">
        <color indexed="9"/>
      </top>
      <bottom style="thin">
        <color indexed="9"/>
      </bottom>
      <diagonal/>
    </border>
    <border>
      <left style="thick">
        <color indexed="9"/>
      </left>
      <right style="thick">
        <color indexed="9"/>
      </right>
      <top style="thin">
        <color indexed="9"/>
      </top>
      <bottom style="thin">
        <color indexed="55"/>
      </bottom>
      <diagonal/>
    </border>
    <border>
      <left style="thick">
        <color indexed="9"/>
      </left>
      <right style="thick">
        <color indexed="9"/>
      </right>
      <top style="thin">
        <color indexed="9"/>
      </top>
      <bottom style="thin">
        <color indexed="9"/>
      </bottom>
      <diagonal/>
    </border>
    <border>
      <left style="thick">
        <color indexed="9"/>
      </left>
      <right style="thick">
        <color indexed="9"/>
      </right>
      <top style="thin">
        <color indexed="55"/>
      </top>
      <bottom style="thin">
        <color indexed="55"/>
      </bottom>
      <diagonal/>
    </border>
    <border>
      <left style="thick">
        <color indexed="9"/>
      </left>
      <right style="thick">
        <color indexed="9"/>
      </right>
      <top style="thin">
        <color indexed="9"/>
      </top>
      <bottom/>
      <diagonal/>
    </border>
    <border>
      <left style="thick">
        <color indexed="9"/>
      </left>
      <right style="thick">
        <color indexed="9"/>
      </right>
      <top style="thin">
        <color theme="0" tint="-0.499984740745262"/>
      </top>
      <bottom style="thin">
        <color theme="0" tint="-0.499984740745262"/>
      </bottom>
      <diagonal/>
    </border>
    <border>
      <left style="thick">
        <color indexed="9"/>
      </left>
      <right style="thick">
        <color indexed="9"/>
      </right>
      <top/>
      <bottom style="thin">
        <color indexed="9"/>
      </bottom>
      <diagonal/>
    </border>
    <border>
      <left/>
      <right style="thick">
        <color indexed="9"/>
      </right>
      <top style="thin">
        <color indexed="55"/>
      </top>
      <bottom style="thin">
        <color indexed="55"/>
      </bottom>
      <diagonal/>
    </border>
    <border>
      <left/>
      <right style="thin">
        <color theme="0"/>
      </right>
      <top/>
      <bottom style="thin">
        <color indexed="55"/>
      </bottom>
      <diagonal/>
    </border>
    <border>
      <left style="thin">
        <color theme="0"/>
      </left>
      <right style="thick">
        <color indexed="9"/>
      </right>
      <top style="thin">
        <color indexed="9"/>
      </top>
      <bottom style="thin">
        <color indexed="55"/>
      </bottom>
      <diagonal/>
    </border>
    <border>
      <left style="thin">
        <color rgb="FFFFFFFF"/>
      </left>
      <right/>
      <top style="thin">
        <color rgb="FFFFFFFF"/>
      </top>
      <bottom style="thin">
        <color rgb="FFFFFFFF"/>
      </bottom>
      <diagonal/>
    </border>
    <border>
      <left style="thick">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ck">
        <color rgb="FFFFFFFF"/>
      </right>
      <top style="thin">
        <color rgb="FFFFFFFF"/>
      </top>
      <bottom style="thin">
        <color rgb="FFFFFFFF"/>
      </bottom>
      <diagonal/>
    </border>
  </borders>
  <cellStyleXfs count="1844">
    <xf numFmtId="0" fontId="0" fillId="0" borderId="0"/>
    <xf numFmtId="9" fontId="1" fillId="0" borderId="0" applyFont="0" applyFill="0" applyBorder="0" applyAlignment="0" applyProtection="0"/>
    <xf numFmtId="0" fontId="2" fillId="0" borderId="0" applyNumberFormat="0" applyFill="0" applyAlignment="0" applyProtection="0">
      <alignment wrapText="1"/>
    </xf>
    <xf numFmtId="172" fontId="1" fillId="0" borderId="0"/>
    <xf numFmtId="0" fontId="1" fillId="0" borderId="0"/>
    <xf numFmtId="0" fontId="20" fillId="0" borderId="0" applyNumberFormat="0" applyFill="0" applyBorder="0" applyAlignment="0" applyProtection="0"/>
    <xf numFmtId="43" fontId="1" fillId="0" borderId="0" applyFont="0" applyFill="0" applyBorder="0" applyAlignment="0" applyProtection="0"/>
    <xf numFmtId="180" fontId="25" fillId="0" borderId="0">
      <alignment horizontal="center"/>
    </xf>
    <xf numFmtId="3" fontId="26" fillId="0" borderId="0" applyFont="0" applyBorder="0">
      <alignment horizontal="right"/>
    </xf>
    <xf numFmtId="9" fontId="1" fillId="0" borderId="0" applyFont="0" applyFill="0" applyBorder="0" applyAlignment="0" applyProtection="0"/>
    <xf numFmtId="171" fontId="1" fillId="0" borderId="0" applyFont="0" applyFill="0" applyBorder="0" applyAlignment="0"/>
    <xf numFmtId="10" fontId="1" fillId="0" borderId="0" applyFont="0" applyFill="0" applyBorder="0" applyAlignment="0"/>
    <xf numFmtId="3" fontId="26" fillId="0" borderId="0" applyFont="0" applyBorder="0">
      <alignment horizontal="right"/>
    </xf>
    <xf numFmtId="180" fontId="27" fillId="0" borderId="0">
      <alignment vertical="center"/>
    </xf>
    <xf numFmtId="181" fontId="28" fillId="0" borderId="0" applyFont="0" applyFill="0" applyBorder="0" applyAlignment="0" applyProtection="0"/>
    <xf numFmtId="182"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9" fontId="29" fillId="0" borderId="0" applyFont="0" applyBorder="0">
      <alignment horizontal="right"/>
    </xf>
    <xf numFmtId="9" fontId="30" fillId="0" borderId="0" applyFont="0" applyBorder="0">
      <alignment horizontal="right"/>
    </xf>
    <xf numFmtId="3" fontId="26" fillId="0" borderId="0" applyFont="0" applyBorder="0">
      <alignment horizontal="right"/>
    </xf>
    <xf numFmtId="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33" fillId="19" borderId="0"/>
    <xf numFmtId="180" fontId="33" fillId="19" borderId="0"/>
    <xf numFmtId="180" fontId="33" fillId="19" borderId="0"/>
    <xf numFmtId="180" fontId="33" fillId="19" borderId="0"/>
    <xf numFmtId="180" fontId="33" fillId="19" borderId="0"/>
    <xf numFmtId="180" fontId="33" fillId="19" borderId="0"/>
    <xf numFmtId="0" fontId="33" fillId="19" borderId="0"/>
    <xf numFmtId="18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0" fontId="33" fillId="19" borderId="0"/>
    <xf numFmtId="180" fontId="34" fillId="19" borderId="0"/>
    <xf numFmtId="180" fontId="35" fillId="19" borderId="0"/>
    <xf numFmtId="180" fontId="36" fillId="19" borderId="0"/>
    <xf numFmtId="0" fontId="36" fillId="19" borderId="0"/>
    <xf numFmtId="0" fontId="36" fillId="19" borderId="0"/>
    <xf numFmtId="183" fontId="2" fillId="0" borderId="0" applyFont="0" applyFill="0" applyBorder="0" applyAlignment="0" applyProtection="0"/>
    <xf numFmtId="184" fontId="2" fillId="0" borderId="0" applyFont="0" applyFill="0" applyBorder="0" applyAlignment="0" applyProtection="0"/>
    <xf numFmtId="184"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185" fontId="2" fillId="0" borderId="0" applyFont="0" applyFill="0" applyBorder="0" applyAlignment="0" applyProtection="0"/>
    <xf numFmtId="186" fontId="2" fillId="0" borderId="0" applyFont="0" applyFill="0" applyBorder="0" applyAlignment="0" applyProtection="0"/>
    <xf numFmtId="187" fontId="28" fillId="0" borderId="0" applyFont="0" applyFill="0" applyBorder="0" applyAlignment="0" applyProtection="0"/>
    <xf numFmtId="39" fontId="2" fillId="0" borderId="0" applyFont="0" applyFill="0" applyBorder="0" applyAlignment="0" applyProtection="0"/>
    <xf numFmtId="188" fontId="2" fillId="0" borderId="0" applyFont="0" applyFill="0" applyBorder="0" applyAlignment="0" applyProtection="0"/>
    <xf numFmtId="188" fontId="28" fillId="0" borderId="0" applyFont="0" applyFill="0" applyBorder="0" applyAlignment="0" applyProtection="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68" fontId="2" fillId="20" borderId="40"/>
    <xf numFmtId="189" fontId="2" fillId="20" borderId="40"/>
    <xf numFmtId="189" fontId="2" fillId="20" borderId="40"/>
    <xf numFmtId="168" fontId="2" fillId="20" borderId="40"/>
    <xf numFmtId="189" fontId="2" fillId="20" borderId="40"/>
    <xf numFmtId="189" fontId="2" fillId="20" borderId="40"/>
    <xf numFmtId="189" fontId="2" fillId="20" borderId="40"/>
    <xf numFmtId="189" fontId="2" fillId="20" borderId="40"/>
    <xf numFmtId="189" fontId="2" fillId="20" borderId="40"/>
    <xf numFmtId="168" fontId="2" fillId="20" borderId="40"/>
    <xf numFmtId="168" fontId="2" fillId="20" borderId="40"/>
    <xf numFmtId="9" fontId="30" fillId="0" borderId="0" applyFont="0" applyBorder="0">
      <alignment horizontal="right"/>
    </xf>
    <xf numFmtId="190" fontId="28" fillId="0" borderId="0" applyFont="0" applyFill="0" applyBorder="0" applyAlignment="0" applyProtection="0"/>
    <xf numFmtId="9" fontId="29" fillId="0" borderId="0" applyFont="0" applyBorder="0">
      <alignment horizontal="right"/>
    </xf>
    <xf numFmtId="9" fontId="30" fillId="0" borderId="0" applyFont="0" applyBorder="0">
      <alignment horizontal="right"/>
    </xf>
    <xf numFmtId="0" fontId="2" fillId="0" borderId="0"/>
    <xf numFmtId="180" fontId="32" fillId="20" borderId="0"/>
    <xf numFmtId="180" fontId="37" fillId="0" borderId="0" applyNumberFormat="0" applyFill="0" applyBorder="0" applyAlignment="0" applyProtection="0"/>
    <xf numFmtId="180" fontId="37" fillId="0" borderId="0" applyNumberFormat="0" applyFill="0" applyBorder="0" applyAlignment="0" applyProtection="0"/>
    <xf numFmtId="180" fontId="28" fillId="21" borderId="0" applyNumberFormat="0" applyFont="0" applyAlignment="0" applyProtection="0"/>
    <xf numFmtId="0" fontId="2" fillId="0" borderId="0"/>
    <xf numFmtId="191" fontId="2" fillId="0" borderId="0" applyFont="0" applyFill="0" applyBorder="0" applyAlignment="0" applyProtection="0"/>
    <xf numFmtId="192" fontId="2" fillId="0" borderId="0" applyFont="0" applyFill="0" applyBorder="0" applyAlignment="0" applyProtection="0"/>
    <xf numFmtId="192" fontId="28" fillId="0" borderId="0" applyFont="0" applyFill="0" applyBorder="0" applyAlignment="0" applyProtection="0"/>
    <xf numFmtId="193" fontId="2" fillId="0" borderId="0" applyFont="0" applyFill="0" applyBorder="0" applyAlignment="0" applyProtection="0"/>
    <xf numFmtId="194" fontId="2" fillId="0" borderId="0" applyFont="0" applyFill="0" applyBorder="0" applyProtection="0">
      <alignment horizontal="right"/>
    </xf>
    <xf numFmtId="194" fontId="28" fillId="0" borderId="0" applyFont="0" applyFill="0" applyBorder="0" applyProtection="0">
      <alignment horizontal="right"/>
    </xf>
    <xf numFmtId="0" fontId="2" fillId="0" borderId="0"/>
    <xf numFmtId="195" fontId="2" fillId="0" borderId="0" applyFont="0" applyFill="0" applyBorder="0" applyAlignment="0" applyProtection="0"/>
    <xf numFmtId="196" fontId="2" fillId="0" borderId="0" applyFont="0" applyFill="0" applyBorder="0" applyAlignment="0" applyProtection="0"/>
    <xf numFmtId="180" fontId="2" fillId="19" borderId="0"/>
    <xf numFmtId="0" fontId="2" fillId="19" borderId="0"/>
    <xf numFmtId="0" fontId="2" fillId="19" borderId="0"/>
    <xf numFmtId="0" fontId="2" fillId="19" borderId="0"/>
    <xf numFmtId="18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0" fontId="2" fillId="19" borderId="0"/>
    <xf numFmtId="180" fontId="31" fillId="19" borderId="0"/>
    <xf numFmtId="180" fontId="32" fillId="19" borderId="0"/>
    <xf numFmtId="180" fontId="2" fillId="19" borderId="0"/>
    <xf numFmtId="180" fontId="34" fillId="19" borderId="0"/>
    <xf numFmtId="180" fontId="35" fillId="19" borderId="0"/>
    <xf numFmtId="180" fontId="36" fillId="19" borderId="0"/>
    <xf numFmtId="0" fontId="36" fillId="19" borderId="0"/>
    <xf numFmtId="0" fontId="36" fillId="19" borderId="0"/>
    <xf numFmtId="180" fontId="38" fillId="0" borderId="0" applyNumberFormat="0" applyFill="0" applyBorder="0" applyProtection="0">
      <alignment vertical="top"/>
    </xf>
    <xf numFmtId="180" fontId="38" fillId="0" borderId="0" applyNumberFormat="0" applyFill="0" applyBorder="0" applyProtection="0">
      <alignment vertical="top"/>
    </xf>
    <xf numFmtId="180" fontId="39" fillId="0" borderId="41" applyNumberFormat="0" applyFill="0" applyAlignment="0" applyProtection="0"/>
    <xf numFmtId="180" fontId="39" fillId="0" borderId="41" applyNumberFormat="0" applyFill="0" applyAlignment="0" applyProtection="0"/>
    <xf numFmtId="180" fontId="39" fillId="0" borderId="41" applyNumberFormat="0" applyFill="0" applyAlignment="0" applyProtection="0"/>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42" applyNumberFormat="0" applyFill="0" applyProtection="0">
      <alignment horizontal="center"/>
    </xf>
    <xf numFmtId="180" fontId="40" fillId="0" borderId="0" applyNumberFormat="0" applyFill="0" applyBorder="0" applyProtection="0">
      <alignment horizontal="left"/>
    </xf>
    <xf numFmtId="180" fontId="40" fillId="0" borderId="0" applyNumberFormat="0" applyFill="0" applyBorder="0" applyProtection="0">
      <alignment horizontal="left"/>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180" fontId="41" fillId="0" borderId="0" applyNumberFormat="0" applyFill="0" applyBorder="0" applyProtection="0">
      <alignment horizontal="centerContinuous"/>
    </xf>
    <xf numFmtId="0" fontId="2" fillId="0" borderId="0"/>
    <xf numFmtId="9" fontId="30" fillId="0" borderId="0" applyFont="0" applyBorder="0">
      <alignment horizontal="right"/>
    </xf>
    <xf numFmtId="3" fontId="42" fillId="0" borderId="0" applyFont="0" applyBorder="0">
      <alignment horizontal="right"/>
    </xf>
    <xf numFmtId="178" fontId="26" fillId="0" borderId="0" applyFont="0" applyBorder="0">
      <alignment horizontal="right"/>
    </xf>
    <xf numFmtId="171" fontId="30" fillId="0" borderId="0" applyFont="0" applyBorder="0"/>
    <xf numFmtId="2" fontId="26" fillId="0" borderId="0" applyFont="0" applyBorder="0">
      <alignment horizontal="right"/>
    </xf>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97" fontId="36" fillId="0" borderId="0" applyFill="0" applyBorder="0" applyAlignment="0" applyProtection="0"/>
    <xf numFmtId="180" fontId="43" fillId="0" borderId="43" applyNumberFormat="0" applyFont="0" applyFill="0" applyBorder="0" applyAlignment="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4" fontId="44" fillId="0" borderId="0" applyFill="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4"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7" borderId="0" applyNumberFormat="0" applyBorder="0" applyAlignment="0" applyProtection="0"/>
    <xf numFmtId="0" fontId="45" fillId="27" borderId="0" applyNumberFormat="0" applyBorder="0" applyAlignment="0" applyProtection="0"/>
    <xf numFmtId="0" fontId="46" fillId="22"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46" fillId="27" borderId="0" applyNumberFormat="0" applyBorder="0" applyAlignment="0" applyProtection="0"/>
    <xf numFmtId="9" fontId="47" fillId="28" borderId="44" applyNumberFormat="0" applyFont="0" applyBorder="0" applyAlignment="0">
      <alignment horizontal="center"/>
      <protection locked="0"/>
    </xf>
    <xf numFmtId="0" fontId="46" fillId="22"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1" borderId="0" applyNumberFormat="0" applyBorder="0" applyAlignment="0" applyProtection="0"/>
    <xf numFmtId="0" fontId="45" fillId="25" borderId="0" applyNumberFormat="0" applyBorder="0" applyAlignment="0" applyProtection="0"/>
    <xf numFmtId="0" fontId="45" fillId="2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2" borderId="0" applyNumberFormat="0" applyBorder="0" applyAlignment="0" applyProtection="0"/>
    <xf numFmtId="0" fontId="46"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6" fillId="32"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48" fillId="33" borderId="0" applyNumberFormat="0" applyBorder="0" applyAlignment="0" applyProtection="0"/>
    <xf numFmtId="0" fontId="49" fillId="33" borderId="0" applyNumberFormat="0" applyBorder="0" applyAlignment="0" applyProtection="0"/>
    <xf numFmtId="0" fontId="49" fillId="34" borderId="0" applyNumberFormat="0" applyBorder="0" applyAlignment="0" applyProtection="0"/>
    <xf numFmtId="0" fontId="48"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8" fillId="31" borderId="0" applyNumberFormat="0" applyBorder="0" applyAlignment="0" applyProtection="0"/>
    <xf numFmtId="0" fontId="49" fillId="31" borderId="0" applyNumberFormat="0" applyBorder="0" applyAlignment="0" applyProtection="0"/>
    <xf numFmtId="0" fontId="49" fillId="2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4" borderId="0" applyNumberFormat="0" applyBorder="0" applyAlignment="0" applyProtection="0"/>
    <xf numFmtId="0" fontId="48" fillId="38" borderId="0" applyNumberFormat="0" applyBorder="0" applyAlignment="0" applyProtection="0"/>
    <xf numFmtId="0" fontId="49" fillId="38" borderId="0" applyNumberFormat="0" applyBorder="0" applyAlignment="0" applyProtection="0"/>
    <xf numFmtId="0" fontId="49" fillId="27"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8" borderId="0" applyNumberFormat="0" applyBorder="0" applyAlignment="0" applyProtection="0"/>
    <xf numFmtId="0" fontId="49" fillId="33" borderId="0" applyNumberFormat="0" applyBorder="0" applyAlignment="0" applyProtection="0"/>
    <xf numFmtId="0" fontId="49" fillId="30" borderId="0" applyNumberFormat="0" applyBorder="0" applyAlignment="0" applyProtection="0"/>
    <xf numFmtId="0" fontId="49" fillId="3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8" borderId="0" applyNumberFormat="0" applyBorder="0" applyAlignment="0" applyProtection="0"/>
    <xf numFmtId="0" fontId="48" fillId="36" borderId="0" applyNumberFormat="0" applyBorder="0" applyAlignment="0" applyProtection="0"/>
    <xf numFmtId="0" fontId="49" fillId="36" borderId="0" applyNumberFormat="0" applyBorder="0" applyAlignment="0" applyProtection="0"/>
    <xf numFmtId="0" fontId="49" fillId="39" borderId="0" applyNumberFormat="0" applyBorder="0" applyAlignment="0" applyProtection="0"/>
    <xf numFmtId="0" fontId="48"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8"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8" fillId="35" borderId="0" applyNumberFormat="0" applyBorder="0" applyAlignment="0" applyProtection="0"/>
    <xf numFmtId="0" fontId="49" fillId="35" borderId="0" applyNumberFormat="0" applyBorder="0" applyAlignment="0" applyProtection="0"/>
    <xf numFmtId="0" fontId="49" fillId="42" borderId="0" applyNumberFormat="0" applyBorder="0" applyAlignment="0" applyProtection="0"/>
    <xf numFmtId="0" fontId="48" fillId="37" borderId="0" applyNumberFormat="0" applyBorder="0" applyAlignment="0" applyProtection="0"/>
    <xf numFmtId="0" fontId="49" fillId="37" borderId="0" applyNumberFormat="0" applyBorder="0" applyAlignment="0" applyProtection="0"/>
    <xf numFmtId="0" fontId="49" fillId="39" borderId="0" applyNumberFormat="0" applyBorder="0" applyAlignment="0" applyProtection="0"/>
    <xf numFmtId="0" fontId="48"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198" fontId="50" fillId="44" borderId="45" applyNumberFormat="0" applyProtection="0">
      <alignment horizontal="center" vertical="center" wrapText="1"/>
    </xf>
    <xf numFmtId="0" fontId="2" fillId="0" borderId="0" applyFill="0" applyBorder="0" applyProtection="0">
      <protection locked="0"/>
    </xf>
    <xf numFmtId="0" fontId="49" fillId="36" borderId="0" applyNumberFormat="0" applyBorder="0" applyAlignment="0" applyProtection="0"/>
    <xf numFmtId="0" fontId="49" fillId="36" borderId="0" applyNumberFormat="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0" fontId="49" fillId="43" borderId="0" applyNumberFormat="0" applyBorder="0" applyAlignment="0" applyProtection="0"/>
    <xf numFmtId="9" fontId="1" fillId="0" borderId="0" applyNumberFormat="0" applyFont="0" applyFill="0" applyBorder="0" applyProtection="0">
      <alignment horizontal="left" vertical="center" wrapText="1"/>
    </xf>
    <xf numFmtId="9" fontId="1" fillId="0" borderId="46" applyNumberFormat="0" applyFont="0" applyFill="0" applyAlignment="0"/>
    <xf numFmtId="199" fontId="1" fillId="0" borderId="0" applyFont="0" applyFill="0" applyBorder="0" applyAlignment="0"/>
    <xf numFmtId="200" fontId="45" fillId="0" borderId="47" applyFill="0" applyBorder="0"/>
    <xf numFmtId="200" fontId="45" fillId="0" borderId="47" applyFill="0" applyBorder="0"/>
    <xf numFmtId="37" fontId="51" fillId="0" borderId="0">
      <alignment horizontal="left" vertical="center"/>
    </xf>
    <xf numFmtId="37" fontId="51" fillId="0" borderId="0">
      <alignment horizontal="left" vertical="center"/>
    </xf>
    <xf numFmtId="200" fontId="2" fillId="0" borderId="48" applyBorder="0" applyAlignment="0"/>
    <xf numFmtId="201" fontId="52" fillId="0" borderId="0" applyBorder="0">
      <alignment horizontal="center" vertical="center"/>
    </xf>
    <xf numFmtId="202" fontId="45" fillId="0" borderId="0" applyBorder="0"/>
    <xf numFmtId="202" fontId="45" fillId="0" borderId="0" applyBorder="0"/>
    <xf numFmtId="3" fontId="45" fillId="0" borderId="47" applyBorder="0"/>
    <xf numFmtId="3" fontId="45" fillId="0" borderId="47" applyBorder="0"/>
    <xf numFmtId="0" fontId="53" fillId="45" borderId="49" applyNumberFormat="0" applyAlignment="0" applyProtection="0"/>
    <xf numFmtId="0" fontId="53" fillId="45" borderId="49" applyNumberFormat="0" applyAlignment="0" applyProtection="0"/>
    <xf numFmtId="0" fontId="53" fillId="45" borderId="49" applyNumberFormat="0" applyAlignment="0" applyProtection="0"/>
    <xf numFmtId="0" fontId="54"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198" fontId="50" fillId="0" borderId="50" applyNumberFormat="0" applyFill="0" applyProtection="0">
      <alignment horizontal="center" vertical="center" wrapText="1"/>
    </xf>
    <xf numFmtId="0" fontId="56" fillId="45" borderId="51" applyNumberFormat="0" applyAlignment="0" applyProtection="0"/>
    <xf numFmtId="0" fontId="56" fillId="45" borderId="51" applyNumberFormat="0" applyAlignment="0" applyProtection="0"/>
    <xf numFmtId="0" fontId="56" fillId="45" borderId="51" applyNumberFormat="0" applyAlignment="0" applyProtection="0"/>
    <xf numFmtId="9" fontId="57" fillId="46" borderId="0" applyNumberFormat="0" applyAlignment="0">
      <alignment horizontal="center"/>
    </xf>
    <xf numFmtId="3" fontId="58" fillId="0" borderId="52" applyFill="0" applyProtection="0">
      <alignment horizontal="right"/>
    </xf>
    <xf numFmtId="0" fontId="59" fillId="47" borderId="53" applyNumberFormat="0" applyFill="0" applyBorder="0" applyAlignment="0">
      <alignment horizontal="center"/>
      <protection locked="0"/>
    </xf>
    <xf numFmtId="0" fontId="60" fillId="48" borderId="53" applyNumberFormat="0" applyFont="0" applyFill="0" applyAlignment="0" applyProtection="0"/>
    <xf numFmtId="0" fontId="61" fillId="24" borderId="0" applyNumberFormat="0" applyBorder="0" applyAlignment="0" applyProtection="0"/>
    <xf numFmtId="198" fontId="1" fillId="44" borderId="54" applyNumberFormat="0" applyFont="0" applyAlignment="0"/>
    <xf numFmtId="0" fontId="50" fillId="49" borderId="55" applyFill="0">
      <alignment horizontal="center" vertical="center" wrapText="1"/>
    </xf>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62" fillId="45" borderId="51" applyNumberFormat="0" applyAlignment="0" applyProtection="0"/>
    <xf numFmtId="0" fontId="56" fillId="45" borderId="51" applyNumberFormat="0" applyAlignment="0" applyProtection="0"/>
    <xf numFmtId="0" fontId="56" fillId="45" borderId="51" applyNumberFormat="0" applyAlignment="0" applyProtection="0"/>
    <xf numFmtId="0" fontId="63" fillId="50" borderId="56" applyNumberFormat="0" applyAlignment="0" applyProtection="0"/>
    <xf numFmtId="0" fontId="64" fillId="0" borderId="57" applyNumberFormat="0" applyFill="0" applyAlignment="0" applyProtection="0"/>
    <xf numFmtId="0" fontId="65" fillId="50" borderId="56" applyNumberFormat="0" applyAlignment="0" applyProtection="0"/>
    <xf numFmtId="0" fontId="63" fillId="50" borderId="56" applyNumberFormat="0" applyAlignment="0" applyProtection="0"/>
    <xf numFmtId="0" fontId="63" fillId="50" borderId="58" applyNumberFormat="0" applyAlignment="0" applyProtection="0"/>
    <xf numFmtId="165" fontId="66" fillId="0" borderId="0" applyFont="0" applyFill="0" applyBorder="0" applyAlignment="0" applyProtection="0"/>
    <xf numFmtId="167" fontId="66" fillId="0" borderId="0" applyFont="0" applyFill="0" applyBorder="0" applyAlignment="0" applyProtection="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203" fontId="67" fillId="0" borderId="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6" fontId="45" fillId="0" borderId="0" applyFont="0" applyFill="0" applyBorder="0" applyAlignment="0" applyProtection="0"/>
    <xf numFmtId="204" fontId="1" fillId="0" borderId="0" applyFont="0" applyFill="0" applyBorder="0" applyAlignment="0"/>
    <xf numFmtId="180" fontId="68" fillId="51" borderId="0">
      <alignment horizontal="centerContinuous"/>
    </xf>
    <xf numFmtId="205" fontId="1" fillId="0" borderId="0" applyFont="0" applyFill="0" applyBorder="0" applyAlignment="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Protection="0">
      <alignment horizontal="left"/>
    </xf>
    <xf numFmtId="0" fontId="2" fillId="0" borderId="0" applyNumberFormat="0" applyFill="0" applyBorder="0" applyProtection="0">
      <alignment horizontal="left"/>
    </xf>
    <xf numFmtId="0" fontId="2" fillId="0" borderId="0" applyNumberForma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206" fontId="2" fillId="0" borderId="0" applyFont="0" applyFill="0" applyBorder="0" applyAlignment="0" applyProtection="0"/>
    <xf numFmtId="4" fontId="69" fillId="52" borderId="59" applyFont="0" applyFill="0" applyBorder="0" applyProtection="0">
      <alignment horizontal="right" wrapText="1"/>
    </xf>
    <xf numFmtId="207" fontId="70" fillId="53" borderId="25" applyFont="0" applyFill="0" applyBorder="0" applyAlignment="0" applyProtection="0">
      <alignment horizontal="center" vertical="center" wrapText="1"/>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46"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45" fillId="0" borderId="0" applyFont="0" applyFill="0" applyBorder="0" applyAlignment="0" applyProtection="0"/>
    <xf numFmtId="167" fontId="46" fillId="0" borderId="0" applyFont="0" applyFill="0" applyBorder="0" applyAlignment="0" applyProtection="0"/>
    <xf numFmtId="167" fontId="45"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00" fontId="2" fillId="48" borderId="60" applyBorder="0" applyAlignment="0">
      <protection locked="0"/>
    </xf>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0" fontId="71" fillId="27" borderId="51" applyNumberFormat="0" applyAlignment="0" applyProtection="0"/>
    <xf numFmtId="202" fontId="51" fillId="48" borderId="0" applyBorder="0">
      <alignment horizontal="left" vertical="center"/>
      <protection locked="0"/>
    </xf>
    <xf numFmtId="202" fontId="51" fillId="48" borderId="0" applyBorder="0">
      <alignment vertical="center"/>
      <protection locked="0"/>
    </xf>
    <xf numFmtId="200" fontId="2" fillId="48" borderId="48" applyBorder="0" applyAlignment="0">
      <protection locked="0"/>
    </xf>
    <xf numFmtId="201" fontId="52" fillId="48" borderId="0" applyBorder="0">
      <alignment horizontal="center" vertical="center"/>
      <protection locked="0"/>
    </xf>
    <xf numFmtId="202" fontId="45" fillId="48" borderId="47" applyBorder="0">
      <protection locked="0"/>
    </xf>
    <xf numFmtId="202" fontId="45" fillId="48" borderId="47" applyBorder="0">
      <protection locked="0"/>
    </xf>
    <xf numFmtId="3" fontId="2" fillId="48" borderId="47" applyBorder="0">
      <alignment vertical="center"/>
      <protection locked="0"/>
    </xf>
    <xf numFmtId="0" fontId="72" fillId="0" borderId="0" applyNumberFormat="0" applyFill="0" applyBorder="0" applyAlignment="0" applyProtection="0"/>
    <xf numFmtId="0" fontId="49" fillId="36"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49" fillId="35" borderId="0" applyNumberFormat="0" applyBorder="0" applyAlignment="0" applyProtection="0"/>
    <xf numFmtId="0" fontId="49" fillId="37" borderId="0" applyNumberFormat="0" applyBorder="0" applyAlignment="0" applyProtection="0"/>
    <xf numFmtId="0" fontId="49" fillId="43" borderId="0" applyNumberFormat="0" applyBorder="0" applyAlignment="0" applyProtection="0"/>
    <xf numFmtId="0" fontId="71" fillId="27" borderId="51" applyNumberFormat="0" applyAlignment="0" applyProtection="0"/>
    <xf numFmtId="0" fontId="71" fillId="27" borderId="51" applyNumberFormat="0" applyAlignment="0" applyProtection="0"/>
    <xf numFmtId="0" fontId="73" fillId="0" borderId="61" applyNumberFormat="0" applyFill="0" applyAlignment="0" applyProtection="0"/>
    <xf numFmtId="0" fontId="73" fillId="0" borderId="61" applyNumberFormat="0" applyFill="0" applyAlignment="0" applyProtection="0"/>
    <xf numFmtId="0" fontId="73" fillId="0" borderId="61"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4" fontId="75" fillId="0" borderId="0" applyFont="0" applyFill="0" applyBorder="0" applyAlignment="0" applyProtection="0"/>
    <xf numFmtId="208"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166" fontId="2" fillId="0" borderId="0" applyFont="0" applyFill="0" applyBorder="0" applyAlignment="0" applyProtection="0">
      <alignment horizontal="left" wrapText="1"/>
    </xf>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9" fontId="2" fillId="0" borderId="0" applyFont="0" applyFill="0" applyBorder="0" applyAlignment="0" applyProtection="0"/>
    <xf numFmtId="208" fontId="36" fillId="0" borderId="0" applyFont="0" applyFill="0" applyBorder="0" applyAlignment="0" applyProtection="0"/>
    <xf numFmtId="0" fontId="46" fillId="0" borderId="0"/>
    <xf numFmtId="0" fontId="76" fillId="0" borderId="0" applyNumberFormat="0" applyFill="0" applyBorder="0" applyAlignment="0" applyProtection="0"/>
    <xf numFmtId="0" fontId="76" fillId="0" borderId="0" applyNumberFormat="0" applyFill="0" applyBorder="0" applyAlignment="0" applyProtection="0"/>
    <xf numFmtId="17" fontId="77" fillId="45" borderId="0">
      <alignment horizontal="left"/>
      <protection locked="0"/>
    </xf>
    <xf numFmtId="0" fontId="31" fillId="0" borderId="0" applyNumberFormat="0" applyFill="0" applyAlignment="0" applyProtection="0"/>
    <xf numFmtId="9" fontId="78" fillId="54" borderId="53" applyNumberFormat="0" applyFill="0" applyBorder="0" applyAlignment="0" applyProtection="0">
      <alignment horizontal="left" indent="2"/>
    </xf>
    <xf numFmtId="198" fontId="79" fillId="0" borderId="0" applyNumberFormat="0" applyFill="0" applyBorder="0" applyProtection="0">
      <alignment horizontal="right"/>
    </xf>
    <xf numFmtId="0" fontId="80" fillId="48" borderId="53" applyNumberFormat="0" applyFill="0" applyBorder="0" applyAlignment="0" applyProtection="0"/>
    <xf numFmtId="3" fontId="2" fillId="55" borderId="52" applyNumberFormat="0" applyFont="0" applyBorder="0" applyAlignment="0" applyProtection="0">
      <alignment horizontal="right"/>
    </xf>
    <xf numFmtId="9" fontId="24" fillId="0" borderId="0" applyNumberFormat="0" applyFill="0" applyBorder="0" applyAlignment="0" applyProtection="0"/>
    <xf numFmtId="0" fontId="8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180" fontId="82" fillId="0" borderId="0" applyNumberFormat="0" applyBorder="0" applyAlignment="0"/>
    <xf numFmtId="38" fontId="36" fillId="19" borderId="0" applyNumberFormat="0" applyBorder="0" applyAlignment="0" applyProtection="0"/>
    <xf numFmtId="0" fontId="80" fillId="48" borderId="53" applyNumberFormat="0" applyFon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61" fillId="24" borderId="0" applyNumberFormat="0" applyBorder="0" applyAlignment="0" applyProtection="0"/>
    <xf numFmtId="0" fontId="50" fillId="0" borderId="46" applyNumberFormat="0" applyFill="0">
      <alignment horizontal="left" vertical="center"/>
    </xf>
    <xf numFmtId="0" fontId="70" fillId="53" borderId="25" applyNumberFormat="0" applyProtection="0">
      <alignment horizontal="center" vertical="center" wrapText="1"/>
    </xf>
    <xf numFmtId="180" fontId="51" fillId="0" borderId="62" applyNumberFormat="0" applyAlignment="0" applyProtection="0">
      <alignment horizontal="left" vertical="center"/>
    </xf>
    <xf numFmtId="180" fontId="51" fillId="0" borderId="63">
      <alignment horizontal="left" vertical="center"/>
    </xf>
    <xf numFmtId="0" fontId="83" fillId="0" borderId="64" applyNumberFormat="0" applyFill="0" applyAlignment="0" applyProtection="0"/>
    <xf numFmtId="0" fontId="84" fillId="0" borderId="64" applyNumberFormat="0" applyFill="0" applyAlignment="0" applyProtection="0"/>
    <xf numFmtId="0" fontId="85" fillId="0" borderId="65" applyNumberFormat="0" applyFill="0" applyAlignment="0" applyProtection="0"/>
    <xf numFmtId="0" fontId="86" fillId="0" borderId="66" applyNumberFormat="0" applyFill="0" applyAlignment="0" applyProtection="0"/>
    <xf numFmtId="0" fontId="87" fillId="0" borderId="66" applyNumberFormat="0" applyFill="0" applyAlignment="0" applyProtection="0"/>
    <xf numFmtId="0" fontId="88" fillId="0" borderId="67" applyNumberFormat="0" applyFill="0" applyAlignment="0" applyProtection="0"/>
    <xf numFmtId="0" fontId="89" fillId="0" borderId="68" applyNumberFormat="0" applyFill="0" applyAlignment="0" applyProtection="0"/>
    <xf numFmtId="0" fontId="72" fillId="0" borderId="68" applyNumberFormat="0" applyFill="0" applyAlignment="0" applyProtection="0"/>
    <xf numFmtId="0" fontId="90" fillId="0" borderId="69" applyNumberFormat="0" applyFill="0" applyAlignment="0" applyProtection="0"/>
    <xf numFmtId="0" fontId="89" fillId="0" borderId="0" applyNumberFormat="0" applyFill="0" applyBorder="0" applyAlignment="0" applyProtection="0"/>
    <xf numFmtId="0" fontId="72"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alignment wrapText="1"/>
    </xf>
    <xf numFmtId="9" fontId="93" fillId="0" borderId="0" applyNumberFormat="0" applyFill="0" applyBorder="0" applyAlignment="0"/>
    <xf numFmtId="9" fontId="93" fillId="0" borderId="0" applyNumberFormat="0" applyFill="0" applyBorder="0" applyAlignment="0"/>
    <xf numFmtId="0" fontId="55" fillId="23" borderId="0" applyNumberFormat="0" applyBorder="0" applyAlignment="0" applyProtection="0"/>
    <xf numFmtId="9" fontId="94" fillId="0" borderId="0" applyNumberFormat="0" applyFill="0" applyProtection="0">
      <alignment horizontal="left" indent="1"/>
    </xf>
    <xf numFmtId="0" fontId="95" fillId="27" borderId="51" applyNumberFormat="0" applyAlignment="0" applyProtection="0"/>
    <xf numFmtId="10" fontId="36" fillId="20" borderId="70" applyNumberFormat="0" applyBorder="0" applyAlignment="0" applyProtection="0"/>
    <xf numFmtId="0" fontId="95" fillId="27" borderId="51" applyNumberFormat="0" applyAlignment="0" applyProtection="0"/>
    <xf numFmtId="0" fontId="95" fillId="27" borderId="51" applyNumberFormat="0" applyAlignment="0" applyProtection="0"/>
    <xf numFmtId="0" fontId="95" fillId="27" borderId="51" applyNumberFormat="0" applyAlignment="0" applyProtection="0"/>
    <xf numFmtId="210" fontId="2" fillId="56" borderId="71" applyProtection="0"/>
    <xf numFmtId="180" fontId="71" fillId="27" borderId="51" applyNumberFormat="0" applyAlignment="0" applyProtection="0"/>
    <xf numFmtId="4" fontId="96" fillId="52" borderId="59" applyNumberFormat="0" applyFill="0" applyBorder="0" applyAlignment="0" applyProtection="0">
      <alignment horizontal="right" vertical="center" wrapText="1"/>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1" fontId="31" fillId="0" borderId="0">
      <alignment horizontal="center"/>
    </xf>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212" fontId="36" fillId="0" borderId="0" applyFont="0" applyFill="0" applyBorder="0" applyAlignment="0" applyProtection="0"/>
    <xf numFmtId="167" fontId="2" fillId="0" borderId="0" applyFont="0" applyFill="0" applyBorder="0" applyAlignment="0" applyProtection="0"/>
    <xf numFmtId="213" fontId="2" fillId="0" borderId="0" applyFont="0" applyFill="0" applyBorder="0" applyAlignment="0" applyProtection="0"/>
    <xf numFmtId="167" fontId="45" fillId="0" borderId="0" applyFont="0" applyFill="0" applyBorder="0" applyAlignment="0" applyProtection="0"/>
    <xf numFmtId="43" fontId="1" fillId="0" borderId="0" applyFont="0" applyFill="0" applyBorder="0" applyAlignment="0" applyProtection="0"/>
    <xf numFmtId="49" fontId="31" fillId="0" borderId="71" applyNumberFormat="0" applyFill="0" applyAlignment="0" applyProtection="0"/>
    <xf numFmtId="0" fontId="31" fillId="0" borderId="0" applyNumberFormat="0" applyFill="0" applyAlignment="0" applyProtection="0"/>
    <xf numFmtId="49" fontId="31" fillId="0" borderId="71" applyNumberFormat="0" applyFill="0" applyAlignment="0" applyProtection="0"/>
    <xf numFmtId="49" fontId="31" fillId="0" borderId="0" applyNumberFormat="0" applyFill="0" applyAlignment="0" applyProtection="0"/>
    <xf numFmtId="180" fontId="2" fillId="0" borderId="0"/>
    <xf numFmtId="38" fontId="97" fillId="0" borderId="0"/>
    <xf numFmtId="38" fontId="98" fillId="0" borderId="0"/>
    <xf numFmtId="38" fontId="99" fillId="0" borderId="0"/>
    <xf numFmtId="38" fontId="100" fillId="0" borderId="0"/>
    <xf numFmtId="180" fontId="75" fillId="0" borderId="0"/>
    <xf numFmtId="180" fontId="75" fillId="0" borderId="0"/>
    <xf numFmtId="0" fontId="2" fillId="0" borderId="0" applyNumberFormat="0" applyFill="0" applyAlignment="0" applyProtection="0"/>
    <xf numFmtId="0" fontId="101"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38" fontId="25" fillId="0" borderId="0"/>
    <xf numFmtId="38" fontId="102" fillId="1" borderId="71"/>
    <xf numFmtId="9" fontId="103" fillId="57" borderId="69" applyNumberFormat="0" applyFill="0" applyProtection="0"/>
    <xf numFmtId="166" fontId="66" fillId="0" borderId="0" applyFont="0" applyFill="0" applyBorder="0" applyAlignment="0" applyProtection="0"/>
    <xf numFmtId="0" fontId="1" fillId="0" borderId="0" applyNumberFormat="0" applyFont="0" applyFill="0" applyBorder="0">
      <alignment horizontal="center" vertical="center" wrapText="1"/>
    </xf>
    <xf numFmtId="214" fontId="96" fillId="52" borderId="59" applyFont="0" applyFill="0" applyBorder="0" applyAlignment="0" applyProtection="0">
      <alignment horizontal="right" vertical="center" wrapText="1"/>
    </xf>
    <xf numFmtId="215" fontId="2" fillId="0" borderId="0" applyFill="0" applyBorder="0" applyAlignment="0" applyProtection="0"/>
    <xf numFmtId="215" fontId="2" fillId="0" borderId="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179" fontId="104" fillId="0" borderId="0" applyFont="0" applyFill="0" applyBorder="0" applyAlignment="0" applyProtection="0"/>
    <xf numFmtId="169" fontId="2" fillId="0" borderId="0" applyFont="0" applyFill="0" applyBorder="0" applyAlignment="0" applyProtection="0"/>
    <xf numFmtId="170" fontId="2" fillId="0" borderId="0" applyFont="0" applyFill="0" applyBorder="0" applyAlignment="0" applyProtection="0"/>
    <xf numFmtId="0" fontId="105" fillId="21" borderId="0" applyNumberFormat="0" applyBorder="0" applyAlignment="0" applyProtection="0"/>
    <xf numFmtId="0" fontId="105" fillId="21" borderId="0" applyNumberFormat="0" applyBorder="0" applyAlignment="0" applyProtection="0"/>
    <xf numFmtId="0" fontId="105" fillId="21" borderId="0" applyNumberFormat="0" applyBorder="0" applyAlignment="0" applyProtection="0"/>
    <xf numFmtId="37" fontId="106" fillId="0" borderId="70"/>
    <xf numFmtId="216" fontId="107" fillId="0" borderId="0"/>
    <xf numFmtId="0" fontId="45" fillId="0" borderId="0"/>
    <xf numFmtId="0" fontId="45" fillId="0" borderId="0"/>
    <xf numFmtId="0" fontId="45" fillId="0" borderId="0"/>
    <xf numFmtId="0" fontId="45" fillId="0" borderId="0"/>
    <xf numFmtId="0" fontId="2" fillId="0" borderId="0"/>
    <xf numFmtId="0" fontId="45" fillId="0" borderId="0"/>
    <xf numFmtId="0" fontId="2" fillId="0" borderId="0"/>
    <xf numFmtId="0" fontId="2" fillId="0" borderId="0"/>
    <xf numFmtId="0" fontId="2" fillId="0" borderId="0"/>
    <xf numFmtId="0" fontId="2" fillId="0" borderId="0">
      <alignment horizontal="left" wrapText="1"/>
    </xf>
    <xf numFmtId="0" fontId="36" fillId="0" borderId="0" applyAlignment="0">
      <alignment vertical="top" wrapText="1"/>
      <protection locked="0"/>
    </xf>
    <xf numFmtId="0" fontId="2" fillId="0" borderId="0"/>
    <xf numFmtId="0" fontId="2" fillId="0" borderId="0"/>
    <xf numFmtId="0" fontId="2" fillId="0" borderId="0" applyFill="0" applyBorder="0" applyProtection="0">
      <protection locked="0"/>
    </xf>
    <xf numFmtId="0" fontId="2" fillId="0" borderId="0"/>
    <xf numFmtId="0" fontId="45" fillId="0" borderId="0"/>
    <xf numFmtId="0" fontId="45" fillId="0" borderId="0"/>
    <xf numFmtId="0" fontId="45" fillId="0" borderId="0"/>
    <xf numFmtId="0" fontId="2" fillId="0" borderId="0"/>
    <xf numFmtId="0" fontId="45" fillId="0" borderId="0"/>
    <xf numFmtId="0" fontId="45" fillId="0" borderId="0"/>
    <xf numFmtId="0" fontId="2" fillId="0" borderId="0"/>
    <xf numFmtId="0" fontId="2" fillId="0" borderId="0">
      <alignment horizontal="left" wrapText="1"/>
    </xf>
    <xf numFmtId="0" fontId="2" fillId="0" borderId="0"/>
    <xf numFmtId="0" fontId="46" fillId="0" borderId="0"/>
    <xf numFmtId="0" fontId="2" fillId="0" borderId="0"/>
    <xf numFmtId="0" fontId="46" fillId="0" borderId="0"/>
    <xf numFmtId="0" fontId="46" fillId="0" borderId="0"/>
    <xf numFmtId="0" fontId="2" fillId="0" borderId="0"/>
    <xf numFmtId="0" fontId="2" fillId="0" borderId="0"/>
    <xf numFmtId="18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2" fillId="0" borderId="0"/>
    <xf numFmtId="0" fontId="45" fillId="0" borderId="0"/>
    <xf numFmtId="217" fontId="108" fillId="0" borderId="0"/>
    <xf numFmtId="218" fontId="109" fillId="58" borderId="0">
      <alignment vertical="center"/>
    </xf>
    <xf numFmtId="218" fontId="110" fillId="59" borderId="72">
      <alignment vertical="center"/>
    </xf>
    <xf numFmtId="218" fontId="110" fillId="59" borderId="72">
      <alignment vertical="center"/>
    </xf>
    <xf numFmtId="218" fontId="108" fillId="0" borderId="0"/>
    <xf numFmtId="217" fontId="111" fillId="0" borderId="0"/>
    <xf numFmtId="0" fontId="2" fillId="0" borderId="0"/>
    <xf numFmtId="180" fontId="112" fillId="0" borderId="0"/>
    <xf numFmtId="0" fontId="113" fillId="0" borderId="0"/>
    <xf numFmtId="180" fontId="114" fillId="0" borderId="0"/>
    <xf numFmtId="0" fontId="2" fillId="60" borderId="73"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2"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46" fillId="60" borderId="73" applyNumberFormat="0" applyFont="0" applyAlignment="0" applyProtection="0"/>
    <xf numFmtId="0" fontId="2" fillId="21" borderId="73"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46" fillId="6" borderId="39" applyNumberFormat="0" applyFont="0" applyAlignment="0" applyProtection="0"/>
    <xf numFmtId="0" fontId="2" fillId="60" borderId="73" applyNumberFormat="0" applyFont="0" applyAlignment="0" applyProtection="0"/>
    <xf numFmtId="0" fontId="2" fillId="60" borderId="73" applyNumberFormat="0" applyFon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0" fontId="115" fillId="45" borderId="49" applyNumberFormat="0" applyAlignment="0" applyProtection="0"/>
    <xf numFmtId="49" fontId="116" fillId="0" borderId="71" applyFill="0" applyProtection="0">
      <alignment vertical="center"/>
    </xf>
    <xf numFmtId="171" fontId="70" fillId="61" borderId="44" applyFont="0" applyFill="0" applyBorder="0" applyAlignment="0" applyProtection="0">
      <alignment horizontal="center"/>
    </xf>
    <xf numFmtId="10" fontId="70" fillId="57" borderId="44" applyFont="0" applyFill="0" applyBorder="0" applyAlignment="0" applyProtection="0">
      <alignment horizontal="center"/>
    </xf>
    <xf numFmtId="10"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80" fillId="47" borderId="53" applyFont="0" applyFill="0" applyBorder="0" applyAlignment="0" applyProtection="0">
      <alignment horizontal="center"/>
    </xf>
    <xf numFmtId="9" fontId="117" fillId="57" borderId="0" applyNumberFormat="0" applyFill="0">
      <alignment horizontal="left"/>
    </xf>
    <xf numFmtId="0" fontId="50" fillId="0" borderId="54" applyNumberFormat="0" applyFill="0" applyAlignment="0"/>
    <xf numFmtId="9" fontId="79" fillId="0" borderId="74" applyNumberFormat="0" applyFill="0"/>
    <xf numFmtId="9" fontId="24" fillId="5" borderId="75" applyNumberFormat="0" applyAlignment="0"/>
    <xf numFmtId="0" fontId="60" fillId="48" borderId="76" applyNumberFormat="0" applyFont="0" applyBorder="0" applyAlignment="0" applyProtection="0"/>
    <xf numFmtId="214" fontId="96" fillId="52" borderId="59" applyFont="0" applyFill="0" applyBorder="0" applyAlignment="0" applyProtection="0">
      <alignment horizontal="right" vertical="center" wrapText="1"/>
    </xf>
    <xf numFmtId="9" fontId="46"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2" fillId="0" borderId="0" applyFont="0" applyFill="0" applyBorder="0" applyAlignment="0" applyProtection="0"/>
    <xf numFmtId="3" fontId="50" fillId="0" borderId="0" applyFill="0" applyBorder="0" applyProtection="0">
      <alignment horizontal="right" vertical="center"/>
    </xf>
    <xf numFmtId="198" fontId="50" fillId="0" borderId="0" applyNumberFormat="0" applyFill="0" applyBorder="0" applyProtection="0">
      <alignment horizontal="left"/>
    </xf>
    <xf numFmtId="0" fontId="50" fillId="0" borderId="0" applyNumberFormat="0" applyFill="0" applyBorder="0" applyProtection="0">
      <alignment horizontal="right" vertical="center" wrapText="1"/>
    </xf>
    <xf numFmtId="3" fontId="118" fillId="62" borderId="77" applyNumberFormat="0" applyFont="0" applyFill="0" applyProtection="0">
      <alignment horizontal="left"/>
    </xf>
    <xf numFmtId="0" fontId="53" fillId="45" borderId="49" applyNumberFormat="0" applyAlignment="0" applyProtection="0"/>
    <xf numFmtId="0" fontId="53" fillId="45" borderId="49" applyNumberFormat="0" applyAlignment="0" applyProtection="0"/>
    <xf numFmtId="4" fontId="45" fillId="48" borderId="49" applyNumberFormat="0" applyProtection="0">
      <alignment vertical="center"/>
    </xf>
    <xf numFmtId="4" fontId="119" fillId="48" borderId="49" applyNumberFormat="0" applyProtection="0">
      <alignment vertical="center"/>
    </xf>
    <xf numFmtId="4" fontId="45" fillId="48" borderId="49" applyNumberFormat="0" applyProtection="0">
      <alignment horizontal="left" vertical="center" indent="1"/>
    </xf>
    <xf numFmtId="4" fontId="45" fillId="48" borderId="49" applyNumberFormat="0" applyProtection="0">
      <alignment horizontal="left" vertical="center" indent="1"/>
    </xf>
    <xf numFmtId="0" fontId="2" fillId="54" borderId="49" applyNumberFormat="0" applyProtection="0">
      <alignment horizontal="left" vertical="center" indent="1"/>
    </xf>
    <xf numFmtId="4" fontId="45" fillId="63" borderId="49" applyNumberFormat="0" applyProtection="0">
      <alignment horizontal="right" vertical="center"/>
    </xf>
    <xf numFmtId="4" fontId="45" fillId="58" borderId="49" applyNumberFormat="0" applyProtection="0">
      <alignment horizontal="right" vertical="center"/>
    </xf>
    <xf numFmtId="4" fontId="45" fillId="64" borderId="49" applyNumberFormat="0" applyProtection="0">
      <alignment horizontal="right" vertical="center"/>
    </xf>
    <xf numFmtId="4" fontId="45" fillId="65" borderId="49" applyNumberFormat="0" applyProtection="0">
      <alignment horizontal="right" vertical="center"/>
    </xf>
    <xf numFmtId="4" fontId="45" fillId="66" borderId="49" applyNumberFormat="0" applyProtection="0">
      <alignment horizontal="right" vertical="center"/>
    </xf>
    <xf numFmtId="4" fontId="45" fillId="67" borderId="49" applyNumberFormat="0" applyProtection="0">
      <alignment horizontal="right" vertical="center"/>
    </xf>
    <xf numFmtId="4" fontId="45" fillId="68" borderId="49" applyNumberFormat="0" applyProtection="0">
      <alignment horizontal="right" vertical="center"/>
    </xf>
    <xf numFmtId="4" fontId="45" fillId="69" borderId="49" applyNumberFormat="0" applyProtection="0">
      <alignment horizontal="right" vertical="center"/>
    </xf>
    <xf numFmtId="4" fontId="45" fillId="70" borderId="49" applyNumberFormat="0" applyProtection="0">
      <alignment horizontal="right" vertical="center"/>
    </xf>
    <xf numFmtId="4" fontId="120" fillId="71" borderId="49" applyNumberFormat="0" applyProtection="0">
      <alignment horizontal="left" vertical="center" indent="1"/>
    </xf>
    <xf numFmtId="4" fontId="45" fillId="72" borderId="78" applyNumberFormat="0" applyProtection="0">
      <alignment horizontal="left" vertical="center" indent="1"/>
    </xf>
    <xf numFmtId="4" fontId="52" fillId="73" borderId="0" applyNumberFormat="0" applyProtection="0">
      <alignment horizontal="left" vertical="center" indent="1"/>
    </xf>
    <xf numFmtId="0" fontId="2" fillId="54" borderId="49" applyNumberFormat="0" applyProtection="0">
      <alignment horizontal="left" vertical="center" indent="1"/>
    </xf>
    <xf numFmtId="4" fontId="45" fillId="72" borderId="49" applyNumberFormat="0" applyProtection="0">
      <alignment horizontal="left" vertical="center" indent="1"/>
    </xf>
    <xf numFmtId="4" fontId="45" fillId="74" borderId="49" applyNumberFormat="0" applyProtection="0">
      <alignment horizontal="left" vertical="center" indent="1"/>
    </xf>
    <xf numFmtId="0" fontId="2" fillId="74" borderId="49" applyNumberFormat="0" applyProtection="0">
      <alignment horizontal="left" vertical="center" indent="1"/>
    </xf>
    <xf numFmtId="0" fontId="2" fillId="74" borderId="49" applyNumberFormat="0" applyProtection="0">
      <alignment horizontal="left" vertical="center" indent="1"/>
    </xf>
    <xf numFmtId="0" fontId="2" fillId="75" borderId="49" applyNumberFormat="0" applyProtection="0">
      <alignment horizontal="left" vertical="center" indent="1"/>
    </xf>
    <xf numFmtId="0" fontId="2" fillId="75" borderId="49" applyNumberFormat="0" applyProtection="0">
      <alignment horizontal="left" vertical="center" indent="1"/>
    </xf>
    <xf numFmtId="0" fontId="2" fillId="19" borderId="49" applyNumberFormat="0" applyProtection="0">
      <alignment horizontal="left" vertical="center" indent="1"/>
    </xf>
    <xf numFmtId="0" fontId="2" fillId="19" borderId="49" applyNumberFormat="0" applyProtection="0">
      <alignment horizontal="left" vertical="center" indent="1"/>
    </xf>
    <xf numFmtId="0" fontId="2" fillId="54" borderId="49" applyNumberFormat="0" applyProtection="0">
      <alignment horizontal="left" vertical="center" indent="1"/>
    </xf>
    <xf numFmtId="0" fontId="2" fillId="54" borderId="49" applyNumberFormat="0" applyProtection="0">
      <alignment horizontal="left" vertical="center" indent="1"/>
    </xf>
    <xf numFmtId="4" fontId="45" fillId="20" borderId="49" applyNumberFormat="0" applyProtection="0">
      <alignment vertical="center"/>
    </xf>
    <xf numFmtId="4" fontId="119" fillId="20" borderId="49" applyNumberFormat="0" applyProtection="0">
      <alignment vertical="center"/>
    </xf>
    <xf numFmtId="4" fontId="45" fillId="20" borderId="49" applyNumberFormat="0" applyProtection="0">
      <alignment horizontal="left" vertical="center" indent="1"/>
    </xf>
    <xf numFmtId="4" fontId="45" fillId="20" borderId="49" applyNumberFormat="0" applyProtection="0">
      <alignment horizontal="left" vertical="center" indent="1"/>
    </xf>
    <xf numFmtId="4" fontId="45" fillId="72" borderId="49" applyNumberFormat="0" applyProtection="0">
      <alignment horizontal="right" vertical="center"/>
    </xf>
    <xf numFmtId="4" fontId="119" fillId="72" borderId="49" applyNumberFormat="0" applyProtection="0">
      <alignment horizontal="right" vertical="center"/>
    </xf>
    <xf numFmtId="0" fontId="2" fillId="54" borderId="49" applyNumberFormat="0" applyProtection="0">
      <alignment horizontal="left" vertical="center" indent="1"/>
    </xf>
    <xf numFmtId="0" fontId="2" fillId="54" borderId="49" applyNumberFormat="0" applyProtection="0">
      <alignment horizontal="left" vertical="center" indent="1"/>
    </xf>
    <xf numFmtId="0" fontId="121" fillId="0" borderId="0"/>
    <xf numFmtId="4" fontId="122" fillId="72" borderId="49" applyNumberFormat="0" applyProtection="0">
      <alignment horizontal="right" vertical="center"/>
    </xf>
    <xf numFmtId="18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0" fontId="2" fillId="60" borderId="0" applyNumberFormat="0" applyFont="0" applyBorder="0" applyAlignment="0" applyProtection="0"/>
    <xf numFmtId="18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0" fontId="2" fillId="76" borderId="0" applyNumberFormat="0" applyFont="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0" fontId="2" fillId="45" borderId="0" applyNumberFormat="0" applyFont="0" applyBorder="0" applyAlignment="0" applyProtection="0"/>
    <xf numFmtId="18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0" fontId="2" fillId="0" borderId="0" applyNumberFormat="0" applyFont="0" applyFill="0" applyBorder="0" applyAlignment="0" applyProtection="0"/>
    <xf numFmtId="18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2" fillId="0" borderId="0" applyNumberFormat="0" applyFon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4" fontId="104" fillId="0" borderId="0" applyFont="0" applyFill="0" applyBorder="0" applyAlignment="0" applyProtection="0">
      <alignment horizontal="left"/>
    </xf>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applyNumberFormat="0" applyFill="0" applyAlignment="0" applyProtection="0">
      <alignment wrapText="1"/>
    </xf>
    <xf numFmtId="0" fontId="2" fillId="0" borderId="0"/>
    <xf numFmtId="0" fontId="2" fillId="0" borderId="0"/>
    <xf numFmtId="0" fontId="1" fillId="0" borderId="0"/>
    <xf numFmtId="0" fontId="1" fillId="0" borderId="0"/>
    <xf numFmtId="0" fontId="2" fillId="0" borderId="0">
      <alignment horizontal="left" wrapText="1"/>
    </xf>
    <xf numFmtId="0" fontId="1" fillId="0" borderId="0"/>
    <xf numFmtId="0" fontId="1" fillId="0" borderId="0"/>
    <xf numFmtId="0" fontId="2" fillId="0" borderId="0">
      <alignment horizontal="left" wrapText="1"/>
    </xf>
    <xf numFmtId="0" fontId="1" fillId="0" borderId="0"/>
    <xf numFmtId="0" fontId="2" fillId="0" borderId="0"/>
    <xf numFmtId="0" fontId="1" fillId="0" borderId="0"/>
    <xf numFmtId="0" fontId="1" fillId="0" borderId="0"/>
    <xf numFmtId="0" fontId="2" fillId="0" borderId="0">
      <alignment horizontal="left" wrapText="1"/>
    </xf>
    <xf numFmtId="0" fontId="1" fillId="0" borderId="0"/>
    <xf numFmtId="0" fontId="2" fillId="0" borderId="0"/>
    <xf numFmtId="0" fontId="2" fillId="0" borderId="0">
      <alignment horizontal="left" wrapText="1"/>
    </xf>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alignment horizontal="left" wrapText="1"/>
    </xf>
    <xf numFmtId="180" fontId="2" fillId="0" borderId="0">
      <alignment horizontal="left" wrapText="1"/>
    </xf>
    <xf numFmtId="0" fontId="2" fillId="0" borderId="0"/>
    <xf numFmtId="0" fontId="2" fillId="0" borderId="0"/>
    <xf numFmtId="0" fontId="123" fillId="0" borderId="0"/>
    <xf numFmtId="0" fontId="123" fillId="0" borderId="0"/>
    <xf numFmtId="219" fontId="124"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219" fontId="2" fillId="0" borderId="0" applyFill="0" applyBorder="0" applyAlignment="0" applyProtection="0"/>
    <xf numFmtId="14" fontId="44" fillId="0" borderId="0" applyFill="0" applyBorder="0" applyAlignment="0" applyProtection="0"/>
    <xf numFmtId="9" fontId="125" fillId="0" borderId="0" applyNumberFormat="0" applyFill="0" applyBorder="0" applyAlignment="0"/>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0" fontId="2" fillId="0" borderId="0">
      <alignment horizontal="left" wrapText="1"/>
    </xf>
    <xf numFmtId="180" fontId="2" fillId="0" borderId="0"/>
    <xf numFmtId="180" fontId="45" fillId="0" borderId="0" applyNumberFormat="0" applyBorder="0" applyAlignment="0"/>
    <xf numFmtId="180" fontId="126" fillId="0" borderId="0" applyNumberFormat="0" applyBorder="0" applyAlignment="0"/>
    <xf numFmtId="38" fontId="25" fillId="0" borderId="79"/>
    <xf numFmtId="9" fontId="1" fillId="77" borderId="0" applyNumberFormat="0" applyFont="0" applyBorder="0" applyProtection="0">
      <alignment horizontal="right" vertical="center"/>
    </xf>
    <xf numFmtId="9" fontId="1" fillId="77" borderId="0" applyNumberFormat="0" applyFont="0" applyBorder="0" applyProtection="0">
      <alignment horizontal="right" vertical="center"/>
    </xf>
    <xf numFmtId="9" fontId="50" fillId="77" borderId="0" applyNumberFormat="0" applyBorder="0" applyProtection="0">
      <alignment horizontal="left" vertical="center" wrapText="1"/>
    </xf>
    <xf numFmtId="198" fontId="79" fillId="77" borderId="80" applyNumberFormat="0" applyFill="0" applyBorder="0" applyAlignment="0"/>
    <xf numFmtId="0" fontId="31" fillId="0" borderId="0" applyNumberFormat="0" applyFill="0" applyAlignment="0" applyProtection="0"/>
    <xf numFmtId="9" fontId="60" fillId="47" borderId="53" applyNumberFormat="0" applyFill="0" applyBorder="0" applyAlignment="0" applyProtection="0">
      <alignment horizontal="center"/>
    </xf>
    <xf numFmtId="49" fontId="127" fillId="0" borderId="71">
      <alignment vertical="center"/>
    </xf>
    <xf numFmtId="179" fontId="128" fillId="0" borderId="0" applyFont="0" applyFill="0" applyBorder="0" applyAlignment="0" applyProtection="0"/>
    <xf numFmtId="199" fontId="75" fillId="0" borderId="0" applyFont="0" applyFill="0" applyBorder="0" applyAlignment="0" applyProtection="0"/>
    <xf numFmtId="179" fontId="128" fillId="0" borderId="0" applyFont="0" applyFill="0" applyBorder="0" applyAlignment="0" applyProtection="0"/>
    <xf numFmtId="49" fontId="58" fillId="78" borderId="44" applyNumberFormat="0" applyFill="0" applyBorder="0" applyAlignment="0" applyProtection="0">
      <alignment horizontal="left" wrapText="1"/>
    </xf>
    <xf numFmtId="0" fontId="129" fillId="0" borderId="0" applyNumberFormat="0" applyFill="0" applyBorder="0" applyAlignment="0" applyProtection="0"/>
    <xf numFmtId="0" fontId="74" fillId="0" borderId="0" applyNumberFormat="0" applyFill="0" applyBorder="0" applyAlignment="0" applyProtection="0"/>
    <xf numFmtId="0" fontId="130" fillId="0" borderId="0" applyNumberFormat="0" applyFill="0" applyBorder="0" applyProtection="0">
      <alignment horizontal="right"/>
    </xf>
    <xf numFmtId="202" fontId="131" fillId="0" borderId="0">
      <alignment horizontal="center" vertical="center"/>
    </xf>
    <xf numFmtId="0" fontId="132" fillId="0" borderId="0" applyNumberFormat="0" applyFill="0" applyBorder="0" applyAlignment="0" applyProtection="0"/>
    <xf numFmtId="0" fontId="132" fillId="0" borderId="0" applyNumberFormat="0" applyFill="0" applyBorder="0" applyAlignment="0" applyProtection="0"/>
    <xf numFmtId="0" fontId="133" fillId="0" borderId="0" applyNumberFormat="0" applyFill="0" applyBorder="0" applyAlignment="0" applyProtection="0"/>
    <xf numFmtId="0" fontId="132" fillId="0" borderId="0" applyNumberFormat="0" applyFill="0" applyBorder="0" applyAlignment="0" applyProtection="0"/>
    <xf numFmtId="0" fontId="84" fillId="0" borderId="64"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0" fontId="120" fillId="0" borderId="61" applyNumberFormat="0" applyFill="0" applyAlignment="0" applyProtection="0"/>
    <xf numFmtId="198" fontId="79" fillId="77" borderId="81" applyNumberFormat="0">
      <alignment horizontal="right"/>
    </xf>
    <xf numFmtId="3" fontId="104" fillId="0" borderId="0" applyFont="0" applyFill="0" applyBorder="0" applyAlignment="0" applyProtection="0">
      <alignment horizontal="left"/>
    </xf>
    <xf numFmtId="199" fontId="128" fillId="0" borderId="0" applyFont="0" applyFill="0" applyBorder="0" applyAlignment="0" applyProtection="0"/>
    <xf numFmtId="0" fontId="84" fillId="0" borderId="64" applyNumberFormat="0" applyFill="0" applyAlignment="0" applyProtection="0"/>
    <xf numFmtId="0" fontId="84" fillId="0" borderId="64" applyNumberFormat="0" applyFill="0" applyAlignment="0" applyProtection="0"/>
    <xf numFmtId="0" fontId="84" fillId="0" borderId="64" applyNumberFormat="0" applyFill="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0" fontId="87" fillId="0" borderId="66" applyNumberFormat="0" applyFill="0" applyAlignment="0" applyProtection="0"/>
    <xf numFmtId="0" fontId="87" fillId="0" borderId="66" applyNumberFormat="0" applyFill="0" applyAlignment="0" applyProtection="0"/>
    <xf numFmtId="0" fontId="87" fillId="0" borderId="66"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68"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40" fontId="134" fillId="79" borderId="70" applyNumberFormat="0" applyProtection="0">
      <alignment horizontal="centerContinuous"/>
    </xf>
    <xf numFmtId="207" fontId="69" fillId="52" borderId="59" applyNumberFormat="0" applyFont="0" applyFill="0" applyProtection="0">
      <alignment horizontal="left" vertical="center" wrapText="1"/>
    </xf>
    <xf numFmtId="0" fontId="64" fillId="0" borderId="57" applyNumberFormat="0" applyFill="0" applyAlignment="0" applyProtection="0"/>
    <xf numFmtId="0" fontId="64" fillId="0" borderId="57" applyNumberFormat="0" applyFill="0" applyAlignment="0" applyProtection="0"/>
    <xf numFmtId="0" fontId="64" fillId="0" borderId="57" applyNumberFormat="0" applyFill="0" applyAlignment="0" applyProtection="0"/>
    <xf numFmtId="200" fontId="2" fillId="19" borderId="0" applyBorder="0" applyAlignment="0"/>
    <xf numFmtId="37" fontId="2" fillId="19" borderId="48" applyBorder="0" applyAlignment="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207" fontId="69" fillId="52" borderId="82" applyNumberFormat="0" applyFont="0" applyAlignment="0" applyProtection="0">
      <alignment horizontal="center" vertical="center" wrapText="1"/>
    </xf>
    <xf numFmtId="9" fontId="79" fillId="0" borderId="83" applyNumberFormat="0" applyFill="0">
      <alignment horizontal="left"/>
    </xf>
    <xf numFmtId="220" fontId="135" fillId="0" borderId="0"/>
    <xf numFmtId="9" fontId="70" fillId="57" borderId="44" applyNumberFormat="0" applyFont="0" applyFill="0" applyBorder="0" applyProtection="0">
      <alignment horizontal="center"/>
    </xf>
    <xf numFmtId="0" fontId="63" fillId="50" borderId="56" applyNumberFormat="0" applyAlignment="0" applyProtection="0"/>
    <xf numFmtId="0" fontId="63" fillId="50" borderId="56" applyNumberFormat="0" applyAlignment="0" applyProtection="0"/>
    <xf numFmtId="0" fontId="63" fillId="50" borderId="56" applyNumberFormat="0" applyAlignment="0" applyProtection="0"/>
    <xf numFmtId="0" fontId="31" fillId="0" borderId="0" applyNumberFormat="0" applyFill="0" applyAlignment="0" applyProtection="0"/>
    <xf numFmtId="0" fontId="33" fillId="0" borderId="0" applyNumberFormat="0" applyFill="0" applyAlignment="0" applyProtection="0"/>
    <xf numFmtId="180" fontId="136" fillId="0" borderId="0" applyNumberFormat="0" applyFill="0" applyBorder="0" applyAlignment="0" applyProtection="0">
      <alignment vertical="top"/>
      <protection locked="0"/>
    </xf>
    <xf numFmtId="165" fontId="2" fillId="0" borderId="0" applyFont="0" applyFill="0" applyBorder="0" applyAlignment="0" applyProtection="0"/>
    <xf numFmtId="167" fontId="2" fillId="0" borderId="0" applyFont="0" applyFill="0" applyBorder="0" applyAlignment="0" applyProtection="0"/>
    <xf numFmtId="165" fontId="137" fillId="0" borderId="0" applyFont="0" applyFill="0" applyBorder="0" applyAlignment="0" applyProtection="0"/>
    <xf numFmtId="167" fontId="137" fillId="0" borderId="0" applyFont="0" applyFill="0" applyBorder="0" applyAlignment="0" applyProtection="0"/>
    <xf numFmtId="180" fontId="138" fillId="0" borderId="0"/>
    <xf numFmtId="180" fontId="139" fillId="0" borderId="0"/>
    <xf numFmtId="165" fontId="2" fillId="0" borderId="0" applyFont="0" applyFill="0" applyBorder="0" applyAlignment="0" applyProtection="0"/>
    <xf numFmtId="221" fontId="140" fillId="0" borderId="0" applyFont="0" applyFill="0" applyBorder="0" applyAlignment="0" applyProtection="0"/>
    <xf numFmtId="222" fontId="140" fillId="0" borderId="0" applyFont="0" applyFill="0" applyBorder="0" applyAlignment="0" applyProtection="0"/>
    <xf numFmtId="180" fontId="2" fillId="0" borderId="0"/>
    <xf numFmtId="166" fontId="140" fillId="0" borderId="0" applyFont="0" applyFill="0" applyBorder="0" applyAlignment="0" applyProtection="0"/>
    <xf numFmtId="164" fontId="140"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46" fillId="0" borderId="0" applyFont="0" applyFill="0" applyBorder="0" applyAlignment="0" applyProtection="0"/>
    <xf numFmtId="43" fontId="4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5"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758">
    <xf numFmtId="0" fontId="0" fillId="0" borderId="0" xfId="0"/>
    <xf numFmtId="0" fontId="3" fillId="0" borderId="0" xfId="0" applyFont="1"/>
    <xf numFmtId="0" fontId="4" fillId="0" borderId="0" xfId="0" applyFont="1"/>
    <xf numFmtId="0" fontId="5" fillId="0" borderId="0" xfId="2" applyFont="1" applyFill="1" applyBorder="1" applyAlignment="1">
      <alignment vertical="center" wrapText="1"/>
    </xf>
    <xf numFmtId="0" fontId="6" fillId="0" borderId="0" xfId="0" applyFont="1"/>
    <xf numFmtId="0" fontId="7" fillId="0" borderId="0" xfId="0" applyFont="1"/>
    <xf numFmtId="0" fontId="9" fillId="0" borderId="0" xfId="0" applyFont="1"/>
    <xf numFmtId="0" fontId="10" fillId="0" borderId="0" xfId="0" applyFont="1"/>
    <xf numFmtId="0" fontId="0" fillId="0" borderId="0" xfId="0" applyAlignment="1">
      <alignment horizontal="left"/>
    </xf>
    <xf numFmtId="0" fontId="9" fillId="0" borderId="0" xfId="0" applyFont="1" applyAlignment="1">
      <alignment horizontal="left"/>
    </xf>
    <xf numFmtId="0" fontId="8" fillId="4" borderId="1" xfId="0" applyFont="1" applyFill="1" applyBorder="1" applyAlignment="1">
      <alignment vertical="center"/>
    </xf>
    <xf numFmtId="0" fontId="8" fillId="4" borderId="2" xfId="0" applyFont="1" applyFill="1" applyBorder="1" applyAlignment="1">
      <alignment vertical="center"/>
    </xf>
    <xf numFmtId="0" fontId="11" fillId="4" borderId="2" xfId="0" applyFont="1" applyFill="1" applyBorder="1" applyAlignment="1">
      <alignment vertical="center"/>
    </xf>
    <xf numFmtId="0" fontId="11" fillId="4" borderId="1" xfId="0" applyFont="1" applyFill="1" applyBorder="1" applyAlignment="1">
      <alignment vertical="center"/>
    </xf>
    <xf numFmtId="0" fontId="8" fillId="4" borderId="1" xfId="0" applyFont="1" applyFill="1" applyBorder="1" applyAlignment="1">
      <alignment vertical="center" wrapText="1"/>
    </xf>
    <xf numFmtId="0" fontId="8" fillId="4" borderId="2" xfId="0" applyFont="1" applyFill="1" applyBorder="1" applyAlignment="1">
      <alignment vertical="center" wrapText="1"/>
    </xf>
    <xf numFmtId="0" fontId="11" fillId="2" borderId="1" xfId="0" applyFont="1" applyFill="1" applyBorder="1" applyAlignment="1">
      <alignment vertical="center"/>
    </xf>
    <xf numFmtId="0" fontId="11" fillId="2" borderId="2" xfId="0" applyFont="1" applyFill="1" applyBorder="1" applyAlignment="1">
      <alignment vertical="center"/>
    </xf>
    <xf numFmtId="173" fontId="8" fillId="3" borderId="3" xfId="0" applyNumberFormat="1" applyFont="1" applyFill="1" applyBorder="1" applyAlignment="1">
      <alignment horizontal="righ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73" fontId="8" fillId="3" borderId="6" xfId="0" applyNumberFormat="1" applyFont="1" applyFill="1" applyBorder="1" applyAlignment="1">
      <alignment horizontal="right" vertical="center"/>
    </xf>
    <xf numFmtId="173" fontId="8" fillId="4" borderId="7" xfId="0" applyNumberFormat="1" applyFont="1" applyFill="1" applyBorder="1" applyAlignment="1">
      <alignment horizontal="right" vertical="center"/>
    </xf>
    <xf numFmtId="173" fontId="8" fillId="3" borderId="10" xfId="0" applyNumberFormat="1" applyFont="1" applyFill="1" applyBorder="1" applyAlignment="1">
      <alignment horizontal="right" vertical="center"/>
    </xf>
    <xf numFmtId="173" fontId="8" fillId="4" borderId="11" xfId="0" applyNumberFormat="1" applyFont="1" applyFill="1" applyBorder="1" applyAlignment="1">
      <alignment horizontal="right" vertical="center"/>
    </xf>
    <xf numFmtId="173" fontId="8" fillId="3" borderId="12" xfId="0" applyNumberFormat="1" applyFont="1" applyFill="1" applyBorder="1" applyAlignment="1">
      <alignment horizontal="right" vertical="center"/>
    </xf>
    <xf numFmtId="173" fontId="11" fillId="3" borderId="6" xfId="0" applyNumberFormat="1" applyFont="1" applyFill="1" applyBorder="1" applyAlignment="1">
      <alignment horizontal="right" vertical="center"/>
    </xf>
    <xf numFmtId="173" fontId="11" fillId="4" borderId="7" xfId="0" applyNumberFormat="1" applyFont="1" applyFill="1" applyBorder="1" applyAlignment="1">
      <alignment horizontal="right" vertical="center"/>
    </xf>
    <xf numFmtId="173" fontId="11" fillId="3" borderId="10" xfId="0" applyNumberFormat="1" applyFont="1" applyFill="1" applyBorder="1" applyAlignment="1">
      <alignment horizontal="right" vertical="center"/>
    </xf>
    <xf numFmtId="173" fontId="11" fillId="4" borderId="11" xfId="0" applyNumberFormat="1" applyFont="1" applyFill="1" applyBorder="1" applyAlignment="1">
      <alignment horizontal="right" vertical="center"/>
    </xf>
    <xf numFmtId="173" fontId="11" fillId="2" borderId="11" xfId="0" applyNumberFormat="1" applyFont="1" applyFill="1" applyBorder="1" applyAlignment="1">
      <alignment horizontal="right" vertical="center"/>
    </xf>
    <xf numFmtId="173" fontId="11" fillId="2" borderId="12" xfId="0" applyNumberFormat="1" applyFont="1" applyFill="1" applyBorder="1" applyAlignment="1">
      <alignment horizontal="right" vertical="center"/>
    </xf>
    <xf numFmtId="173" fontId="11" fillId="2" borderId="7" xfId="0" applyNumberFormat="1" applyFont="1" applyFill="1" applyBorder="1" applyAlignment="1">
      <alignment horizontal="right" vertical="center"/>
    </xf>
    <xf numFmtId="173" fontId="11" fillId="2" borderId="8" xfId="0" applyNumberFormat="1" applyFont="1" applyFill="1" applyBorder="1" applyAlignment="1">
      <alignment horizontal="right" vertical="center"/>
    </xf>
    <xf numFmtId="10" fontId="11" fillId="2" borderId="16" xfId="0" applyNumberFormat="1" applyFont="1" applyFill="1" applyBorder="1" applyAlignment="1">
      <alignment horizontal="center" vertical="center"/>
    </xf>
    <xf numFmtId="10" fontId="11" fillId="2" borderId="2" xfId="0" applyNumberFormat="1" applyFont="1" applyFill="1" applyBorder="1" applyAlignment="1">
      <alignment horizontal="center" vertical="center"/>
    </xf>
    <xf numFmtId="10" fontId="11" fillId="2" borderId="8" xfId="0" applyNumberFormat="1" applyFont="1" applyFill="1" applyBorder="1" applyAlignment="1">
      <alignment horizontal="center" vertical="center"/>
    </xf>
    <xf numFmtId="10" fontId="11" fillId="2" borderId="9"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0" fontId="8" fillId="4" borderId="1" xfId="0" applyFont="1" applyFill="1" applyBorder="1" applyAlignment="1">
      <alignment horizontal="left" vertical="center" indent="2"/>
    </xf>
    <xf numFmtId="0" fontId="8" fillId="4" borderId="2" xfId="0" applyFont="1" applyFill="1" applyBorder="1" applyAlignment="1">
      <alignment horizontal="left" vertical="center" indent="2"/>
    </xf>
    <xf numFmtId="0" fontId="8" fillId="4" borderId="1" xfId="0" applyFont="1" applyFill="1" applyBorder="1" applyAlignment="1">
      <alignment horizontal="left" vertical="center" wrapText="1" indent="2"/>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8" fillId="5" borderId="12" xfId="0" applyNumberFormat="1" applyFont="1" applyFill="1" applyBorder="1" applyAlignment="1">
      <alignment horizontal="right" vertical="center"/>
    </xf>
    <xf numFmtId="174" fontId="8" fillId="5" borderId="8" xfId="0" applyNumberFormat="1" applyFont="1" applyFill="1" applyBorder="1" applyAlignment="1">
      <alignment horizontal="right" vertical="center"/>
    </xf>
    <xf numFmtId="174" fontId="11" fillId="5" borderId="12" xfId="0" applyNumberFormat="1" applyFont="1" applyFill="1" applyBorder="1" applyAlignment="1">
      <alignment horizontal="right" vertical="center"/>
    </xf>
    <xf numFmtId="174" fontId="8" fillId="5" borderId="20" xfId="0" applyNumberFormat="1" applyFont="1" applyFill="1" applyBorder="1" applyAlignment="1">
      <alignment horizontal="right" vertical="center"/>
    </xf>
    <xf numFmtId="174" fontId="11" fillId="2" borderId="12"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0" fontId="8" fillId="4" borderId="1" xfId="0" applyFont="1" applyFill="1" applyBorder="1" applyAlignment="1">
      <alignment horizontal="left" vertical="center" indent="4"/>
    </xf>
    <xf numFmtId="174" fontId="8" fillId="4" borderId="7" xfId="0" applyNumberFormat="1" applyFont="1" applyFill="1" applyBorder="1" applyAlignment="1">
      <alignment horizontal="right" vertical="center"/>
    </xf>
    <xf numFmtId="0" fontId="8" fillId="4" borderId="2" xfId="0" applyFont="1" applyFill="1" applyBorder="1" applyAlignment="1">
      <alignment horizontal="left" vertical="center" indent="4"/>
    </xf>
    <xf numFmtId="0" fontId="8" fillId="4" borderId="1" xfId="0" applyFont="1" applyFill="1" applyBorder="1" applyAlignment="1">
      <alignment horizontal="left" vertical="center" wrapText="1"/>
    </xf>
    <xf numFmtId="0" fontId="8" fillId="4" borderId="2" xfId="0" applyFont="1" applyFill="1" applyBorder="1" applyAlignment="1">
      <alignment horizontal="left" vertical="center" wrapText="1"/>
    </xf>
    <xf numFmtId="0" fontId="11" fillId="4" borderId="1" xfId="0" applyFont="1" applyFill="1" applyBorder="1" applyAlignment="1">
      <alignment vertical="center" wrapText="1"/>
    </xf>
    <xf numFmtId="174" fontId="11" fillId="4" borderId="11" xfId="0" applyNumberFormat="1" applyFont="1" applyFill="1" applyBorder="1" applyAlignment="1">
      <alignment horizontal="right" vertical="center"/>
    </xf>
    <xf numFmtId="0" fontId="8" fillId="4" borderId="21" xfId="0" applyFont="1" applyFill="1" applyBorder="1" applyAlignment="1">
      <alignment horizontal="left" vertical="center" indent="2"/>
    </xf>
    <xf numFmtId="174" fontId="11" fillId="2" borderId="11" xfId="0" applyNumberFormat="1" applyFont="1" applyFill="1" applyBorder="1" applyAlignment="1">
      <alignment horizontal="right" vertical="center"/>
    </xf>
    <xf numFmtId="173" fontId="11" fillId="3" borderId="3"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3" borderId="5" xfId="1" applyNumberFormat="1" applyFont="1" applyFill="1" applyBorder="1" applyAlignment="1">
      <alignment horizontal="right" vertical="center"/>
    </xf>
    <xf numFmtId="0" fontId="10" fillId="2" borderId="0" xfId="0" applyFont="1" applyFill="1" applyAlignment="1"/>
    <xf numFmtId="10" fontId="8" fillId="3" borderId="3" xfId="1" applyNumberFormat="1" applyFont="1" applyFill="1" applyBorder="1" applyAlignment="1">
      <alignment horizontal="right" vertical="center"/>
    </xf>
    <xf numFmtId="10" fontId="8" fillId="4" borderId="4" xfId="1" applyNumberFormat="1" applyFont="1" applyFill="1" applyBorder="1" applyAlignment="1">
      <alignment horizontal="right" vertical="center"/>
    </xf>
    <xf numFmtId="10" fontId="8" fillId="3" borderId="5" xfId="1" applyNumberFormat="1" applyFont="1" applyFill="1" applyBorder="1" applyAlignment="1">
      <alignment horizontal="right" vertical="center"/>
    </xf>
    <xf numFmtId="174" fontId="8" fillId="5" borderId="23" xfId="0" applyNumberFormat="1" applyFont="1" applyFill="1" applyBorder="1" applyAlignment="1">
      <alignment horizontal="right" vertical="center"/>
    </xf>
    <xf numFmtId="0" fontId="12" fillId="0" borderId="0" xfId="0" applyFont="1"/>
    <xf numFmtId="0" fontId="0" fillId="0" borderId="22" xfId="0" applyBorder="1"/>
    <xf numFmtId="175" fontId="13" fillId="0" borderId="0" xfId="0" applyNumberFormat="1" applyFont="1" applyFill="1" applyAlignment="1">
      <alignment horizontal="center"/>
    </xf>
    <xf numFmtId="173" fontId="12" fillId="0" borderId="0" xfId="0" applyNumberFormat="1" applyFont="1"/>
    <xf numFmtId="0" fontId="14" fillId="0" borderId="25" xfId="0" applyFont="1" applyBorder="1" applyAlignment="1">
      <alignment vertical="center"/>
    </xf>
    <xf numFmtId="0" fontId="15" fillId="4" borderId="2" xfId="0" applyFont="1" applyFill="1" applyBorder="1" applyAlignment="1">
      <alignment vertical="center"/>
    </xf>
    <xf numFmtId="3" fontId="16" fillId="0" borderId="0" xfId="0" applyNumberFormat="1" applyFont="1" applyFill="1" applyAlignment="1">
      <alignment horizontal="center"/>
    </xf>
    <xf numFmtId="0" fontId="8" fillId="4" borderId="0" xfId="0" applyFont="1" applyFill="1" applyBorder="1" applyAlignment="1">
      <alignment vertical="top"/>
    </xf>
    <xf numFmtId="0" fontId="17" fillId="4" borderId="2" xfId="0" applyFont="1" applyFill="1" applyBorder="1" applyAlignment="1">
      <alignment vertical="center"/>
    </xf>
    <xf numFmtId="0" fontId="18" fillId="0" borderId="25" xfId="0" applyFont="1" applyFill="1" applyBorder="1" applyAlignment="1"/>
    <xf numFmtId="0" fontId="0" fillId="5" borderId="0" xfId="0" applyFill="1"/>
    <xf numFmtId="14" fontId="6" fillId="0" borderId="0" xfId="0" applyNumberFormat="1" applyFont="1"/>
    <xf numFmtId="176" fontId="8" fillId="3" borderId="3" xfId="1"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6" fontId="8" fillId="3" borderId="5" xfId="1" applyNumberFormat="1" applyFont="1" applyFill="1" applyBorder="1" applyAlignment="1">
      <alignment horizontal="right" vertical="center"/>
    </xf>
    <xf numFmtId="0" fontId="10" fillId="0" borderId="0" xfId="0" applyFont="1" applyFill="1" applyAlignment="1"/>
    <xf numFmtId="0" fontId="0" fillId="0" borderId="0" xfId="0" applyFill="1"/>
    <xf numFmtId="10" fontId="11" fillId="2" borderId="29" xfId="0" applyNumberFormat="1" applyFont="1" applyFill="1" applyBorder="1" applyAlignment="1">
      <alignment horizontal="center" vertical="center"/>
    </xf>
    <xf numFmtId="177" fontId="8" fillId="3" borderId="3"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0" fontId="8" fillId="0" borderId="1" xfId="0" applyFont="1" applyFill="1" applyBorder="1" applyAlignment="1">
      <alignment vertical="center"/>
    </xf>
    <xf numFmtId="0" fontId="21" fillId="0" borderId="0" xfId="5" applyFont="1"/>
    <xf numFmtId="0" fontId="22" fillId="0" borderId="0" xfId="0" applyFont="1"/>
    <xf numFmtId="0" fontId="19" fillId="0" borderId="0" xfId="0" applyFont="1" applyAlignment="1">
      <alignment horizontal="left" indent="1"/>
    </xf>
    <xf numFmtId="2" fontId="8" fillId="0" borderId="30" xfId="1" applyNumberFormat="1" applyFont="1" applyFill="1" applyBorder="1" applyAlignment="1">
      <alignment horizontal="right" vertical="center"/>
    </xf>
    <xf numFmtId="43" fontId="8" fillId="5" borderId="33" xfId="6" applyFont="1" applyFill="1" applyBorder="1" applyAlignment="1">
      <alignment horizontal="right" vertical="center"/>
    </xf>
    <xf numFmtId="3" fontId="8" fillId="0" borderId="29" xfId="1" applyNumberFormat="1" applyFont="1" applyFill="1" applyBorder="1" applyAlignment="1">
      <alignment horizontal="right" vertical="center"/>
    </xf>
    <xf numFmtId="3" fontId="8" fillId="0" borderId="31" xfId="1" applyNumberFormat="1" applyFont="1" applyFill="1" applyBorder="1" applyAlignment="1">
      <alignment horizontal="right" vertical="center"/>
    </xf>
    <xf numFmtId="0" fontId="0" fillId="0" borderId="0" xfId="0" applyBorder="1"/>
    <xf numFmtId="0" fontId="12" fillId="0" borderId="32" xfId="0" applyFont="1" applyBorder="1"/>
    <xf numFmtId="178" fontId="8" fillId="0" borderId="31" xfId="1" applyNumberFormat="1" applyFont="1" applyFill="1" applyBorder="1" applyAlignment="1">
      <alignment horizontal="right" vertical="center"/>
    </xf>
    <xf numFmtId="0" fontId="23" fillId="0" borderId="0" xfId="0" applyFont="1"/>
    <xf numFmtId="0" fontId="23" fillId="0" borderId="0" xfId="0" quotePrefix="1" applyFont="1"/>
    <xf numFmtId="2" fontId="8" fillId="0" borderId="29" xfId="1" applyNumberFormat="1" applyFont="1" applyFill="1" applyBorder="1" applyAlignment="1">
      <alignment horizontal="right" vertical="center"/>
    </xf>
    <xf numFmtId="2" fontId="8" fillId="0" borderId="31" xfId="1" applyNumberFormat="1" applyFont="1" applyFill="1" applyBorder="1" applyAlignment="1">
      <alignment horizontal="right" vertical="center"/>
    </xf>
    <xf numFmtId="173" fontId="8" fillId="3" borderId="4" xfId="0" applyNumberFormat="1" applyFont="1" applyFill="1" applyBorder="1" applyAlignment="1">
      <alignment horizontal="right" vertical="center"/>
    </xf>
    <xf numFmtId="173" fontId="11" fillId="3" borderId="4" xfId="0" applyNumberFormat="1" applyFont="1" applyFill="1" applyBorder="1" applyAlignment="1">
      <alignment horizontal="right" vertical="center"/>
    </xf>
    <xf numFmtId="176" fontId="8" fillId="3" borderId="4" xfId="1" applyNumberFormat="1" applyFont="1" applyFill="1" applyBorder="1" applyAlignment="1">
      <alignment horizontal="right" vertical="center"/>
    </xf>
    <xf numFmtId="10" fontId="11" fillId="2" borderId="34" xfId="0" quotePrefix="1" applyNumberFormat="1" applyFont="1" applyFill="1" applyBorder="1" applyAlignment="1">
      <alignment horizontal="center" vertical="center" wrapText="1"/>
    </xf>
    <xf numFmtId="10" fontId="11" fillId="2" borderId="35" xfId="0" applyNumberFormat="1" applyFont="1" applyFill="1" applyBorder="1" applyAlignment="1">
      <alignment horizontal="center" vertical="center"/>
    </xf>
    <xf numFmtId="174" fontId="8" fillId="3" borderId="4" xfId="0" applyNumberFormat="1" applyFont="1" applyFill="1" applyBorder="1" applyAlignment="1">
      <alignment horizontal="right" vertical="center"/>
    </xf>
    <xf numFmtId="0" fontId="3" fillId="0" borderId="0" xfId="0" applyFont="1" applyFill="1" applyBorder="1"/>
    <xf numFmtId="10" fontId="11" fillId="0" borderId="0" xfId="0" applyNumberFormat="1" applyFont="1" applyFill="1" applyBorder="1" applyAlignment="1">
      <alignment horizontal="center" vertical="center" wrapText="1"/>
    </xf>
    <xf numFmtId="10" fontId="11" fillId="0" borderId="0" xfId="0" applyNumberFormat="1" applyFont="1" applyFill="1" applyBorder="1" applyAlignment="1">
      <alignment horizontal="center" vertical="center"/>
    </xf>
    <xf numFmtId="173" fontId="8" fillId="0" borderId="0" xfId="0" applyNumberFormat="1" applyFont="1" applyFill="1" applyBorder="1" applyAlignment="1">
      <alignment horizontal="right" vertical="center"/>
    </xf>
    <xf numFmtId="173" fontId="11" fillId="0" borderId="0" xfId="0" applyNumberFormat="1" applyFont="1" applyFill="1" applyBorder="1" applyAlignment="1">
      <alignment horizontal="right" vertical="center"/>
    </xf>
    <xf numFmtId="0" fontId="23" fillId="0" borderId="0" xfId="0" applyFont="1" applyFill="1" applyBorder="1"/>
    <xf numFmtId="171" fontId="8" fillId="0" borderId="0" xfId="1" applyNumberFormat="1" applyFont="1" applyFill="1" applyBorder="1" applyAlignment="1">
      <alignment horizontal="right" vertical="center"/>
    </xf>
    <xf numFmtId="10" fontId="8" fillId="0" borderId="0" xfId="1" applyNumberFormat="1" applyFont="1" applyFill="1" applyBorder="1" applyAlignment="1">
      <alignment horizontal="right" vertical="center"/>
    </xf>
    <xf numFmtId="176" fontId="8" fillId="0" borderId="0" xfId="1" applyNumberFormat="1" applyFont="1" applyFill="1" applyBorder="1" applyAlignment="1">
      <alignment horizontal="right" vertical="center"/>
    </xf>
    <xf numFmtId="0" fontId="23" fillId="0" borderId="0" xfId="0" quotePrefix="1" applyFont="1" applyFill="1" applyBorder="1"/>
    <xf numFmtId="174" fontId="8" fillId="0" borderId="0" xfId="0" applyNumberFormat="1" applyFont="1" applyFill="1" applyBorder="1" applyAlignment="1">
      <alignment horizontal="right" vertical="center"/>
    </xf>
    <xf numFmtId="10" fontId="11" fillId="2" borderId="36" xfId="0" applyNumberFormat="1" applyFont="1" applyFill="1" applyBorder="1" applyAlignment="1">
      <alignment horizontal="center" vertical="center"/>
    </xf>
    <xf numFmtId="173" fontId="8" fillId="3" borderId="11" xfId="0" applyNumberFormat="1" applyFont="1" applyFill="1" applyBorder="1" applyAlignment="1">
      <alignment horizontal="right" vertical="center"/>
    </xf>
    <xf numFmtId="0" fontId="0" fillId="0" borderId="0" xfId="0" applyFill="1" applyBorder="1"/>
    <xf numFmtId="174" fontId="8" fillId="3" borderId="11" xfId="0" applyNumberFormat="1" applyFont="1" applyFill="1" applyBorder="1" applyAlignment="1">
      <alignment horizontal="right" vertical="center"/>
    </xf>
    <xf numFmtId="0" fontId="10" fillId="0" borderId="0" xfId="0" applyFont="1" applyFill="1" applyBorder="1" applyAlignment="1"/>
    <xf numFmtId="177" fontId="8" fillId="0" borderId="0" xfId="1" applyNumberFormat="1" applyFont="1" applyFill="1" applyBorder="1" applyAlignment="1">
      <alignment horizontal="right" vertical="center"/>
    </xf>
    <xf numFmtId="0" fontId="6" fillId="0" borderId="0" xfId="0" applyFont="1" applyFill="1" applyBorder="1"/>
    <xf numFmtId="174" fontId="8" fillId="3" borderId="22" xfId="0" applyNumberFormat="1" applyFont="1" applyFill="1" applyBorder="1" applyAlignment="1">
      <alignment horizontal="right" vertical="center"/>
    </xf>
    <xf numFmtId="174" fontId="11" fillId="3" borderId="11" xfId="0" applyNumberFormat="1" applyFont="1" applyFill="1" applyBorder="1" applyAlignment="1">
      <alignment horizontal="right" vertical="center"/>
    </xf>
    <xf numFmtId="174" fontId="8" fillId="3" borderId="7" xfId="0" applyNumberFormat="1" applyFont="1" applyFill="1" applyBorder="1" applyAlignment="1">
      <alignment horizontal="right" vertical="center"/>
    </xf>
    <xf numFmtId="174" fontId="8" fillId="3" borderId="38" xfId="0" applyNumberFormat="1" applyFont="1" applyFill="1" applyBorder="1" applyAlignment="1">
      <alignment horizontal="right" vertical="center"/>
    </xf>
    <xf numFmtId="174" fontId="11" fillId="3" borderId="4"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173" fontId="8" fillId="5" borderId="3" xfId="0" applyNumberFormat="1" applyFont="1" applyFill="1" applyBorder="1" applyAlignment="1">
      <alignment horizontal="right" vertical="center"/>
    </xf>
    <xf numFmtId="176" fontId="8" fillId="5" borderId="3" xfId="1" applyNumberFormat="1" applyFont="1" applyFill="1" applyBorder="1" applyAlignment="1">
      <alignment horizontal="right" vertical="center"/>
    </xf>
    <xf numFmtId="2" fontId="8" fillId="5" borderId="30" xfId="1" applyNumberFormat="1" applyFont="1" applyFill="1" applyBorder="1" applyAlignment="1">
      <alignment horizontal="right" vertical="center"/>
    </xf>
    <xf numFmtId="2" fontId="8" fillId="5" borderId="31" xfId="1" applyNumberFormat="1" applyFont="1" applyFill="1" applyBorder="1" applyAlignment="1">
      <alignment horizontal="right" vertical="center"/>
    </xf>
    <xf numFmtId="2" fontId="8" fillId="5" borderId="29" xfId="1" applyNumberFormat="1" applyFont="1" applyFill="1" applyBorder="1" applyAlignment="1">
      <alignment horizontal="right" vertical="center"/>
    </xf>
    <xf numFmtId="3" fontId="8" fillId="5" borderId="29" xfId="1" applyNumberFormat="1" applyFont="1" applyFill="1" applyBorder="1" applyAlignment="1">
      <alignment horizontal="right" vertical="center"/>
    </xf>
    <xf numFmtId="3" fontId="8" fillId="5" borderId="31" xfId="1" applyNumberFormat="1" applyFont="1" applyFill="1" applyBorder="1" applyAlignment="1">
      <alignment horizontal="right" vertical="center"/>
    </xf>
    <xf numFmtId="178" fontId="8" fillId="5" borderId="31" xfId="1" applyNumberFormat="1" applyFont="1" applyFill="1" applyBorder="1" applyAlignment="1">
      <alignment horizontal="right" vertical="center"/>
    </xf>
    <xf numFmtId="173" fontId="8" fillId="5" borderId="5" xfId="0" applyNumberFormat="1" applyFont="1" applyFill="1" applyBorder="1" applyAlignment="1">
      <alignment horizontal="right" vertical="center"/>
    </xf>
    <xf numFmtId="173" fontId="11" fillId="5" borderId="5" xfId="0" applyNumberFormat="1" applyFont="1" applyFill="1" applyBorder="1" applyAlignment="1">
      <alignment horizontal="right" vertical="center"/>
    </xf>
    <xf numFmtId="171" fontId="8" fillId="5" borderId="5" xfId="1" applyNumberFormat="1" applyFont="1" applyFill="1" applyBorder="1" applyAlignment="1">
      <alignment horizontal="right" vertical="center"/>
    </xf>
    <xf numFmtId="10" fontId="8" fillId="5" borderId="5" xfId="1" applyNumberFormat="1" applyFont="1" applyFill="1" applyBorder="1" applyAlignment="1">
      <alignment horizontal="right" vertical="center"/>
    </xf>
    <xf numFmtId="176" fontId="8" fillId="5" borderId="5"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177" fontId="8" fillId="5" borderId="3" xfId="1"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3" fontId="11" fillId="5" borderId="3" xfId="0" applyNumberFormat="1" applyFont="1" applyFill="1" applyBorder="1" applyAlignment="1">
      <alignment horizontal="right" vertical="center"/>
    </xf>
    <xf numFmtId="0" fontId="0" fillId="0" borderId="0" xfId="0" applyFont="1"/>
    <xf numFmtId="173" fontId="142" fillId="0" borderId="0" xfId="0" applyNumberFormat="1" applyFont="1"/>
    <xf numFmtId="0" fontId="141" fillId="0" borderId="0" xfId="0" applyFont="1"/>
    <xf numFmtId="2" fontId="8" fillId="0" borderId="37" xfId="1" applyNumberFormat="1" applyFont="1" applyFill="1" applyBorder="1" applyAlignment="1">
      <alignment horizontal="right" vertical="center"/>
    </xf>
    <xf numFmtId="2" fontId="8" fillId="5" borderId="37" xfId="1" applyNumberFormat="1" applyFont="1" applyFill="1" applyBorder="1" applyAlignment="1">
      <alignment horizontal="right" vertical="center"/>
    </xf>
    <xf numFmtId="0" fontId="15" fillId="2" borderId="0" xfId="0" applyFont="1" applyFill="1" applyAlignment="1"/>
    <xf numFmtId="0" fontId="143" fillId="0" borderId="0" xfId="0" applyFont="1"/>
    <xf numFmtId="0" fontId="15" fillId="0" borderId="0" xfId="0" applyFont="1" applyFill="1" applyAlignment="1"/>
    <xf numFmtId="0" fontId="15" fillId="0" borderId="0" xfId="0" applyFont="1" applyFill="1" applyBorder="1" applyAlignment="1"/>
    <xf numFmtId="0" fontId="143" fillId="0" borderId="0" xfId="0" applyFont="1" applyFill="1"/>
    <xf numFmtId="0" fontId="15" fillId="0" borderId="0" xfId="0" applyFont="1"/>
    <xf numFmtId="0" fontId="11" fillId="0" borderId="0" xfId="2" applyFont="1" applyFill="1" applyBorder="1" applyAlignment="1">
      <alignment vertical="center" wrapText="1"/>
    </xf>
    <xf numFmtId="0" fontId="8" fillId="0" borderId="0" xfId="0" applyFont="1"/>
    <xf numFmtId="0" fontId="8" fillId="0" borderId="0" xfId="0" applyFont="1" applyFill="1" applyBorder="1"/>
    <xf numFmtId="0" fontId="22" fillId="0" borderId="0" xfId="0" applyFont="1" applyFill="1" applyBorder="1"/>
    <xf numFmtId="0" fontId="11" fillId="2" borderId="86" xfId="0" quotePrefix="1" applyNumberFormat="1" applyFont="1" applyFill="1" applyBorder="1" applyAlignment="1">
      <alignment horizontal="center" vertical="center" wrapText="1"/>
    </xf>
    <xf numFmtId="0" fontId="17" fillId="0" borderId="0" xfId="0" applyFont="1"/>
    <xf numFmtId="0" fontId="19" fillId="0" borderId="0" xfId="0" applyFont="1"/>
    <xf numFmtId="0" fontId="11" fillId="2" borderId="13" xfId="0" quotePrefix="1" applyNumberFormat="1" applyFont="1" applyFill="1" applyBorder="1" applyAlignment="1">
      <alignment horizontal="center" vertical="center" wrapText="1"/>
    </xf>
    <xf numFmtId="178" fontId="0" fillId="0" borderId="0" xfId="0" applyNumberFormat="1"/>
    <xf numFmtId="223" fontId="144" fillId="0" borderId="0" xfId="0" applyNumberFormat="1" applyFont="1"/>
    <xf numFmtId="9" fontId="8" fillId="3" borderId="3" xfId="1" applyNumberFormat="1" applyFont="1" applyFill="1" applyBorder="1" applyAlignment="1">
      <alignment horizontal="right" vertical="center"/>
    </xf>
    <xf numFmtId="9" fontId="8" fillId="4" borderId="4" xfId="1" applyNumberFormat="1" applyFont="1" applyFill="1" applyBorder="1" applyAlignment="1">
      <alignment horizontal="right" vertical="center"/>
    </xf>
    <xf numFmtId="9" fontId="8" fillId="0" borderId="0" xfId="1" applyNumberFormat="1" applyFont="1" applyFill="1" applyBorder="1" applyAlignment="1">
      <alignment horizontal="right" vertical="center"/>
    </xf>
    <xf numFmtId="9" fontId="8" fillId="5" borderId="3" xfId="1" applyNumberFormat="1" applyFont="1" applyFill="1" applyBorder="1" applyAlignment="1">
      <alignment horizontal="right" vertical="center"/>
    </xf>
    <xf numFmtId="2" fontId="8" fillId="0" borderId="0" xfId="1" applyNumberFormat="1" applyFont="1" applyFill="1" applyBorder="1" applyAlignment="1">
      <alignment horizontal="right" vertical="center"/>
    </xf>
    <xf numFmtId="0" fontId="8" fillId="0" borderId="37" xfId="1" applyNumberFormat="1" applyFont="1" applyFill="1" applyBorder="1" applyAlignment="1">
      <alignment horizontal="right" vertical="center"/>
    </xf>
    <xf numFmtId="10" fontId="11" fillId="2" borderId="91" xfId="0" applyNumberFormat="1" applyFont="1" applyFill="1" applyBorder="1" applyAlignment="1">
      <alignment horizontal="center" vertical="center"/>
    </xf>
    <xf numFmtId="2" fontId="8" fillId="5" borderId="90" xfId="1" applyNumberFormat="1" applyFont="1" applyFill="1" applyBorder="1" applyAlignment="1">
      <alignment horizontal="right" vertical="center"/>
    </xf>
    <xf numFmtId="2" fontId="8" fillId="5" borderId="33" xfId="1" applyNumberFormat="1" applyFont="1" applyFill="1" applyBorder="1" applyAlignment="1">
      <alignment horizontal="right" vertical="center"/>
    </xf>
    <xf numFmtId="43" fontId="8" fillId="5" borderId="92" xfId="6" applyFont="1" applyFill="1" applyBorder="1" applyAlignment="1">
      <alignment horizontal="right" vertical="center"/>
    </xf>
    <xf numFmtId="2" fontId="8" fillId="5" borderId="91" xfId="1" applyNumberFormat="1" applyFont="1" applyFill="1" applyBorder="1" applyAlignment="1">
      <alignment horizontal="right" vertical="center"/>
    </xf>
    <xf numFmtId="3" fontId="8" fillId="5" borderId="91" xfId="1" applyNumberFormat="1" applyFont="1" applyFill="1" applyBorder="1" applyAlignment="1">
      <alignment horizontal="right" vertical="center"/>
    </xf>
    <xf numFmtId="3" fontId="8" fillId="5" borderId="33" xfId="1" applyNumberFormat="1" applyFont="1" applyFill="1" applyBorder="1" applyAlignment="1">
      <alignment horizontal="right" vertical="center"/>
    </xf>
    <xf numFmtId="178" fontId="8" fillId="5" borderId="33" xfId="1" applyNumberFormat="1" applyFont="1" applyFill="1" applyBorder="1" applyAlignment="1">
      <alignment horizontal="right" vertical="center"/>
    </xf>
    <xf numFmtId="0" fontId="146" fillId="4" borderId="0" xfId="0" applyFont="1" applyFill="1" applyBorder="1" applyAlignment="1">
      <alignment vertical="center"/>
    </xf>
    <xf numFmtId="0" fontId="11" fillId="2" borderId="13" xfId="0" quotePrefix="1" applyNumberFormat="1" applyFont="1" applyFill="1" applyBorder="1" applyAlignment="1">
      <alignment horizontal="center" vertical="center" wrapText="1"/>
    </xf>
    <xf numFmtId="0" fontId="11" fillId="2" borderId="13" xfId="0" quotePrefix="1" applyNumberFormat="1" applyFont="1" applyFill="1" applyBorder="1" applyAlignment="1">
      <alignment horizontal="center" vertical="center" wrapText="1"/>
    </xf>
    <xf numFmtId="0" fontId="148" fillId="0" borderId="0" xfId="0" applyFont="1"/>
    <xf numFmtId="0" fontId="11" fillId="2" borderId="0" xfId="0" applyFont="1" applyFill="1" applyAlignment="1"/>
    <xf numFmtId="10" fontId="11" fillId="2" borderId="93" xfId="0" applyNumberFormat="1" applyFont="1" applyFill="1" applyBorder="1" applyAlignment="1">
      <alignment horizontal="center" vertical="center"/>
    </xf>
    <xf numFmtId="0" fontId="6" fillId="0" borderId="87" xfId="0" applyFont="1" applyBorder="1"/>
    <xf numFmtId="0" fontId="5" fillId="0" borderId="87" xfId="0" applyFont="1" applyBorder="1"/>
    <xf numFmtId="0" fontId="147" fillId="0" borderId="0" xfId="0" applyFont="1"/>
    <xf numFmtId="224" fontId="0" fillId="0" borderId="0" xfId="6" applyNumberFormat="1" applyFont="1"/>
    <xf numFmtId="43" fontId="144" fillId="0" borderId="0" xfId="6" applyFont="1"/>
    <xf numFmtId="0" fontId="6" fillId="0" borderId="0" xfId="0" applyFont="1" applyAlignment="1">
      <alignment vertical="center"/>
    </xf>
    <xf numFmtId="0" fontId="5" fillId="0" borderId="0" xfId="0" applyFont="1" applyAlignment="1">
      <alignment vertical="center"/>
    </xf>
    <xf numFmtId="0" fontId="19" fillId="0" borderId="0" xfId="0" applyFont="1" applyAlignment="1">
      <alignment vertical="top"/>
    </xf>
    <xf numFmtId="174" fontId="3" fillId="0" borderId="0" xfId="0" applyNumberFormat="1" applyFont="1"/>
    <xf numFmtId="0" fontId="0" fillId="0" borderId="94" xfId="0" applyBorder="1"/>
    <xf numFmtId="224" fontId="6" fillId="0" borderId="87" xfId="6" applyNumberFormat="1" applyFont="1" applyBorder="1"/>
    <xf numFmtId="224" fontId="6" fillId="0" borderId="0" xfId="6" applyNumberFormat="1" applyFont="1"/>
    <xf numFmtId="224" fontId="5" fillId="0" borderId="87" xfId="6" applyNumberFormat="1" applyFont="1" applyBorder="1"/>
    <xf numFmtId="224" fontId="5" fillId="0" borderId="0" xfId="6" applyNumberFormat="1" applyFont="1"/>
    <xf numFmtId="173" fontId="11" fillId="4" borderId="97" xfId="0" applyNumberFormat="1" applyFont="1" applyFill="1" applyBorder="1" applyAlignment="1">
      <alignment horizontal="right" vertical="center"/>
    </xf>
    <xf numFmtId="173" fontId="11" fillId="4" borderId="96" xfId="0" applyNumberFormat="1" applyFont="1" applyFill="1" applyBorder="1" applyAlignment="1">
      <alignment horizontal="right" vertical="center"/>
    </xf>
    <xf numFmtId="173" fontId="8" fillId="4" borderId="98" xfId="0" applyNumberFormat="1" applyFont="1" applyFill="1" applyBorder="1" applyAlignment="1">
      <alignment horizontal="right" vertical="center"/>
    </xf>
    <xf numFmtId="173" fontId="11" fillId="3" borderId="99" xfId="0" applyNumberFormat="1" applyFont="1" applyFill="1" applyBorder="1" applyAlignment="1">
      <alignment horizontal="right" vertical="center"/>
    </xf>
    <xf numFmtId="173" fontId="11" fillId="3" borderId="95" xfId="0" applyNumberFormat="1" applyFont="1" applyFill="1" applyBorder="1" applyAlignment="1">
      <alignment horizontal="right" vertical="center"/>
    </xf>
    <xf numFmtId="173" fontId="8" fillId="3" borderId="100" xfId="0" applyNumberFormat="1" applyFont="1" applyFill="1" applyBorder="1" applyAlignment="1">
      <alignment horizontal="right" vertical="center"/>
    </xf>
    <xf numFmtId="173" fontId="8" fillId="3" borderId="27" xfId="0" applyNumberFormat="1" applyFont="1" applyFill="1" applyBorder="1" applyAlignment="1">
      <alignment horizontal="right" vertical="center"/>
    </xf>
    <xf numFmtId="173" fontId="11" fillId="3" borderId="27" xfId="0" applyNumberFormat="1" applyFont="1" applyFill="1" applyBorder="1" applyAlignment="1">
      <alignment horizontal="right" vertical="center"/>
    </xf>
    <xf numFmtId="0" fontId="23" fillId="0" borderId="101" xfId="0" applyFont="1" applyBorder="1"/>
    <xf numFmtId="171" fontId="8" fillId="3" borderId="27" xfId="1" applyNumberFormat="1" applyFont="1" applyFill="1" applyBorder="1" applyAlignment="1">
      <alignment horizontal="right" vertical="center"/>
    </xf>
    <xf numFmtId="10" fontId="8" fillId="3" borderId="27" xfId="1" applyNumberFormat="1" applyFont="1" applyFill="1" applyBorder="1" applyAlignment="1">
      <alignment horizontal="right" vertical="center"/>
    </xf>
    <xf numFmtId="176" fontId="8" fillId="3" borderId="27" xfId="1" applyNumberFormat="1" applyFont="1" applyFill="1" applyBorder="1" applyAlignment="1">
      <alignment horizontal="right" vertical="center"/>
    </xf>
    <xf numFmtId="0" fontId="23" fillId="0" borderId="101" xfId="0" quotePrefix="1" applyFont="1" applyBorder="1"/>
    <xf numFmtId="174" fontId="8" fillId="3" borderId="19" xfId="0" applyNumberFormat="1" applyFont="1" applyFill="1" applyBorder="1" applyAlignment="1">
      <alignment horizontal="right" vertical="center"/>
    </xf>
    <xf numFmtId="9" fontId="8" fillId="3" borderId="27" xfId="1" applyNumberFormat="1" applyFont="1" applyFill="1" applyBorder="1" applyAlignment="1">
      <alignment horizontal="right" vertical="center"/>
    </xf>
    <xf numFmtId="10" fontId="11" fillId="2" borderId="103" xfId="0" applyNumberFormat="1" applyFont="1" applyFill="1" applyBorder="1" applyAlignment="1">
      <alignment horizontal="center" vertical="center"/>
    </xf>
    <xf numFmtId="173" fontId="8" fillId="4" borderId="104" xfId="0" applyNumberFormat="1" applyFont="1" applyFill="1" applyBorder="1" applyAlignment="1">
      <alignment horizontal="right" vertical="center"/>
    </xf>
    <xf numFmtId="173" fontId="11" fillId="4" borderId="104" xfId="0" applyNumberFormat="1" applyFont="1" applyFill="1" applyBorder="1" applyAlignment="1">
      <alignment horizontal="right" vertical="center"/>
    </xf>
    <xf numFmtId="0" fontId="23" fillId="0" borderId="0" xfId="0" applyFont="1" applyBorder="1"/>
    <xf numFmtId="0" fontId="23" fillId="0" borderId="0" xfId="0" quotePrefix="1" applyFont="1" applyBorder="1"/>
    <xf numFmtId="173" fontId="8" fillId="4" borderId="105" xfId="0" applyNumberFormat="1" applyFont="1" applyFill="1" applyBorder="1" applyAlignment="1">
      <alignment horizontal="right" vertical="center"/>
    </xf>
    <xf numFmtId="173" fontId="11" fillId="2" borderId="105" xfId="0" applyNumberFormat="1" applyFont="1" applyFill="1" applyBorder="1" applyAlignment="1">
      <alignment horizontal="right" vertical="center"/>
    </xf>
    <xf numFmtId="173" fontId="11" fillId="2" borderId="103" xfId="0" applyNumberFormat="1" applyFont="1" applyFill="1" applyBorder="1" applyAlignment="1">
      <alignment horizontal="right" vertical="center"/>
    </xf>
    <xf numFmtId="173" fontId="8" fillId="5" borderId="27" xfId="0" applyNumberFormat="1" applyFont="1" applyFill="1" applyBorder="1" applyAlignment="1">
      <alignment horizontal="right" vertical="center"/>
    </xf>
    <xf numFmtId="173" fontId="8" fillId="5" borderId="26" xfId="0" applyNumberFormat="1" applyFont="1" applyFill="1" applyBorder="1" applyAlignment="1">
      <alignment horizontal="right" vertical="center"/>
    </xf>
    <xf numFmtId="173" fontId="8" fillId="5" borderId="24" xfId="0" applyNumberFormat="1" applyFont="1" applyFill="1" applyBorder="1" applyAlignment="1">
      <alignment horizontal="right" vertical="center"/>
    </xf>
    <xf numFmtId="173" fontId="11" fillId="5" borderId="26" xfId="0" applyNumberFormat="1" applyFont="1" applyFill="1" applyBorder="1" applyAlignment="1">
      <alignment horizontal="right" vertical="center"/>
    </xf>
    <xf numFmtId="173" fontId="11" fillId="5" borderId="24" xfId="0" applyNumberFormat="1" applyFont="1" applyFill="1" applyBorder="1" applyAlignment="1">
      <alignment horizontal="right" vertical="center"/>
    </xf>
    <xf numFmtId="173" fontId="11" fillId="5" borderId="108" xfId="0" applyNumberFormat="1" applyFont="1" applyFill="1" applyBorder="1" applyAlignment="1">
      <alignment horizontal="right" vertical="center"/>
    </xf>
    <xf numFmtId="173" fontId="8" fillId="5" borderId="109" xfId="0" applyNumberFormat="1" applyFont="1" applyFill="1" applyBorder="1" applyAlignment="1">
      <alignment horizontal="right" vertical="center"/>
    </xf>
    <xf numFmtId="173" fontId="11" fillId="5" borderId="110" xfId="0" applyNumberFormat="1" applyFont="1" applyFill="1" applyBorder="1" applyAlignment="1">
      <alignment horizontal="right" vertical="center"/>
    </xf>
    <xf numFmtId="174" fontId="8" fillId="5" borderId="111" xfId="0" applyNumberFormat="1" applyFont="1" applyFill="1" applyBorder="1" applyAlignment="1">
      <alignment horizontal="right" vertical="center"/>
    </xf>
    <xf numFmtId="174" fontId="8" fillId="5" borderId="112" xfId="0" applyNumberFormat="1" applyFont="1" applyFill="1" applyBorder="1" applyAlignment="1">
      <alignment horizontal="right" vertical="center"/>
    </xf>
    <xf numFmtId="174" fontId="8" fillId="5" borderId="113" xfId="0" applyNumberFormat="1" applyFont="1" applyFill="1" applyBorder="1" applyAlignment="1">
      <alignment horizontal="right" vertical="center"/>
    </xf>
    <xf numFmtId="174" fontId="11" fillId="5" borderId="112" xfId="0" applyNumberFormat="1" applyFont="1" applyFill="1" applyBorder="1" applyAlignment="1">
      <alignment horizontal="right" vertical="center"/>
    </xf>
    <xf numFmtId="174" fontId="8" fillId="5" borderId="114" xfId="0" applyNumberFormat="1" applyFont="1" applyFill="1" applyBorder="1" applyAlignment="1">
      <alignment horizontal="right" vertical="center"/>
    </xf>
    <xf numFmtId="174" fontId="11" fillId="2" borderId="112" xfId="0" applyNumberFormat="1" applyFont="1" applyFill="1" applyBorder="1" applyAlignment="1">
      <alignment horizontal="right" vertical="center"/>
    </xf>
    <xf numFmtId="0" fontId="0" fillId="0" borderId="101" xfId="0" applyBorder="1"/>
    <xf numFmtId="174" fontId="11" fillId="4" borderId="104" xfId="0" applyNumberFormat="1" applyFont="1" applyFill="1" applyBorder="1" applyAlignment="1">
      <alignment horizontal="right" vertical="center"/>
    </xf>
    <xf numFmtId="174" fontId="8" fillId="4" borderId="103" xfId="0" applyNumberFormat="1" applyFont="1" applyFill="1" applyBorder="1" applyAlignment="1">
      <alignment horizontal="right" vertical="center"/>
    </xf>
    <xf numFmtId="174" fontId="8" fillId="4" borderId="105" xfId="0" applyNumberFormat="1" applyFont="1" applyFill="1" applyBorder="1" applyAlignment="1">
      <alignment horizontal="right" vertical="center"/>
    </xf>
    <xf numFmtId="174" fontId="11" fillId="4" borderId="105" xfId="0" applyNumberFormat="1" applyFont="1" applyFill="1" applyBorder="1" applyAlignment="1">
      <alignment horizontal="right" vertical="center"/>
    </xf>
    <xf numFmtId="174" fontId="11" fillId="2" borderId="105" xfId="0" applyNumberFormat="1" applyFont="1" applyFill="1" applyBorder="1" applyAlignment="1">
      <alignment horizontal="right" vertical="center"/>
    </xf>
    <xf numFmtId="10" fontId="11" fillId="2" borderId="116" xfId="0" applyNumberFormat="1" applyFont="1" applyFill="1" applyBorder="1" applyAlignment="1">
      <alignment horizontal="center" vertical="center"/>
    </xf>
    <xf numFmtId="174" fontId="8" fillId="3" borderId="117" xfId="0" applyNumberFormat="1" applyFont="1" applyFill="1" applyBorder="1" applyAlignment="1">
      <alignment horizontal="right" vertical="center"/>
    </xf>
    <xf numFmtId="174" fontId="8" fillId="3" borderId="118" xfId="0" applyNumberFormat="1" applyFont="1" applyFill="1" applyBorder="1" applyAlignment="1">
      <alignment horizontal="right" vertical="center"/>
    </xf>
    <xf numFmtId="174" fontId="8" fillId="3" borderId="119" xfId="0" applyNumberFormat="1" applyFont="1" applyFill="1" applyBorder="1" applyAlignment="1">
      <alignment horizontal="right" vertical="center"/>
    </xf>
    <xf numFmtId="174" fontId="8" fillId="3" borderId="120" xfId="0" applyNumberFormat="1" applyFont="1" applyFill="1" applyBorder="1" applyAlignment="1">
      <alignment horizontal="right" vertical="center"/>
    </xf>
    <xf numFmtId="174" fontId="11" fillId="3" borderId="119" xfId="0" applyNumberFormat="1" applyFont="1" applyFill="1" applyBorder="1" applyAlignment="1">
      <alignment horizontal="right" vertical="center"/>
    </xf>
    <xf numFmtId="174" fontId="8" fillId="3" borderId="121" xfId="0" applyNumberFormat="1" applyFont="1" applyFill="1" applyBorder="1" applyAlignment="1">
      <alignment horizontal="right" vertical="center"/>
    </xf>
    <xf numFmtId="174" fontId="11" fillId="2" borderId="119" xfId="0" applyNumberFormat="1" applyFont="1" applyFill="1" applyBorder="1" applyAlignment="1">
      <alignment horizontal="right" vertical="center"/>
    </xf>
    <xf numFmtId="0" fontId="0" fillId="0" borderId="92" xfId="0" applyBorder="1"/>
    <xf numFmtId="174" fontId="11" fillId="3" borderId="117" xfId="0" applyNumberFormat="1" applyFont="1" applyFill="1" applyBorder="1" applyAlignment="1">
      <alignment horizontal="right" vertical="center"/>
    </xf>
    <xf numFmtId="176" fontId="8" fillId="5" borderId="27" xfId="1" applyNumberFormat="1" applyFont="1" applyFill="1" applyBorder="1" applyAlignment="1">
      <alignment horizontal="right" vertical="center"/>
    </xf>
    <xf numFmtId="177" fontId="8" fillId="5" borderId="27" xfId="1" applyNumberFormat="1" applyFont="1" applyFill="1" applyBorder="1" applyAlignment="1">
      <alignment horizontal="right" vertical="center"/>
    </xf>
    <xf numFmtId="174" fontId="8" fillId="5" borderId="24" xfId="0" applyNumberFormat="1" applyFont="1" applyFill="1" applyBorder="1" applyAlignment="1">
      <alignment horizontal="right" vertical="center"/>
    </xf>
    <xf numFmtId="173" fontId="8" fillId="3" borderId="124" xfId="0" applyNumberFormat="1" applyFont="1" applyFill="1" applyBorder="1" applyAlignment="1">
      <alignment horizontal="right" vertical="center"/>
    </xf>
    <xf numFmtId="173" fontId="11" fillId="3" borderId="124" xfId="0" applyNumberFormat="1" applyFont="1" applyFill="1" applyBorder="1" applyAlignment="1">
      <alignment horizontal="right" vertical="center"/>
    </xf>
    <xf numFmtId="0" fontId="23" fillId="0" borderId="122" xfId="0" quotePrefix="1" applyFont="1" applyBorder="1"/>
    <xf numFmtId="176" fontId="8" fillId="3" borderId="124" xfId="1" applyNumberFormat="1" applyFont="1" applyFill="1" applyBorder="1" applyAlignment="1">
      <alignment horizontal="right" vertical="center"/>
    </xf>
    <xf numFmtId="177" fontId="8" fillId="3" borderId="124" xfId="1" applyNumberFormat="1" applyFont="1" applyFill="1" applyBorder="1" applyAlignment="1">
      <alignment horizontal="right" vertical="center"/>
    </xf>
    <xf numFmtId="0" fontId="0" fillId="0" borderId="122" xfId="0" applyBorder="1"/>
    <xf numFmtId="174" fontId="8" fillId="3" borderId="125" xfId="0" applyNumberFormat="1" applyFont="1" applyFill="1" applyBorder="1" applyAlignment="1">
      <alignment horizontal="right" vertical="center"/>
    </xf>
    <xf numFmtId="173" fontId="11" fillId="5" borderId="27" xfId="0" applyNumberFormat="1" applyFont="1" applyFill="1" applyBorder="1" applyAlignment="1">
      <alignment horizontal="right" vertical="center"/>
    </xf>
    <xf numFmtId="0" fontId="143" fillId="0" borderId="122" xfId="0" applyFont="1" applyBorder="1"/>
    <xf numFmtId="2" fontId="8" fillId="0" borderId="126" xfId="1" applyNumberFormat="1" applyFont="1" applyFill="1" applyBorder="1" applyAlignment="1">
      <alignment horizontal="right" vertical="center"/>
    </xf>
    <xf numFmtId="2" fontId="8" fillId="0" borderId="127" xfId="1" applyNumberFormat="1" applyFont="1" applyFill="1" applyBorder="1" applyAlignment="1">
      <alignment horizontal="right" vertical="center"/>
    </xf>
    <xf numFmtId="2" fontId="8" fillId="5" borderId="127" xfId="1" applyNumberFormat="1" applyFont="1" applyFill="1" applyBorder="1" applyAlignment="1">
      <alignment horizontal="right" vertical="center"/>
    </xf>
    <xf numFmtId="2" fontId="8" fillId="5" borderId="128" xfId="1" applyNumberFormat="1" applyFont="1" applyFill="1" applyBorder="1" applyAlignment="1">
      <alignment horizontal="right" vertical="center"/>
    </xf>
    <xf numFmtId="174" fontId="11" fillId="3" borderId="124" xfId="0" applyNumberFormat="1" applyFont="1" applyFill="1" applyBorder="1" applyAlignment="1">
      <alignment horizontal="right" vertical="center"/>
    </xf>
    <xf numFmtId="174" fontId="8" fillId="3" borderId="124" xfId="0" applyNumberFormat="1" applyFont="1" applyFill="1" applyBorder="1" applyAlignment="1">
      <alignment horizontal="right" vertical="center"/>
    </xf>
    <xf numFmtId="224" fontId="5" fillId="0" borderId="133" xfId="6" applyNumberFormat="1" applyFont="1" applyBorder="1"/>
    <xf numFmtId="224" fontId="6" fillId="0" borderId="133" xfId="6" applyNumberFormat="1" applyFont="1" applyBorder="1"/>
    <xf numFmtId="0" fontId="143" fillId="0" borderId="101" xfId="0" applyFont="1" applyBorder="1"/>
    <xf numFmtId="10" fontId="11" fillId="2" borderId="111" xfId="0" applyNumberFormat="1" applyFont="1" applyFill="1" applyBorder="1" applyAlignment="1">
      <alignment horizontal="center" vertical="center"/>
    </xf>
    <xf numFmtId="10" fontId="11" fillId="2" borderId="132" xfId="0" quotePrefix="1" applyNumberFormat="1" applyFont="1" applyFill="1" applyBorder="1" applyAlignment="1">
      <alignment horizontal="center" vertical="center" wrapText="1"/>
    </xf>
    <xf numFmtId="175" fontId="31" fillId="0" borderId="0" xfId="0" applyNumberFormat="1" applyFont="1" applyFill="1" applyAlignment="1">
      <alignment horizontal="center"/>
    </xf>
    <xf numFmtId="173" fontId="2" fillId="0" borderId="0" xfId="0" applyNumberFormat="1" applyFont="1"/>
    <xf numFmtId="0" fontId="8" fillId="4" borderId="1" xfId="0" applyFont="1" applyFill="1" applyBorder="1" applyAlignment="1">
      <alignment vertical="center"/>
    </xf>
    <xf numFmtId="0" fontId="8" fillId="4" borderId="2" xfId="0" applyFont="1" applyFill="1" applyBorder="1" applyAlignment="1">
      <alignment vertical="center"/>
    </xf>
    <xf numFmtId="0" fontId="14" fillId="0" borderId="25" xfId="0" applyFont="1" applyBorder="1" applyAlignment="1">
      <alignment vertical="center"/>
    </xf>
    <xf numFmtId="0" fontId="143" fillId="0" borderId="0" xfId="0" applyFont="1"/>
    <xf numFmtId="0" fontId="5" fillId="0" borderId="87" xfId="0" applyFont="1" applyBorder="1" applyAlignment="1">
      <alignment vertical="center"/>
    </xf>
    <xf numFmtId="0" fontId="6" fillId="0" borderId="87" xfId="0" applyFont="1" applyBorder="1" applyAlignment="1">
      <alignment vertical="center"/>
    </xf>
    <xf numFmtId="174" fontId="8" fillId="4" borderId="104" xfId="0" applyNumberFormat="1" applyFont="1" applyFill="1" applyBorder="1" applyAlignment="1">
      <alignment horizontal="right" vertical="center"/>
    </xf>
    <xf numFmtId="0" fontId="8" fillId="4" borderId="1" xfId="0" applyFont="1" applyFill="1" applyBorder="1" applyAlignment="1">
      <alignment horizontal="left" vertical="center" indent="1"/>
    </xf>
    <xf numFmtId="0" fontId="146" fillId="4" borderId="0" xfId="0" applyFont="1" applyFill="1" applyBorder="1" applyAlignment="1">
      <alignment vertical="center"/>
    </xf>
    <xf numFmtId="0" fontId="0" fillId="0" borderId="0" xfId="0"/>
    <xf numFmtId="0" fontId="8" fillId="4" borderId="1" xfId="0" applyFont="1" applyFill="1" applyBorder="1" applyAlignment="1">
      <alignment vertical="center"/>
    </xf>
    <xf numFmtId="0" fontId="11" fillId="4" borderId="1" xfId="0" applyFont="1" applyFill="1" applyBorder="1" applyAlignment="1">
      <alignment vertical="center"/>
    </xf>
    <xf numFmtId="174" fontId="8" fillId="3" borderId="5" xfId="0" applyNumberFormat="1" applyFont="1" applyFill="1" applyBorder="1" applyAlignment="1">
      <alignment horizontal="right" vertical="center"/>
    </xf>
    <xf numFmtId="174" fontId="8" fillId="5" borderId="5" xfId="0" applyNumberFormat="1" applyFont="1" applyFill="1" applyBorder="1" applyAlignment="1">
      <alignment horizontal="right" vertical="center"/>
    </xf>
    <xf numFmtId="174" fontId="8" fillId="5" borderId="19"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11" fillId="0" borderId="0" xfId="0" applyNumberFormat="1" applyFont="1" applyFill="1" applyBorder="1" applyAlignment="1">
      <alignment horizontal="right" vertical="center"/>
    </xf>
    <xf numFmtId="0" fontId="143" fillId="0" borderId="0" xfId="0" applyFont="1"/>
    <xf numFmtId="174" fontId="11" fillId="5" borderId="5"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1" fontId="8" fillId="3" borderId="3" xfId="1" applyNumberFormat="1" applyFont="1" applyFill="1" applyBorder="1" applyAlignment="1">
      <alignment horizontal="right" vertical="center"/>
    </xf>
    <xf numFmtId="171" fontId="8" fillId="4" borderId="4" xfId="1" applyNumberFormat="1" applyFont="1" applyFill="1" applyBorder="1" applyAlignment="1">
      <alignment horizontal="right" vertical="center"/>
    </xf>
    <xf numFmtId="171" fontId="8" fillId="0" borderId="0" xfId="1" applyNumberFormat="1" applyFont="1" applyFill="1" applyBorder="1" applyAlignment="1">
      <alignment horizontal="right" vertical="center"/>
    </xf>
    <xf numFmtId="171" fontId="8" fillId="5" borderId="3" xfId="1"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0" fillId="0" borderId="0" xfId="0"/>
    <xf numFmtId="0" fontId="8" fillId="4" borderId="1" xfId="0" applyFont="1" applyFill="1" applyBorder="1" applyAlignment="1">
      <alignmen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0" fontId="143" fillId="0" borderId="0" xfId="0" applyFont="1"/>
    <xf numFmtId="0" fontId="8" fillId="4" borderId="1" xfId="0" applyFont="1" applyFill="1" applyBorder="1" applyAlignment="1">
      <alignment vertical="center"/>
    </xf>
    <xf numFmtId="173" fontId="8" fillId="4" borderId="4" xfId="0" applyNumberFormat="1" applyFont="1" applyFill="1" applyBorder="1" applyAlignment="1">
      <alignment horizontal="right" vertical="center"/>
    </xf>
    <xf numFmtId="173" fontId="8" fillId="3" borderId="5" xfId="0" applyNumberFormat="1" applyFont="1" applyFill="1" applyBorder="1" applyAlignment="1">
      <alignment horizontal="right" vertical="center"/>
    </xf>
    <xf numFmtId="10" fontId="11" fillId="2" borderId="2" xfId="0" applyNumberFormat="1" applyFont="1" applyFill="1" applyBorder="1" applyAlignment="1">
      <alignment horizontal="center" vertical="center"/>
    </xf>
    <xf numFmtId="10" fontId="11" fillId="2" borderId="17" xfId="0" applyNumberFormat="1" applyFont="1" applyFill="1" applyBorder="1" applyAlignment="1">
      <alignment horizontal="center" vertical="center"/>
    </xf>
    <xf numFmtId="10" fontId="11" fillId="2" borderId="18" xfId="0" applyNumberFormat="1" applyFont="1" applyFill="1" applyBorder="1" applyAlignment="1">
      <alignment horizontal="center" vertical="center"/>
    </xf>
    <xf numFmtId="174" fontId="8" fillId="3" borderId="5" xfId="0" applyNumberFormat="1" applyFont="1" applyFill="1" applyBorder="1" applyAlignment="1">
      <alignment horizontal="right" vertical="center"/>
    </xf>
    <xf numFmtId="174" fontId="11" fillId="3" borderId="3" xfId="0" applyNumberFormat="1" applyFont="1" applyFill="1" applyBorder="1" applyAlignment="1">
      <alignment horizontal="right" vertical="center"/>
    </xf>
    <xf numFmtId="174" fontId="11" fillId="4" borderId="4" xfId="0" applyNumberFormat="1" applyFont="1" applyFill="1" applyBorder="1" applyAlignment="1">
      <alignment horizontal="right" vertical="center"/>
    </xf>
    <xf numFmtId="174" fontId="11" fillId="3" borderId="5" xfId="0" applyNumberFormat="1" applyFont="1" applyFill="1" applyBorder="1" applyAlignment="1">
      <alignment horizontal="right" vertical="center"/>
    </xf>
    <xf numFmtId="174" fontId="8" fillId="3" borderId="10" xfId="0" applyNumberFormat="1" applyFont="1" applyFill="1" applyBorder="1" applyAlignment="1">
      <alignment horizontal="right" vertical="center"/>
    </xf>
    <xf numFmtId="174" fontId="8" fillId="4" borderId="11" xfId="0" applyNumberFormat="1" applyFont="1" applyFill="1" applyBorder="1" applyAlignment="1">
      <alignment horizontal="right" vertical="center"/>
    </xf>
    <xf numFmtId="173" fontId="11" fillId="4" borderId="4" xfId="0" applyNumberFormat="1" applyFont="1" applyFill="1" applyBorder="1" applyAlignment="1">
      <alignment horizontal="right" vertical="center"/>
    </xf>
    <xf numFmtId="173" fontId="11" fillId="3" borderId="5" xfId="0" applyNumberFormat="1" applyFont="1" applyFill="1" applyBorder="1" applyAlignment="1">
      <alignment horizontal="right" vertical="center"/>
    </xf>
    <xf numFmtId="176" fontId="8" fillId="4" borderId="4" xfId="1" applyNumberFormat="1" applyFont="1" applyFill="1" applyBorder="1" applyAlignment="1">
      <alignment horizontal="right" vertical="center"/>
    </xf>
    <xf numFmtId="177" fontId="8" fillId="4" borderId="4" xfId="1" applyNumberFormat="1" applyFont="1" applyFill="1" applyBorder="1" applyAlignment="1">
      <alignment horizontal="right" vertical="center"/>
    </xf>
    <xf numFmtId="174" fontId="8" fillId="0" borderId="0" xfId="0" applyNumberFormat="1" applyFont="1" applyFill="1" applyBorder="1" applyAlignment="1">
      <alignment horizontal="right" vertical="center"/>
    </xf>
    <xf numFmtId="174" fontId="8" fillId="5" borderId="10" xfId="0" applyNumberFormat="1" applyFont="1" applyFill="1" applyBorder="1" applyAlignment="1">
      <alignment horizontal="right" vertical="center"/>
    </xf>
    <xf numFmtId="174" fontId="8" fillId="3" borderId="3" xfId="0" applyNumberFormat="1" applyFont="1" applyFill="1" applyBorder="1" applyAlignment="1">
      <alignment horizontal="right" vertical="center"/>
    </xf>
    <xf numFmtId="174" fontId="8" fillId="4" borderId="4" xfId="0" applyNumberFormat="1" applyFont="1" applyFill="1" applyBorder="1" applyAlignment="1">
      <alignment horizontal="right" vertical="center"/>
    </xf>
    <xf numFmtId="173" fontId="2" fillId="0" borderId="0" xfId="0" applyNumberFormat="1" applyFont="1" applyBorder="1"/>
    <xf numFmtId="173" fontId="12" fillId="0" borderId="0" xfId="0" applyNumberFormat="1" applyFont="1" applyBorder="1"/>
    <xf numFmtId="0" fontId="12" fillId="0" borderId="0" xfId="0" applyFont="1" applyBorder="1"/>
    <xf numFmtId="178" fontId="8" fillId="0" borderId="125" xfId="1" applyNumberFormat="1" applyFont="1" applyFill="1" applyBorder="1" applyAlignment="1">
      <alignment horizontal="right" vertical="center"/>
    </xf>
    <xf numFmtId="3" fontId="8" fillId="0" borderId="125" xfId="1" applyNumberFormat="1" applyFont="1" applyFill="1" applyBorder="1" applyAlignment="1">
      <alignment horizontal="right" vertical="center"/>
    </xf>
    <xf numFmtId="3" fontId="8" fillId="0" borderId="123" xfId="1" applyNumberFormat="1" applyFont="1" applyFill="1" applyBorder="1" applyAlignment="1">
      <alignment horizontal="right" vertical="center"/>
    </xf>
    <xf numFmtId="0" fontId="8" fillId="0" borderId="125" xfId="1" applyNumberFormat="1" applyFont="1" applyFill="1" applyBorder="1" applyAlignment="1">
      <alignment horizontal="right" vertical="center"/>
    </xf>
    <xf numFmtId="2" fontId="8" fillId="0" borderId="123" xfId="1" applyNumberFormat="1" applyFont="1" applyFill="1" applyBorder="1" applyAlignment="1">
      <alignment horizontal="right" vertical="center"/>
    </xf>
    <xf numFmtId="2" fontId="8" fillId="0" borderId="125" xfId="1" applyNumberFormat="1" applyFont="1" applyFill="1" applyBorder="1" applyAlignment="1">
      <alignment horizontal="right" vertical="center"/>
    </xf>
    <xf numFmtId="2" fontId="8" fillId="0" borderId="131" xfId="1" applyNumberFormat="1" applyFont="1" applyFill="1" applyBorder="1" applyAlignment="1">
      <alignment horizontal="right" vertical="center"/>
    </xf>
    <xf numFmtId="2" fontId="8" fillId="0" borderId="124" xfId="1" applyNumberFormat="1" applyFont="1" applyFill="1" applyBorder="1" applyAlignment="1">
      <alignment horizontal="right" vertical="center"/>
    </xf>
    <xf numFmtId="0" fontId="11" fillId="2" borderId="130" xfId="6" quotePrefix="1" applyNumberFormat="1" applyFont="1" applyFill="1" applyBorder="1" applyAlignment="1">
      <alignment horizontal="center" vertical="center" wrapText="1"/>
    </xf>
    <xf numFmtId="0" fontId="11" fillId="0" borderId="2" xfId="0" applyFont="1" applyFill="1" applyBorder="1" applyAlignment="1">
      <alignment vertical="center"/>
    </xf>
    <xf numFmtId="0" fontId="8" fillId="4" borderId="1" xfId="0" applyFont="1" applyFill="1" applyBorder="1" applyAlignment="1">
      <alignment vertical="center"/>
    </xf>
    <xf numFmtId="173" fontId="8" fillId="5" borderId="28" xfId="4" applyNumberFormat="1" applyFont="1" applyFill="1" applyBorder="1" applyAlignment="1">
      <alignment vertical="center" wrapText="1"/>
    </xf>
    <xf numFmtId="2" fontId="8" fillId="0" borderId="27" xfId="1" applyNumberFormat="1" applyFont="1" applyFill="1" applyBorder="1" applyAlignment="1">
      <alignment horizontal="right" vertical="center"/>
    </xf>
    <xf numFmtId="3" fontId="8" fillId="0" borderId="26" xfId="1" applyNumberFormat="1" applyFont="1" applyFill="1" applyBorder="1" applyAlignment="1">
      <alignment horizontal="right" vertical="center"/>
    </xf>
    <xf numFmtId="3" fontId="8" fillId="0" borderId="24" xfId="1" applyNumberFormat="1" applyFont="1" applyFill="1" applyBorder="1" applyAlignment="1">
      <alignment horizontal="right" vertical="center"/>
    </xf>
    <xf numFmtId="2" fontId="8" fillId="0" borderId="24" xfId="1" applyNumberFormat="1" applyFont="1" applyFill="1" applyBorder="1" applyAlignment="1">
      <alignment horizontal="right" vertical="center"/>
    </xf>
    <xf numFmtId="2" fontId="149" fillId="0" borderId="24" xfId="1" applyNumberFormat="1" applyFont="1" applyFill="1" applyBorder="1" applyAlignment="1">
      <alignment horizontal="right" vertical="center"/>
    </xf>
    <xf numFmtId="2" fontId="8" fillId="0" borderId="26" xfId="1" applyNumberFormat="1" applyFont="1" applyFill="1" applyBorder="1" applyAlignment="1">
      <alignment horizontal="right" vertical="center"/>
    </xf>
    <xf numFmtId="0" fontId="8" fillId="0" borderId="24" xfId="1" applyNumberFormat="1" applyFont="1" applyFill="1" applyBorder="1" applyAlignment="1">
      <alignment horizontal="right" vertical="center"/>
    </xf>
    <xf numFmtId="43" fontId="0" fillId="0" borderId="0" xfId="0" applyNumberFormat="1" applyBorder="1"/>
    <xf numFmtId="178" fontId="8" fillId="0" borderId="24" xfId="1" applyNumberFormat="1" applyFont="1" applyFill="1" applyBorder="1" applyAlignment="1">
      <alignment horizontal="right" vertical="center"/>
    </xf>
    <xf numFmtId="43" fontId="0" fillId="0" borderId="22" xfId="6" applyFont="1" applyBorder="1"/>
    <xf numFmtId="179" fontId="0" fillId="0" borderId="0" xfId="0" applyNumberFormat="1"/>
    <xf numFmtId="224" fontId="6" fillId="3" borderId="87" xfId="6" applyNumberFormat="1" applyFont="1" applyFill="1" applyBorder="1"/>
    <xf numFmtId="224" fontId="5" fillId="3" borderId="87" xfId="6" applyNumberFormat="1" applyFont="1" applyFill="1" applyBorder="1"/>
    <xf numFmtId="0" fontId="143" fillId="0" borderId="134" xfId="0" applyFont="1" applyBorder="1"/>
    <xf numFmtId="0" fontId="143" fillId="0" borderId="94" xfId="0" applyFont="1" applyBorder="1"/>
    <xf numFmtId="174" fontId="8" fillId="3" borderId="123" xfId="0" applyNumberFormat="1" applyFont="1" applyFill="1" applyBorder="1" applyAlignment="1">
      <alignment horizontal="right" vertical="center"/>
    </xf>
    <xf numFmtId="174" fontId="8" fillId="3" borderId="122" xfId="0" applyNumberFormat="1" applyFont="1" applyFill="1" applyBorder="1" applyAlignment="1">
      <alignment horizontal="right" vertical="center"/>
    </xf>
    <xf numFmtId="174" fontId="11" fillId="3" borderId="125" xfId="0" applyNumberFormat="1" applyFont="1" applyFill="1" applyBorder="1" applyAlignment="1">
      <alignment horizontal="right" vertical="center"/>
    </xf>
    <xf numFmtId="174" fontId="8" fillId="3" borderId="136" xfId="0" applyNumberFormat="1" applyFont="1" applyFill="1" applyBorder="1" applyAlignment="1">
      <alignment horizontal="right" vertical="center"/>
    </xf>
    <xf numFmtId="224" fontId="6" fillId="3" borderId="137" xfId="6" applyNumberFormat="1" applyFont="1" applyFill="1" applyBorder="1"/>
    <xf numFmtId="224" fontId="5" fillId="3" borderId="137" xfId="6" applyNumberFormat="1" applyFont="1" applyFill="1" applyBorder="1"/>
    <xf numFmtId="1" fontId="0" fillId="0" borderId="0" xfId="0" applyNumberFormat="1"/>
    <xf numFmtId="0" fontId="11" fillId="4" borderId="1" xfId="0" applyFont="1" applyFill="1" applyBorder="1" applyAlignment="1">
      <alignment horizontal="left" vertical="center" indent="2"/>
    </xf>
    <xf numFmtId="0" fontId="8" fillId="4" borderId="1" xfId="0" applyFont="1" applyFill="1" applyBorder="1" applyAlignment="1">
      <alignment horizontal="left" vertical="center" wrapText="1" indent="4"/>
    </xf>
    <xf numFmtId="0" fontId="12" fillId="0" borderId="138" xfId="0" applyFont="1" applyBorder="1"/>
    <xf numFmtId="224" fontId="11" fillId="2" borderId="130" xfId="6" quotePrefix="1" applyNumberFormat="1" applyFont="1" applyFill="1" applyBorder="1" applyAlignment="1">
      <alignment horizontal="center" vertical="center"/>
    </xf>
    <xf numFmtId="224" fontId="11" fillId="2" borderId="89" xfId="6" quotePrefix="1" applyNumberFormat="1" applyFont="1" applyFill="1" applyBorder="1" applyAlignment="1">
      <alignment horizontal="center" vertical="center"/>
    </xf>
    <xf numFmtId="10" fontId="11" fillId="2" borderId="2" xfId="0" quotePrefix="1" applyNumberFormat="1" applyFont="1" applyFill="1" applyBorder="1" applyAlignment="1">
      <alignment horizontal="center" vertical="center"/>
    </xf>
    <xf numFmtId="10" fontId="11" fillId="2" borderId="18" xfId="0" quotePrefix="1" applyNumberFormat="1" applyFont="1" applyFill="1" applyBorder="1" applyAlignment="1">
      <alignment horizontal="center" vertical="center"/>
    </xf>
    <xf numFmtId="0" fontId="8" fillId="4" borderId="139" xfId="0" applyFont="1" applyFill="1" applyBorder="1" applyAlignment="1">
      <alignment vertical="center"/>
    </xf>
    <xf numFmtId="177" fontId="8" fillId="3" borderId="4" xfId="1" applyNumberFormat="1" applyFont="1" applyFill="1" applyBorder="1" applyAlignment="1">
      <alignment horizontal="right" vertical="center"/>
    </xf>
    <xf numFmtId="224" fontId="6" fillId="3" borderId="133" xfId="6" applyNumberFormat="1" applyFont="1" applyFill="1" applyBorder="1"/>
    <xf numFmtId="224" fontId="5" fillId="3" borderId="133" xfId="6" applyNumberFormat="1" applyFont="1" applyFill="1" applyBorder="1"/>
    <xf numFmtId="174" fontId="8" fillId="3" borderId="104" xfId="0" applyNumberFormat="1" applyFont="1" applyFill="1" applyBorder="1" applyAlignment="1">
      <alignment horizontal="right" vertical="center"/>
    </xf>
    <xf numFmtId="174" fontId="11" fillId="3" borderId="104" xfId="0" applyNumberFormat="1" applyFont="1" applyFill="1" applyBorder="1" applyAlignment="1">
      <alignment horizontal="right" vertical="center"/>
    </xf>
    <xf numFmtId="174" fontId="8" fillId="3" borderId="111" xfId="0" applyNumberFormat="1" applyFont="1" applyFill="1" applyBorder="1" applyAlignment="1">
      <alignment horizontal="right" vertical="center"/>
    </xf>
    <xf numFmtId="174" fontId="8" fillId="3" borderId="112" xfId="0" applyNumberFormat="1" applyFont="1" applyFill="1" applyBorder="1" applyAlignment="1">
      <alignment horizontal="right" vertical="center"/>
    </xf>
    <xf numFmtId="174" fontId="8" fillId="3" borderId="113" xfId="0" applyNumberFormat="1" applyFont="1" applyFill="1" applyBorder="1" applyAlignment="1">
      <alignment horizontal="right" vertical="center"/>
    </xf>
    <xf numFmtId="174" fontId="11" fillId="3" borderId="112" xfId="0" applyNumberFormat="1" applyFont="1" applyFill="1" applyBorder="1" applyAlignment="1">
      <alignment horizontal="right" vertical="center"/>
    </xf>
    <xf numFmtId="174" fontId="8" fillId="3" borderId="114" xfId="0" applyNumberFormat="1" applyFont="1" applyFill="1" applyBorder="1" applyAlignment="1">
      <alignment horizontal="right" vertical="center"/>
    </xf>
    <xf numFmtId="174" fontId="8" fillId="3" borderId="103" xfId="0" applyNumberFormat="1" applyFont="1" applyFill="1" applyBorder="1" applyAlignment="1">
      <alignment horizontal="right" vertical="center"/>
    </xf>
    <xf numFmtId="174" fontId="8" fillId="3" borderId="105" xfId="0" applyNumberFormat="1" applyFont="1" applyFill="1" applyBorder="1" applyAlignment="1">
      <alignment horizontal="right" vertical="center"/>
    </xf>
    <xf numFmtId="174" fontId="11" fillId="3" borderId="105" xfId="0" applyNumberFormat="1" applyFont="1" applyFill="1" applyBorder="1" applyAlignment="1">
      <alignment horizontal="right" vertical="center"/>
    </xf>
    <xf numFmtId="10" fontId="0" fillId="0" borderId="0" xfId="0" applyNumberFormat="1"/>
    <xf numFmtId="10" fontId="11" fillId="2" borderId="140" xfId="0" applyNumberFormat="1" applyFont="1" applyFill="1" applyBorder="1" applyAlignment="1">
      <alignment horizontal="center" vertical="center"/>
    </xf>
    <xf numFmtId="171" fontId="8" fillId="3" borderId="141" xfId="1" applyNumberFormat="1" applyFont="1" applyFill="1" applyBorder="1" applyAlignment="1">
      <alignment horizontal="right" vertical="center"/>
    </xf>
    <xf numFmtId="10" fontId="8" fillId="3" borderId="141" xfId="1" applyNumberFormat="1" applyFont="1" applyFill="1" applyBorder="1" applyAlignment="1">
      <alignment horizontal="right" vertical="center"/>
    </xf>
    <xf numFmtId="176" fontId="8" fillId="3" borderId="141" xfId="1" applyNumberFormat="1" applyFont="1" applyFill="1" applyBorder="1" applyAlignment="1">
      <alignment horizontal="right" vertical="center"/>
    </xf>
    <xf numFmtId="174" fontId="8" fillId="3" borderId="141" xfId="0" applyNumberFormat="1" applyFont="1" applyFill="1" applyBorder="1" applyAlignment="1">
      <alignment horizontal="right" vertical="center"/>
    </xf>
    <xf numFmtId="174" fontId="11" fillId="3" borderId="141" xfId="0" applyNumberFormat="1" applyFont="1" applyFill="1" applyBorder="1" applyAlignment="1">
      <alignment horizontal="right" vertical="center"/>
    </xf>
    <xf numFmtId="171" fontId="8" fillId="3" borderId="142" xfId="1" applyNumberFormat="1" applyFont="1" applyFill="1" applyBorder="1" applyAlignment="1">
      <alignment horizontal="right" vertical="center"/>
    </xf>
    <xf numFmtId="9" fontId="8" fillId="3" borderId="142" xfId="1" applyNumberFormat="1" applyFont="1" applyFill="1" applyBorder="1" applyAlignment="1">
      <alignment horizontal="right" vertical="center"/>
    </xf>
    <xf numFmtId="0" fontId="23" fillId="0" borderId="143" xfId="0" applyFont="1" applyBorder="1"/>
    <xf numFmtId="10" fontId="11" fillId="0" borderId="138" xfId="0" applyNumberFormat="1" applyFont="1" applyFill="1" applyBorder="1" applyAlignment="1">
      <alignment horizontal="center" vertical="center" wrapText="1"/>
    </xf>
    <xf numFmtId="10" fontId="11" fillId="2" borderId="144" xfId="0" quotePrefix="1" applyNumberFormat="1" applyFont="1" applyFill="1" applyBorder="1" applyAlignment="1">
      <alignment horizontal="center" vertical="center" wrapText="1"/>
    </xf>
    <xf numFmtId="10" fontId="11" fillId="2" borderId="145" xfId="0" applyNumberFormat="1" applyFont="1" applyFill="1" applyBorder="1" applyAlignment="1">
      <alignment horizontal="center" vertical="center"/>
    </xf>
    <xf numFmtId="10" fontId="11" fillId="2" borderId="146" xfId="0" applyNumberFormat="1" applyFont="1" applyFill="1" applyBorder="1" applyAlignment="1">
      <alignment horizontal="center" vertical="center"/>
    </xf>
    <xf numFmtId="10" fontId="11" fillId="2" borderId="106" xfId="0" applyNumberFormat="1" applyFont="1" applyFill="1" applyBorder="1" applyAlignment="1">
      <alignment horizontal="center" vertical="center"/>
    </xf>
    <xf numFmtId="10" fontId="11" fillId="2" borderId="147" xfId="0" applyNumberFormat="1" applyFont="1" applyFill="1" applyBorder="1" applyAlignment="1">
      <alignment horizontal="center" vertical="center"/>
    </xf>
    <xf numFmtId="10" fontId="11" fillId="2" borderId="148" xfId="0" applyNumberFormat="1" applyFont="1" applyFill="1" applyBorder="1" applyAlignment="1">
      <alignment horizontal="center" vertical="center"/>
    </xf>
    <xf numFmtId="173" fontId="8" fillId="4" borderId="149" xfId="0" applyNumberFormat="1" applyFont="1" applyFill="1" applyBorder="1" applyAlignment="1">
      <alignment horizontal="right" vertical="center"/>
    </xf>
    <xf numFmtId="173" fontId="8" fillId="3" borderId="150" xfId="0" applyNumberFormat="1" applyFont="1" applyFill="1" applyBorder="1" applyAlignment="1">
      <alignment horizontal="right" vertical="center"/>
    </xf>
    <xf numFmtId="173" fontId="8" fillId="0" borderId="151" xfId="0" applyNumberFormat="1" applyFont="1" applyFill="1" applyBorder="1" applyAlignment="1">
      <alignment horizontal="right" vertical="center"/>
    </xf>
    <xf numFmtId="173" fontId="8" fillId="3" borderId="152" xfId="0" applyNumberFormat="1" applyFont="1" applyFill="1" applyBorder="1" applyAlignment="1">
      <alignment horizontal="right" vertical="center"/>
    </xf>
    <xf numFmtId="173" fontId="8" fillId="5" borderId="150" xfId="0" applyNumberFormat="1" applyFont="1" applyFill="1" applyBorder="1" applyAlignment="1">
      <alignment horizontal="right" vertical="center"/>
    </xf>
    <xf numFmtId="173" fontId="8" fillId="3" borderId="153" xfId="0" applyNumberFormat="1" applyFont="1" applyFill="1" applyBorder="1" applyAlignment="1">
      <alignment horizontal="right" vertical="center"/>
    </xf>
    <xf numFmtId="171" fontId="8" fillId="4" borderId="149" xfId="1" applyNumberFormat="1" applyFont="1" applyFill="1" applyBorder="1" applyAlignment="1">
      <alignment horizontal="right" vertical="center"/>
    </xf>
    <xf numFmtId="171" fontId="8" fillId="3" borderId="150" xfId="1" applyNumberFormat="1" applyFont="1" applyFill="1" applyBorder="1" applyAlignment="1">
      <alignment horizontal="right" vertical="center"/>
    </xf>
    <xf numFmtId="171" fontId="8" fillId="0" borderId="151" xfId="1" applyNumberFormat="1" applyFont="1" applyFill="1" applyBorder="1" applyAlignment="1">
      <alignment horizontal="right" vertical="center"/>
    </xf>
    <xf numFmtId="171" fontId="8" fillId="3" borderId="152" xfId="1" applyNumberFormat="1" applyFont="1" applyFill="1" applyBorder="1" applyAlignment="1">
      <alignment horizontal="right" vertical="center"/>
    </xf>
    <xf numFmtId="171" fontId="8" fillId="5" borderId="150" xfId="1" applyNumberFormat="1" applyFont="1" applyFill="1" applyBorder="1" applyAlignment="1">
      <alignment horizontal="right" vertical="center"/>
    </xf>
    <xf numFmtId="171" fontId="8" fillId="3" borderId="153" xfId="1" applyNumberFormat="1" applyFont="1" applyFill="1" applyBorder="1" applyAlignment="1">
      <alignment horizontal="right" vertical="center"/>
    </xf>
    <xf numFmtId="171" fontId="8" fillId="3" borderId="155" xfId="1" applyNumberFormat="1" applyFont="1" applyFill="1" applyBorder="1" applyAlignment="1">
      <alignment horizontal="right" vertical="center"/>
    </xf>
    <xf numFmtId="10" fontId="11" fillId="2" borderId="156" xfId="0" quotePrefix="1" applyNumberFormat="1" applyFont="1" applyFill="1" applyBorder="1" applyAlignment="1">
      <alignment horizontal="center" vertical="center"/>
    </xf>
    <xf numFmtId="10" fontId="11" fillId="2" borderId="106" xfId="0" quotePrefix="1" applyNumberFormat="1" applyFont="1" applyFill="1" applyBorder="1" applyAlignment="1">
      <alignment horizontal="center" vertical="center"/>
    </xf>
    <xf numFmtId="174" fontId="8" fillId="5" borderId="150" xfId="0" applyNumberFormat="1" applyFont="1" applyFill="1" applyBorder="1" applyAlignment="1">
      <alignment horizontal="right" vertical="center"/>
    </xf>
    <xf numFmtId="174" fontId="8" fillId="3" borderId="150" xfId="0" applyNumberFormat="1" applyFont="1" applyFill="1" applyBorder="1" applyAlignment="1">
      <alignment horizontal="right" vertical="center"/>
    </xf>
    <xf numFmtId="174" fontId="8" fillId="0" borderId="151" xfId="0" applyNumberFormat="1" applyFont="1" applyFill="1" applyBorder="1" applyAlignment="1">
      <alignment horizontal="right" vertical="center"/>
    </xf>
    <xf numFmtId="174" fontId="8" fillId="3" borderId="157" xfId="0" applyNumberFormat="1" applyFont="1" applyFill="1" applyBorder="1" applyAlignment="1">
      <alignment horizontal="right" vertical="center"/>
    </xf>
    <xf numFmtId="174" fontId="8" fillId="3" borderId="155" xfId="0" applyNumberFormat="1" applyFont="1" applyFill="1" applyBorder="1" applyAlignment="1">
      <alignment horizontal="right" vertical="center"/>
    </xf>
    <xf numFmtId="171" fontId="8" fillId="5" borderId="152" xfId="1" applyNumberFormat="1" applyFont="1" applyFill="1" applyBorder="1" applyAlignment="1">
      <alignment horizontal="right" vertical="center"/>
    </xf>
    <xf numFmtId="171" fontId="8" fillId="3" borderId="154" xfId="1" applyNumberFormat="1" applyFont="1" applyFill="1" applyBorder="1" applyAlignment="1">
      <alignment horizontal="right" vertical="center"/>
    </xf>
    <xf numFmtId="10" fontId="11" fillId="2" borderId="158" xfId="0" applyNumberFormat="1" applyFont="1" applyFill="1" applyBorder="1" applyAlignment="1">
      <alignment horizontal="center" vertical="center"/>
    </xf>
    <xf numFmtId="174" fontId="8" fillId="0" borderId="19" xfId="0" applyNumberFormat="1" applyFont="1" applyFill="1" applyBorder="1" applyAlignment="1">
      <alignment horizontal="right" vertical="center"/>
    </xf>
    <xf numFmtId="174" fontId="11" fillId="0" borderId="104" xfId="0" applyNumberFormat="1" applyFont="1" applyFill="1" applyBorder="1" applyAlignment="1">
      <alignment horizontal="right" vertical="center"/>
    </xf>
    <xf numFmtId="173" fontId="8" fillId="0" borderId="4" xfId="0" applyNumberFormat="1" applyFont="1" applyFill="1" applyBorder="1" applyAlignment="1">
      <alignment horizontal="right" vertical="center"/>
    </xf>
    <xf numFmtId="173" fontId="11" fillId="0" borderId="4" xfId="0" applyNumberFormat="1" applyFont="1" applyFill="1" applyBorder="1" applyAlignment="1">
      <alignment horizontal="right" vertical="center"/>
    </xf>
    <xf numFmtId="176" fontId="8" fillId="0" borderId="4" xfId="1" applyNumberFormat="1" applyFont="1" applyFill="1" applyBorder="1" applyAlignment="1">
      <alignment horizontal="right" vertical="center"/>
    </xf>
    <xf numFmtId="177" fontId="8" fillId="0" borderId="4" xfId="1" applyNumberFormat="1" applyFont="1" applyFill="1" applyBorder="1" applyAlignment="1">
      <alignment horizontal="right" vertical="center"/>
    </xf>
    <xf numFmtId="174" fontId="8" fillId="0" borderId="11" xfId="0" applyNumberFormat="1" applyFont="1" applyFill="1" applyBorder="1" applyAlignment="1">
      <alignment horizontal="right" vertical="center"/>
    </xf>
    <xf numFmtId="224" fontId="6" fillId="0" borderId="133" xfId="6" applyNumberFormat="1" applyFont="1" applyFill="1" applyBorder="1"/>
    <xf numFmtId="224" fontId="5" fillId="0" borderId="133" xfId="6" applyNumberFormat="1" applyFont="1" applyFill="1" applyBorder="1"/>
    <xf numFmtId="174" fontId="8" fillId="0" borderId="104" xfId="0" applyNumberFormat="1" applyFont="1" applyFill="1" applyBorder="1" applyAlignment="1">
      <alignment horizontal="right" vertical="center"/>
    </xf>
    <xf numFmtId="2" fontId="149" fillId="0" borderId="125" xfId="1" applyNumberFormat="1" applyFont="1" applyFill="1" applyBorder="1" applyAlignment="1">
      <alignment horizontal="right" vertical="center"/>
    </xf>
    <xf numFmtId="174" fontId="0" fillId="0" borderId="0" xfId="0" applyNumberFormat="1"/>
    <xf numFmtId="171" fontId="0" fillId="0" borderId="0" xfId="0" applyNumberFormat="1"/>
    <xf numFmtId="10" fontId="11" fillId="2" borderId="159" xfId="0" applyNumberFormat="1" applyFont="1" applyFill="1" applyBorder="1" applyAlignment="1">
      <alignment horizontal="center" vertical="center"/>
    </xf>
    <xf numFmtId="173" fontId="11" fillId="3" borderId="90" xfId="0" applyNumberFormat="1" applyFont="1" applyFill="1" applyBorder="1" applyAlignment="1">
      <alignment horizontal="right" vertical="center"/>
    </xf>
    <xf numFmtId="173" fontId="8" fillId="0" borderId="157" xfId="0" applyNumberFormat="1" applyFont="1" applyFill="1" applyBorder="1" applyAlignment="1">
      <alignment horizontal="right" vertical="center"/>
    </xf>
    <xf numFmtId="173" fontId="8" fillId="0" borderId="19" xfId="0" applyNumberFormat="1" applyFont="1" applyFill="1" applyBorder="1" applyAlignment="1">
      <alignment horizontal="right" vertical="center"/>
    </xf>
    <xf numFmtId="173" fontId="11" fillId="0" borderId="19" xfId="0" applyNumberFormat="1" applyFont="1" applyFill="1" applyBorder="1" applyAlignment="1">
      <alignment horizontal="right" vertical="center"/>
    </xf>
    <xf numFmtId="171" fontId="8" fillId="0" borderId="157" xfId="1" applyNumberFormat="1" applyFont="1" applyFill="1" applyBorder="1" applyAlignment="1">
      <alignment horizontal="right" vertical="center"/>
    </xf>
    <xf numFmtId="171" fontId="8" fillId="0" borderId="19" xfId="1" applyNumberFormat="1" applyFont="1" applyFill="1" applyBorder="1" applyAlignment="1">
      <alignment horizontal="right" vertical="center"/>
    </xf>
    <xf numFmtId="10" fontId="8" fillId="0" borderId="19" xfId="1" applyNumberFormat="1" applyFont="1" applyFill="1" applyBorder="1" applyAlignment="1">
      <alignment horizontal="right" vertical="center"/>
    </xf>
    <xf numFmtId="176" fontId="8" fillId="0" borderId="19" xfId="1" applyNumberFormat="1" applyFont="1" applyFill="1" applyBorder="1" applyAlignment="1">
      <alignment horizontal="right" vertical="center"/>
    </xf>
    <xf numFmtId="174" fontId="8" fillId="0" borderId="157" xfId="0" applyNumberFormat="1" applyFont="1" applyFill="1" applyBorder="1" applyAlignment="1">
      <alignment horizontal="right" vertical="center"/>
    </xf>
    <xf numFmtId="174" fontId="11" fillId="0" borderId="19" xfId="0" applyNumberFormat="1" applyFont="1" applyFill="1" applyBorder="1" applyAlignment="1">
      <alignment horizontal="right" vertical="center"/>
    </xf>
    <xf numFmtId="9" fontId="8" fillId="0" borderId="19" xfId="1" applyNumberFormat="1" applyFont="1" applyFill="1" applyBorder="1" applyAlignment="1">
      <alignment horizontal="right" vertical="center"/>
    </xf>
    <xf numFmtId="173" fontId="11" fillId="3" borderId="33" xfId="0" applyNumberFormat="1" applyFont="1" applyFill="1" applyBorder="1" applyAlignment="1">
      <alignment horizontal="right" vertical="center"/>
    </xf>
    <xf numFmtId="173" fontId="11" fillId="2" borderId="112" xfId="0" applyNumberFormat="1" applyFont="1" applyFill="1" applyBorder="1" applyAlignment="1">
      <alignment horizontal="right" vertical="center"/>
    </xf>
    <xf numFmtId="173" fontId="11" fillId="2" borderId="111" xfId="0" applyNumberFormat="1" applyFont="1" applyFill="1" applyBorder="1" applyAlignment="1">
      <alignment horizontal="right" vertical="center"/>
    </xf>
    <xf numFmtId="0" fontId="0" fillId="0" borderId="113" xfId="0" applyBorder="1"/>
    <xf numFmtId="0" fontId="0" fillId="0" borderId="32" xfId="0" applyBorder="1"/>
    <xf numFmtId="0" fontId="23" fillId="0" borderId="32" xfId="0" applyFont="1" applyBorder="1"/>
    <xf numFmtId="0" fontId="10" fillId="0" borderId="32" xfId="0" applyFont="1" applyFill="1" applyBorder="1" applyAlignment="1"/>
    <xf numFmtId="0" fontId="15" fillId="0" borderId="32" xfId="0" applyFont="1" applyFill="1" applyBorder="1" applyAlignment="1"/>
    <xf numFmtId="10" fontId="11" fillId="2" borderId="25" xfId="0" applyNumberFormat="1" applyFont="1" applyFill="1" applyBorder="1" applyAlignment="1">
      <alignment horizontal="center" vertical="center"/>
    </xf>
    <xf numFmtId="10" fontId="11" fillId="2" borderId="118" xfId="0" applyNumberFormat="1" applyFont="1" applyFill="1" applyBorder="1" applyAlignment="1">
      <alignment horizontal="center" vertical="center"/>
    </xf>
    <xf numFmtId="173" fontId="8" fillId="3" borderId="168" xfId="0" applyNumberFormat="1" applyFont="1" applyFill="1" applyBorder="1" applyAlignment="1">
      <alignment horizontal="right" vertical="center"/>
    </xf>
    <xf numFmtId="173" fontId="11" fillId="3" borderId="168" xfId="0" applyNumberFormat="1" applyFont="1" applyFill="1" applyBorder="1" applyAlignment="1">
      <alignment horizontal="right" vertical="center"/>
    </xf>
    <xf numFmtId="0" fontId="8" fillId="4" borderId="169" xfId="0" applyFont="1" applyFill="1" applyBorder="1" applyAlignment="1">
      <alignment vertical="center"/>
    </xf>
    <xf numFmtId="174" fontId="8" fillId="3" borderId="170" xfId="0" applyNumberFormat="1" applyFont="1" applyFill="1" applyBorder="1" applyAlignment="1">
      <alignment horizontal="right" vertical="center"/>
    </xf>
    <xf numFmtId="174" fontId="8" fillId="5" borderId="171" xfId="0" applyNumberFormat="1" applyFont="1" applyFill="1" applyBorder="1" applyAlignment="1">
      <alignment horizontal="right" vertical="center"/>
    </xf>
    <xf numFmtId="174" fontId="8" fillId="3" borderId="172" xfId="0" applyNumberFormat="1" applyFont="1" applyFill="1" applyBorder="1" applyAlignment="1">
      <alignment horizontal="right" vertical="center"/>
    </xf>
    <xf numFmtId="174" fontId="8" fillId="5" borderId="167" xfId="0" applyNumberFormat="1" applyFont="1" applyFill="1" applyBorder="1" applyAlignment="1">
      <alignment horizontal="right" vertical="center"/>
    </xf>
    <xf numFmtId="174" fontId="8" fillId="3" borderId="166" xfId="0" applyNumberFormat="1" applyFont="1" applyFill="1" applyBorder="1" applyAlignment="1">
      <alignment horizontal="right" vertical="center"/>
    </xf>
    <xf numFmtId="174" fontId="8" fillId="5" borderId="173" xfId="0" applyNumberFormat="1" applyFont="1" applyFill="1" applyBorder="1" applyAlignment="1">
      <alignment horizontal="right" vertical="center"/>
    </xf>
    <xf numFmtId="174" fontId="8" fillId="3" borderId="173" xfId="0" applyNumberFormat="1" applyFont="1" applyFill="1" applyBorder="1" applyAlignment="1">
      <alignment horizontal="right" vertical="center"/>
    </xf>
    <xf numFmtId="0" fontId="0" fillId="0" borderId="0" xfId="0"/>
    <xf numFmtId="0" fontId="0" fillId="0" borderId="0" xfId="0"/>
    <xf numFmtId="174" fontId="0" fillId="0" borderId="32" xfId="0" applyNumberFormat="1" applyBorder="1"/>
    <xf numFmtId="10" fontId="11" fillId="2" borderId="174" xfId="0" applyNumberFormat="1" applyFont="1" applyFill="1" applyBorder="1" applyAlignment="1">
      <alignment horizontal="center" vertical="center"/>
    </xf>
    <xf numFmtId="10" fontId="11" fillId="2" borderId="159" xfId="0" quotePrefix="1" applyNumberFormat="1" applyFont="1" applyFill="1" applyBorder="1" applyAlignment="1">
      <alignment horizontal="center" vertical="center"/>
    </xf>
    <xf numFmtId="10" fontId="11" fillId="2" borderId="174" xfId="0" quotePrefix="1" applyNumberFormat="1" applyFont="1" applyFill="1" applyBorder="1" applyAlignment="1">
      <alignment horizontal="center" vertical="center"/>
    </xf>
    <xf numFmtId="171" fontId="3" fillId="0" borderId="0" xfId="1" applyNumberFormat="1" applyFont="1"/>
    <xf numFmtId="171" fontId="0" fillId="0" borderId="0" xfId="1" applyNumberFormat="1" applyFont="1"/>
    <xf numFmtId="10" fontId="11" fillId="2" borderId="89"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75" xfId="0" applyNumberFormat="1" applyFont="1" applyFill="1" applyBorder="1" applyAlignment="1">
      <alignment horizontal="center" vertical="center"/>
    </xf>
    <xf numFmtId="173" fontId="8" fillId="3" borderId="177" xfId="0" applyNumberFormat="1" applyFont="1" applyFill="1" applyBorder="1" applyAlignment="1">
      <alignment horizontal="right" vertical="center"/>
    </xf>
    <xf numFmtId="0" fontId="23" fillId="0" borderId="178" xfId="0" applyFont="1" applyBorder="1"/>
    <xf numFmtId="173" fontId="8" fillId="0" borderId="176" xfId="0" applyNumberFormat="1" applyFont="1" applyFill="1" applyBorder="1" applyAlignment="1">
      <alignment horizontal="right" vertical="center"/>
    </xf>
    <xf numFmtId="173" fontId="8" fillId="0" borderId="177" xfId="0" applyNumberFormat="1" applyFont="1" applyFill="1" applyBorder="1" applyAlignment="1">
      <alignment horizontal="right" vertical="center"/>
    </xf>
    <xf numFmtId="173" fontId="11" fillId="0" borderId="177" xfId="0" applyNumberFormat="1" applyFont="1" applyFill="1" applyBorder="1" applyAlignment="1">
      <alignment horizontal="right" vertical="center"/>
    </xf>
    <xf numFmtId="171" fontId="8" fillId="0" borderId="176" xfId="1" applyNumberFormat="1" applyFont="1" applyFill="1" applyBorder="1" applyAlignment="1">
      <alignment horizontal="right" vertical="center"/>
    </xf>
    <xf numFmtId="171" fontId="8" fillId="0" borderId="177" xfId="1" applyNumberFormat="1" applyFont="1" applyFill="1" applyBorder="1" applyAlignment="1">
      <alignment horizontal="right" vertical="center"/>
    </xf>
    <xf numFmtId="10" fontId="8" fillId="0" borderId="177" xfId="1" applyNumberFormat="1" applyFont="1" applyFill="1" applyBorder="1" applyAlignment="1">
      <alignment horizontal="right" vertical="center"/>
    </xf>
    <xf numFmtId="176" fontId="8" fillId="0" borderId="177" xfId="1" applyNumberFormat="1" applyFont="1" applyFill="1" applyBorder="1" applyAlignment="1">
      <alignment horizontal="right" vertical="center"/>
    </xf>
    <xf numFmtId="173" fontId="8" fillId="3" borderId="154" xfId="0" applyNumberFormat="1" applyFont="1" applyFill="1" applyBorder="1" applyAlignment="1">
      <alignment horizontal="right" vertical="center"/>
    </xf>
    <xf numFmtId="173" fontId="8" fillId="3" borderId="142" xfId="0" applyNumberFormat="1" applyFont="1" applyFill="1" applyBorder="1" applyAlignment="1">
      <alignment horizontal="right" vertical="center"/>
    </xf>
    <xf numFmtId="173" fontId="11" fillId="3" borderId="142" xfId="0" applyNumberFormat="1" applyFont="1" applyFill="1" applyBorder="1" applyAlignment="1">
      <alignment horizontal="right" vertical="center"/>
    </xf>
    <xf numFmtId="10" fontId="8" fillId="3" borderId="142" xfId="1" applyNumberFormat="1" applyFont="1" applyFill="1" applyBorder="1" applyAlignment="1">
      <alignment horizontal="right" vertical="center"/>
    </xf>
    <xf numFmtId="176" fontId="8" fillId="3" borderId="142" xfId="1" applyNumberFormat="1" applyFont="1" applyFill="1" applyBorder="1" applyAlignment="1">
      <alignment horizontal="right" vertical="center"/>
    </xf>
    <xf numFmtId="173" fontId="11" fillId="2" borderId="37" xfId="0" applyNumberFormat="1" applyFont="1" applyFill="1" applyBorder="1" applyAlignment="1">
      <alignment horizontal="right" vertical="center"/>
    </xf>
    <xf numFmtId="173" fontId="8" fillId="3" borderId="37" xfId="0" applyNumberFormat="1" applyFont="1" applyFill="1" applyBorder="1" applyAlignment="1">
      <alignment horizontal="right" vertical="center"/>
    </xf>
    <xf numFmtId="173" fontId="11" fillId="2" borderId="35" xfId="0" applyNumberFormat="1" applyFont="1" applyFill="1" applyBorder="1" applyAlignment="1">
      <alignment horizontal="right" vertical="center"/>
    </xf>
    <xf numFmtId="173" fontId="8" fillId="5" borderId="19" xfId="0" applyNumberFormat="1" applyFont="1" applyFill="1" applyBorder="1" applyAlignment="1">
      <alignment horizontal="right" vertical="center"/>
    </xf>
    <xf numFmtId="173" fontId="8" fillId="5" borderId="111" xfId="0" applyNumberFormat="1" applyFont="1" applyFill="1" applyBorder="1" applyAlignment="1">
      <alignment horizontal="right" vertical="center"/>
    </xf>
    <xf numFmtId="173" fontId="8" fillId="5" borderId="112" xfId="0" applyNumberFormat="1" applyFont="1" applyFill="1" applyBorder="1" applyAlignment="1">
      <alignment horizontal="right" vertical="center"/>
    </xf>
    <xf numFmtId="173" fontId="11" fillId="5" borderId="111" xfId="0" applyNumberFormat="1" applyFont="1" applyFill="1" applyBorder="1" applyAlignment="1">
      <alignment horizontal="right" vertical="center"/>
    </xf>
    <xf numFmtId="173" fontId="11" fillId="5" borderId="112" xfId="0" applyNumberFormat="1" applyFont="1" applyFill="1" applyBorder="1" applyAlignment="1">
      <alignment horizontal="right" vertical="center"/>
    </xf>
    <xf numFmtId="173" fontId="11" fillId="5" borderId="161" xfId="0" applyNumberFormat="1" applyFont="1" applyFill="1" applyBorder="1" applyAlignment="1">
      <alignment horizontal="right" vertical="center"/>
    </xf>
    <xf numFmtId="173" fontId="8" fillId="5" borderId="163" xfId="0" applyNumberFormat="1" applyFont="1" applyFill="1" applyBorder="1" applyAlignment="1">
      <alignment horizontal="right" vertical="center"/>
    </xf>
    <xf numFmtId="173" fontId="11" fillId="5" borderId="164" xfId="0" applyNumberFormat="1" applyFont="1" applyFill="1" applyBorder="1" applyAlignment="1">
      <alignment horizontal="right" vertical="center"/>
    </xf>
    <xf numFmtId="173" fontId="8" fillId="4" borderId="112" xfId="0" applyNumberFormat="1" applyFont="1" applyFill="1" applyBorder="1" applyAlignment="1">
      <alignment horizontal="right" vertical="center"/>
    </xf>
    <xf numFmtId="173" fontId="8" fillId="5" borderId="179" xfId="0" applyNumberFormat="1" applyFont="1" applyFill="1" applyBorder="1" applyAlignment="1">
      <alignment horizontal="right" vertical="center"/>
    </xf>
    <xf numFmtId="173" fontId="8" fillId="5" borderId="158" xfId="0" applyNumberFormat="1" applyFont="1" applyFill="1" applyBorder="1" applyAlignment="1">
      <alignment horizontal="right" vertical="center"/>
    </xf>
    <xf numFmtId="173" fontId="8" fillId="5" borderId="165" xfId="0" applyNumberFormat="1" applyFont="1" applyFill="1" applyBorder="1" applyAlignment="1">
      <alignment horizontal="right" vertical="center"/>
    </xf>
    <xf numFmtId="173" fontId="11" fillId="5" borderId="158" xfId="0" applyNumberFormat="1" applyFont="1" applyFill="1" applyBorder="1" applyAlignment="1">
      <alignment horizontal="right" vertical="center"/>
    </xf>
    <xf numFmtId="173" fontId="11" fillId="5" borderId="165" xfId="0" applyNumberFormat="1" applyFont="1" applyFill="1" applyBorder="1" applyAlignment="1">
      <alignment horizontal="right" vertical="center"/>
    </xf>
    <xf numFmtId="173" fontId="11" fillId="5" borderId="174" xfId="0" applyNumberFormat="1" applyFont="1" applyFill="1" applyBorder="1" applyAlignment="1">
      <alignment horizontal="right" vertical="center"/>
    </xf>
    <xf numFmtId="173" fontId="8" fillId="5" borderId="180" xfId="0" applyNumberFormat="1" applyFont="1" applyFill="1" applyBorder="1" applyAlignment="1">
      <alignment horizontal="right" vertical="center"/>
    </xf>
    <xf numFmtId="173" fontId="11" fillId="5" borderId="181" xfId="0" applyNumberFormat="1" applyFont="1" applyFill="1" applyBorder="1" applyAlignment="1">
      <alignment horizontal="right" vertical="center"/>
    </xf>
    <xf numFmtId="173" fontId="11" fillId="2" borderId="165" xfId="0" applyNumberFormat="1" applyFont="1" applyFill="1" applyBorder="1" applyAlignment="1">
      <alignment horizontal="right" vertical="center"/>
    </xf>
    <xf numFmtId="173" fontId="8" fillId="4" borderId="165" xfId="0" applyNumberFormat="1" applyFont="1" applyFill="1" applyBorder="1" applyAlignment="1">
      <alignment horizontal="right" vertical="center"/>
    </xf>
    <xf numFmtId="173" fontId="11" fillId="2" borderId="158" xfId="0" applyNumberFormat="1" applyFont="1" applyFill="1" applyBorder="1" applyAlignment="1">
      <alignment horizontal="right" vertical="center"/>
    </xf>
    <xf numFmtId="173" fontId="8" fillId="3" borderId="179" xfId="0" applyNumberFormat="1" applyFont="1" applyFill="1" applyBorder="1" applyAlignment="1">
      <alignment horizontal="right" vertical="center"/>
    </xf>
    <xf numFmtId="173" fontId="8" fillId="3" borderId="158" xfId="0" applyNumberFormat="1" applyFont="1" applyFill="1" applyBorder="1" applyAlignment="1">
      <alignment horizontal="right" vertical="center"/>
    </xf>
    <xf numFmtId="173" fontId="8" fillId="3" borderId="165" xfId="0" applyNumberFormat="1" applyFont="1" applyFill="1" applyBorder="1" applyAlignment="1">
      <alignment horizontal="right" vertical="center"/>
    </xf>
    <xf numFmtId="173" fontId="11" fillId="3" borderId="158" xfId="0" applyNumberFormat="1" applyFont="1" applyFill="1" applyBorder="1" applyAlignment="1">
      <alignment horizontal="right" vertical="center"/>
    </xf>
    <xf numFmtId="173" fontId="11" fillId="3" borderId="165" xfId="0" applyNumberFormat="1" applyFont="1" applyFill="1" applyBorder="1" applyAlignment="1">
      <alignment horizontal="right" vertical="center"/>
    </xf>
    <xf numFmtId="173" fontId="11" fillId="3" borderId="174" xfId="0" applyNumberFormat="1" applyFont="1" applyFill="1" applyBorder="1" applyAlignment="1">
      <alignment horizontal="right" vertical="center"/>
    </xf>
    <xf numFmtId="173" fontId="8" fillId="3" borderId="180" xfId="0" applyNumberFormat="1" applyFont="1" applyFill="1" applyBorder="1" applyAlignment="1">
      <alignment horizontal="right" vertical="center"/>
    </xf>
    <xf numFmtId="173" fontId="11" fillId="3" borderId="181" xfId="0" applyNumberFormat="1" applyFont="1" applyFill="1" applyBorder="1" applyAlignment="1">
      <alignment horizontal="right" vertical="center"/>
    </xf>
    <xf numFmtId="173" fontId="8" fillId="0" borderId="179" xfId="0" applyNumberFormat="1" applyFont="1" applyFill="1" applyBorder="1" applyAlignment="1">
      <alignment horizontal="right" vertical="center"/>
    </xf>
    <xf numFmtId="173" fontId="8" fillId="0" borderId="158" xfId="0" applyNumberFormat="1" applyFont="1" applyFill="1" applyBorder="1" applyAlignment="1">
      <alignment horizontal="right" vertical="center"/>
    </xf>
    <xf numFmtId="173" fontId="8" fillId="0" borderId="165" xfId="0" applyNumberFormat="1" applyFont="1" applyFill="1" applyBorder="1" applyAlignment="1">
      <alignment horizontal="right" vertical="center"/>
    </xf>
    <xf numFmtId="173" fontId="11" fillId="0" borderId="158" xfId="0" applyNumberFormat="1" applyFont="1" applyFill="1" applyBorder="1" applyAlignment="1">
      <alignment horizontal="right" vertical="center"/>
    </xf>
    <xf numFmtId="173" fontId="11" fillId="0" borderId="165" xfId="0" applyNumberFormat="1" applyFont="1" applyFill="1" applyBorder="1" applyAlignment="1">
      <alignment horizontal="right" vertical="center"/>
    </xf>
    <xf numFmtId="173" fontId="11" fillId="0" borderId="174" xfId="0" applyNumberFormat="1" applyFont="1" applyFill="1" applyBorder="1" applyAlignment="1">
      <alignment horizontal="right" vertical="center"/>
    </xf>
    <xf numFmtId="173" fontId="8" fillId="0" borderId="180" xfId="0" applyNumberFormat="1" applyFont="1" applyFill="1" applyBorder="1" applyAlignment="1">
      <alignment horizontal="right" vertical="center"/>
    </xf>
    <xf numFmtId="173" fontId="11" fillId="0" borderId="181" xfId="0" applyNumberFormat="1" applyFont="1" applyFill="1" applyBorder="1" applyAlignment="1">
      <alignment horizontal="right" vertical="center"/>
    </xf>
    <xf numFmtId="173" fontId="8" fillId="0" borderId="5" xfId="0" applyNumberFormat="1" applyFont="1" applyFill="1" applyBorder="1" applyAlignment="1">
      <alignment horizontal="right" vertical="center"/>
    </xf>
    <xf numFmtId="173" fontId="8" fillId="0" borderId="8" xfId="0" applyNumberFormat="1" applyFont="1" applyFill="1" applyBorder="1" applyAlignment="1">
      <alignment horizontal="right" vertical="center"/>
    </xf>
    <xf numFmtId="173" fontId="8" fillId="0" borderId="12" xfId="0" applyNumberFormat="1" applyFont="1" applyFill="1" applyBorder="1" applyAlignment="1">
      <alignment horizontal="right" vertical="center"/>
    </xf>
    <xf numFmtId="173" fontId="11" fillId="0" borderId="8" xfId="0" applyNumberFormat="1" applyFont="1" applyFill="1" applyBorder="1" applyAlignment="1">
      <alignment horizontal="right" vertical="center"/>
    </xf>
    <xf numFmtId="173" fontId="11" fillId="0" borderId="12" xfId="0" applyNumberFormat="1" applyFont="1" applyFill="1" applyBorder="1" applyAlignment="1">
      <alignment horizontal="right" vertical="center"/>
    </xf>
    <xf numFmtId="173" fontId="11" fillId="0" borderId="182" xfId="0" applyNumberFormat="1" applyFont="1" applyFill="1" applyBorder="1" applyAlignment="1">
      <alignment horizontal="right" vertical="center"/>
    </xf>
    <xf numFmtId="173" fontId="8" fillId="0" borderId="183" xfId="0" applyNumberFormat="1" applyFont="1" applyFill="1" applyBorder="1" applyAlignment="1">
      <alignment horizontal="right" vertical="center"/>
    </xf>
    <xf numFmtId="173" fontId="11" fillId="0" borderId="184" xfId="0" applyNumberFormat="1" applyFont="1" applyFill="1" applyBorder="1" applyAlignment="1">
      <alignment horizontal="right" vertical="center"/>
    </xf>
    <xf numFmtId="173" fontId="8" fillId="3" borderId="35" xfId="0" applyNumberFormat="1" applyFont="1" applyFill="1" applyBorder="1" applyAlignment="1">
      <alignment horizontal="right" vertical="center"/>
    </xf>
    <xf numFmtId="173" fontId="11" fillId="3" borderId="35" xfId="0" applyNumberFormat="1" applyFont="1" applyFill="1" applyBorder="1" applyAlignment="1">
      <alignment horizontal="right" vertical="center"/>
    </xf>
    <xf numFmtId="173" fontId="11" fillId="3" borderId="37" xfId="0" applyNumberFormat="1" applyFont="1" applyFill="1" applyBorder="1" applyAlignment="1">
      <alignment horizontal="right" vertical="center"/>
    </xf>
    <xf numFmtId="173" fontId="11" fillId="3" borderId="175" xfId="0" applyNumberFormat="1" applyFont="1" applyFill="1" applyBorder="1" applyAlignment="1">
      <alignment horizontal="right" vertical="center"/>
    </xf>
    <xf numFmtId="173" fontId="8" fillId="3" borderId="185" xfId="0" applyNumberFormat="1" applyFont="1" applyFill="1" applyBorder="1" applyAlignment="1">
      <alignment horizontal="right" vertical="center"/>
    </xf>
    <xf numFmtId="173" fontId="11" fillId="3" borderId="85" xfId="0" applyNumberFormat="1" applyFont="1" applyFill="1" applyBorder="1" applyAlignment="1">
      <alignment horizontal="right" vertical="center"/>
    </xf>
    <xf numFmtId="10" fontId="11" fillId="2" borderId="186" xfId="0" quotePrefix="1" applyNumberFormat="1" applyFont="1" applyFill="1" applyBorder="1" applyAlignment="1">
      <alignment horizontal="center" vertical="center" wrapText="1"/>
    </xf>
    <xf numFmtId="10" fontId="11" fillId="2" borderId="6" xfId="0" applyNumberFormat="1" applyFont="1" applyFill="1" applyBorder="1" applyAlignment="1">
      <alignment horizontal="center" vertical="center"/>
    </xf>
    <xf numFmtId="173" fontId="11" fillId="2" borderId="10" xfId="0" applyNumberFormat="1" applyFont="1" applyFill="1" applyBorder="1" applyAlignment="1">
      <alignment horizontal="right" vertical="center"/>
    </xf>
    <xf numFmtId="173" fontId="11" fillId="2" borderId="6" xfId="0" applyNumberFormat="1" applyFont="1" applyFill="1" applyBorder="1" applyAlignment="1">
      <alignment horizontal="right" vertical="center"/>
    </xf>
    <xf numFmtId="10" fontId="11" fillId="2" borderId="187" xfId="0" quotePrefix="1" applyNumberFormat="1" applyFont="1" applyFill="1" applyBorder="1" applyAlignment="1">
      <alignment horizontal="center" vertical="center" wrapText="1"/>
    </xf>
    <xf numFmtId="10" fontId="11" fillId="2" borderId="188" xfId="0" applyNumberFormat="1" applyFont="1" applyFill="1" applyBorder="1" applyAlignment="1">
      <alignment horizontal="center" vertical="center"/>
    </xf>
    <xf numFmtId="0" fontId="0" fillId="0" borderId="189" xfId="0" applyBorder="1"/>
    <xf numFmtId="176" fontId="8" fillId="3" borderId="168" xfId="1" applyNumberFormat="1" applyFont="1" applyFill="1" applyBorder="1" applyAlignment="1">
      <alignment horizontal="right" vertical="center"/>
    </xf>
    <xf numFmtId="177" fontId="8" fillId="3" borderId="168" xfId="1" applyNumberFormat="1" applyFont="1" applyFill="1" applyBorder="1" applyAlignment="1">
      <alignment horizontal="right" vertical="center"/>
    </xf>
    <xf numFmtId="0" fontId="143" fillId="0" borderId="189" xfId="0" applyFont="1" applyBorder="1"/>
    <xf numFmtId="224" fontId="5" fillId="0" borderId="190" xfId="1748" applyNumberFormat="1" applyFont="1" applyFill="1" applyBorder="1"/>
    <xf numFmtId="224" fontId="6" fillId="0" borderId="190" xfId="1748" applyNumberFormat="1" applyFont="1" applyFill="1" applyBorder="1"/>
    <xf numFmtId="224" fontId="5" fillId="0" borderId="190" xfId="1841" applyNumberFormat="1" applyFont="1" applyFill="1" applyBorder="1"/>
    <xf numFmtId="174" fontId="8" fillId="0" borderId="124" xfId="0" applyNumberFormat="1" applyFont="1" applyFill="1" applyBorder="1" applyAlignment="1">
      <alignment horizontal="right" vertical="center"/>
    </xf>
    <xf numFmtId="174" fontId="11" fillId="0" borderId="124" xfId="0" applyNumberFormat="1" applyFont="1" applyFill="1" applyBorder="1" applyAlignment="1">
      <alignment horizontal="right" vertical="center"/>
    </xf>
    <xf numFmtId="174" fontId="8" fillId="0" borderId="124" xfId="0" applyNumberFormat="1" applyFont="1" applyFill="1" applyBorder="1" applyAlignment="1">
      <alignment horizontal="right" vertical="center"/>
    </xf>
    <xf numFmtId="174" fontId="11" fillId="0" borderId="124" xfId="0" applyNumberFormat="1" applyFont="1" applyFill="1" applyBorder="1" applyAlignment="1">
      <alignment horizontal="right" vertical="center"/>
    </xf>
    <xf numFmtId="224" fontId="6" fillId="0" borderId="190" xfId="1841" applyNumberFormat="1" applyFont="1" applyFill="1" applyBorder="1"/>
    <xf numFmtId="9" fontId="0" fillId="0" borderId="0" xfId="1" applyFont="1"/>
    <xf numFmtId="0" fontId="146" fillId="4" borderId="0" xfId="0" applyFont="1" applyFill="1" applyAlignment="1">
      <alignment vertical="center"/>
    </xf>
    <xf numFmtId="0" fontId="6" fillId="0" borderId="0" xfId="0" applyFont="1" applyAlignment="1">
      <alignment horizontal="left" vertical="top" wrapText="1"/>
    </xf>
    <xf numFmtId="0" fontId="23" fillId="0" borderId="122" xfId="0" applyFont="1" applyBorder="1"/>
    <xf numFmtId="0" fontId="143" fillId="0" borderId="191" xfId="0" applyFont="1" applyBorder="1"/>
    <xf numFmtId="0" fontId="6" fillId="0" borderId="0" xfId="0" applyFont="1" applyAlignment="1">
      <alignment horizontal="left" vertical="top" wrapText="1"/>
    </xf>
    <xf numFmtId="10" fontId="11" fillId="2" borderId="192" xfId="0" applyNumberFormat="1" applyFont="1" applyFill="1" applyBorder="1" applyAlignment="1">
      <alignment horizontal="center" vertical="center"/>
    </xf>
    <xf numFmtId="10" fontId="11" fillId="2" borderId="193" xfId="0" applyNumberFormat="1" applyFont="1" applyFill="1" applyBorder="1" applyAlignment="1">
      <alignment horizontal="center" vertical="center"/>
    </xf>
    <xf numFmtId="10" fontId="11" fillId="0" borderId="138" xfId="0" applyNumberFormat="1" applyFont="1" applyBorder="1" applyAlignment="1">
      <alignment horizontal="center" vertical="center" wrapText="1"/>
    </xf>
    <xf numFmtId="10" fontId="11" fillId="2" borderId="75" xfId="0" applyNumberFormat="1" applyFont="1" applyFill="1" applyBorder="1" applyAlignment="1">
      <alignment horizontal="center" vertical="center"/>
    </xf>
    <xf numFmtId="10" fontId="11" fillId="0" borderId="0" xfId="0" applyNumberFormat="1" applyFont="1" applyAlignment="1">
      <alignment horizontal="center" vertical="center"/>
    </xf>
    <xf numFmtId="173" fontId="8" fillId="3" borderId="194" xfId="0" applyNumberFormat="1" applyFont="1" applyFill="1" applyBorder="1" applyAlignment="1">
      <alignment horizontal="right" vertical="center"/>
    </xf>
    <xf numFmtId="173" fontId="8" fillId="0" borderId="151" xfId="0" applyNumberFormat="1" applyFont="1" applyBorder="1" applyAlignment="1">
      <alignment horizontal="right" vertical="center"/>
    </xf>
    <xf numFmtId="173" fontId="8" fillId="0" borderId="0" xfId="0" applyNumberFormat="1" applyFont="1" applyAlignment="1">
      <alignment horizontal="right" vertical="center"/>
    </xf>
    <xf numFmtId="173" fontId="11" fillId="0" borderId="0" xfId="0" applyNumberFormat="1" applyFont="1" applyAlignment="1">
      <alignment horizontal="right" vertical="center"/>
    </xf>
    <xf numFmtId="10" fontId="11" fillId="0" borderId="0" xfId="0" applyNumberFormat="1" applyFont="1" applyAlignment="1">
      <alignment horizontal="center" vertical="center" wrapText="1"/>
    </xf>
    <xf numFmtId="174" fontId="8" fillId="0" borderId="0" xfId="0" applyNumberFormat="1" applyFont="1" applyAlignment="1">
      <alignment horizontal="right" vertical="center"/>
    </xf>
    <xf numFmtId="10" fontId="11" fillId="2" borderId="75" xfId="0" quotePrefix="1" applyNumberFormat="1" applyFont="1" applyFill="1" applyBorder="1" applyAlignment="1">
      <alignment horizontal="center" vertical="center" wrapText="1"/>
    </xf>
    <xf numFmtId="10" fontId="11" fillId="2" borderId="195" xfId="0" quotePrefix="1" applyNumberFormat="1" applyFont="1" applyFill="1" applyBorder="1" applyAlignment="1">
      <alignment horizontal="center" vertical="center" wrapText="1"/>
    </xf>
    <xf numFmtId="10" fontId="11" fillId="2" borderId="196" xfId="0" quotePrefix="1" applyNumberFormat="1" applyFont="1" applyFill="1" applyBorder="1" applyAlignment="1">
      <alignment horizontal="center" vertical="center" wrapText="1"/>
    </xf>
    <xf numFmtId="10" fontId="11" fillId="2" borderId="197" xfId="0" quotePrefix="1" applyNumberFormat="1" applyFont="1" applyFill="1" applyBorder="1" applyAlignment="1">
      <alignment horizontal="center" vertical="center" wrapText="1"/>
    </xf>
    <xf numFmtId="173" fontId="8" fillId="3" borderId="26" xfId="0" applyNumberFormat="1" applyFont="1" applyFill="1" applyBorder="1" applyAlignment="1">
      <alignment horizontal="right" vertical="center"/>
    </xf>
    <xf numFmtId="173" fontId="8" fillId="3" borderId="24" xfId="0" applyNumberFormat="1" applyFont="1" applyFill="1" applyBorder="1" applyAlignment="1">
      <alignment horizontal="right" vertical="center"/>
    </xf>
    <xf numFmtId="173" fontId="11" fillId="3" borderId="26" xfId="0" applyNumberFormat="1" applyFont="1" applyFill="1" applyBorder="1" applyAlignment="1">
      <alignment horizontal="right" vertical="center"/>
    </xf>
    <xf numFmtId="173" fontId="11" fillId="3" borderId="24" xfId="0" applyNumberFormat="1" applyFont="1" applyFill="1" applyBorder="1" applyAlignment="1">
      <alignment horizontal="right" vertical="center"/>
    </xf>
    <xf numFmtId="173" fontId="11" fillId="3" borderId="108" xfId="0" applyNumberFormat="1" applyFont="1" applyFill="1" applyBorder="1" applyAlignment="1">
      <alignment horizontal="right" vertical="center"/>
    </xf>
    <xf numFmtId="173" fontId="8" fillId="3" borderId="109" xfId="0" applyNumberFormat="1" applyFont="1" applyFill="1" applyBorder="1" applyAlignment="1">
      <alignment horizontal="right" vertical="center"/>
    </xf>
    <xf numFmtId="173" fontId="11" fillId="3" borderId="110" xfId="0" applyNumberFormat="1" applyFont="1" applyFill="1" applyBorder="1" applyAlignment="1">
      <alignment horizontal="right" vertical="center"/>
    </xf>
    <xf numFmtId="173" fontId="11" fillId="2" borderId="24" xfId="0" applyNumberFormat="1" applyFont="1" applyFill="1" applyBorder="1" applyAlignment="1">
      <alignment horizontal="right" vertical="center"/>
    </xf>
    <xf numFmtId="173" fontId="11" fillId="2" borderId="26" xfId="0" applyNumberFormat="1" applyFont="1" applyFill="1" applyBorder="1" applyAlignment="1">
      <alignment horizontal="right" vertical="center"/>
    </xf>
    <xf numFmtId="173" fontId="8" fillId="3" borderId="131" xfId="0" applyNumberFormat="1" applyFont="1" applyFill="1" applyBorder="1" applyAlignment="1">
      <alignment horizontal="right" vertical="center"/>
    </xf>
    <xf numFmtId="173" fontId="8" fillId="4" borderId="205" xfId="0" applyNumberFormat="1" applyFont="1" applyFill="1" applyBorder="1" applyAlignment="1">
      <alignment horizontal="right" vertical="center"/>
    </xf>
    <xf numFmtId="0" fontId="10" fillId="2" borderId="0" xfId="0" applyFont="1" applyFill="1"/>
    <xf numFmtId="0" fontId="10" fillId="0" borderId="32" xfId="0" applyFont="1" applyBorder="1"/>
    <xf numFmtId="0" fontId="23" fillId="0" borderId="92" xfId="0" quotePrefix="1" applyFont="1" applyBorder="1"/>
    <xf numFmtId="0" fontId="23" fillId="0" borderId="113" xfId="0" quotePrefix="1" applyFont="1" applyBorder="1"/>
    <xf numFmtId="176" fontId="8" fillId="3" borderId="30" xfId="1" applyNumberFormat="1" applyFont="1" applyFill="1" applyBorder="1" applyAlignment="1">
      <alignment horizontal="right" vertical="center"/>
    </xf>
    <xf numFmtId="176" fontId="8" fillId="3" borderId="206" xfId="1" applyNumberFormat="1" applyFont="1" applyFill="1" applyBorder="1" applyAlignment="1">
      <alignment horizontal="right" vertical="center"/>
    </xf>
    <xf numFmtId="177" fontId="8" fillId="3" borderId="30" xfId="1" applyNumberFormat="1" applyFont="1" applyFill="1" applyBorder="1" applyAlignment="1">
      <alignment horizontal="right" vertical="center"/>
    </xf>
    <xf numFmtId="177" fontId="8" fillId="0" borderId="19" xfId="1" applyNumberFormat="1" applyFont="1" applyFill="1" applyBorder="1" applyAlignment="1">
      <alignment horizontal="right" vertical="center"/>
    </xf>
    <xf numFmtId="177" fontId="8" fillId="3" borderId="206" xfId="1" applyNumberFormat="1" applyFont="1" applyFill="1" applyBorder="1" applyAlignment="1">
      <alignment horizontal="right" vertical="center"/>
    </xf>
    <xf numFmtId="0" fontId="15" fillId="2" borderId="0" xfId="0" applyFont="1" applyFill="1"/>
    <xf numFmtId="0" fontId="15" fillId="0" borderId="32" xfId="0" applyFont="1" applyBorder="1"/>
    <xf numFmtId="0" fontId="143" fillId="0" borderId="92" xfId="0" applyFont="1" applyBorder="1"/>
    <xf numFmtId="0" fontId="143" fillId="0" borderId="113" xfId="0" applyFont="1" applyBorder="1"/>
    <xf numFmtId="10" fontId="11" fillId="2" borderId="25" xfId="0" quotePrefix="1" applyNumberFormat="1" applyFont="1" applyFill="1" applyBorder="1" applyAlignment="1">
      <alignment horizontal="center" vertical="center" wrapText="1"/>
    </xf>
    <xf numFmtId="10" fontId="11" fillId="2" borderId="2" xfId="0" quotePrefix="1" applyNumberFormat="1" applyFont="1" applyFill="1" applyBorder="1" applyAlignment="1">
      <alignment horizontal="center" vertical="center" wrapText="1"/>
    </xf>
    <xf numFmtId="174" fontId="8" fillId="0" borderId="111" xfId="0" applyNumberFormat="1" applyFont="1" applyFill="1" applyBorder="1" applyAlignment="1">
      <alignment horizontal="right" vertical="center"/>
    </xf>
    <xf numFmtId="174" fontId="8" fillId="0" borderId="112" xfId="0" applyNumberFormat="1" applyFont="1" applyFill="1" applyBorder="1" applyAlignment="1">
      <alignment horizontal="right" vertical="center"/>
    </xf>
    <xf numFmtId="174" fontId="8" fillId="0" borderId="113" xfId="0" applyNumberFormat="1" applyFont="1" applyFill="1" applyBorder="1" applyAlignment="1">
      <alignment horizontal="right" vertical="center"/>
    </xf>
    <xf numFmtId="174" fontId="11" fillId="0" borderId="112" xfId="0" applyNumberFormat="1" applyFont="1" applyFill="1" applyBorder="1" applyAlignment="1">
      <alignment horizontal="right" vertical="center"/>
    </xf>
    <xf numFmtId="174" fontId="8" fillId="0" borderId="114" xfId="0" applyNumberFormat="1" applyFont="1" applyFill="1" applyBorder="1" applyAlignment="1">
      <alignment horizontal="right" vertical="center"/>
    </xf>
    <xf numFmtId="174" fontId="8" fillId="0" borderId="167" xfId="0" applyNumberFormat="1" applyFont="1" applyFill="1" applyBorder="1" applyAlignment="1">
      <alignment horizontal="right" vertical="center"/>
    </xf>
    <xf numFmtId="174" fontId="8" fillId="0" borderId="103" xfId="0" applyNumberFormat="1" applyFont="1" applyFill="1" applyBorder="1" applyAlignment="1">
      <alignment horizontal="right" vertical="center"/>
    </xf>
    <xf numFmtId="174" fontId="8" fillId="0" borderId="105" xfId="0" applyNumberFormat="1" applyFont="1" applyFill="1" applyBorder="1" applyAlignment="1">
      <alignment horizontal="right" vertical="center"/>
    </xf>
    <xf numFmtId="174" fontId="11" fillId="0" borderId="105" xfId="0" applyNumberFormat="1" applyFont="1" applyFill="1" applyBorder="1" applyAlignment="1">
      <alignment horizontal="right" vertical="center"/>
    </xf>
    <xf numFmtId="173" fontId="8" fillId="3" borderId="90" xfId="0" applyNumberFormat="1" applyFont="1" applyFill="1" applyBorder="1" applyAlignment="1">
      <alignment horizontal="right" vertical="center"/>
    </xf>
    <xf numFmtId="173" fontId="8" fillId="3" borderId="91" xfId="0" applyNumberFormat="1" applyFont="1" applyFill="1" applyBorder="1" applyAlignment="1">
      <alignment horizontal="right" vertical="center"/>
    </xf>
    <xf numFmtId="173" fontId="8" fillId="3" borderId="33" xfId="0" applyNumberFormat="1" applyFont="1" applyFill="1" applyBorder="1" applyAlignment="1">
      <alignment horizontal="right" vertical="center"/>
    </xf>
    <xf numFmtId="173" fontId="11" fillId="3" borderId="91" xfId="0" applyNumberFormat="1" applyFont="1" applyFill="1" applyBorder="1" applyAlignment="1">
      <alignment horizontal="right" vertical="center"/>
    </xf>
    <xf numFmtId="173" fontId="11" fillId="3" borderId="159" xfId="0" applyNumberFormat="1" applyFont="1" applyFill="1" applyBorder="1" applyAlignment="1">
      <alignment horizontal="right" vertical="center"/>
    </xf>
    <xf numFmtId="173" fontId="8" fillId="3" borderId="162" xfId="0" applyNumberFormat="1" applyFont="1" applyFill="1" applyBorder="1" applyAlignment="1">
      <alignment horizontal="right" vertical="center"/>
    </xf>
    <xf numFmtId="173" fontId="11" fillId="3" borderId="115" xfId="0" applyNumberFormat="1" applyFont="1" applyFill="1" applyBorder="1" applyAlignment="1">
      <alignment horizontal="right" vertical="center"/>
    </xf>
    <xf numFmtId="173" fontId="11" fillId="2" borderId="33" xfId="0" applyNumberFormat="1" applyFont="1" applyFill="1" applyBorder="1" applyAlignment="1">
      <alignment horizontal="right" vertical="center"/>
    </xf>
    <xf numFmtId="173" fontId="11" fillId="2" borderId="91" xfId="0" applyNumberFormat="1" applyFont="1" applyFill="1" applyBorder="1" applyAlignment="1">
      <alignment horizontal="right" vertical="center"/>
    </xf>
    <xf numFmtId="173" fontId="8" fillId="3" borderId="198" xfId="0" applyNumberFormat="1" applyFont="1" applyFill="1" applyBorder="1" applyAlignment="1">
      <alignment horizontal="right" vertical="center"/>
    </xf>
    <xf numFmtId="173" fontId="8" fillId="3" borderId="199" xfId="0" applyNumberFormat="1" applyFont="1" applyFill="1" applyBorder="1" applyAlignment="1">
      <alignment horizontal="right" vertical="center"/>
    </xf>
    <xf numFmtId="173" fontId="8" fillId="3" borderId="200" xfId="0" applyNumberFormat="1" applyFont="1" applyFill="1" applyBorder="1" applyAlignment="1">
      <alignment horizontal="right" vertical="center"/>
    </xf>
    <xf numFmtId="173" fontId="11" fillId="3" borderId="199" xfId="0" applyNumberFormat="1" applyFont="1" applyFill="1" applyBorder="1" applyAlignment="1">
      <alignment horizontal="right" vertical="center"/>
    </xf>
    <xf numFmtId="173" fontId="11" fillId="3" borderId="200" xfId="0" applyNumberFormat="1" applyFont="1" applyFill="1" applyBorder="1" applyAlignment="1">
      <alignment horizontal="right" vertical="center"/>
    </xf>
    <xf numFmtId="173" fontId="11" fillId="3" borderId="201" xfId="0" applyNumberFormat="1" applyFont="1" applyFill="1" applyBorder="1" applyAlignment="1">
      <alignment horizontal="right" vertical="center"/>
    </xf>
    <xf numFmtId="173" fontId="8" fillId="3" borderId="202" xfId="0" applyNumberFormat="1" applyFont="1" applyFill="1" applyBorder="1" applyAlignment="1">
      <alignment horizontal="right" vertical="center"/>
    </xf>
    <xf numFmtId="173" fontId="11" fillId="3" borderId="203" xfId="0" applyNumberFormat="1" applyFont="1" applyFill="1" applyBorder="1" applyAlignment="1">
      <alignment horizontal="right" vertical="center"/>
    </xf>
    <xf numFmtId="173" fontId="11" fillId="2" borderId="204" xfId="0" applyNumberFormat="1" applyFont="1" applyFill="1" applyBorder="1" applyAlignment="1">
      <alignment horizontal="right" vertical="center"/>
    </xf>
    <xf numFmtId="173" fontId="8" fillId="3" borderId="204" xfId="0" applyNumberFormat="1" applyFont="1" applyFill="1" applyBorder="1" applyAlignment="1">
      <alignment horizontal="right" vertical="center"/>
    </xf>
    <xf numFmtId="173" fontId="11" fillId="2" borderId="36" xfId="0" applyNumberFormat="1" applyFont="1" applyFill="1" applyBorder="1" applyAlignment="1">
      <alignment horizontal="right" vertical="center"/>
    </xf>
    <xf numFmtId="173" fontId="8" fillId="3" borderId="19" xfId="0" applyNumberFormat="1" applyFont="1" applyFill="1" applyBorder="1" applyAlignment="1">
      <alignment horizontal="right" vertical="center"/>
    </xf>
    <xf numFmtId="173" fontId="8" fillId="3" borderId="111" xfId="0" applyNumberFormat="1" applyFont="1" applyFill="1" applyBorder="1" applyAlignment="1">
      <alignment horizontal="right" vertical="center"/>
    </xf>
    <xf numFmtId="173" fontId="8" fillId="3" borderId="112" xfId="0" applyNumberFormat="1" applyFont="1" applyFill="1" applyBorder="1" applyAlignment="1">
      <alignment horizontal="right" vertical="center"/>
    </xf>
    <xf numFmtId="173" fontId="11" fillId="3" borderId="111" xfId="0" applyNumberFormat="1" applyFont="1" applyFill="1" applyBorder="1" applyAlignment="1">
      <alignment horizontal="right" vertical="center"/>
    </xf>
    <xf numFmtId="173" fontId="11" fillId="3" borderId="112" xfId="0" applyNumberFormat="1" applyFont="1" applyFill="1" applyBorder="1" applyAlignment="1">
      <alignment horizontal="right" vertical="center"/>
    </xf>
    <xf numFmtId="173" fontId="11" fillId="3" borderId="161" xfId="0" applyNumberFormat="1" applyFont="1" applyFill="1" applyBorder="1" applyAlignment="1">
      <alignment horizontal="right" vertical="center"/>
    </xf>
    <xf numFmtId="173" fontId="8" fillId="3" borderId="163" xfId="0" applyNumberFormat="1" applyFont="1" applyFill="1" applyBorder="1" applyAlignment="1">
      <alignment horizontal="right" vertical="center"/>
    </xf>
    <xf numFmtId="173" fontId="11" fillId="3" borderId="164" xfId="0" applyNumberFormat="1" applyFont="1" applyFill="1" applyBorder="1" applyAlignment="1">
      <alignment horizontal="right" vertical="center"/>
    </xf>
    <xf numFmtId="173" fontId="8" fillId="3" borderId="160" xfId="0" applyNumberFormat="1" applyFont="1" applyFill="1" applyBorder="1" applyAlignment="1">
      <alignment horizontal="right" vertical="center"/>
    </xf>
    <xf numFmtId="173" fontId="8" fillId="3" borderId="157" xfId="0" applyNumberFormat="1" applyFont="1" applyFill="1" applyBorder="1" applyAlignment="1">
      <alignment horizontal="right" vertical="center"/>
    </xf>
    <xf numFmtId="173" fontId="11" fillId="3" borderId="19" xfId="0" applyNumberFormat="1" applyFont="1" applyFill="1" applyBorder="1" applyAlignment="1">
      <alignment horizontal="right" vertical="center"/>
    </xf>
    <xf numFmtId="171" fontId="8" fillId="3" borderId="160" xfId="1" applyNumberFormat="1" applyFont="1" applyFill="1" applyBorder="1" applyAlignment="1">
      <alignment horizontal="right" vertical="center"/>
    </xf>
    <xf numFmtId="171" fontId="8" fillId="3" borderId="157" xfId="1" applyNumberFormat="1" applyFont="1" applyFill="1" applyBorder="1" applyAlignment="1">
      <alignment horizontal="right" vertical="center"/>
    </xf>
    <xf numFmtId="171" fontId="8" fillId="3" borderId="90" xfId="1" applyNumberFormat="1" applyFont="1" applyFill="1" applyBorder="1" applyAlignment="1">
      <alignment horizontal="right" vertical="center"/>
    </xf>
    <xf numFmtId="171" fontId="8" fillId="3" borderId="19" xfId="1" applyNumberFormat="1" applyFont="1" applyFill="1" applyBorder="1" applyAlignment="1">
      <alignment horizontal="right" vertical="center"/>
    </xf>
    <xf numFmtId="10" fontId="8" fillId="3" borderId="90" xfId="1" applyNumberFormat="1" applyFont="1" applyFill="1" applyBorder="1" applyAlignment="1">
      <alignment horizontal="right" vertical="center"/>
    </xf>
    <xf numFmtId="10" fontId="8" fillId="3" borderId="19" xfId="1" applyNumberFormat="1" applyFont="1" applyFill="1" applyBorder="1" applyAlignment="1">
      <alignment horizontal="right" vertical="center"/>
    </xf>
    <xf numFmtId="176" fontId="8" fillId="3" borderId="90" xfId="1" applyNumberFormat="1" applyFont="1" applyFill="1" applyBorder="1" applyAlignment="1">
      <alignment horizontal="right" vertical="center"/>
    </xf>
    <xf numFmtId="176" fontId="8" fillId="3" borderId="19" xfId="1" applyNumberFormat="1" applyFont="1" applyFill="1" applyBorder="1" applyAlignment="1">
      <alignment horizontal="right" vertical="center"/>
    </xf>
    <xf numFmtId="173" fontId="8" fillId="3" borderId="155" xfId="0" applyNumberFormat="1" applyFont="1" applyFill="1" applyBorder="1" applyAlignment="1">
      <alignment horizontal="right" vertical="center"/>
    </xf>
    <xf numFmtId="173" fontId="8" fillId="3" borderId="141" xfId="0" applyNumberFormat="1" applyFont="1" applyFill="1" applyBorder="1" applyAlignment="1">
      <alignment horizontal="right" vertical="center"/>
    </xf>
    <xf numFmtId="173" fontId="11" fillId="3" borderId="141" xfId="0" applyNumberFormat="1" applyFont="1" applyFill="1" applyBorder="1" applyAlignment="1">
      <alignment horizontal="right" vertical="center"/>
    </xf>
    <xf numFmtId="174" fontId="8" fillId="3" borderId="160" xfId="0" applyNumberFormat="1" applyFont="1" applyFill="1" applyBorder="1" applyAlignment="1">
      <alignment horizontal="right" vertical="center"/>
    </xf>
    <xf numFmtId="174" fontId="8" fillId="3" borderId="90" xfId="0" applyNumberFormat="1" applyFont="1" applyFill="1" applyBorder="1" applyAlignment="1">
      <alignment horizontal="right" vertical="center"/>
    </xf>
    <xf numFmtId="174" fontId="11" fillId="3" borderId="90" xfId="0" applyNumberFormat="1" applyFont="1" applyFill="1" applyBorder="1" applyAlignment="1">
      <alignment horizontal="right" vertical="center"/>
    </xf>
    <xf numFmtId="174" fontId="11" fillId="3" borderId="19" xfId="0" applyNumberFormat="1" applyFont="1" applyFill="1" applyBorder="1" applyAlignment="1">
      <alignment horizontal="right" vertical="center"/>
    </xf>
    <xf numFmtId="9" fontId="8" fillId="3" borderId="90" xfId="1" applyNumberFormat="1" applyFont="1" applyFill="1" applyBorder="1" applyAlignment="1">
      <alignment horizontal="right" vertical="center"/>
    </xf>
    <xf numFmtId="9" fontId="8" fillId="3" borderId="19" xfId="1" applyNumberFormat="1" applyFont="1" applyFill="1" applyBorder="1" applyAlignment="1">
      <alignment horizontal="right" vertical="center"/>
    </xf>
    <xf numFmtId="224" fontId="8" fillId="0" borderId="133" xfId="6" applyNumberFormat="1" applyFont="1" applyFill="1" applyBorder="1"/>
    <xf numFmtId="224" fontId="8" fillId="0" borderId="0" xfId="6" applyNumberFormat="1" applyFont="1"/>
    <xf numFmtId="224" fontId="8" fillId="3" borderId="137" xfId="6" applyNumberFormat="1" applyFont="1" applyFill="1" applyBorder="1"/>
    <xf numFmtId="224" fontId="8" fillId="0" borderId="133" xfId="6" applyNumberFormat="1" applyFont="1" applyBorder="1"/>
    <xf numFmtId="224" fontId="8" fillId="3" borderId="133" xfId="6" applyNumberFormat="1" applyFont="1" applyFill="1" applyBorder="1"/>
    <xf numFmtId="224" fontId="8" fillId="0" borderId="190" xfId="1841" applyNumberFormat="1" applyFont="1" applyFill="1" applyBorder="1"/>
    <xf numFmtId="224" fontId="11" fillId="0" borderId="133" xfId="6" applyNumberFormat="1" applyFont="1" applyFill="1" applyBorder="1"/>
    <xf numFmtId="224" fontId="11" fillId="0" borderId="0" xfId="6" applyNumberFormat="1" applyFont="1"/>
    <xf numFmtId="224" fontId="11" fillId="3" borderId="137" xfId="6" applyNumberFormat="1" applyFont="1" applyFill="1" applyBorder="1"/>
    <xf numFmtId="224" fontId="11" fillId="0" borderId="133" xfId="6" applyNumberFormat="1" applyFont="1" applyBorder="1"/>
    <xf numFmtId="224" fontId="11" fillId="3" borderId="133" xfId="6" applyNumberFormat="1" applyFont="1" applyFill="1" applyBorder="1"/>
    <xf numFmtId="224" fontId="11" fillId="0" borderId="190" xfId="1841" applyNumberFormat="1" applyFont="1" applyFill="1" applyBorder="1"/>
    <xf numFmtId="3" fontId="0" fillId="0" borderId="0" xfId="0" applyNumberFormat="1"/>
    <xf numFmtId="0" fontId="8" fillId="5" borderId="0" xfId="0" applyFont="1" applyFill="1"/>
    <xf numFmtId="0" fontId="148" fillId="5" borderId="0" xfId="0" applyFont="1" applyFill="1"/>
    <xf numFmtId="0" fontId="11" fillId="2" borderId="0" xfId="0" applyFont="1" applyFill="1"/>
    <xf numFmtId="0" fontId="11" fillId="5" borderId="0" xfId="0" applyFont="1" applyFill="1"/>
    <xf numFmtId="0" fontId="6" fillId="5" borderId="0" xfId="0" applyFont="1" applyFill="1"/>
    <xf numFmtId="10" fontId="11" fillId="5" borderId="85" xfId="0" quotePrefix="1" applyNumberFormat="1" applyFont="1" applyFill="1" applyBorder="1" applyAlignment="1">
      <alignment vertical="center" wrapText="1"/>
    </xf>
    <xf numFmtId="174" fontId="8" fillId="0" borderId="104" xfId="0" applyNumberFormat="1" applyFont="1" applyBorder="1" applyAlignment="1">
      <alignment horizontal="right" vertical="center"/>
    </xf>
    <xf numFmtId="174" fontId="8" fillId="0" borderId="124" xfId="0" applyNumberFormat="1" applyFont="1" applyBorder="1" applyAlignment="1">
      <alignment horizontal="right" vertical="center"/>
    </xf>
    <xf numFmtId="174" fontId="11" fillId="0" borderId="0" xfId="0" applyNumberFormat="1" applyFont="1" applyAlignment="1">
      <alignment horizontal="right" vertical="center"/>
    </xf>
    <xf numFmtId="174" fontId="11" fillId="0" borderId="104" xfId="0" applyNumberFormat="1" applyFont="1" applyBorder="1" applyAlignment="1">
      <alignment horizontal="right" vertical="center"/>
    </xf>
    <xf numFmtId="174" fontId="11" fillId="0" borderId="124" xfId="0" applyNumberFormat="1" applyFont="1" applyBorder="1" applyAlignment="1">
      <alignment horizontal="right" vertical="center"/>
    </xf>
    <xf numFmtId="10" fontId="11" fillId="80" borderId="208" xfId="0" applyNumberFormat="1" applyFont="1" applyFill="1" applyBorder="1" applyAlignment="1">
      <alignment horizontal="center" vertical="center"/>
    </xf>
    <xf numFmtId="10" fontId="11" fillId="80" borderId="207" xfId="0" applyNumberFormat="1" applyFont="1" applyFill="1" applyBorder="1" applyAlignment="1">
      <alignment horizontal="center" vertical="center"/>
    </xf>
    <xf numFmtId="10" fontId="11" fillId="80" borderId="209" xfId="0" applyNumberFormat="1" applyFont="1" applyFill="1" applyBorder="1" applyAlignment="1">
      <alignment horizontal="center" vertical="center"/>
    </xf>
    <xf numFmtId="10" fontId="11" fillId="80" borderId="210" xfId="0" quotePrefix="1" applyNumberFormat="1" applyFont="1" applyFill="1" applyBorder="1" applyAlignment="1">
      <alignment horizontal="center" vertical="center"/>
    </xf>
    <xf numFmtId="174" fontId="8" fillId="5" borderId="124" xfId="0" applyNumberFormat="1" applyFont="1" applyFill="1" applyBorder="1" applyAlignment="1">
      <alignment horizontal="right" vertical="center"/>
    </xf>
    <xf numFmtId="174" fontId="11" fillId="5" borderId="124" xfId="0" applyNumberFormat="1" applyFont="1" applyFill="1" applyBorder="1" applyAlignment="1">
      <alignment horizontal="right" vertical="center"/>
    </xf>
    <xf numFmtId="174" fontId="6" fillId="4" borderId="11" xfId="0" applyNumberFormat="1" applyFont="1" applyFill="1" applyBorder="1" applyAlignment="1">
      <alignment horizontal="right" vertical="center"/>
    </xf>
    <xf numFmtId="10" fontId="11" fillId="2" borderId="88" xfId="0" quotePrefix="1" applyNumberFormat="1" applyFont="1" applyFill="1" applyBorder="1" applyAlignment="1">
      <alignment horizontal="center" vertical="center" wrapText="1"/>
    </xf>
    <xf numFmtId="10" fontId="11" fillId="2" borderId="89" xfId="0" quotePrefix="1" applyNumberFormat="1" applyFont="1" applyFill="1" applyBorder="1" applyAlignment="1">
      <alignment horizontal="center" vertical="center" wrapText="1"/>
    </xf>
    <xf numFmtId="0" fontId="11" fillId="2" borderId="88" xfId="6" quotePrefix="1" applyNumberFormat="1" applyFont="1" applyFill="1" applyBorder="1" applyAlignment="1">
      <alignment horizontal="center" vertical="center" wrapText="1"/>
    </xf>
    <xf numFmtId="0" fontId="11" fillId="2" borderId="89" xfId="6" quotePrefix="1" applyNumberFormat="1" applyFont="1" applyFill="1" applyBorder="1" applyAlignment="1">
      <alignment horizontal="center" vertical="center" wrapText="1"/>
    </xf>
    <xf numFmtId="0" fontId="11" fillId="2" borderId="135" xfId="6" quotePrefix="1" applyNumberFormat="1" applyFont="1" applyFill="1" applyBorder="1" applyAlignment="1">
      <alignment horizontal="center" vertical="center" wrapText="1"/>
    </xf>
    <xf numFmtId="0" fontId="11" fillId="2" borderId="130" xfId="6" quotePrefix="1" applyNumberFormat="1" applyFont="1" applyFill="1" applyBorder="1" applyAlignment="1">
      <alignment horizontal="center" vertical="center" wrapText="1"/>
    </xf>
    <xf numFmtId="10" fontId="11" fillId="2" borderId="135" xfId="0" quotePrefix="1" applyNumberFormat="1" applyFont="1" applyFill="1" applyBorder="1" applyAlignment="1">
      <alignment horizontal="center" vertical="center" wrapText="1"/>
    </xf>
    <xf numFmtId="10" fontId="11" fillId="2" borderId="130" xfId="0" quotePrefix="1" applyNumberFormat="1" applyFont="1" applyFill="1" applyBorder="1" applyAlignment="1">
      <alignment horizontal="center" vertical="center" wrapText="1"/>
    </xf>
    <xf numFmtId="10" fontId="11" fillId="2" borderId="84" xfId="0" quotePrefix="1" applyNumberFormat="1" applyFont="1" applyFill="1" applyBorder="1" applyAlignment="1">
      <alignment horizontal="center" vertical="center" wrapText="1"/>
    </xf>
    <xf numFmtId="10" fontId="11" fillId="2" borderId="85" xfId="0" quotePrefix="1" applyNumberFormat="1" applyFont="1" applyFill="1" applyBorder="1" applyAlignment="1">
      <alignment horizontal="center" vertical="center" wrapText="1"/>
    </xf>
    <xf numFmtId="10" fontId="11" fillId="2" borderId="107" xfId="0" quotePrefix="1" applyNumberFormat="1" applyFont="1" applyFill="1" applyBorder="1" applyAlignment="1">
      <alignment horizontal="center" vertical="center" wrapText="1"/>
    </xf>
    <xf numFmtId="10" fontId="11" fillId="2" borderId="115" xfId="0" quotePrefix="1" applyNumberFormat="1" applyFont="1" applyFill="1" applyBorder="1" applyAlignment="1">
      <alignment horizontal="center" vertical="center" wrapText="1"/>
    </xf>
    <xf numFmtId="0" fontId="6" fillId="0" borderId="0" xfId="0" applyFont="1" applyAlignment="1">
      <alignment horizontal="left" vertical="top" wrapText="1"/>
    </xf>
    <xf numFmtId="10" fontId="11" fillId="2" borderId="115" xfId="0" quotePrefix="1" applyNumberFormat="1" applyFont="1" applyFill="1" applyBorder="1" applyAlignment="1">
      <alignment horizontal="center" vertical="center"/>
    </xf>
    <xf numFmtId="10" fontId="11" fillId="2" borderId="85" xfId="0" quotePrefix="1" applyNumberFormat="1" applyFont="1" applyFill="1" applyBorder="1" applyAlignment="1">
      <alignment horizontal="center" vertical="center"/>
    </xf>
    <xf numFmtId="10" fontId="11" fillId="2" borderId="14" xfId="0" quotePrefix="1" applyNumberFormat="1" applyFont="1" applyFill="1" applyBorder="1" applyAlignment="1">
      <alignment horizontal="center" vertical="center" wrapText="1"/>
    </xf>
    <xf numFmtId="10" fontId="11" fillId="2" borderId="14" xfId="0" applyNumberFormat="1" applyFont="1" applyFill="1" applyBorder="1" applyAlignment="1">
      <alignment horizontal="center" vertical="center" wrapText="1"/>
    </xf>
    <xf numFmtId="10" fontId="11" fillId="2" borderId="15" xfId="0" applyNumberFormat="1" applyFont="1" applyFill="1" applyBorder="1" applyAlignment="1">
      <alignment horizontal="center" vertical="center" wrapText="1"/>
    </xf>
    <xf numFmtId="0" fontId="11" fillId="2" borderId="0" xfId="0" quotePrefix="1" applyFont="1" applyFill="1" applyBorder="1" applyAlignment="1">
      <alignment horizontal="center" vertical="center" wrapText="1"/>
    </xf>
    <xf numFmtId="10" fontId="11" fillId="2" borderId="129" xfId="0" quotePrefix="1" applyNumberFormat="1" applyFont="1" applyFill="1" applyBorder="1" applyAlignment="1">
      <alignment horizontal="center" vertical="center" wrapText="1"/>
    </xf>
    <xf numFmtId="10" fontId="11" fillId="2" borderId="102" xfId="0" applyNumberFormat="1" applyFont="1" applyFill="1" applyBorder="1" applyAlignment="1">
      <alignment horizontal="center" vertical="center" wrapText="1"/>
    </xf>
    <xf numFmtId="0" fontId="11" fillId="2" borderId="85" xfId="0" quotePrefix="1" applyFont="1" applyFill="1" applyBorder="1" applyAlignment="1">
      <alignment horizontal="center" vertical="center" wrapText="1"/>
    </xf>
    <xf numFmtId="0" fontId="6" fillId="0" borderId="0" xfId="0" applyFont="1" applyAlignment="1">
      <alignment horizontal="center" vertical="center" wrapText="1"/>
    </xf>
    <xf numFmtId="0" fontId="11" fillId="2" borderId="13" xfId="0" quotePrefix="1" applyNumberFormat="1" applyFont="1" applyFill="1" applyBorder="1" applyAlignment="1">
      <alignment horizontal="center" vertical="center" wrapText="1"/>
    </xf>
  </cellXfs>
  <cellStyles count="1844">
    <cellStyle name="-" xfId="7" xr:uid="{00000000-0005-0000-0000-000000000000}"/>
    <cellStyle name="#,##0" xfId="8" xr:uid="{00000000-0005-0000-0000-000001000000}"/>
    <cellStyle name="%0." xfId="9" xr:uid="{00000000-0005-0000-0000-000002000000}"/>
    <cellStyle name="%0.0" xfId="10" xr:uid="{00000000-0005-0000-0000-000003000000}"/>
    <cellStyle name="%0.00" xfId="11" xr:uid="{00000000-0005-0000-0000-000004000000}"/>
    <cellStyle name="&amp;Z&amp;N" xfId="12" xr:uid="{00000000-0005-0000-0000-000005000000}"/>
    <cellStyle name="??_????????H9.12????????" xfId="13" xr:uid="{00000000-0005-0000-0000-000006000000}"/>
    <cellStyle name="_%(SignOnly)" xfId="14" xr:uid="{00000000-0005-0000-0000-000007000000}"/>
    <cellStyle name="_%(SignSpaceOnly)" xfId="15" xr:uid="{00000000-0005-0000-0000-000008000000}"/>
    <cellStyle name="_20101206 KPIs 2011" xfId="16" xr:uid="{00000000-0005-0000-0000-000009000000}"/>
    <cellStyle name="_20101206 KPIs 2011 2" xfId="17" xr:uid="{00000000-0005-0000-0000-00000A000000}"/>
    <cellStyle name="_2010302 Development of ratios and RWAs (past, forecast and budget)_V3" xfId="18" xr:uid="{00000000-0005-0000-0000-00000B000000}"/>
    <cellStyle name="_2010302 Development of ratios and RWAs (past, forecast and budget)_V3 2" xfId="19" xr:uid="{00000000-0005-0000-0000-00000C000000}"/>
    <cellStyle name="_20110204 Finance Calendar 2011" xfId="20" xr:uid="{00000000-0005-0000-0000-00000D000000}"/>
    <cellStyle name="_20110204 Finance Calendar 2011 2" xfId="21" xr:uid="{00000000-0005-0000-0000-00000E000000}"/>
    <cellStyle name="_20110215 Finance Calendar 2011" xfId="22" xr:uid="{00000000-0005-0000-0000-00000F000000}"/>
    <cellStyle name="_20110215 Finance Calendar 2011 2" xfId="23" xr:uid="{00000000-0005-0000-0000-000010000000}"/>
    <cellStyle name="_Bewertung DCF 1706" xfId="24" xr:uid="{00000000-0005-0000-0000-000011000000}"/>
    <cellStyle name="_Column1" xfId="25" xr:uid="{00000000-0005-0000-0000-000012000000}"/>
    <cellStyle name="_Column1 2" xfId="26" xr:uid="{00000000-0005-0000-0000-000013000000}"/>
    <cellStyle name="_Column1 3" xfId="27" xr:uid="{00000000-0005-0000-0000-000014000000}"/>
    <cellStyle name="_Column1 4" xfId="28" xr:uid="{00000000-0005-0000-0000-000015000000}"/>
    <cellStyle name="_Column1_20110419_Business_Performance_Report_v11" xfId="29" xr:uid="{00000000-0005-0000-0000-000016000000}"/>
    <cellStyle name="_Column1_20110419_Business_Performance_Report_v11_RSC" xfId="30" xr:uid="{00000000-0005-0000-0000-000017000000}"/>
    <cellStyle name="_Column1_Division Summary  PCR" xfId="31" xr:uid="{00000000-0005-0000-0000-000018000000}"/>
    <cellStyle name="_Column1_Key-P-FM" xfId="32" xr:uid="{00000000-0005-0000-0000-000019000000}"/>
    <cellStyle name="_Column1_Key-P-Retail" xfId="33" xr:uid="{00000000-0005-0000-0000-00001A000000}"/>
    <cellStyle name="_Column1_New Network Strategy" xfId="34" xr:uid="{00000000-0005-0000-0000-00001B000000}"/>
    <cellStyle name="_Column1_Restructuring File _ 3-07-13_scorecard" xfId="35" xr:uid="{00000000-0005-0000-0000-00001C000000}"/>
    <cellStyle name="_Column1_Sales Funnel" xfId="36" xr:uid="{00000000-0005-0000-0000-00001D000000}"/>
    <cellStyle name="_Column2" xfId="37" xr:uid="{00000000-0005-0000-0000-00001E000000}"/>
    <cellStyle name="_Column3" xfId="38" xr:uid="{00000000-0005-0000-0000-00001F000000}"/>
    <cellStyle name="_Column4" xfId="39" xr:uid="{00000000-0005-0000-0000-000020000000}"/>
    <cellStyle name="_Column4_~3174756" xfId="40" xr:uid="{00000000-0005-0000-0000-000021000000}"/>
    <cellStyle name="_Column4_~3174756_03 2011 Business Development" xfId="41" xr:uid="{00000000-0005-0000-0000-000022000000}"/>
    <cellStyle name="_Column4_~3174756_Derivatives" xfId="42" xr:uid="{00000000-0005-0000-0000-000023000000}"/>
    <cellStyle name="_Column4_03 2011 Business Development" xfId="43" xr:uid="{00000000-0005-0000-0000-000024000000}"/>
    <cellStyle name="_Column4_03 2011 Business Development_Derivatives" xfId="44" xr:uid="{00000000-0005-0000-0000-000025000000}"/>
    <cellStyle name="_Column4_2011_Segmentreporting_v79_Testversion" xfId="45" xr:uid="{00000000-0005-0000-0000-000026000000}"/>
    <cellStyle name="_Column4_20110419_Business_Performance_Report_v11" xfId="46" xr:uid="{00000000-0005-0000-0000-000027000000}"/>
    <cellStyle name="_Column4_BOLERO_2011-10-03_Nom" xfId="47" xr:uid="{00000000-0005-0000-0000-000028000000}"/>
    <cellStyle name="_Column4_BOLERO_2011-10-03_Nom_BOLERO_2012-12-03_V2" xfId="48" xr:uid="{00000000-0005-0000-0000-000029000000}"/>
    <cellStyle name="_Column4_BOLERO_2011-11-02_Mü" xfId="49" xr:uid="{00000000-0005-0000-0000-00002A000000}"/>
    <cellStyle name="_Column4_BOLERO_2011-11-02_Mü_BOLERO_2012-12-03_V2" xfId="50" xr:uid="{00000000-0005-0000-0000-00002B000000}"/>
    <cellStyle name="_Column4_BOLERO_2011-12-01_Mü" xfId="51" xr:uid="{00000000-0005-0000-0000-00002C000000}"/>
    <cellStyle name="_Column4_BOLERO_2011-12-01_Mü_BOLERO_2012-12-03_V2" xfId="52" xr:uid="{00000000-0005-0000-0000-00002D000000}"/>
    <cellStyle name="_Column4_BOLERO_2012-04-02" xfId="53" xr:uid="{00000000-0005-0000-0000-00002E000000}"/>
    <cellStyle name="_Column4_BOLERO_2012-04-02_BOLERO_2012-12-03_V2" xfId="54" xr:uid="{00000000-0005-0000-0000-00002F000000}"/>
    <cellStyle name="_Column4_BOLERO_2012-08-06" xfId="55" xr:uid="{00000000-0005-0000-0000-000030000000}"/>
    <cellStyle name="_Column4_BOLERO_2012-08-06_BOLERO_2012-12-03_V2" xfId="56" xr:uid="{00000000-0005-0000-0000-000031000000}"/>
    <cellStyle name="_Column4_BOLERO_2012-12-03_V3" xfId="57" xr:uid="{00000000-0005-0000-0000-000032000000}"/>
    <cellStyle name="_Column4_Daten_MonRep_2011_10" xfId="58" xr:uid="{00000000-0005-0000-0000-000033000000}"/>
    <cellStyle name="_Column4_Daten_MonRep_2011_10_BOLERO_2012-12-03_V2" xfId="59" xr:uid="{00000000-0005-0000-0000-000034000000}"/>
    <cellStyle name="_Column4_Daten_MonRep_2011_12_ergänzt" xfId="60" xr:uid="{00000000-0005-0000-0000-000035000000}"/>
    <cellStyle name="_Column4_Daten_MonRep_2011_12_ergänzt_BOLERO_2012-12-03_V2" xfId="61" xr:uid="{00000000-0005-0000-0000-000036000000}"/>
    <cellStyle name="_Column4_Daten_MonRep_2012_02" xfId="62" xr:uid="{00000000-0005-0000-0000-000037000000}"/>
    <cellStyle name="_Column4_Daten_MonRep_2012_02_BOLERO_2012-12-03_V2" xfId="63" xr:uid="{00000000-0005-0000-0000-000038000000}"/>
    <cellStyle name="_Column4_Daten_MonRep_2012_08" xfId="64" xr:uid="{00000000-0005-0000-0000-000039000000}"/>
    <cellStyle name="_Column4_Daten_MonRep_2012_08_BOLERO_2012-12-03_V2" xfId="65" xr:uid="{00000000-0005-0000-0000-00003A000000}"/>
    <cellStyle name="_Column4_Daten_MonRep_2012_10" xfId="66" xr:uid="{00000000-0005-0000-0000-00003B000000}"/>
    <cellStyle name="_Column4_Daten_MonRep_2012_10_BOLERO_2012-12-03_V2" xfId="67" xr:uid="{00000000-0005-0000-0000-00003C000000}"/>
    <cellStyle name="_Column4_DELTA-POOL_111102" xfId="68" xr:uid="{00000000-0005-0000-0000-00003D000000}"/>
    <cellStyle name="_Column4_Folien_cost review_09" xfId="69" xr:uid="{00000000-0005-0000-0000-00003E000000}"/>
    <cellStyle name="_Column4_FTE_Plan_2012_Ressorts" xfId="70" xr:uid="{00000000-0005-0000-0000-00003F000000}"/>
    <cellStyle name="_Column4_FTE_Plan_2012_Ressorts_BOLERO_2012-12-03_V2" xfId="71" xr:uid="{00000000-0005-0000-0000-000040000000}"/>
    <cellStyle name="_Column4_Info_FTE_Plan_2012" xfId="72" xr:uid="{00000000-0005-0000-0000-000041000000}"/>
    <cellStyle name="_Column4_Info_FTE_Plan_2012_BOLERO_2012-12-03_V2" xfId="73" xr:uid="{00000000-0005-0000-0000-000042000000}"/>
    <cellStyle name="_Column4_KONZERN_121203" xfId="74" xr:uid="{00000000-0005-0000-0000-000043000000}"/>
    <cellStyle name="_Column4_KONZERN_121203_BOLERO_2012-12-03_V2" xfId="75" xr:uid="{00000000-0005-0000-0000-000044000000}"/>
    <cellStyle name="_Column4_Mappe3" xfId="76" xr:uid="{00000000-0005-0000-0000-000045000000}"/>
    <cellStyle name="_Column4_Mappe6" xfId="77" xr:uid="{00000000-0005-0000-0000-000046000000}"/>
    <cellStyle name="_Column4_Mappe6_BOLERO_2012-12-03_V2" xfId="78" xr:uid="{00000000-0005-0000-0000-000047000000}"/>
    <cellStyle name="_Column4_MODELLE_2012" xfId="79" xr:uid="{00000000-0005-0000-0000-000048000000}"/>
    <cellStyle name="_Column4_MODELLE_2012_BOLERO_2012-12-03_V2" xfId="80" xr:uid="{00000000-0005-0000-0000-000049000000}"/>
    <cellStyle name="_Column4_Restructuring File _ 3-07-13_scorecard" xfId="81" xr:uid="{00000000-0005-0000-0000-00004A000000}"/>
    <cellStyle name="_Column4_Restruk-Kosten_2012_1207_val" xfId="82" xr:uid="{00000000-0005-0000-0000-00004B000000}"/>
    <cellStyle name="_Column4_STAT-Nominations_121212" xfId="83" xr:uid="{00000000-0005-0000-0000-00004C000000}"/>
    <cellStyle name="_Column4_Wincor SB-Install" xfId="84" xr:uid="{00000000-0005-0000-0000-00004D000000}"/>
    <cellStyle name="_Column4_Wincor SB-Install_BOLERO_2012-12-03_V2" xfId="85" xr:uid="{00000000-0005-0000-0000-00004E000000}"/>
    <cellStyle name="_Column4_Wincor SB-Install_KONZERN_121203" xfId="86" xr:uid="{00000000-0005-0000-0000-00004F000000}"/>
    <cellStyle name="_Column4_Wincor SB-Install_Mappe6" xfId="87" xr:uid="{00000000-0005-0000-0000-000050000000}"/>
    <cellStyle name="_Column4_Wincor SB-Install_STAT-Nominations_121212" xfId="88" xr:uid="{00000000-0005-0000-0000-000051000000}"/>
    <cellStyle name="_Column5" xfId="89" xr:uid="{00000000-0005-0000-0000-000052000000}"/>
    <cellStyle name="_Column6" xfId="90" xr:uid="{00000000-0005-0000-0000-000053000000}"/>
    <cellStyle name="_Column7" xfId="91" xr:uid="{00000000-0005-0000-0000-000054000000}"/>
    <cellStyle name="_Column7_Daten_MonRep_2011_12_ergänzt" xfId="92" xr:uid="{00000000-0005-0000-0000-000055000000}"/>
    <cellStyle name="_Column7_Mappe3" xfId="93" xr:uid="{00000000-0005-0000-0000-000056000000}"/>
    <cellStyle name="_Comma" xfId="94" xr:uid="{00000000-0005-0000-0000-000057000000}"/>
    <cellStyle name="_Comma_8-(j-k) 2008-2010 AOP 700k" xfId="95" xr:uid="{00000000-0005-0000-0000-000058000000}"/>
    <cellStyle name="_Comma_Cerberus Senior Payment Component Accrual Dec. 05" xfId="96" xr:uid="{00000000-0005-0000-0000-000059000000}"/>
    <cellStyle name="_consolidated own funds 11_2010" xfId="97" xr:uid="{00000000-0005-0000-0000-00005A000000}"/>
    <cellStyle name="_consolidated own funds 11_2010 2" xfId="98" xr:uid="{00000000-0005-0000-0000-00005B000000}"/>
    <cellStyle name="_Currency" xfId="99" xr:uid="{00000000-0005-0000-0000-00005C000000}"/>
    <cellStyle name="_Currency_8-(j-k) 2008-2010 AOP 700k" xfId="100" xr:uid="{00000000-0005-0000-0000-00005D000000}"/>
    <cellStyle name="_Currency_Cerberus Senior Payment Component Accrual Dec. 05" xfId="101" xr:uid="{00000000-0005-0000-0000-00005E000000}"/>
    <cellStyle name="_CurrencySpace" xfId="102" xr:uid="{00000000-0005-0000-0000-00005F000000}"/>
    <cellStyle name="_CurrencySpace_8-(j-k) 2008-2010 AOP 700k" xfId="103" xr:uid="{00000000-0005-0000-0000-000060000000}"/>
    <cellStyle name="_CurrencySpace_Cerberus Senior Payment Component Accrual Dec. 05" xfId="104" xr:uid="{00000000-0005-0000-0000-000061000000}"/>
    <cellStyle name="_Data" xfId="105" xr:uid="{00000000-0005-0000-0000-000062000000}"/>
    <cellStyle name="_Data 2" xfId="106" xr:uid="{00000000-0005-0000-0000-000063000000}"/>
    <cellStyle name="_Data 3" xfId="107" xr:uid="{00000000-0005-0000-0000-000064000000}"/>
    <cellStyle name="_Data 4" xfId="108" xr:uid="{00000000-0005-0000-0000-000065000000}"/>
    <cellStyle name="_Data_2009-IST-MONAT" xfId="109" xr:uid="{00000000-0005-0000-0000-000066000000}"/>
    <cellStyle name="_Data_2010-12 Excerpt HR Master Management Reporting - Period Jan - Dec 2010" xfId="110" xr:uid="{00000000-0005-0000-0000-000067000000}"/>
    <cellStyle name="_Data_2010-12 Excerpt HR Master Management Reporting - Period Jan - Dec 2010 2" xfId="111" xr:uid="{00000000-0005-0000-0000-000068000000}"/>
    <cellStyle name="_Data_2010-12 Excerpt HR Master Management Reporting - Period Jan - Dec 2010 3" xfId="112" xr:uid="{00000000-0005-0000-0000-000069000000}"/>
    <cellStyle name="_Data_2010-12 Excerpt HR Master Management Reporting - Period Jan - Dec 2010 4" xfId="113" xr:uid="{00000000-0005-0000-0000-00006A000000}"/>
    <cellStyle name="_Data_2010-12 Excerpt HR Master Management Reporting - Period Jan - Dec 2010_20110419_Business_Performance_Report_v11" xfId="114" xr:uid="{00000000-0005-0000-0000-00006B000000}"/>
    <cellStyle name="_Data_2010-12 Excerpt HR Master Management Reporting - Period Jan - Dec 2010_20110419_Business_Performance_Report_v11_RSC" xfId="115" xr:uid="{00000000-0005-0000-0000-00006C000000}"/>
    <cellStyle name="_Data_2010-12 Excerpt HR Master Management Reporting - Period Jan - Dec 2010_Division Summary  PCR" xfId="116" xr:uid="{00000000-0005-0000-0000-00006D000000}"/>
    <cellStyle name="_Data_2010-12 Excerpt HR Master Management Reporting - Period Jan - Dec 2010_Key-P-FM" xfId="117" xr:uid="{00000000-0005-0000-0000-00006E000000}"/>
    <cellStyle name="_Data_2010-12 Excerpt HR Master Management Reporting - Period Jan - Dec 2010_Key-P-Retail" xfId="118" xr:uid="{00000000-0005-0000-0000-00006F000000}"/>
    <cellStyle name="_Data_2010-12 Excerpt HR Master Management Reporting - Period Jan - Dec 2010_New Network Strategy" xfId="119" xr:uid="{00000000-0005-0000-0000-000070000000}"/>
    <cellStyle name="_Data_2010-12 Excerpt HR Master Management Reporting - Period Jan - Dec 2010_Sales Funnel" xfId="120" xr:uid="{00000000-0005-0000-0000-000071000000}"/>
    <cellStyle name="_Data_2010-IST-MONAT" xfId="121" xr:uid="{00000000-0005-0000-0000-000072000000}"/>
    <cellStyle name="_Data_20110321 Master Management Reporting 1.0_v6_PP_HL" xfId="122" xr:uid="{00000000-0005-0000-0000-000073000000}"/>
    <cellStyle name="_Data_20110321 Master Management Reporting 1.0_v6_PP_HL 2" xfId="123" xr:uid="{00000000-0005-0000-0000-000074000000}"/>
    <cellStyle name="_Data_20110321 Master Management Reporting 1.0_v6_PP_HL 3" xfId="124" xr:uid="{00000000-0005-0000-0000-000075000000}"/>
    <cellStyle name="_Data_20110321 Master Management Reporting 1.0_v6_PP_HL 4" xfId="125" xr:uid="{00000000-0005-0000-0000-000076000000}"/>
    <cellStyle name="_Data_20110321 Master Management Reporting 1.0_v6_PP_HL_03 2011 Business Development" xfId="126" xr:uid="{00000000-0005-0000-0000-000077000000}"/>
    <cellStyle name="_Data_20110321 Master Management Reporting 1.0_v6_PP_HL_20110419_Business_Performance_Report_v11_RSC" xfId="127" xr:uid="{00000000-0005-0000-0000-000078000000}"/>
    <cellStyle name="_Data_20110321 Master Management Reporting 1.0_v6_PP_HL_Division Summary  PCR" xfId="128" xr:uid="{00000000-0005-0000-0000-000079000000}"/>
    <cellStyle name="_Data_20110321 Master Management Reporting 1.0_v6_PP_HL_Key-P-FM" xfId="129" xr:uid="{00000000-0005-0000-0000-00007A000000}"/>
    <cellStyle name="_Data_20110321 Master Management Reporting 1.0_v6_PP_HL_Key-P-Retail" xfId="130" xr:uid="{00000000-0005-0000-0000-00007B000000}"/>
    <cellStyle name="_Data_20110321 Master Management Reporting 1.0_v6_PP_HL_New Network Strategy" xfId="131" xr:uid="{00000000-0005-0000-0000-00007C000000}"/>
    <cellStyle name="_Data_20110321 Master Management Reporting 1.0_v6_PP_HL_Sales Funnel" xfId="132" xr:uid="{00000000-0005-0000-0000-00007D000000}"/>
    <cellStyle name="_Data_20110419_Business_Performance_Report_v11" xfId="133" xr:uid="{00000000-0005-0000-0000-00007E000000}"/>
    <cellStyle name="_Data_20110419_Business_Performance_Report_v11_RSC" xfId="134" xr:uid="{00000000-0005-0000-0000-00007F000000}"/>
    <cellStyle name="_Data_2011-IST-MONAT" xfId="135" xr:uid="{00000000-0005-0000-0000-000080000000}"/>
    <cellStyle name="_Data_2012-IST-MONAT" xfId="136" xr:uid="{00000000-0005-0000-0000-000081000000}"/>
    <cellStyle name="_Data_Abgrenzung Personalaufwand 01.2011_2011-02-09" xfId="137" xr:uid="{00000000-0005-0000-0000-000082000000}"/>
    <cellStyle name="_Data_Abgrenzung Personalaufwand 01.2012_2012-02-03_vorl" xfId="138" xr:uid="{00000000-0005-0000-0000-000083000000}"/>
    <cellStyle name="_Data_Abgrenzung Personalaufwand 02.2011_2011-03-08_vorl" xfId="139" xr:uid="{00000000-0005-0000-0000-000084000000}"/>
    <cellStyle name="_Data_Abgrenzung Personalaufwand 02.2012_2012-03-08_vorl" xfId="140" xr:uid="{00000000-0005-0000-0000-000085000000}"/>
    <cellStyle name="_Data_Abgrenzung Personalaufwand 03.2011_2011-04-11_vorl" xfId="141" xr:uid="{00000000-0005-0000-0000-000086000000}"/>
    <cellStyle name="_Data_Abgrenzung Personalaufwand 03.2012_2012-04-10_vorläufig" xfId="142" xr:uid="{00000000-0005-0000-0000-000087000000}"/>
    <cellStyle name="_Data_Abgrenzung Personalaufwand 04.2011_2011-05-09_vorl" xfId="143" xr:uid="{00000000-0005-0000-0000-000088000000}"/>
    <cellStyle name="_Data_Abgrenzung Personalaufwand 04.2012_2012-05-08_in Arbeit" xfId="144" xr:uid="{00000000-0005-0000-0000-000089000000}"/>
    <cellStyle name="_Data_Abgrenzung Personalaufwand 05 2010_2010-06-08" xfId="145" xr:uid="{00000000-0005-0000-0000-00008A000000}"/>
    <cellStyle name="_Data_Abgrenzung Personalaufwand 05 2010_2010-06-08 2" xfId="146" xr:uid="{00000000-0005-0000-0000-00008B000000}"/>
    <cellStyle name="_Data_Abgrenzung Personalaufwand 05 2010_2010-06-08 3" xfId="147" xr:uid="{00000000-0005-0000-0000-00008C000000}"/>
    <cellStyle name="_Data_Abgrenzung Personalaufwand 05 2010_2010-06-08 4" xfId="148" xr:uid="{00000000-0005-0000-0000-00008D000000}"/>
    <cellStyle name="_Data_Abgrenzung Personalaufwand 05 2010_2010-06-08_20110419_Business_Performance_Report_v11" xfId="149" xr:uid="{00000000-0005-0000-0000-00008E000000}"/>
    <cellStyle name="_Data_Abgrenzung Personalaufwand 05 2010_2010-06-08_20110419_Business_Performance_Report_v11_RSC" xfId="150" xr:uid="{00000000-0005-0000-0000-00008F000000}"/>
    <cellStyle name="_Data_Abgrenzung Personalaufwand 05 2010_2010-06-08_Division Summary  PCR" xfId="151" xr:uid="{00000000-0005-0000-0000-000090000000}"/>
    <cellStyle name="_Data_Abgrenzung Personalaufwand 05 2010_2010-06-08_Key-P-FM" xfId="152" xr:uid="{00000000-0005-0000-0000-000091000000}"/>
    <cellStyle name="_Data_Abgrenzung Personalaufwand 05 2010_2010-06-08_Key-P-Retail" xfId="153" xr:uid="{00000000-0005-0000-0000-000092000000}"/>
    <cellStyle name="_Data_Abgrenzung Personalaufwand 05 2010_2010-06-08_New Network Strategy" xfId="154" xr:uid="{00000000-0005-0000-0000-000093000000}"/>
    <cellStyle name="_Data_Abgrenzung Personalaufwand 05 2010_2010-06-08_Restructuring File _ 3-07-13_scorecard" xfId="155" xr:uid="{00000000-0005-0000-0000-000094000000}"/>
    <cellStyle name="_Data_Abgrenzung Personalaufwand 05 2010_2010-06-08_Sales Funnel" xfId="156" xr:uid="{00000000-0005-0000-0000-000095000000}"/>
    <cellStyle name="_Data_Abgrenzung Personalaufwand 05.2011_2011-06-08_(vorl.)" xfId="157" xr:uid="{00000000-0005-0000-0000-000096000000}"/>
    <cellStyle name="_Data_Abgrenzung Personalaufwand 05.2012_2012-06-11_vorl" xfId="158" xr:uid="{00000000-0005-0000-0000-000097000000}"/>
    <cellStyle name="_Data_Abgrenzung Personalaufwand 06.2010_2010-07-08" xfId="159" xr:uid="{00000000-0005-0000-0000-000098000000}"/>
    <cellStyle name="_Data_Abgrenzung Personalaufwand 06.2010_2010-07-08 2" xfId="160" xr:uid="{00000000-0005-0000-0000-000099000000}"/>
    <cellStyle name="_Data_Abgrenzung Personalaufwand 06.2010_2010-07-08 3" xfId="161" xr:uid="{00000000-0005-0000-0000-00009A000000}"/>
    <cellStyle name="_Data_Abgrenzung Personalaufwand 06.2010_2010-07-08 4" xfId="162" xr:uid="{00000000-0005-0000-0000-00009B000000}"/>
    <cellStyle name="_Data_Abgrenzung Personalaufwand 06.2010_2010-07-08_20110419_Business_Performance_Report_v11" xfId="163" xr:uid="{00000000-0005-0000-0000-00009C000000}"/>
    <cellStyle name="_Data_Abgrenzung Personalaufwand 06.2010_2010-07-08_20110419_Business_Performance_Report_v11_RSC" xfId="164" xr:uid="{00000000-0005-0000-0000-00009D000000}"/>
    <cellStyle name="_Data_Abgrenzung Personalaufwand 06.2010_2010-07-08_Division Summary  PCR" xfId="165" xr:uid="{00000000-0005-0000-0000-00009E000000}"/>
    <cellStyle name="_Data_Abgrenzung Personalaufwand 06.2010_2010-07-08_Key-P-FM" xfId="166" xr:uid="{00000000-0005-0000-0000-00009F000000}"/>
    <cellStyle name="_Data_Abgrenzung Personalaufwand 06.2010_2010-07-08_Key-P-Retail" xfId="167" xr:uid="{00000000-0005-0000-0000-0000A0000000}"/>
    <cellStyle name="_Data_Abgrenzung Personalaufwand 06.2010_2010-07-08_New Network Strategy" xfId="168" xr:uid="{00000000-0005-0000-0000-0000A1000000}"/>
    <cellStyle name="_Data_Abgrenzung Personalaufwand 06.2010_2010-07-08_Restructuring File _ 3-07-13_scorecard" xfId="169" xr:uid="{00000000-0005-0000-0000-0000A2000000}"/>
    <cellStyle name="_Data_Abgrenzung Personalaufwand 06.2010_2010-07-08_Sales Funnel" xfId="170" xr:uid="{00000000-0005-0000-0000-0000A3000000}"/>
    <cellStyle name="_Data_Abgrenzung Personalaufwand 06.2011_2011-07-07_(vorl)" xfId="171" xr:uid="{00000000-0005-0000-0000-0000A4000000}"/>
    <cellStyle name="_Data_Abgrenzung Personalaufwand 06.2012_2012-06-28_endg" xfId="172" xr:uid="{00000000-0005-0000-0000-0000A5000000}"/>
    <cellStyle name="_Data_Abgrenzung Personalaufwand 07.2010_2010-08-06_vorläufig" xfId="173" xr:uid="{00000000-0005-0000-0000-0000A6000000}"/>
    <cellStyle name="_Data_Abgrenzung Personalaufwand 07.2010_2010-08-06_vorläufig 2" xfId="174" xr:uid="{00000000-0005-0000-0000-0000A7000000}"/>
    <cellStyle name="_Data_Abgrenzung Personalaufwand 07.2010_2010-08-06_vorläufig 3" xfId="175" xr:uid="{00000000-0005-0000-0000-0000A8000000}"/>
    <cellStyle name="_Data_Abgrenzung Personalaufwand 07.2010_2010-08-06_vorläufig 4" xfId="176" xr:uid="{00000000-0005-0000-0000-0000A9000000}"/>
    <cellStyle name="_Data_Abgrenzung Personalaufwand 07.2010_2010-08-06_vorläufig_20110419_Business_Performance_Report_v11" xfId="177" xr:uid="{00000000-0005-0000-0000-0000AA000000}"/>
    <cellStyle name="_Data_Abgrenzung Personalaufwand 07.2010_2010-08-06_vorläufig_20110419_Business_Performance_Report_v11_RSC" xfId="178" xr:uid="{00000000-0005-0000-0000-0000AB000000}"/>
    <cellStyle name="_Data_Abgrenzung Personalaufwand 07.2010_2010-08-06_vorläufig_Division Summary  PCR" xfId="179" xr:uid="{00000000-0005-0000-0000-0000AC000000}"/>
    <cellStyle name="_Data_Abgrenzung Personalaufwand 07.2010_2010-08-06_vorläufig_Key-P-FM" xfId="180" xr:uid="{00000000-0005-0000-0000-0000AD000000}"/>
    <cellStyle name="_Data_Abgrenzung Personalaufwand 07.2010_2010-08-06_vorläufig_Key-P-Retail" xfId="181" xr:uid="{00000000-0005-0000-0000-0000AE000000}"/>
    <cellStyle name="_Data_Abgrenzung Personalaufwand 07.2010_2010-08-06_vorläufig_New Network Strategy" xfId="182" xr:uid="{00000000-0005-0000-0000-0000AF000000}"/>
    <cellStyle name="_Data_Abgrenzung Personalaufwand 07.2010_2010-08-06_vorläufig_Restructuring File _ 3-07-13_scorecard" xfId="183" xr:uid="{00000000-0005-0000-0000-0000B0000000}"/>
    <cellStyle name="_Data_Abgrenzung Personalaufwand 07.2010_2010-08-06_vorläufig_Sales Funnel" xfId="184" xr:uid="{00000000-0005-0000-0000-0000B1000000}"/>
    <cellStyle name="_Data_Abgrenzung Personalaufwand 07.2011_2011-08-05_(vorl)" xfId="185" xr:uid="{00000000-0005-0000-0000-0000B2000000}"/>
    <cellStyle name="_Data_Abgrenzung Personalaufwand 07.2012_2012-08-08_final" xfId="186" xr:uid="{00000000-0005-0000-0000-0000B3000000}"/>
    <cellStyle name="_Data_Abgrenzung Personalaufwand 08.2010_2010-09-08_vorläufig" xfId="187" xr:uid="{00000000-0005-0000-0000-0000B4000000}"/>
    <cellStyle name="_Data_Abgrenzung Personalaufwand 08.2010_2010-09-08_vorläufig 2" xfId="188" xr:uid="{00000000-0005-0000-0000-0000B5000000}"/>
    <cellStyle name="_Data_Abgrenzung Personalaufwand 08.2010_2010-09-08_vorläufig 3" xfId="189" xr:uid="{00000000-0005-0000-0000-0000B6000000}"/>
    <cellStyle name="_Data_Abgrenzung Personalaufwand 08.2010_2010-09-08_vorläufig 4" xfId="190" xr:uid="{00000000-0005-0000-0000-0000B7000000}"/>
    <cellStyle name="_Data_Abgrenzung Personalaufwand 08.2010_2010-09-08_vorläufig_20110419_Business_Performance_Report_v11" xfId="191" xr:uid="{00000000-0005-0000-0000-0000B8000000}"/>
    <cellStyle name="_Data_Abgrenzung Personalaufwand 08.2010_2010-09-08_vorläufig_20110419_Business_Performance_Report_v11_RSC" xfId="192" xr:uid="{00000000-0005-0000-0000-0000B9000000}"/>
    <cellStyle name="_Data_Abgrenzung Personalaufwand 08.2010_2010-09-08_vorläufig_Division Summary  PCR" xfId="193" xr:uid="{00000000-0005-0000-0000-0000BA000000}"/>
    <cellStyle name="_Data_Abgrenzung Personalaufwand 08.2010_2010-09-08_vorläufig_Key-P-FM" xfId="194" xr:uid="{00000000-0005-0000-0000-0000BB000000}"/>
    <cellStyle name="_Data_Abgrenzung Personalaufwand 08.2010_2010-09-08_vorläufig_Key-P-Retail" xfId="195" xr:uid="{00000000-0005-0000-0000-0000BC000000}"/>
    <cellStyle name="_Data_Abgrenzung Personalaufwand 08.2010_2010-09-08_vorläufig_New Network Strategy" xfId="196" xr:uid="{00000000-0005-0000-0000-0000BD000000}"/>
    <cellStyle name="_Data_Abgrenzung Personalaufwand 08.2010_2010-09-08_vorläufig_Restructuring File _ 3-07-13_scorecard" xfId="197" xr:uid="{00000000-0005-0000-0000-0000BE000000}"/>
    <cellStyle name="_Data_Abgrenzung Personalaufwand 08.2010_2010-09-08_vorläufig_Sales Funnel" xfId="198" xr:uid="{00000000-0005-0000-0000-0000BF000000}"/>
    <cellStyle name="_Data_Abgrenzung Personalaufwand 08.2011_2011-09-01_(vorläufig)" xfId="199" xr:uid="{00000000-0005-0000-0000-0000C0000000}"/>
    <cellStyle name="_Data_Abgrenzung Personalaufwand 08.2012_2012-09-10_final_HL" xfId="200" xr:uid="{00000000-0005-0000-0000-0000C1000000}"/>
    <cellStyle name="_Data_Abgrenzung Personalaufwand 09.2010_2010-10-08_vorl" xfId="201" xr:uid="{00000000-0005-0000-0000-0000C2000000}"/>
    <cellStyle name="_Data_Abgrenzung Personalaufwand 09.2010_2010-10-08_vorl 2" xfId="202" xr:uid="{00000000-0005-0000-0000-0000C3000000}"/>
    <cellStyle name="_Data_Abgrenzung Personalaufwand 09.2010_2010-10-08_vorl 3" xfId="203" xr:uid="{00000000-0005-0000-0000-0000C4000000}"/>
    <cellStyle name="_Data_Abgrenzung Personalaufwand 09.2010_2010-10-08_vorl 4" xfId="204" xr:uid="{00000000-0005-0000-0000-0000C5000000}"/>
    <cellStyle name="_Data_Abgrenzung Personalaufwand 09.2010_2010-10-08_vorl_20110419_Business_Performance_Report_v11" xfId="205" xr:uid="{00000000-0005-0000-0000-0000C6000000}"/>
    <cellStyle name="_Data_Abgrenzung Personalaufwand 09.2010_2010-10-08_vorl_20110419_Business_Performance_Report_v11_RSC" xfId="206" xr:uid="{00000000-0005-0000-0000-0000C7000000}"/>
    <cellStyle name="_Data_Abgrenzung Personalaufwand 09.2010_2010-10-08_vorl_Division Summary  PCR" xfId="207" xr:uid="{00000000-0005-0000-0000-0000C8000000}"/>
    <cellStyle name="_Data_Abgrenzung Personalaufwand 09.2010_2010-10-08_vorl_Key-P-FM" xfId="208" xr:uid="{00000000-0005-0000-0000-0000C9000000}"/>
    <cellStyle name="_Data_Abgrenzung Personalaufwand 09.2010_2010-10-08_vorl_Key-P-Retail" xfId="209" xr:uid="{00000000-0005-0000-0000-0000CA000000}"/>
    <cellStyle name="_Data_Abgrenzung Personalaufwand 09.2010_2010-10-08_vorl_New Network Strategy" xfId="210" xr:uid="{00000000-0005-0000-0000-0000CB000000}"/>
    <cellStyle name="_Data_Abgrenzung Personalaufwand 09.2010_2010-10-08_vorl_Restructuring File _ 3-07-13_scorecard" xfId="211" xr:uid="{00000000-0005-0000-0000-0000CC000000}"/>
    <cellStyle name="_Data_Abgrenzung Personalaufwand 09.2010_2010-10-08_vorl_Sales Funnel" xfId="212" xr:uid="{00000000-0005-0000-0000-0000CD000000}"/>
    <cellStyle name="_Data_Abgrenzung Personalaufwand 09.2011_2011-10-10_(final)" xfId="213" xr:uid="{00000000-0005-0000-0000-0000CE000000}"/>
    <cellStyle name="_Data_Abgrenzung Personalaufwand 10.2010_2010-11-09_vorl" xfId="214" xr:uid="{00000000-0005-0000-0000-0000CF000000}"/>
    <cellStyle name="_Data_Abgrenzung Personalaufwand 10.2010_2010-11-09_vorl 2" xfId="215" xr:uid="{00000000-0005-0000-0000-0000D0000000}"/>
    <cellStyle name="_Data_Abgrenzung Personalaufwand 10.2010_2010-11-09_vorl 3" xfId="216" xr:uid="{00000000-0005-0000-0000-0000D1000000}"/>
    <cellStyle name="_Data_Abgrenzung Personalaufwand 10.2010_2010-11-09_vorl 4" xfId="217" xr:uid="{00000000-0005-0000-0000-0000D2000000}"/>
    <cellStyle name="_Data_Abgrenzung Personalaufwand 10.2010_2010-11-09_vorl_20110419_Business_Performance_Report_v11" xfId="218" xr:uid="{00000000-0005-0000-0000-0000D3000000}"/>
    <cellStyle name="_Data_Abgrenzung Personalaufwand 10.2010_2010-11-09_vorl_20110419_Business_Performance_Report_v11_RSC" xfId="219" xr:uid="{00000000-0005-0000-0000-0000D4000000}"/>
    <cellStyle name="_Data_Abgrenzung Personalaufwand 10.2010_2010-11-09_vorl_Division Summary  PCR" xfId="220" xr:uid="{00000000-0005-0000-0000-0000D5000000}"/>
    <cellStyle name="_Data_Abgrenzung Personalaufwand 10.2010_2010-11-09_vorl_Key-P-FM" xfId="221" xr:uid="{00000000-0005-0000-0000-0000D6000000}"/>
    <cellStyle name="_Data_Abgrenzung Personalaufwand 10.2010_2010-11-09_vorl_Key-P-Retail" xfId="222" xr:uid="{00000000-0005-0000-0000-0000D7000000}"/>
    <cellStyle name="_Data_Abgrenzung Personalaufwand 10.2010_2010-11-09_vorl_New Network Strategy" xfId="223" xr:uid="{00000000-0005-0000-0000-0000D8000000}"/>
    <cellStyle name="_Data_Abgrenzung Personalaufwand 10.2010_2010-11-09_vorl_Restructuring File _ 3-07-13_scorecard" xfId="224" xr:uid="{00000000-0005-0000-0000-0000D9000000}"/>
    <cellStyle name="_Data_Abgrenzung Personalaufwand 10.2010_2010-11-09_vorl_Sales Funnel" xfId="225" xr:uid="{00000000-0005-0000-0000-0000DA000000}"/>
    <cellStyle name="_Data_Abgrenzung Personalaufwand 10.2010_2010-12-09_final" xfId="226" xr:uid="{00000000-0005-0000-0000-0000DB000000}"/>
    <cellStyle name="_Data_Abgrenzung Personalaufwand 10.2010_2010-12-09_final 2" xfId="227" xr:uid="{00000000-0005-0000-0000-0000DC000000}"/>
    <cellStyle name="_Data_Abgrenzung Personalaufwand 10.2010_2010-12-09_final 3" xfId="228" xr:uid="{00000000-0005-0000-0000-0000DD000000}"/>
    <cellStyle name="_Data_Abgrenzung Personalaufwand 10.2010_2010-12-09_final 4" xfId="229" xr:uid="{00000000-0005-0000-0000-0000DE000000}"/>
    <cellStyle name="_Data_Abgrenzung Personalaufwand 10.2010_2010-12-09_final_20110419_Business_Performance_Report_v11" xfId="230" xr:uid="{00000000-0005-0000-0000-0000DF000000}"/>
    <cellStyle name="_Data_Abgrenzung Personalaufwand 10.2010_2010-12-09_final_20110419_Business_Performance_Report_v11_RSC" xfId="231" xr:uid="{00000000-0005-0000-0000-0000E0000000}"/>
    <cellStyle name="_Data_Abgrenzung Personalaufwand 10.2010_2010-12-09_final_Division Summary  PCR" xfId="232" xr:uid="{00000000-0005-0000-0000-0000E1000000}"/>
    <cellStyle name="_Data_Abgrenzung Personalaufwand 10.2010_2010-12-09_final_Key-P-FM" xfId="233" xr:uid="{00000000-0005-0000-0000-0000E2000000}"/>
    <cellStyle name="_Data_Abgrenzung Personalaufwand 10.2010_2010-12-09_final_Key-P-Retail" xfId="234" xr:uid="{00000000-0005-0000-0000-0000E3000000}"/>
    <cellStyle name="_Data_Abgrenzung Personalaufwand 10.2010_2010-12-09_final_New Network Strategy" xfId="235" xr:uid="{00000000-0005-0000-0000-0000E4000000}"/>
    <cellStyle name="_Data_Abgrenzung Personalaufwand 10.2010_2010-12-09_final_Restructuring File _ 3-07-13_scorecard" xfId="236" xr:uid="{00000000-0005-0000-0000-0000E5000000}"/>
    <cellStyle name="_Data_Abgrenzung Personalaufwand 10.2010_2010-12-09_final_Sales Funnel" xfId="237" xr:uid="{00000000-0005-0000-0000-0000E6000000}"/>
    <cellStyle name="_Data_Abgrenzung Personalaufwand 10.2011_2011-11-08_(vorl.)" xfId="238" xr:uid="{00000000-0005-0000-0000-0000E7000000}"/>
    <cellStyle name="_Data_Abgrenzung Personalaufwand 11.2011_2011-12-07_vorl" xfId="239" xr:uid="{00000000-0005-0000-0000-0000E8000000}"/>
    <cellStyle name="_Data_Cost Model 2012-07-14 Scenario 3_adj_20120910" xfId="240" xr:uid="{00000000-0005-0000-0000-0000E9000000}"/>
    <cellStyle name="_Data_Division Summary  PCR" xfId="241" xr:uid="{00000000-0005-0000-0000-0000EA000000}"/>
    <cellStyle name="_Data_FC_2012-03_Konten für Herbert" xfId="242" xr:uid="{00000000-0005-0000-0000-0000EB000000}"/>
    <cellStyle name="_Data_Key-P-FM" xfId="243" xr:uid="{00000000-0005-0000-0000-0000EC000000}"/>
    <cellStyle name="_Data_Key-P-Retail" xfId="244" xr:uid="{00000000-0005-0000-0000-0000ED000000}"/>
    <cellStyle name="_Data_Mappe4" xfId="245" xr:uid="{00000000-0005-0000-0000-0000EE000000}"/>
    <cellStyle name="_Data_Mappe4 2" xfId="246" xr:uid="{00000000-0005-0000-0000-0000EF000000}"/>
    <cellStyle name="_Data_Mappe4 3" xfId="247" xr:uid="{00000000-0005-0000-0000-0000F0000000}"/>
    <cellStyle name="_Data_Mappe4 4" xfId="248" xr:uid="{00000000-0005-0000-0000-0000F1000000}"/>
    <cellStyle name="_Data_Mappe4_20110419_Business_Performance_Report_v11" xfId="249" xr:uid="{00000000-0005-0000-0000-0000F2000000}"/>
    <cellStyle name="_Data_Mappe4_20110419_Business_Performance_Report_v11_RSC" xfId="250" xr:uid="{00000000-0005-0000-0000-0000F3000000}"/>
    <cellStyle name="_Data_Mappe4_Division Summary  PCR" xfId="251" xr:uid="{00000000-0005-0000-0000-0000F4000000}"/>
    <cellStyle name="_Data_Mappe4_Key-P-FM" xfId="252" xr:uid="{00000000-0005-0000-0000-0000F5000000}"/>
    <cellStyle name="_Data_Mappe4_Key-P-Retail" xfId="253" xr:uid="{00000000-0005-0000-0000-0000F6000000}"/>
    <cellStyle name="_Data_Mappe4_New Network Strategy" xfId="254" xr:uid="{00000000-0005-0000-0000-0000F7000000}"/>
    <cellStyle name="_Data_Mappe4_Restructuring File _ 3-07-13_scorecard" xfId="255" xr:uid="{00000000-0005-0000-0000-0000F8000000}"/>
    <cellStyle name="_Data_Mappe4_Sales Funnel" xfId="256" xr:uid="{00000000-0005-0000-0000-0000F9000000}"/>
    <cellStyle name="_Data_MOR_2011-01" xfId="257" xr:uid="{00000000-0005-0000-0000-0000FA000000}"/>
    <cellStyle name="_Data_MOR_2011-03 HBrunner" xfId="258" xr:uid="{00000000-0005-0000-0000-0000FB000000}"/>
    <cellStyle name="_Data_New Network Strategy" xfId="259" xr:uid="{00000000-0005-0000-0000-0000FC000000}"/>
    <cellStyle name="_Data_PA_an CO_Konten_Budget_20101104" xfId="260" xr:uid="{00000000-0005-0000-0000-0000FD000000}"/>
    <cellStyle name="_Data_PA_MCR_2010-12" xfId="261" xr:uid="{00000000-0005-0000-0000-0000FE000000}"/>
    <cellStyle name="_Data_PA_Pers+Sach_Erw 2.2011_2011-03-03" xfId="262" xr:uid="{00000000-0005-0000-0000-0000FF000000}"/>
    <cellStyle name="_Data_PA1_PA_MCR_Konten Forecast 2010" xfId="263" xr:uid="{00000000-0005-0000-0000-000000010000}"/>
    <cellStyle name="_Data_Restructuring File _ 3-07-13_scorecard" xfId="264" xr:uid="{00000000-0005-0000-0000-000001010000}"/>
    <cellStyle name="_Data_Sales Funnel" xfId="265" xr:uid="{00000000-0005-0000-0000-000002010000}"/>
    <cellStyle name="_Data_Versand Plan 2012-01-10_HR" xfId="266" xr:uid="{00000000-0005-0000-0000-000003010000}"/>
    <cellStyle name="_EM-Anforderung_V12_6.6" xfId="267" xr:uid="{00000000-0005-0000-0000-000004010000}"/>
    <cellStyle name="_Euro" xfId="268" xr:uid="{00000000-0005-0000-0000-000005010000}"/>
    <cellStyle name="_Excel Basistabellen und Graphiken_IFRS_102010 2.0" xfId="269" xr:uid="{00000000-0005-0000-0000-000006010000}"/>
    <cellStyle name="_Excel Basistabellen und Graphiken_IFRS_102010 2.0 2" xfId="270" xr:uid="{00000000-0005-0000-0000-000007010000}"/>
    <cellStyle name="_GBP Austria" xfId="271" xr:uid="{00000000-0005-0000-0000-000008010000}"/>
    <cellStyle name="_Header" xfId="272" xr:uid="{00000000-0005-0000-0000-000009010000}"/>
    <cellStyle name="_Heading" xfId="273" xr:uid="{00000000-0005-0000-0000-00000A010000}"/>
    <cellStyle name="_Heading_8-(j-k) 2008-2010 AOP 700k" xfId="274" xr:uid="{00000000-0005-0000-0000-00000B010000}"/>
    <cellStyle name="_Highlight" xfId="275" xr:uid="{00000000-0005-0000-0000-00000C010000}"/>
    <cellStyle name="_Kopie von GBP Eastern Europe" xfId="276" xr:uid="{00000000-0005-0000-0000-00000D010000}"/>
    <cellStyle name="_Multiple" xfId="277" xr:uid="{00000000-0005-0000-0000-00000E010000}"/>
    <cellStyle name="_Multiple_8-(j-k) 2008-2010 AOP 700k" xfId="278" xr:uid="{00000000-0005-0000-0000-00000F010000}"/>
    <cellStyle name="_Multiple_Cerberus Senior Payment Component Accrual Dec. 05" xfId="279" xr:uid="{00000000-0005-0000-0000-000010010000}"/>
    <cellStyle name="_MultipleSpace" xfId="280" xr:uid="{00000000-0005-0000-0000-000011010000}"/>
    <cellStyle name="_MultipleSpace_8-(j-k) 2008-2010 AOP 700k" xfId="281" xr:uid="{00000000-0005-0000-0000-000012010000}"/>
    <cellStyle name="_MultipleSpace_Cerberus Senior Payment Component Accrual Dec. 05" xfId="282" xr:uid="{00000000-0005-0000-0000-000013010000}"/>
    <cellStyle name="_Output summary Europe Sept21 v.145" xfId="283" xr:uid="{00000000-0005-0000-0000-000014010000}"/>
    <cellStyle name="_Percent" xfId="284" xr:uid="{00000000-0005-0000-0000-000015010000}"/>
    <cellStyle name="_PercentSpace" xfId="285" xr:uid="{00000000-0005-0000-0000-000016010000}"/>
    <cellStyle name="_Row1" xfId="286" xr:uid="{00000000-0005-0000-0000-000017010000}"/>
    <cellStyle name="_Row1 2" xfId="287" xr:uid="{00000000-0005-0000-0000-000018010000}"/>
    <cellStyle name="_Row1 3" xfId="288" xr:uid="{00000000-0005-0000-0000-000019010000}"/>
    <cellStyle name="_Row1 4" xfId="289" xr:uid="{00000000-0005-0000-0000-00001A010000}"/>
    <cellStyle name="_Row1_20110419_Business_Performance_Report_v11" xfId="290" xr:uid="{00000000-0005-0000-0000-00001B010000}"/>
    <cellStyle name="_Row1_20110419_Business_Performance_Report_v11_RSC" xfId="291" xr:uid="{00000000-0005-0000-0000-00001C010000}"/>
    <cellStyle name="_Row1_Division Summary  PCR" xfId="292" xr:uid="{00000000-0005-0000-0000-00001D010000}"/>
    <cellStyle name="_Row1_Key-P-FM" xfId="293" xr:uid="{00000000-0005-0000-0000-00001E010000}"/>
    <cellStyle name="_Row1_Key-P-Retail" xfId="294" xr:uid="{00000000-0005-0000-0000-00001F010000}"/>
    <cellStyle name="_Row1_New Network Strategy" xfId="295" xr:uid="{00000000-0005-0000-0000-000020010000}"/>
    <cellStyle name="_Row1_Restructuring File _ 3-07-13_scorecard" xfId="296" xr:uid="{00000000-0005-0000-0000-000021010000}"/>
    <cellStyle name="_Row1_Sales Funnel" xfId="297" xr:uid="{00000000-0005-0000-0000-000022010000}"/>
    <cellStyle name="_Row2" xfId="298" xr:uid="{00000000-0005-0000-0000-000023010000}"/>
    <cellStyle name="_Row3" xfId="299" xr:uid="{00000000-0005-0000-0000-000024010000}"/>
    <cellStyle name="_Row4" xfId="300" xr:uid="{00000000-0005-0000-0000-000025010000}"/>
    <cellStyle name="_Row5" xfId="301" xr:uid="{00000000-0005-0000-0000-000026010000}"/>
    <cellStyle name="_Row6" xfId="302" xr:uid="{00000000-0005-0000-0000-000027010000}"/>
    <cellStyle name="_Row7" xfId="303" xr:uid="{00000000-0005-0000-0000-000028010000}"/>
    <cellStyle name="_Row7_Daten_MonRep_2011_12_ergänzt" xfId="304" xr:uid="{00000000-0005-0000-0000-000029010000}"/>
    <cellStyle name="_Row7_Mappe3" xfId="305" xr:uid="{00000000-0005-0000-0000-00002A010000}"/>
    <cellStyle name="_SubHeading" xfId="306" xr:uid="{00000000-0005-0000-0000-00002B010000}"/>
    <cellStyle name="_SubHeading_8-(j-k) 2008-2010 AOP 700k" xfId="307" xr:uid="{00000000-0005-0000-0000-00002C010000}"/>
    <cellStyle name="_Table" xfId="308" xr:uid="{00000000-0005-0000-0000-00002D010000}"/>
    <cellStyle name="_Table_8-(j-k) 2008-2010 AOP 700k" xfId="309" xr:uid="{00000000-0005-0000-0000-00002E010000}"/>
    <cellStyle name="_Table_8-(j-k) 2008-2010 AOP 700k_BL_Budget Assumption Workbook v1" xfId="310" xr:uid="{00000000-0005-0000-0000-00002F010000}"/>
    <cellStyle name="_TableHead" xfId="311" xr:uid="{00000000-0005-0000-0000-000030010000}"/>
    <cellStyle name="_TableHead_8-(j-k) 2008-2010 AOP 700k" xfId="312" xr:uid="{00000000-0005-0000-0000-000031010000}"/>
    <cellStyle name="_TableHead_8-(j-k) 2008-2010 AOP 700k_BL_Budget Assumption Workbook v1" xfId="313" xr:uid="{00000000-0005-0000-0000-000032010000}"/>
    <cellStyle name="_TableRowHead" xfId="314" xr:uid="{00000000-0005-0000-0000-000033010000}"/>
    <cellStyle name="_TableRowHead_8-(j-k) 2008-2010 AOP 700k" xfId="315" xr:uid="{00000000-0005-0000-0000-000034010000}"/>
    <cellStyle name="_TableSuperHead" xfId="316" xr:uid="{00000000-0005-0000-0000-000035010000}"/>
    <cellStyle name="_TableSuperHead_20100616 overview " xfId="317" xr:uid="{00000000-0005-0000-0000-000036010000}"/>
    <cellStyle name="_TableSuperHead_20110204 Finance Calendar 2011" xfId="318" xr:uid="{00000000-0005-0000-0000-000037010000}"/>
    <cellStyle name="_TableSuperHead_20110204 Finance Calendar 2011_~3174756" xfId="319" xr:uid="{00000000-0005-0000-0000-000038010000}"/>
    <cellStyle name="_TableSuperHead_20110204 Finance Calendar 2011_03 2011 Business Development" xfId="320" xr:uid="{00000000-0005-0000-0000-000039010000}"/>
    <cellStyle name="_TableSuperHead_20110204 Finance Calendar 2011_03 2011 Business Development_Derivatives" xfId="321" xr:uid="{00000000-0005-0000-0000-00003A010000}"/>
    <cellStyle name="_TableSuperHead_20110204 Finance Calendar 2011_2011_Segmentreporting_v79_Testversion" xfId="322" xr:uid="{00000000-0005-0000-0000-00003B010000}"/>
    <cellStyle name="_TableSuperHead_20110204 Finance Calendar 2011_20110419_Business_Performance_Report_v11" xfId="323" xr:uid="{00000000-0005-0000-0000-00003C010000}"/>
    <cellStyle name="_TableSuperHead_20110204 Finance Calendar 2011_Derivatives" xfId="324" xr:uid="{00000000-0005-0000-0000-00003D010000}"/>
    <cellStyle name="_TableSuperHead_20110215 Finance Calendar 2011" xfId="325" xr:uid="{00000000-0005-0000-0000-00003E010000}"/>
    <cellStyle name="_TableSuperHead_20110215 Finance Calendar 2011_03 2011 Business Development" xfId="326" xr:uid="{00000000-0005-0000-0000-00003F010000}"/>
    <cellStyle name="_TableSuperHead_20110215 Finance Calendar 2011_03 2011 Business Development_Derivatives" xfId="327" xr:uid="{00000000-0005-0000-0000-000040010000}"/>
    <cellStyle name="_TableSuperHead_20110215 Finance Calendar 2011_2011_Segmentreporting_v79_Testversion" xfId="328" xr:uid="{00000000-0005-0000-0000-000041010000}"/>
    <cellStyle name="_TableSuperHead_20110215 Finance Calendar 2011_20110419_Business_Performance_Report_v11" xfId="329" xr:uid="{00000000-0005-0000-0000-000042010000}"/>
    <cellStyle name="_TableSuperHead_20110215 Finance Calendar 2011_Derivatives" xfId="330" xr:uid="{00000000-0005-0000-0000-000043010000}"/>
    <cellStyle name="_TableSuperHead_2011203 Overview Reports" xfId="331" xr:uid="{00000000-0005-0000-0000-000044010000}"/>
    <cellStyle name="_TableSuperHead_2011203 Overview Reports 2" xfId="332" xr:uid="{00000000-0005-0000-0000-000045010000}"/>
    <cellStyle name="_TableSuperHead_2011203 Overview Reports 3" xfId="333" xr:uid="{00000000-0005-0000-0000-000046010000}"/>
    <cellStyle name="_TableSuperHead_2011203 Overview Reports 4" xfId="334" xr:uid="{00000000-0005-0000-0000-000047010000}"/>
    <cellStyle name="_TableSuperHead_2011203 Overview Reports_~3174756" xfId="335" xr:uid="{00000000-0005-0000-0000-000048010000}"/>
    <cellStyle name="_TableSuperHead_2011203 Overview Reports_03 2011 Business Development" xfId="336" xr:uid="{00000000-0005-0000-0000-000049010000}"/>
    <cellStyle name="_TableSuperHead_2011203 Overview Reports_03 2011 Business Development_Derivatives" xfId="337" xr:uid="{00000000-0005-0000-0000-00004A010000}"/>
    <cellStyle name="_TableSuperHead_2011203 Overview Reports_2011_Segmentreporting_v79_Testversion" xfId="338" xr:uid="{00000000-0005-0000-0000-00004B010000}"/>
    <cellStyle name="_TableSuperHead_2011203 Overview Reports_20110419_Business_Performance_Report_v11" xfId="339" xr:uid="{00000000-0005-0000-0000-00004C010000}"/>
    <cellStyle name="_TableSuperHead_2011203 Overview Reports_20110419_Business_Performance_Report_v11_RSC" xfId="340" xr:uid="{00000000-0005-0000-0000-00004D010000}"/>
    <cellStyle name="_TableSuperHead_2011203 Overview Reports_Derivatives" xfId="341" xr:uid="{00000000-0005-0000-0000-00004E010000}"/>
    <cellStyle name="_TableSuperHead_2011203 Overview Reports_Division Summary  PCR" xfId="342" xr:uid="{00000000-0005-0000-0000-00004F010000}"/>
    <cellStyle name="_TableSuperHead_2011203 Overview Reports_Key-P-FM" xfId="343" xr:uid="{00000000-0005-0000-0000-000050010000}"/>
    <cellStyle name="_TableSuperHead_2011203 Overview Reports_Key-P-Retail" xfId="344" xr:uid="{00000000-0005-0000-0000-000051010000}"/>
    <cellStyle name="_TableSuperHead_2011203 Overview Reports_New Network Strategy" xfId="345" xr:uid="{00000000-0005-0000-0000-000052010000}"/>
    <cellStyle name="_TableSuperHead_2011203 Overview Reports_Sales Funnel" xfId="346" xr:uid="{00000000-0005-0000-0000-000053010000}"/>
    <cellStyle name="_TableSuperHead_8-(j-k) 2008-2010 AOP 700k" xfId="347" xr:uid="{00000000-0005-0000-0000-000054010000}"/>
    <cellStyle name="_TableSuperHead_Bawag - 2010 Plan _ IFRS - 6-17-2010" xfId="348" xr:uid="{00000000-0005-0000-0000-000055010000}"/>
    <cellStyle name="_TableSuperHead_Bawag - 2010 Plan _ IFRS - 6-17-2010_~3174756" xfId="349" xr:uid="{00000000-0005-0000-0000-000056010000}"/>
    <cellStyle name="_TableSuperHead_Bawag - 2010 Plan _ IFRS - 6-17-2010_03 2011 Business Development" xfId="350" xr:uid="{00000000-0005-0000-0000-000057010000}"/>
    <cellStyle name="_TableSuperHead_Bawag - 2010 Plan _ IFRS - 6-17-2010_03 2011 Business Development_Derivatives" xfId="351" xr:uid="{00000000-0005-0000-0000-000058010000}"/>
    <cellStyle name="_TableSuperHead_Bawag - 2010 Plan _ IFRS - 6-17-2010_2011_Segmentreporting_v79_Testversion" xfId="352" xr:uid="{00000000-0005-0000-0000-000059010000}"/>
    <cellStyle name="_TableSuperHead_Bawag - 2010 Plan _ IFRS - 6-17-2010_20110419_Business_Performance_Report_v11" xfId="353" xr:uid="{00000000-0005-0000-0000-00005A010000}"/>
    <cellStyle name="_TableSuperHead_Bawag - 2010 Plan _ IFRS - 6-17-2010_Derivatives" xfId="354" xr:uid="{00000000-0005-0000-0000-00005B010000}"/>
    <cellStyle name="_TableSuperHead_Derivatives" xfId="355" xr:uid="{00000000-0005-0000-0000-00005C010000}"/>
    <cellStyle name="_TableSuperHead_Derivatives_1" xfId="356" xr:uid="{00000000-0005-0000-0000-00005D010000}"/>
    <cellStyle name="_TableSuperHead_Derivatives_1 2" xfId="357" xr:uid="{00000000-0005-0000-0000-00005E010000}"/>
    <cellStyle name="_TableSuperHead_Derivatives_1_KR Market Business Headcount" xfId="358" xr:uid="{00000000-0005-0000-0000-00005F010000}"/>
    <cellStyle name="_TableSuperHead_Derivatives_2" xfId="359" xr:uid="{00000000-0005-0000-0000-000060010000}"/>
    <cellStyle name="_TableSuperHead_Derivatives_2 2" xfId="360" xr:uid="{00000000-0005-0000-0000-000061010000}"/>
    <cellStyle name="_TableSuperHead_Derivatives_2_KR Market Business Headcount" xfId="361" xr:uid="{00000000-0005-0000-0000-000062010000}"/>
    <cellStyle name="_TableSuperHead_DIVISION_Products" xfId="362" xr:uid="{00000000-0005-0000-0000-000063010000}"/>
    <cellStyle name="_TableSuperHead_DIVISION_Products 2" xfId="363" xr:uid="{00000000-0005-0000-0000-000064010000}"/>
    <cellStyle name="_TableSuperHead_DIVISION_Products 3" xfId="364" xr:uid="{00000000-0005-0000-0000-000065010000}"/>
    <cellStyle name="_TableSuperHead_DIVISION_Products 4" xfId="365" xr:uid="{00000000-0005-0000-0000-000066010000}"/>
    <cellStyle name="_TableSuperHead_DIVISION_Products_20100505_Segmentreporting_v57_Testversion" xfId="366" xr:uid="{00000000-0005-0000-0000-000067010000}"/>
    <cellStyle name="_TableSuperHead_DIVISION_Products_20100505_Segmentreporting_v57d" xfId="367" xr:uid="{00000000-0005-0000-0000-000068010000}"/>
    <cellStyle name="_TableSuperHead_DIVISION_Products_20100602_Segmentreporting_v61" xfId="368" xr:uid="{00000000-0005-0000-0000-000069010000}"/>
    <cellStyle name="_TableSuperHead_DIVISION_Products_20100607_Segmentreporting_v62" xfId="369" xr:uid="{00000000-0005-0000-0000-00006A010000}"/>
    <cellStyle name="_TableSuperHead_DIVISION_Products_20100614_Segmentreporting_v68" xfId="370" xr:uid="{00000000-0005-0000-0000-00006B010000}"/>
    <cellStyle name="_TableSuperHead_DIVISION_Products_20100614_Segmentreporting_v70_Testversion" xfId="371" xr:uid="{00000000-0005-0000-0000-00006C010000}"/>
    <cellStyle name="_TableSuperHead_DIVISION_Products_20100713_Segmentreporting_v72" xfId="372" xr:uid="{00000000-0005-0000-0000-00006D010000}"/>
    <cellStyle name="_TableSuperHead_DIVISION_Products_20100714_Segmentreporting_v73" xfId="373" xr:uid="{00000000-0005-0000-0000-00006E010000}"/>
    <cellStyle name="_TableSuperHead_DIVISION_Products_20100714_Segmentreporting_v74" xfId="374" xr:uid="{00000000-0005-0000-0000-00006F010000}"/>
    <cellStyle name="_TableSuperHead_DIVISION_Products_20100719_Segmentreporting_v75" xfId="375" xr:uid="{00000000-0005-0000-0000-000070010000}"/>
    <cellStyle name="_TableSuperHead_DIVISION_Products_20100719_Segmentreporting_v75_Testversion" xfId="376" xr:uid="{00000000-0005-0000-0000-000071010000}"/>
    <cellStyle name="_TableSuperHead_DIVISION_Products_20100720_Segmentreporting_v76_Testversion" xfId="377" xr:uid="{00000000-0005-0000-0000-000072010000}"/>
    <cellStyle name="_TableSuperHead_DIVISION_Products_20101012_Segmentreporting_v77_Testversion" xfId="378" xr:uid="{00000000-0005-0000-0000-000073010000}"/>
    <cellStyle name="_TableSuperHead_DIVISION_Products_20101206 KPIs 2011" xfId="379" xr:uid="{00000000-0005-0000-0000-000074010000}"/>
    <cellStyle name="_TableSuperHead_DIVISION_Products_2010301 KPIs 2011" xfId="380" xr:uid="{00000000-0005-0000-0000-000075010000}"/>
    <cellStyle name="_TableSuperHead_DIVISION_Products_2011_Segmentreporting_v79_Testversion" xfId="381" xr:uid="{00000000-0005-0000-0000-000076010000}"/>
    <cellStyle name="_TableSuperHead_DIVISION_Products_2011_Segmentreporting_v79_Testversion_01" xfId="382" xr:uid="{00000000-0005-0000-0000-000077010000}"/>
    <cellStyle name="_TableSuperHead_DIVISION_Products_20110215_Segmentreporting_v79_Testversion_x" xfId="383" xr:uid="{00000000-0005-0000-0000-000078010000}"/>
    <cellStyle name="_TableSuperHead_DIVISION_Products_20110307 Master Management Reporting 1.0_v6 Excerpt Businesses" xfId="384" xr:uid="{00000000-0005-0000-0000-000079010000}"/>
    <cellStyle name="_TableSuperHead_DIVISION_Products_20110419_Business_Performance_Report_v11_RSC" xfId="385" xr:uid="{00000000-0005-0000-0000-00007A010000}"/>
    <cellStyle name="_TableSuperHead_DIVISION_Products_Division Summary  PCR" xfId="386" xr:uid="{00000000-0005-0000-0000-00007B010000}"/>
    <cellStyle name="_TableSuperHead_DIVISION_Products_Key-P-FM" xfId="387" xr:uid="{00000000-0005-0000-0000-00007C010000}"/>
    <cellStyle name="_TableSuperHead_DIVISION_Products_Key-P-Retail" xfId="388" xr:uid="{00000000-0005-0000-0000-00007D010000}"/>
    <cellStyle name="_TableSuperHead_DIVISION_Products_Kopie von 20100608_Segmentreporting_v65" xfId="389" xr:uid="{00000000-0005-0000-0000-00007E010000}"/>
    <cellStyle name="_TableSuperHead_DIVISION_Products_New Network Strategy" xfId="390" xr:uid="{00000000-0005-0000-0000-00007F010000}"/>
    <cellStyle name="_TableSuperHead_DIVISION_Products_Sales Funnel" xfId="391" xr:uid="{00000000-0005-0000-0000-000080010000}"/>
    <cellStyle name="_TableSuperHead_DIVISION_Products_Testversion von 2011_Segmentreporting_v79_Testversion" xfId="392" xr:uid="{00000000-0005-0000-0000-000081010000}"/>
    <cellStyle name="_TableSuperHead_Excel Basistabellen und Graphiken_IFRS_102010 2.0" xfId="393" xr:uid="{00000000-0005-0000-0000-000082010000}"/>
    <cellStyle name="_TableSuperHead_Excel Basistabellen und Graphiken_IFRS_102010 2.0_~3174756" xfId="394" xr:uid="{00000000-0005-0000-0000-000083010000}"/>
    <cellStyle name="_TableSuperHead_Excel Basistabellen und Graphiken_IFRS_102010 2.0_03 2011 Business Development" xfId="395" xr:uid="{00000000-0005-0000-0000-000084010000}"/>
    <cellStyle name="_TableSuperHead_Excel Basistabellen und Graphiken_IFRS_102010 2.0_03 2011 Business Development_Derivatives" xfId="396" xr:uid="{00000000-0005-0000-0000-000085010000}"/>
    <cellStyle name="_TableSuperHead_Excel Basistabellen und Graphiken_IFRS_102010 2.0_2011_Segmentreporting_v79_Testversion" xfId="397" xr:uid="{00000000-0005-0000-0000-000086010000}"/>
    <cellStyle name="_TableSuperHead_Excel Basistabellen und Graphiken_IFRS_102010 2.0_20110419_Business_Performance_Report_v11" xfId="398" xr:uid="{00000000-0005-0000-0000-000087010000}"/>
    <cellStyle name="_TableSuperHead_Excel Basistabellen und Graphiken_IFRS_102010 2.0_Derivatives" xfId="399" xr:uid="{00000000-0005-0000-0000-000088010000}"/>
    <cellStyle name="_TableSuperHead_gains and losses_AfS" xfId="400" xr:uid="{00000000-0005-0000-0000-000089010000}"/>
    <cellStyle name="_TableSuperHead_gains and losses_AfS_~3174756" xfId="401" xr:uid="{00000000-0005-0000-0000-00008A010000}"/>
    <cellStyle name="_TableSuperHead_gains and losses_AfS_03 2011 Business Development" xfId="402" xr:uid="{00000000-0005-0000-0000-00008B010000}"/>
    <cellStyle name="_TableSuperHead_gains and losses_AfS_03 2011 Business Development_Derivatives" xfId="403" xr:uid="{00000000-0005-0000-0000-00008C010000}"/>
    <cellStyle name="_TableSuperHead_gains and losses_AfS_2011_Segmentreporting_v79_Testversion" xfId="404" xr:uid="{00000000-0005-0000-0000-00008D010000}"/>
    <cellStyle name="_TableSuperHead_gains and losses_AfS_20110419_Business_Performance_Report_v11" xfId="405" xr:uid="{00000000-0005-0000-0000-00008E010000}"/>
    <cellStyle name="_TableSuperHead_gains and losses_AfS_Derivatives" xfId="406" xr:uid="{00000000-0005-0000-0000-00008F010000}"/>
    <cellStyle name="_TableSuperHead_Tabelle1" xfId="407" xr:uid="{00000000-0005-0000-0000-000090010000}"/>
    <cellStyle name="=D:\WINNT\SYSTEM32\COMMAND.COM" xfId="408" xr:uid="{00000000-0005-0000-0000-000091010000}"/>
    <cellStyle name="0%" xfId="409" xr:uid="{00000000-0005-0000-0000-000092010000}"/>
    <cellStyle name="0,##0" xfId="410" xr:uid="{00000000-0005-0000-0000-000093010000}"/>
    <cellStyle name="0.0" xfId="411" xr:uid="{00000000-0005-0000-0000-000094010000}"/>
    <cellStyle name="0.0%" xfId="412" xr:uid="{00000000-0005-0000-0000-000095010000}"/>
    <cellStyle name="0.00" xfId="413" xr:uid="{00000000-0005-0000-0000-000096010000}"/>
    <cellStyle name="1" xfId="414" xr:uid="{00000000-0005-0000-0000-000097010000}"/>
    <cellStyle name="1 2" xfId="415" xr:uid="{00000000-0005-0000-0000-000098010000}"/>
    <cellStyle name="1_20100615_Erfassungstemplate_Ertragsplanung_Retail_v05_kuen" xfId="416" xr:uid="{00000000-0005-0000-0000-000099010000}"/>
    <cellStyle name="1_20100615_Erfassungstemplate_Ertragsplanung_Retail_v05_kuen 2" xfId="417" xr:uid="{00000000-0005-0000-0000-00009A010000}"/>
    <cellStyle name="1_20100615_Erfassungstemplate_Ertragsplanung_Retail_v08" xfId="418" xr:uid="{00000000-0005-0000-0000-00009B010000}"/>
    <cellStyle name="1_20100615_Erfassungstemplate_Ertragsplanung_Retail_v08 2" xfId="419" xr:uid="{00000000-0005-0000-0000-00009C010000}"/>
    <cellStyle name="1_20100616 overview " xfId="420" xr:uid="{00000000-0005-0000-0000-00009D010000}"/>
    <cellStyle name="1_20100623 Management Reporting - Business Review v100413a" xfId="421" xr:uid="{00000000-0005-0000-0000-00009E010000}"/>
    <cellStyle name="1_20100630_Erfassungstemplate_Financial_Markets_v04" xfId="422" xr:uid="{00000000-0005-0000-0000-00009F010000}"/>
    <cellStyle name="1_20100630_Erfassungstemplate_Financial_Markets_v04 2" xfId="423" xr:uid="{00000000-0005-0000-0000-0000A0010000}"/>
    <cellStyle name="1_20100701_Erfassungstemplate_Ertragsplanung_Retail_v11" xfId="424" xr:uid="{00000000-0005-0000-0000-0000A1010000}"/>
    <cellStyle name="1_20100701_Erfassungstemplate_Ertragsplanung_Retail_v11 2" xfId="425" xr:uid="{00000000-0005-0000-0000-0000A2010000}"/>
    <cellStyle name="1_20100702_Erfassungstemplate_Ertragsplanung_Retail_v15" xfId="426" xr:uid="{00000000-0005-0000-0000-0000A3010000}"/>
    <cellStyle name="1_20100702_Erfassungstemplate_Ertragsplanung_Retail_v15 2" xfId="427" xr:uid="{00000000-0005-0000-0000-0000A4010000}"/>
    <cellStyle name="1_20100702_Erfassungstemplate_Ertragsplanung_Retail_v16" xfId="428" xr:uid="{00000000-0005-0000-0000-0000A5010000}"/>
    <cellStyle name="1_20100702_Erfassungstemplate_Ertragsplanung_Retail_v16 2" xfId="429" xr:uid="{00000000-0005-0000-0000-0000A6010000}"/>
    <cellStyle name="1_20100702_Erfassungstemplate_Ertragsplanung_Retail_v22" xfId="430" xr:uid="{00000000-0005-0000-0000-0000A7010000}"/>
    <cellStyle name="1_20100702_Erfassungstemplate_Ertragsplanung_Retail_v22 2" xfId="431" xr:uid="{00000000-0005-0000-0000-0000A8010000}"/>
    <cellStyle name="1_20100702_Erfassungstemplate_Ertragsplanung_Retail_v23" xfId="432" xr:uid="{00000000-0005-0000-0000-0000A9010000}"/>
    <cellStyle name="1_20100702_Erfassungstemplate_Ertragsplanung_Retail_v23 2" xfId="433" xr:uid="{00000000-0005-0000-0000-0000AA010000}"/>
    <cellStyle name="1_20100713_Erfassungstemplate_Ertragsplanung_Retail_v26" xfId="434" xr:uid="{00000000-0005-0000-0000-0000AB010000}"/>
    <cellStyle name="1_20100713_Erfassungstemplate_Ertragsplanung_Retail_v26 2" xfId="435" xr:uid="{00000000-0005-0000-0000-0000AC010000}"/>
    <cellStyle name="1_20100718_Erfassungstemplate_Ertragsplanung_Retail_v29" xfId="436" xr:uid="{00000000-0005-0000-0000-0000AD010000}"/>
    <cellStyle name="1_20100718_Erfassungstemplate_Ertragsplanung_Retail_v29 2" xfId="437" xr:uid="{00000000-0005-0000-0000-0000AE010000}"/>
    <cellStyle name="1_20100720_Erfassungstemplate_LLP_00_draft" xfId="438" xr:uid="{00000000-0005-0000-0000-0000AF010000}"/>
    <cellStyle name="1_20100726 Management Reporting - Business Review v100413a" xfId="439" xr:uid="{00000000-0005-0000-0000-0000B0010000}"/>
    <cellStyle name="1_20100727 Management Reporting - Business Review v100413a" xfId="440" xr:uid="{00000000-0005-0000-0000-0000B1010000}"/>
    <cellStyle name="1_20100727 Management Reporting - Business Review v100413a TEST" xfId="441" xr:uid="{00000000-0005-0000-0000-0000B2010000}"/>
    <cellStyle name="1_20100728_Erfassungstemplate_Ertragsplanung_Retail_v44" xfId="442" xr:uid="{00000000-0005-0000-0000-0000B3010000}"/>
    <cellStyle name="1_20100728_Erfassungstemplate_Ertragsplanung_Retail_v44 2" xfId="443" xr:uid="{00000000-0005-0000-0000-0000B4010000}"/>
    <cellStyle name="1_20100728_Erfassungstemplate_Financial_Markets_v05" xfId="444" xr:uid="{00000000-0005-0000-0000-0000B5010000}"/>
    <cellStyle name="1_20100728_Erfassungstemplate_Financial_Markets_v05 2" xfId="445" xr:uid="{00000000-0005-0000-0000-0000B6010000}"/>
    <cellStyle name="1_20100728_Erfassungstemplate_Financial_Markets_v07" xfId="446" xr:uid="{00000000-0005-0000-0000-0000B7010000}"/>
    <cellStyle name="1_20100728_Erfassungstemplate_Financial_Markets_v07 2" xfId="447" xr:uid="{00000000-0005-0000-0000-0000B8010000}"/>
    <cellStyle name="1_20100806 Management Reporting - Business Review v100413a TESTVERSION" xfId="448" xr:uid="{00000000-0005-0000-0000-0000B9010000}"/>
    <cellStyle name="1_20101119_Segmentreporting_v78_Testversion" xfId="449" xr:uid="{00000000-0005-0000-0000-0000BA010000}"/>
    <cellStyle name="1_20101206 KPIs 2011" xfId="450" xr:uid="{00000000-0005-0000-0000-0000BB010000}"/>
    <cellStyle name="1_20110103 Management Reporting Details Business Review" xfId="451" xr:uid="{00000000-0005-0000-0000-0000BC010000}"/>
    <cellStyle name="1_20110204 Finance Calendar 2011" xfId="452" xr:uid="{00000000-0005-0000-0000-0000BD010000}"/>
    <cellStyle name="1_20110204 Finance Calendar 2011_~3174756" xfId="453" xr:uid="{00000000-0005-0000-0000-0000BE010000}"/>
    <cellStyle name="1_20110204 Finance Calendar 2011_03 2011 Business Development" xfId="454" xr:uid="{00000000-0005-0000-0000-0000BF010000}"/>
    <cellStyle name="1_20110204 Finance Calendar 2011_03 2011 Business Development_Derivatives" xfId="455" xr:uid="{00000000-0005-0000-0000-0000C0010000}"/>
    <cellStyle name="1_20110204 Finance Calendar 2011_2011_Segmentreporting_v79_Testversion" xfId="456" xr:uid="{00000000-0005-0000-0000-0000C1010000}"/>
    <cellStyle name="1_20110204 Finance Calendar 2011_20110419_Business_Performance_Report_v11" xfId="457" xr:uid="{00000000-0005-0000-0000-0000C2010000}"/>
    <cellStyle name="1_20110204 Finance Calendar 2011_Derivatives" xfId="458" xr:uid="{00000000-0005-0000-0000-0000C3010000}"/>
    <cellStyle name="1_20110215 Finance Calendar 2011" xfId="459" xr:uid="{00000000-0005-0000-0000-0000C4010000}"/>
    <cellStyle name="1_20110215 Finance Calendar 2011_03 2011 Business Development" xfId="460" xr:uid="{00000000-0005-0000-0000-0000C5010000}"/>
    <cellStyle name="1_20110215 Finance Calendar 2011_03 2011 Business Development_Derivatives" xfId="461" xr:uid="{00000000-0005-0000-0000-0000C6010000}"/>
    <cellStyle name="1_20110215 Finance Calendar 2011_2011_Segmentreporting_v79_Testversion" xfId="462" xr:uid="{00000000-0005-0000-0000-0000C7010000}"/>
    <cellStyle name="1_20110215 Finance Calendar 2011_20110419_Business_Performance_Report_v11" xfId="463" xr:uid="{00000000-0005-0000-0000-0000C8010000}"/>
    <cellStyle name="1_20110215 Finance Calendar 2011_Derivatives" xfId="464" xr:uid="{00000000-0005-0000-0000-0000C9010000}"/>
    <cellStyle name="1_2011203 Overview Reports" xfId="465" xr:uid="{00000000-0005-0000-0000-0000CA010000}"/>
    <cellStyle name="1_2011203 Overview Reports 2" xfId="466" xr:uid="{00000000-0005-0000-0000-0000CB010000}"/>
    <cellStyle name="1_2011203 Overview Reports 3" xfId="467" xr:uid="{00000000-0005-0000-0000-0000CC010000}"/>
    <cellStyle name="1_2011203 Overview Reports 4" xfId="468" xr:uid="{00000000-0005-0000-0000-0000CD010000}"/>
    <cellStyle name="1_2011203 Overview Reports_~3174756" xfId="469" xr:uid="{00000000-0005-0000-0000-0000CE010000}"/>
    <cellStyle name="1_2011203 Overview Reports_03 2011 Business Development" xfId="470" xr:uid="{00000000-0005-0000-0000-0000CF010000}"/>
    <cellStyle name="1_2011203 Overview Reports_03 2011 Business Development_Derivatives" xfId="471" xr:uid="{00000000-0005-0000-0000-0000D0010000}"/>
    <cellStyle name="1_2011203 Overview Reports_2011_Segmentreporting_v79_Testversion" xfId="472" xr:uid="{00000000-0005-0000-0000-0000D1010000}"/>
    <cellStyle name="1_2011203 Overview Reports_20110419_Business_Performance_Report_v11" xfId="473" xr:uid="{00000000-0005-0000-0000-0000D2010000}"/>
    <cellStyle name="1_2011203 Overview Reports_20110419_Business_Performance_Report_v11_RSC" xfId="474" xr:uid="{00000000-0005-0000-0000-0000D3010000}"/>
    <cellStyle name="1_2011203 Overview Reports_Derivatives" xfId="475" xr:uid="{00000000-0005-0000-0000-0000D4010000}"/>
    <cellStyle name="1_2011203 Overview Reports_Division Summary  PCR" xfId="476" xr:uid="{00000000-0005-0000-0000-0000D5010000}"/>
    <cellStyle name="1_2011203 Overview Reports_Key-P-FM" xfId="477" xr:uid="{00000000-0005-0000-0000-0000D6010000}"/>
    <cellStyle name="1_2011203 Overview Reports_Key-P-Retail" xfId="478" xr:uid="{00000000-0005-0000-0000-0000D7010000}"/>
    <cellStyle name="1_2011203 Overview Reports_New Network Strategy" xfId="479" xr:uid="{00000000-0005-0000-0000-0000D8010000}"/>
    <cellStyle name="1_2011203 Overview Reports_Sales Funnel" xfId="480" xr:uid="{00000000-0005-0000-0000-0000D9010000}"/>
    <cellStyle name="1_20121227 BP_2013_Ertragsplanung_TOTAL_MON_v00_COMMERCIAL_für MH" xfId="481" xr:uid="{00000000-0005-0000-0000-0000DA010000}"/>
    <cellStyle name="1_BOLERO_2012-08-06" xfId="482" xr:uid="{00000000-0005-0000-0000-0000DB010000}"/>
    <cellStyle name="1_BOLERO_2012-12-03_V2" xfId="483" xr:uid="{00000000-0005-0000-0000-0000DC010000}"/>
    <cellStyle name="1_BOLERO_2012-12-03_V3" xfId="484" xr:uid="{00000000-0005-0000-0000-0000DD010000}"/>
    <cellStyle name="1_BP_2011_Ertragsplanung_Total_v00" xfId="485" xr:uid="{00000000-0005-0000-0000-0000DE010000}"/>
    <cellStyle name="1_BP_2011_Ertragsplanung_Total_v01" xfId="486" xr:uid="{00000000-0005-0000-0000-0000DF010000}"/>
    <cellStyle name="1_BP_2011_Investment Books_CR" xfId="487" xr:uid="{00000000-0005-0000-0000-0000E0010000}"/>
    <cellStyle name="1_BP_2011_Investment Books_CR 2" xfId="488" xr:uid="{00000000-0005-0000-0000-0000E1010000}"/>
    <cellStyle name="1_BP_2011_Investment Books_CR_2 libor" xfId="489" xr:uid="{00000000-0005-0000-0000-0000E2010000}"/>
    <cellStyle name="1_BP_2011_Investment Books_CR_2 libor 2" xfId="490" xr:uid="{00000000-0005-0000-0000-0000E3010000}"/>
    <cellStyle name="1_BP_2011_Investment Books_CR_3 equity" xfId="491" xr:uid="{00000000-0005-0000-0000-0000E4010000}"/>
    <cellStyle name="1_BP_2011_Investment Books_CR_3 equity 2" xfId="492" xr:uid="{00000000-0005-0000-0000-0000E5010000}"/>
    <cellStyle name="1_BP_2011_Investment Books_CR_4 mismatch sov" xfId="493" xr:uid="{00000000-0005-0000-0000-0000E6010000}"/>
    <cellStyle name="1_BP_2011_Investment Books_CR_4 mismatch sov 2" xfId="494" xr:uid="{00000000-0005-0000-0000-0000E7010000}"/>
    <cellStyle name="1_BP_2011_Investment Books_CR_5_b" xfId="495" xr:uid="{00000000-0005-0000-0000-0000E8010000}"/>
    <cellStyle name="1_BP_2011_Investment Books_CR_5_b 2" xfId="496" xr:uid="{00000000-0005-0000-0000-0000E9010000}"/>
    <cellStyle name="1_BP_2011_Investment Books_CR_6" xfId="497" xr:uid="{00000000-0005-0000-0000-0000EA010000}"/>
    <cellStyle name="1_BP_2011_Investment Books_CR_6 2" xfId="498" xr:uid="{00000000-0005-0000-0000-0000EB010000}"/>
    <cellStyle name="1_BP_2011_Investment Books_CR_7" xfId="499" xr:uid="{00000000-0005-0000-0000-0000EC010000}"/>
    <cellStyle name="1_BP_2011_Investment Books_CR_7 2" xfId="500" xr:uid="{00000000-0005-0000-0000-0000ED010000}"/>
    <cellStyle name="1_BP_2011_Investment Books_CR_8" xfId="501" xr:uid="{00000000-0005-0000-0000-0000EE010000}"/>
    <cellStyle name="1_BP_2011_Investment Books_CR_8 2" xfId="502" xr:uid="{00000000-0005-0000-0000-0000EF010000}"/>
    <cellStyle name="1_BP_2012_Ertragsplanung_Total_v00" xfId="503" xr:uid="{00000000-0005-0000-0000-0000F0010000}"/>
    <cellStyle name="1_BP_2012_Ertragsplanung_Total_v03" xfId="504" xr:uid="{00000000-0005-0000-0000-0000F1010000}"/>
    <cellStyle name="1_BP_2012_Ertragsplanung_Total_v07" xfId="505" xr:uid="{00000000-0005-0000-0000-0000F2010000}"/>
    <cellStyle name="1_BP_2012_Ertragsplanung_Total_v10" xfId="506" xr:uid="{00000000-0005-0000-0000-0000F3010000}"/>
    <cellStyle name="1_BP_2012_LLP_KR" xfId="507" xr:uid="{00000000-0005-0000-0000-0000F4010000}"/>
    <cellStyle name="1_BP_2013_Ertragsplanung_TOTAL_MON_v00_COMMERCIAL" xfId="508" xr:uid="{00000000-0005-0000-0000-0000F5010000}"/>
    <cellStyle name="1_BP_2013_Ertragsplanung_TOTAL_MON_v00_COMMERCIAL_für MH" xfId="509" xr:uid="{00000000-0005-0000-0000-0000F6010000}"/>
    <cellStyle name="1_BP_2013_Ertragsplanung_TOTAL_MON_v00_INT_COMMERCIAL_für AW" xfId="510" xr:uid="{00000000-0005-0000-0000-0000F7010000}"/>
    <cellStyle name="1_consolidated own funds 11_2010" xfId="511" xr:uid="{00000000-0005-0000-0000-0000F8010000}"/>
    <cellStyle name="1_consolidated own funds 11_2010_~3174756" xfId="512" xr:uid="{00000000-0005-0000-0000-0000F9010000}"/>
    <cellStyle name="1_consolidated own funds 11_2010_03 2011 Business Development" xfId="513" xr:uid="{00000000-0005-0000-0000-0000FA010000}"/>
    <cellStyle name="1_consolidated own funds 11_2010_03 2011 Business Development_Derivatives" xfId="514" xr:uid="{00000000-0005-0000-0000-0000FB010000}"/>
    <cellStyle name="1_consolidated own funds 11_2010_2011_Segmentreporting_v79_Testversion" xfId="515" xr:uid="{00000000-0005-0000-0000-0000FC010000}"/>
    <cellStyle name="1_consolidated own funds 11_2010_20110419_Business_Performance_Report_v11" xfId="516" xr:uid="{00000000-0005-0000-0000-0000FD010000}"/>
    <cellStyle name="1_consolidated own funds 11_2010_Derivatives" xfId="517" xr:uid="{00000000-0005-0000-0000-0000FE010000}"/>
    <cellStyle name="1_Daten_MonRep_2012_08" xfId="518" xr:uid="{00000000-0005-0000-0000-0000FF010000}"/>
    <cellStyle name="1_Daten_MonRep_2012_10" xfId="519" xr:uid="{00000000-0005-0000-0000-000000020000}"/>
    <cellStyle name="1_DIVISION_Products" xfId="520" xr:uid="{00000000-0005-0000-0000-000001020000}"/>
    <cellStyle name="1_DIVISION_Products 2" xfId="521" xr:uid="{00000000-0005-0000-0000-000002020000}"/>
    <cellStyle name="1_DIVISION_Products 3" xfId="522" xr:uid="{00000000-0005-0000-0000-000003020000}"/>
    <cellStyle name="1_DIVISION_Products 4" xfId="523" xr:uid="{00000000-0005-0000-0000-000004020000}"/>
    <cellStyle name="1_DIVISION_Products_20100505_Segmentreporting_v57_Testversion" xfId="524" xr:uid="{00000000-0005-0000-0000-000005020000}"/>
    <cellStyle name="1_DIVISION_Products_20100505_Segmentreporting_v57_Testversion 2" xfId="525" xr:uid="{00000000-0005-0000-0000-000006020000}"/>
    <cellStyle name="1_DIVISION_Products_20100505_Segmentreporting_v57_Testversion_20100615_Erfassungstemplate_Ertragsplanung_Retail_v05_kuen" xfId="526" xr:uid="{00000000-0005-0000-0000-000007020000}"/>
    <cellStyle name="1_DIVISION_Products_20100505_Segmentreporting_v57_Testversion_20100615_Erfassungstemplate_Ertragsplanung_Retail_v05_kuen 2" xfId="527" xr:uid="{00000000-0005-0000-0000-000008020000}"/>
    <cellStyle name="1_DIVISION_Products_20100505_Segmentreporting_v57_Testversion_20100615_Erfassungstemplate_Ertragsplanung_Retail_v08" xfId="528" xr:uid="{00000000-0005-0000-0000-000009020000}"/>
    <cellStyle name="1_DIVISION_Products_20100505_Segmentreporting_v57_Testversion_20100615_Erfassungstemplate_Ertragsplanung_Retail_v08 2" xfId="529" xr:uid="{00000000-0005-0000-0000-00000A020000}"/>
    <cellStyle name="1_DIVISION_Products_20100505_Segmentreporting_v57_Testversion_20100623 Management Reporting - Business Review v100413a" xfId="530" xr:uid="{00000000-0005-0000-0000-00000B020000}"/>
    <cellStyle name="1_DIVISION_Products_20100505_Segmentreporting_v57_Testversion_20100630_Erfassungstemplate_Financial_Markets_v04" xfId="531" xr:uid="{00000000-0005-0000-0000-00000C020000}"/>
    <cellStyle name="1_DIVISION_Products_20100505_Segmentreporting_v57_Testversion_20100630_Erfassungstemplate_Financial_Markets_v04 2" xfId="532" xr:uid="{00000000-0005-0000-0000-00000D020000}"/>
    <cellStyle name="1_DIVISION_Products_20100505_Segmentreporting_v57_Testversion_20100701_Erfassungstemplate_Ertragsplanung_Retail_v11" xfId="533" xr:uid="{00000000-0005-0000-0000-00000E020000}"/>
    <cellStyle name="1_DIVISION_Products_20100505_Segmentreporting_v57_Testversion_20100701_Erfassungstemplate_Ertragsplanung_Retail_v11 2" xfId="534" xr:uid="{00000000-0005-0000-0000-00000F020000}"/>
    <cellStyle name="1_DIVISION_Products_20100505_Segmentreporting_v57_Testversion_20100702_Erfassungstemplate_Ertragsplanung_Retail_v15" xfId="535" xr:uid="{00000000-0005-0000-0000-000010020000}"/>
    <cellStyle name="1_DIVISION_Products_20100505_Segmentreporting_v57_Testversion_20100702_Erfassungstemplate_Ertragsplanung_Retail_v15 2" xfId="536" xr:uid="{00000000-0005-0000-0000-000011020000}"/>
    <cellStyle name="1_DIVISION_Products_20100505_Segmentreporting_v57_Testversion_20100702_Erfassungstemplate_Ertragsplanung_Retail_v16" xfId="537" xr:uid="{00000000-0005-0000-0000-000012020000}"/>
    <cellStyle name="1_DIVISION_Products_20100505_Segmentreporting_v57_Testversion_20100702_Erfassungstemplate_Ertragsplanung_Retail_v16 2" xfId="538" xr:uid="{00000000-0005-0000-0000-000013020000}"/>
    <cellStyle name="1_DIVISION_Products_20100505_Segmentreporting_v57_Testversion_20100702_Erfassungstemplate_Ertragsplanung_Retail_v22" xfId="539" xr:uid="{00000000-0005-0000-0000-000014020000}"/>
    <cellStyle name="1_DIVISION_Products_20100505_Segmentreporting_v57_Testversion_20100702_Erfassungstemplate_Ertragsplanung_Retail_v22 2" xfId="540" xr:uid="{00000000-0005-0000-0000-000015020000}"/>
    <cellStyle name="1_DIVISION_Products_20100505_Segmentreporting_v57_Testversion_20100702_Erfassungstemplate_Ertragsplanung_Retail_v23" xfId="541" xr:uid="{00000000-0005-0000-0000-000016020000}"/>
    <cellStyle name="1_DIVISION_Products_20100505_Segmentreporting_v57_Testversion_20100702_Erfassungstemplate_Ertragsplanung_Retail_v23 2" xfId="542" xr:uid="{00000000-0005-0000-0000-000017020000}"/>
    <cellStyle name="1_DIVISION_Products_20100505_Segmentreporting_v57_Testversion_20100713_Erfassungstemplate_Ertragsplanung_Retail_v26" xfId="543" xr:uid="{00000000-0005-0000-0000-000018020000}"/>
    <cellStyle name="1_DIVISION_Products_20100505_Segmentreporting_v57_Testversion_20100713_Erfassungstemplate_Ertragsplanung_Retail_v26 2" xfId="544" xr:uid="{00000000-0005-0000-0000-000019020000}"/>
    <cellStyle name="1_DIVISION_Products_20100505_Segmentreporting_v57_Testversion_20100718_Erfassungstemplate_Ertragsplanung_Retail_v29" xfId="545" xr:uid="{00000000-0005-0000-0000-00001A020000}"/>
    <cellStyle name="1_DIVISION_Products_20100505_Segmentreporting_v57_Testversion_20100718_Erfassungstemplate_Ertragsplanung_Retail_v29 2" xfId="546" xr:uid="{00000000-0005-0000-0000-00001B020000}"/>
    <cellStyle name="1_DIVISION_Products_20100505_Segmentreporting_v57_Testversion_20100720_Erfassungstemplate_LLP_00_draft" xfId="547" xr:uid="{00000000-0005-0000-0000-00001C020000}"/>
    <cellStyle name="1_DIVISION_Products_20100505_Segmentreporting_v57_Testversion_20100726 Management Reporting - Business Review v100413a" xfId="548" xr:uid="{00000000-0005-0000-0000-00001D020000}"/>
    <cellStyle name="1_DIVISION_Products_20100505_Segmentreporting_v57_Testversion_20100727 Management Reporting - Business Review v100413a" xfId="549" xr:uid="{00000000-0005-0000-0000-00001E020000}"/>
    <cellStyle name="1_DIVISION_Products_20100505_Segmentreporting_v57_Testversion_20100727 Management Reporting - Business Review v100413a TEST" xfId="550" xr:uid="{00000000-0005-0000-0000-00001F020000}"/>
    <cellStyle name="1_DIVISION_Products_20100505_Segmentreporting_v57_Testversion_20100728_Erfassungstemplate_Ertragsplanung_Retail_v44" xfId="551" xr:uid="{00000000-0005-0000-0000-000020020000}"/>
    <cellStyle name="1_DIVISION_Products_20100505_Segmentreporting_v57_Testversion_20100728_Erfassungstemplate_Ertragsplanung_Retail_v44 2" xfId="552" xr:uid="{00000000-0005-0000-0000-000021020000}"/>
    <cellStyle name="1_DIVISION_Products_20100505_Segmentreporting_v57_Testversion_20100728_Erfassungstemplate_Financial_Markets_v05" xfId="553" xr:uid="{00000000-0005-0000-0000-000022020000}"/>
    <cellStyle name="1_DIVISION_Products_20100505_Segmentreporting_v57_Testversion_20100728_Erfassungstemplate_Financial_Markets_v05 2" xfId="554" xr:uid="{00000000-0005-0000-0000-000023020000}"/>
    <cellStyle name="1_DIVISION_Products_20100505_Segmentreporting_v57_Testversion_20100728_Erfassungstemplate_Financial_Markets_v07" xfId="555" xr:uid="{00000000-0005-0000-0000-000024020000}"/>
    <cellStyle name="1_DIVISION_Products_20100505_Segmentreporting_v57_Testversion_20100728_Erfassungstemplate_Financial_Markets_v07 2" xfId="556" xr:uid="{00000000-0005-0000-0000-000025020000}"/>
    <cellStyle name="1_DIVISION_Products_20100505_Segmentreporting_v57_Testversion_20100806 Management Reporting - Business Review v100413a TESTVERSION" xfId="557" xr:uid="{00000000-0005-0000-0000-000026020000}"/>
    <cellStyle name="1_DIVISION_Products_20100505_Segmentreporting_v57_Testversion_20101119_Segmentreporting_v78_Testversion" xfId="558" xr:uid="{00000000-0005-0000-0000-000027020000}"/>
    <cellStyle name="1_DIVISION_Products_20100505_Segmentreporting_v57_Testversion_20101206 KPIs 2011" xfId="559" xr:uid="{00000000-0005-0000-0000-000028020000}"/>
    <cellStyle name="1_DIVISION_Products_20100505_Segmentreporting_v57_Testversion_20110103 Management Reporting Details Business Review" xfId="560" xr:uid="{00000000-0005-0000-0000-000029020000}"/>
    <cellStyle name="1_DIVISION_Products_20100505_Segmentreporting_v57_Testversion_20121227 BP_2013_Ertragsplanung_TOTAL_MON_v00_COMMERCIAL_für MH" xfId="561" xr:uid="{00000000-0005-0000-0000-00002A020000}"/>
    <cellStyle name="1_DIVISION_Products_20100505_Segmentreporting_v57_Testversion_BP_2011_Ertragsplanung_Total_v00" xfId="562" xr:uid="{00000000-0005-0000-0000-00002B020000}"/>
    <cellStyle name="1_DIVISION_Products_20100505_Segmentreporting_v57_Testversion_BP_2011_Ertragsplanung_Total_v01" xfId="563" xr:uid="{00000000-0005-0000-0000-00002C020000}"/>
    <cellStyle name="1_DIVISION_Products_20100505_Segmentreporting_v57_Testversion_BP_2011_Investment Books_CR" xfId="564" xr:uid="{00000000-0005-0000-0000-00002D020000}"/>
    <cellStyle name="1_DIVISION_Products_20100505_Segmentreporting_v57_Testversion_BP_2011_Investment Books_CR 2" xfId="565" xr:uid="{00000000-0005-0000-0000-00002E020000}"/>
    <cellStyle name="1_DIVISION_Products_20100505_Segmentreporting_v57_Testversion_BP_2011_Investment Books_CR_2 libor" xfId="566" xr:uid="{00000000-0005-0000-0000-00002F020000}"/>
    <cellStyle name="1_DIVISION_Products_20100505_Segmentreporting_v57_Testversion_BP_2011_Investment Books_CR_2 libor 2" xfId="567" xr:uid="{00000000-0005-0000-0000-000030020000}"/>
    <cellStyle name="1_DIVISION_Products_20100505_Segmentreporting_v57_Testversion_BP_2011_Investment Books_CR_3 equity" xfId="568" xr:uid="{00000000-0005-0000-0000-000031020000}"/>
    <cellStyle name="1_DIVISION_Products_20100505_Segmentreporting_v57_Testversion_BP_2011_Investment Books_CR_3 equity 2" xfId="569" xr:uid="{00000000-0005-0000-0000-000032020000}"/>
    <cellStyle name="1_DIVISION_Products_20100505_Segmentreporting_v57_Testversion_BP_2011_Investment Books_CR_4 mismatch sov" xfId="570" xr:uid="{00000000-0005-0000-0000-000033020000}"/>
    <cellStyle name="1_DIVISION_Products_20100505_Segmentreporting_v57_Testversion_BP_2011_Investment Books_CR_4 mismatch sov 2" xfId="571" xr:uid="{00000000-0005-0000-0000-000034020000}"/>
    <cellStyle name="1_DIVISION_Products_20100505_Segmentreporting_v57_Testversion_BP_2011_Investment Books_CR_5_b" xfId="572" xr:uid="{00000000-0005-0000-0000-000035020000}"/>
    <cellStyle name="1_DIVISION_Products_20100505_Segmentreporting_v57_Testversion_BP_2011_Investment Books_CR_5_b 2" xfId="573" xr:uid="{00000000-0005-0000-0000-000036020000}"/>
    <cellStyle name="1_DIVISION_Products_20100505_Segmentreporting_v57_Testversion_BP_2011_Investment Books_CR_6" xfId="574" xr:uid="{00000000-0005-0000-0000-000037020000}"/>
    <cellStyle name="1_DIVISION_Products_20100505_Segmentreporting_v57_Testversion_BP_2011_Investment Books_CR_6 2" xfId="575" xr:uid="{00000000-0005-0000-0000-000038020000}"/>
    <cellStyle name="1_DIVISION_Products_20100505_Segmentreporting_v57_Testversion_BP_2011_Investment Books_CR_7" xfId="576" xr:uid="{00000000-0005-0000-0000-000039020000}"/>
    <cellStyle name="1_DIVISION_Products_20100505_Segmentreporting_v57_Testversion_BP_2011_Investment Books_CR_7 2" xfId="577" xr:uid="{00000000-0005-0000-0000-00003A020000}"/>
    <cellStyle name="1_DIVISION_Products_20100505_Segmentreporting_v57_Testversion_BP_2011_Investment Books_CR_8" xfId="578" xr:uid="{00000000-0005-0000-0000-00003B020000}"/>
    <cellStyle name="1_DIVISION_Products_20100505_Segmentreporting_v57_Testversion_BP_2011_Investment Books_CR_8 2" xfId="579" xr:uid="{00000000-0005-0000-0000-00003C020000}"/>
    <cellStyle name="1_DIVISION_Products_20100505_Segmentreporting_v57_Testversion_BP_2012_Ertragsplanung_Total_v00" xfId="580" xr:uid="{00000000-0005-0000-0000-00003D020000}"/>
    <cellStyle name="1_DIVISION_Products_20100505_Segmentreporting_v57_Testversion_BP_2012_Ertragsplanung_Total_v03" xfId="581" xr:uid="{00000000-0005-0000-0000-00003E020000}"/>
    <cellStyle name="1_DIVISION_Products_20100505_Segmentreporting_v57_Testversion_BP_2012_Ertragsplanung_Total_v07" xfId="582" xr:uid="{00000000-0005-0000-0000-00003F020000}"/>
    <cellStyle name="1_DIVISION_Products_20100505_Segmentreporting_v57_Testversion_BP_2012_Ertragsplanung_Total_v10" xfId="583" xr:uid="{00000000-0005-0000-0000-000040020000}"/>
    <cellStyle name="1_DIVISION_Products_20100505_Segmentreporting_v57_Testversion_BP_2012_LLP_KR" xfId="584" xr:uid="{00000000-0005-0000-0000-000041020000}"/>
    <cellStyle name="1_DIVISION_Products_20100505_Segmentreporting_v57_Testversion_BP_2013_Ertragsplanung_TOTAL_MON_v00_COMMERCIAL" xfId="585" xr:uid="{00000000-0005-0000-0000-000042020000}"/>
    <cellStyle name="1_DIVISION_Products_20100505_Segmentreporting_v57_Testversion_BP_2013_Ertragsplanung_TOTAL_MON_v00_COMMERCIAL_für MH" xfId="586" xr:uid="{00000000-0005-0000-0000-000043020000}"/>
    <cellStyle name="1_DIVISION_Products_20100505_Segmentreporting_v57_Testversion_BP_2013_Ertragsplanung_TOTAL_MON_v00_INT_COMMERCIAL_für AW" xfId="587" xr:uid="{00000000-0005-0000-0000-000044020000}"/>
    <cellStyle name="1_DIVISION_Products_20100505_Segmentreporting_v57_Testversion_LLP_KR" xfId="588" xr:uid="{00000000-0005-0000-0000-000045020000}"/>
    <cellStyle name="1_DIVISION_Products_20100505_Segmentreporting_v57d" xfId="589" xr:uid="{00000000-0005-0000-0000-000046020000}"/>
    <cellStyle name="1_DIVISION_Products_20100505_Segmentreporting_v57d_20100623 Management Reporting - Business Review v100413a" xfId="590" xr:uid="{00000000-0005-0000-0000-000047020000}"/>
    <cellStyle name="1_DIVISION_Products_20100505_Segmentreporting_v57d_20100726 Management Reporting - Business Review v100413a" xfId="591" xr:uid="{00000000-0005-0000-0000-000048020000}"/>
    <cellStyle name="1_DIVISION_Products_20100505_Segmentreporting_v57d_20100727 Management Reporting - Business Review v100413a" xfId="592" xr:uid="{00000000-0005-0000-0000-000049020000}"/>
    <cellStyle name="1_DIVISION_Products_20100505_Segmentreporting_v57d_20100727 Management Reporting - Business Review v100413a TEST" xfId="593" xr:uid="{00000000-0005-0000-0000-00004A020000}"/>
    <cellStyle name="1_DIVISION_Products_20100505_Segmentreporting_v57d_20100806 Management Reporting - Business Review v100413a TESTVERSION" xfId="594" xr:uid="{00000000-0005-0000-0000-00004B020000}"/>
    <cellStyle name="1_DIVISION_Products_20100505_Segmentreporting_v57d_20101119_Segmentreporting_v78_Testversion" xfId="595" xr:uid="{00000000-0005-0000-0000-00004C020000}"/>
    <cellStyle name="1_DIVISION_Products_20100505_Segmentreporting_v57d_20101206 KPIs 2011" xfId="596" xr:uid="{00000000-0005-0000-0000-00004D020000}"/>
    <cellStyle name="1_DIVISION_Products_20100505_Segmentreporting_v57d_20110103 Management Reporting Details Business Review" xfId="597" xr:uid="{00000000-0005-0000-0000-00004E020000}"/>
    <cellStyle name="1_DIVISION_Products_20100602_Segmentreporting_v61" xfId="598" xr:uid="{00000000-0005-0000-0000-00004F020000}"/>
    <cellStyle name="1_DIVISION_Products_20100602_Segmentreporting_v61_20100623 Management Reporting - Business Review v100413a" xfId="599" xr:uid="{00000000-0005-0000-0000-000050020000}"/>
    <cellStyle name="1_DIVISION_Products_20100602_Segmentreporting_v61_20100726 Management Reporting - Business Review v100413a" xfId="600" xr:uid="{00000000-0005-0000-0000-000051020000}"/>
    <cellStyle name="1_DIVISION_Products_20100602_Segmentreporting_v61_20100727 Management Reporting - Business Review v100413a" xfId="601" xr:uid="{00000000-0005-0000-0000-000052020000}"/>
    <cellStyle name="1_DIVISION_Products_20100602_Segmentreporting_v61_20100727 Management Reporting - Business Review v100413a TEST" xfId="602" xr:uid="{00000000-0005-0000-0000-000053020000}"/>
    <cellStyle name="1_DIVISION_Products_20100602_Segmentreporting_v61_20100806 Management Reporting - Business Review v100413a TESTVERSION" xfId="603" xr:uid="{00000000-0005-0000-0000-000054020000}"/>
    <cellStyle name="1_DIVISION_Products_20100602_Segmentreporting_v61_20101119_Segmentreporting_v78_Testversion" xfId="604" xr:uid="{00000000-0005-0000-0000-000055020000}"/>
    <cellStyle name="1_DIVISION_Products_20100602_Segmentreporting_v61_20101206 KPIs 2011" xfId="605" xr:uid="{00000000-0005-0000-0000-000056020000}"/>
    <cellStyle name="1_DIVISION_Products_20100602_Segmentreporting_v61_20110103 Management Reporting Details Business Review" xfId="606" xr:uid="{00000000-0005-0000-0000-000057020000}"/>
    <cellStyle name="1_DIVISION_Products_20100607_Segmentreporting_v62" xfId="607" xr:uid="{00000000-0005-0000-0000-000058020000}"/>
    <cellStyle name="1_DIVISION_Products_20100607_Segmentreporting_v62_20100623 Management Reporting - Business Review v100413a" xfId="608" xr:uid="{00000000-0005-0000-0000-000059020000}"/>
    <cellStyle name="1_DIVISION_Products_20100607_Segmentreporting_v62_20100726 Management Reporting - Business Review v100413a" xfId="609" xr:uid="{00000000-0005-0000-0000-00005A020000}"/>
    <cellStyle name="1_DIVISION_Products_20100607_Segmentreporting_v62_20100727 Management Reporting - Business Review v100413a" xfId="610" xr:uid="{00000000-0005-0000-0000-00005B020000}"/>
    <cellStyle name="1_DIVISION_Products_20100607_Segmentreporting_v62_20100727 Management Reporting - Business Review v100413a TEST" xfId="611" xr:uid="{00000000-0005-0000-0000-00005C020000}"/>
    <cellStyle name="1_DIVISION_Products_20100607_Segmentreporting_v62_20100806 Management Reporting - Business Review v100413a TESTVERSION" xfId="612" xr:uid="{00000000-0005-0000-0000-00005D020000}"/>
    <cellStyle name="1_DIVISION_Products_20100607_Segmentreporting_v62_20101119_Segmentreporting_v78_Testversion" xfId="613" xr:uid="{00000000-0005-0000-0000-00005E020000}"/>
    <cellStyle name="1_DIVISION_Products_20100607_Segmentreporting_v62_20101206 KPIs 2011" xfId="614" xr:uid="{00000000-0005-0000-0000-00005F020000}"/>
    <cellStyle name="1_DIVISION_Products_20100607_Segmentreporting_v62_20110103 Management Reporting Details Business Review" xfId="615" xr:uid="{00000000-0005-0000-0000-000060020000}"/>
    <cellStyle name="1_DIVISION_Products_20100614_Segmentreporting_v68" xfId="616" xr:uid="{00000000-0005-0000-0000-000061020000}"/>
    <cellStyle name="1_DIVISION_Products_20100614_Segmentreporting_v68_20100623 Management Reporting - Business Review v100413a" xfId="617" xr:uid="{00000000-0005-0000-0000-000062020000}"/>
    <cellStyle name="1_DIVISION_Products_20100614_Segmentreporting_v68_20100726 Management Reporting - Business Review v100413a" xfId="618" xr:uid="{00000000-0005-0000-0000-000063020000}"/>
    <cellStyle name="1_DIVISION_Products_20100614_Segmentreporting_v68_20100727 Management Reporting - Business Review v100413a" xfId="619" xr:uid="{00000000-0005-0000-0000-000064020000}"/>
    <cellStyle name="1_DIVISION_Products_20100614_Segmentreporting_v68_20100727 Management Reporting - Business Review v100413a TEST" xfId="620" xr:uid="{00000000-0005-0000-0000-000065020000}"/>
    <cellStyle name="1_DIVISION_Products_20100614_Segmentreporting_v68_20100806 Management Reporting - Business Review v100413a TESTVERSION" xfId="621" xr:uid="{00000000-0005-0000-0000-000066020000}"/>
    <cellStyle name="1_DIVISION_Products_20100614_Segmentreporting_v68_20101119_Segmentreporting_v78_Testversion" xfId="622" xr:uid="{00000000-0005-0000-0000-000067020000}"/>
    <cellStyle name="1_DIVISION_Products_20100614_Segmentreporting_v68_20101206 KPIs 2011" xfId="623" xr:uid="{00000000-0005-0000-0000-000068020000}"/>
    <cellStyle name="1_DIVISION_Products_20100614_Segmentreporting_v68_20110103 Management Reporting Details Business Review" xfId="624" xr:uid="{00000000-0005-0000-0000-000069020000}"/>
    <cellStyle name="1_DIVISION_Products_20100614_Segmentreporting_v70_Testversion" xfId="625" xr:uid="{00000000-0005-0000-0000-00006A020000}"/>
    <cellStyle name="1_DIVISION_Products_20100615_Erfassungstemplate_Ertragsplanung_Retail_v05_kuen" xfId="626" xr:uid="{00000000-0005-0000-0000-00006B020000}"/>
    <cellStyle name="1_DIVISION_Products_20100615_Erfassungstemplate_Ertragsplanung_Retail_v05_kuen 2" xfId="627" xr:uid="{00000000-0005-0000-0000-00006C020000}"/>
    <cellStyle name="1_DIVISION_Products_20100615_Erfassungstemplate_Ertragsplanung_Retail_v08" xfId="628" xr:uid="{00000000-0005-0000-0000-00006D020000}"/>
    <cellStyle name="1_DIVISION_Products_20100615_Erfassungstemplate_Ertragsplanung_Retail_v08 2" xfId="629" xr:uid="{00000000-0005-0000-0000-00006E020000}"/>
    <cellStyle name="1_DIVISION_Products_20100623 Management Reporting - Business Review v100413a" xfId="630" xr:uid="{00000000-0005-0000-0000-00006F020000}"/>
    <cellStyle name="1_DIVISION_Products_20100630_Erfassungstemplate_Financial_Markets_v04" xfId="631" xr:uid="{00000000-0005-0000-0000-000070020000}"/>
    <cellStyle name="1_DIVISION_Products_20100630_Erfassungstemplate_Financial_Markets_v04 2" xfId="632" xr:uid="{00000000-0005-0000-0000-000071020000}"/>
    <cellStyle name="1_DIVISION_Products_20100701_Erfassungstemplate_Ertragsplanung_Retail_v11" xfId="633" xr:uid="{00000000-0005-0000-0000-000072020000}"/>
    <cellStyle name="1_DIVISION_Products_20100701_Erfassungstemplate_Ertragsplanung_Retail_v11 2" xfId="634" xr:uid="{00000000-0005-0000-0000-000073020000}"/>
    <cellStyle name="1_DIVISION_Products_20100702_Erfassungstemplate_Ertragsplanung_Retail_v15" xfId="635" xr:uid="{00000000-0005-0000-0000-000074020000}"/>
    <cellStyle name="1_DIVISION_Products_20100702_Erfassungstemplate_Ertragsplanung_Retail_v15 2" xfId="636" xr:uid="{00000000-0005-0000-0000-000075020000}"/>
    <cellStyle name="1_DIVISION_Products_20100702_Erfassungstemplate_Ertragsplanung_Retail_v16" xfId="637" xr:uid="{00000000-0005-0000-0000-000076020000}"/>
    <cellStyle name="1_DIVISION_Products_20100702_Erfassungstemplate_Ertragsplanung_Retail_v16 2" xfId="638" xr:uid="{00000000-0005-0000-0000-000077020000}"/>
    <cellStyle name="1_DIVISION_Products_20100702_Erfassungstemplate_Ertragsplanung_Retail_v22" xfId="639" xr:uid="{00000000-0005-0000-0000-000078020000}"/>
    <cellStyle name="1_DIVISION_Products_20100702_Erfassungstemplate_Ertragsplanung_Retail_v22 2" xfId="640" xr:uid="{00000000-0005-0000-0000-000079020000}"/>
    <cellStyle name="1_DIVISION_Products_20100702_Erfassungstemplate_Ertragsplanung_Retail_v23" xfId="641" xr:uid="{00000000-0005-0000-0000-00007A020000}"/>
    <cellStyle name="1_DIVISION_Products_20100702_Erfassungstemplate_Ertragsplanung_Retail_v23 2" xfId="642" xr:uid="{00000000-0005-0000-0000-00007B020000}"/>
    <cellStyle name="1_DIVISION_Products_20100713_Erfassungstemplate_Ertragsplanung_Retail_v26" xfId="643" xr:uid="{00000000-0005-0000-0000-00007C020000}"/>
    <cellStyle name="1_DIVISION_Products_20100713_Erfassungstemplate_Ertragsplanung_Retail_v26 2" xfId="644" xr:uid="{00000000-0005-0000-0000-00007D020000}"/>
    <cellStyle name="1_DIVISION_Products_20100713_Segmentreporting_v72" xfId="645" xr:uid="{00000000-0005-0000-0000-00007E020000}"/>
    <cellStyle name="1_DIVISION_Products_20100714_Segmentreporting_v73" xfId="646" xr:uid="{00000000-0005-0000-0000-00007F020000}"/>
    <cellStyle name="1_DIVISION_Products_20100714_Segmentreporting_v74" xfId="647" xr:uid="{00000000-0005-0000-0000-000080020000}"/>
    <cellStyle name="1_DIVISION_Products_20100718_Erfassungstemplate_Ertragsplanung_Retail_v29" xfId="648" xr:uid="{00000000-0005-0000-0000-000081020000}"/>
    <cellStyle name="1_DIVISION_Products_20100718_Erfassungstemplate_Ertragsplanung_Retail_v29 2" xfId="649" xr:uid="{00000000-0005-0000-0000-000082020000}"/>
    <cellStyle name="1_DIVISION_Products_20100719_Segmentreporting_v75" xfId="650" xr:uid="{00000000-0005-0000-0000-000083020000}"/>
    <cellStyle name="1_DIVISION_Products_20100719_Segmentreporting_v75_Testversion" xfId="651" xr:uid="{00000000-0005-0000-0000-000084020000}"/>
    <cellStyle name="1_DIVISION_Products_20100720_Erfassungstemplate_LLP_00_draft" xfId="652" xr:uid="{00000000-0005-0000-0000-000085020000}"/>
    <cellStyle name="1_DIVISION_Products_20100720_Segmentreporting_v76_Testversion" xfId="653" xr:uid="{00000000-0005-0000-0000-000086020000}"/>
    <cellStyle name="1_DIVISION_Products_20100726 Management Reporting - Business Review v100413a" xfId="654" xr:uid="{00000000-0005-0000-0000-000087020000}"/>
    <cellStyle name="1_DIVISION_Products_20100727 Management Reporting - Business Review v100413a" xfId="655" xr:uid="{00000000-0005-0000-0000-000088020000}"/>
    <cellStyle name="1_DIVISION_Products_20100727 Management Reporting - Business Review v100413a TEST" xfId="656" xr:uid="{00000000-0005-0000-0000-000089020000}"/>
    <cellStyle name="1_DIVISION_Products_20100728_Erfassungstemplate_Ertragsplanung_Retail_v44" xfId="657" xr:uid="{00000000-0005-0000-0000-00008A020000}"/>
    <cellStyle name="1_DIVISION_Products_20100728_Erfassungstemplate_Ertragsplanung_Retail_v44 2" xfId="658" xr:uid="{00000000-0005-0000-0000-00008B020000}"/>
    <cellStyle name="1_DIVISION_Products_20100728_Erfassungstemplate_Financial_Markets_v05" xfId="659" xr:uid="{00000000-0005-0000-0000-00008C020000}"/>
    <cellStyle name="1_DIVISION_Products_20100728_Erfassungstemplate_Financial_Markets_v05 2" xfId="660" xr:uid="{00000000-0005-0000-0000-00008D020000}"/>
    <cellStyle name="1_DIVISION_Products_20100728_Erfassungstemplate_Financial_Markets_v07" xfId="661" xr:uid="{00000000-0005-0000-0000-00008E020000}"/>
    <cellStyle name="1_DIVISION_Products_20100728_Erfassungstemplate_Financial_Markets_v07 2" xfId="662" xr:uid="{00000000-0005-0000-0000-00008F020000}"/>
    <cellStyle name="1_DIVISION_Products_20100806 Management Reporting - Business Review v100413a TESTVERSION" xfId="663" xr:uid="{00000000-0005-0000-0000-000090020000}"/>
    <cellStyle name="1_DIVISION_Products_20101012_Segmentreporting_v77_Testversion" xfId="664" xr:uid="{00000000-0005-0000-0000-000091020000}"/>
    <cellStyle name="1_DIVISION_Products_20101119_Segmentreporting_v78_Testversion" xfId="665" xr:uid="{00000000-0005-0000-0000-000092020000}"/>
    <cellStyle name="1_DIVISION_Products_20101206 KPIs 2011" xfId="666" xr:uid="{00000000-0005-0000-0000-000093020000}"/>
    <cellStyle name="1_DIVISION_Products_2010301 KPIs 2011" xfId="667" xr:uid="{00000000-0005-0000-0000-000094020000}"/>
    <cellStyle name="1_DIVISION_Products_2011_Segmentreporting_v79_Testversion" xfId="668" xr:uid="{00000000-0005-0000-0000-000095020000}"/>
    <cellStyle name="1_DIVISION_Products_2011_Segmentreporting_v79_Testversion_01" xfId="669" xr:uid="{00000000-0005-0000-0000-000096020000}"/>
    <cellStyle name="1_DIVISION_Products_20110103 Management Reporting Details Business Review" xfId="670" xr:uid="{00000000-0005-0000-0000-000097020000}"/>
    <cellStyle name="1_DIVISION_Products_20110215_Segmentreporting_v79_Testversion_x" xfId="671" xr:uid="{00000000-0005-0000-0000-000098020000}"/>
    <cellStyle name="1_DIVISION_Products_20110307 Master Management Reporting 1.0_v6 Excerpt Businesses" xfId="672" xr:uid="{00000000-0005-0000-0000-000099020000}"/>
    <cellStyle name="1_DIVISION_Products_20110419_Business_Performance_Report_v11_RSC" xfId="673" xr:uid="{00000000-0005-0000-0000-00009A020000}"/>
    <cellStyle name="1_DIVISION_Products_20121227 BP_2013_Ertragsplanung_TOTAL_MON_v00_COMMERCIAL_für MH" xfId="674" xr:uid="{00000000-0005-0000-0000-00009B020000}"/>
    <cellStyle name="1_DIVISION_Products_BP_2011_Ertragsplanung_Total_v00" xfId="675" xr:uid="{00000000-0005-0000-0000-00009C020000}"/>
    <cellStyle name="1_DIVISION_Products_BP_2011_Ertragsplanung_Total_v01" xfId="676" xr:uid="{00000000-0005-0000-0000-00009D020000}"/>
    <cellStyle name="1_DIVISION_Products_BP_2011_Investment Books_CR" xfId="677" xr:uid="{00000000-0005-0000-0000-00009E020000}"/>
    <cellStyle name="1_DIVISION_Products_BP_2011_Investment Books_CR 2" xfId="678" xr:uid="{00000000-0005-0000-0000-00009F020000}"/>
    <cellStyle name="1_DIVISION_Products_BP_2011_Investment Books_CR_2 libor" xfId="679" xr:uid="{00000000-0005-0000-0000-0000A0020000}"/>
    <cellStyle name="1_DIVISION_Products_BP_2011_Investment Books_CR_2 libor 2" xfId="680" xr:uid="{00000000-0005-0000-0000-0000A1020000}"/>
    <cellStyle name="1_DIVISION_Products_BP_2011_Investment Books_CR_3 equity" xfId="681" xr:uid="{00000000-0005-0000-0000-0000A2020000}"/>
    <cellStyle name="1_DIVISION_Products_BP_2011_Investment Books_CR_3 equity 2" xfId="682" xr:uid="{00000000-0005-0000-0000-0000A3020000}"/>
    <cellStyle name="1_DIVISION_Products_BP_2011_Investment Books_CR_4 mismatch sov" xfId="683" xr:uid="{00000000-0005-0000-0000-0000A4020000}"/>
    <cellStyle name="1_DIVISION_Products_BP_2011_Investment Books_CR_4 mismatch sov 2" xfId="684" xr:uid="{00000000-0005-0000-0000-0000A5020000}"/>
    <cellStyle name="1_DIVISION_Products_BP_2011_Investment Books_CR_5_b" xfId="685" xr:uid="{00000000-0005-0000-0000-0000A6020000}"/>
    <cellStyle name="1_DIVISION_Products_BP_2011_Investment Books_CR_5_b 2" xfId="686" xr:uid="{00000000-0005-0000-0000-0000A7020000}"/>
    <cellStyle name="1_DIVISION_Products_BP_2011_Investment Books_CR_6" xfId="687" xr:uid="{00000000-0005-0000-0000-0000A8020000}"/>
    <cellStyle name="1_DIVISION_Products_BP_2011_Investment Books_CR_6 2" xfId="688" xr:uid="{00000000-0005-0000-0000-0000A9020000}"/>
    <cellStyle name="1_DIVISION_Products_BP_2011_Investment Books_CR_7" xfId="689" xr:uid="{00000000-0005-0000-0000-0000AA020000}"/>
    <cellStyle name="1_DIVISION_Products_BP_2011_Investment Books_CR_7 2" xfId="690" xr:uid="{00000000-0005-0000-0000-0000AB020000}"/>
    <cellStyle name="1_DIVISION_Products_BP_2011_Investment Books_CR_8" xfId="691" xr:uid="{00000000-0005-0000-0000-0000AC020000}"/>
    <cellStyle name="1_DIVISION_Products_BP_2011_Investment Books_CR_8 2" xfId="692" xr:uid="{00000000-0005-0000-0000-0000AD020000}"/>
    <cellStyle name="1_DIVISION_Products_BP_2012_Ertragsplanung_Total_v00" xfId="693" xr:uid="{00000000-0005-0000-0000-0000AE020000}"/>
    <cellStyle name="1_DIVISION_Products_BP_2012_Ertragsplanung_Total_v03" xfId="694" xr:uid="{00000000-0005-0000-0000-0000AF020000}"/>
    <cellStyle name="1_DIVISION_Products_BP_2012_Ertragsplanung_Total_v07" xfId="695" xr:uid="{00000000-0005-0000-0000-0000B0020000}"/>
    <cellStyle name="1_DIVISION_Products_BP_2012_Ertragsplanung_Total_v10" xfId="696" xr:uid="{00000000-0005-0000-0000-0000B1020000}"/>
    <cellStyle name="1_DIVISION_Products_BP_2012_LLP_KR" xfId="697" xr:uid="{00000000-0005-0000-0000-0000B2020000}"/>
    <cellStyle name="1_DIVISION_Products_BP_2013_Ertragsplanung_TOTAL_MON_v00_COMMERCIAL" xfId="698" xr:uid="{00000000-0005-0000-0000-0000B3020000}"/>
    <cellStyle name="1_DIVISION_Products_BP_2013_Ertragsplanung_TOTAL_MON_v00_COMMERCIAL_für MH" xfId="699" xr:uid="{00000000-0005-0000-0000-0000B4020000}"/>
    <cellStyle name="1_DIVISION_Products_BP_2013_Ertragsplanung_TOTAL_MON_v00_INT_COMMERCIAL_für AW" xfId="700" xr:uid="{00000000-0005-0000-0000-0000B5020000}"/>
    <cellStyle name="1_DIVISION_Products_Division Summary  PCR" xfId="701" xr:uid="{00000000-0005-0000-0000-0000B6020000}"/>
    <cellStyle name="1_DIVISION_Products_Key-P-FM" xfId="702" xr:uid="{00000000-0005-0000-0000-0000B7020000}"/>
    <cellStyle name="1_DIVISION_Products_Key-P-Retail" xfId="703" xr:uid="{00000000-0005-0000-0000-0000B8020000}"/>
    <cellStyle name="1_DIVISION_Products_Kopie von 20100608_Segmentreporting_v65" xfId="704" xr:uid="{00000000-0005-0000-0000-0000B9020000}"/>
    <cellStyle name="1_DIVISION_Products_Kopie von 20100608_Segmentreporting_v65_20100623 Management Reporting - Business Review v100413a" xfId="705" xr:uid="{00000000-0005-0000-0000-0000BA020000}"/>
    <cellStyle name="1_DIVISION_Products_Kopie von 20100608_Segmentreporting_v65_20100726 Management Reporting - Business Review v100413a" xfId="706" xr:uid="{00000000-0005-0000-0000-0000BB020000}"/>
    <cellStyle name="1_DIVISION_Products_Kopie von 20100608_Segmentreporting_v65_20100727 Management Reporting - Business Review v100413a" xfId="707" xr:uid="{00000000-0005-0000-0000-0000BC020000}"/>
    <cellStyle name="1_DIVISION_Products_Kopie von 20100608_Segmentreporting_v65_20100727 Management Reporting - Business Review v100413a TEST" xfId="708" xr:uid="{00000000-0005-0000-0000-0000BD020000}"/>
    <cellStyle name="1_DIVISION_Products_Kopie von 20100608_Segmentreporting_v65_20100806 Management Reporting - Business Review v100413a TESTVERSION" xfId="709" xr:uid="{00000000-0005-0000-0000-0000BE020000}"/>
    <cellStyle name="1_DIVISION_Products_Kopie von 20100608_Segmentreporting_v65_20101119_Segmentreporting_v78_Testversion" xfId="710" xr:uid="{00000000-0005-0000-0000-0000BF020000}"/>
    <cellStyle name="1_DIVISION_Products_Kopie von 20100608_Segmentreporting_v65_20101206 KPIs 2011" xfId="711" xr:uid="{00000000-0005-0000-0000-0000C0020000}"/>
    <cellStyle name="1_DIVISION_Products_Kopie von 20100608_Segmentreporting_v65_20110103 Management Reporting Details Business Review" xfId="712" xr:uid="{00000000-0005-0000-0000-0000C1020000}"/>
    <cellStyle name="1_DIVISION_Products_LLP_KR" xfId="713" xr:uid="{00000000-0005-0000-0000-0000C2020000}"/>
    <cellStyle name="1_DIVISION_Products_New Network Strategy" xfId="714" xr:uid="{00000000-0005-0000-0000-0000C3020000}"/>
    <cellStyle name="1_DIVISION_Products_Sales Funnel" xfId="715" xr:uid="{00000000-0005-0000-0000-0000C4020000}"/>
    <cellStyle name="1_DIVISION_Products_Testversion von 2011_Segmentreporting_v79_Testversion" xfId="716" xr:uid="{00000000-0005-0000-0000-0000C5020000}"/>
    <cellStyle name="1_Excel Basistabellen und Graphiken_IFRS_102010 2.0" xfId="717" xr:uid="{00000000-0005-0000-0000-0000C6020000}"/>
    <cellStyle name="1_Excel Basistabellen und Graphiken_IFRS_102010 2.0_~3174756" xfId="718" xr:uid="{00000000-0005-0000-0000-0000C7020000}"/>
    <cellStyle name="1_Excel Basistabellen und Graphiken_IFRS_102010 2.0_03 2011 Business Development" xfId="719" xr:uid="{00000000-0005-0000-0000-0000C8020000}"/>
    <cellStyle name="1_Excel Basistabellen und Graphiken_IFRS_102010 2.0_03 2011 Business Development_Derivatives" xfId="720" xr:uid="{00000000-0005-0000-0000-0000C9020000}"/>
    <cellStyle name="1_Excel Basistabellen und Graphiken_IFRS_102010 2.0_2011_Segmentreporting_v79_Testversion" xfId="721" xr:uid="{00000000-0005-0000-0000-0000CA020000}"/>
    <cellStyle name="1_Excel Basistabellen und Graphiken_IFRS_102010 2.0_20110419_Business_Performance_Report_v11" xfId="722" xr:uid="{00000000-0005-0000-0000-0000CB020000}"/>
    <cellStyle name="1_Excel Basistabellen und Graphiken_IFRS_102010 2.0_Derivatives" xfId="723" xr:uid="{00000000-0005-0000-0000-0000CC020000}"/>
    <cellStyle name="1_KONZERN_121203" xfId="724" xr:uid="{00000000-0005-0000-0000-0000CD020000}"/>
    <cellStyle name="1_KONZERN_121203_BOLERO_2012-12-03_V2" xfId="725" xr:uid="{00000000-0005-0000-0000-0000CE020000}"/>
    <cellStyle name="1_LLP_KR" xfId="726" xr:uid="{00000000-0005-0000-0000-0000CF020000}"/>
    <cellStyle name="1_Mappe6" xfId="727" xr:uid="{00000000-0005-0000-0000-0000D0020000}"/>
    <cellStyle name="1_Mappe6_BOLERO_2012-12-03_V2" xfId="728" xr:uid="{00000000-0005-0000-0000-0000D1020000}"/>
    <cellStyle name="1_Restructuring File _ 3-07-13_scorecard" xfId="729" xr:uid="{00000000-0005-0000-0000-0000D2020000}"/>
    <cellStyle name="1_STAT-Nominations_121212" xfId="730" xr:uid="{00000000-0005-0000-0000-0000D3020000}"/>
    <cellStyle name="1_Wincor SB-Install" xfId="731" xr:uid="{00000000-0005-0000-0000-0000D4020000}"/>
    <cellStyle name="1Normal" xfId="732" xr:uid="{00000000-0005-0000-0000-0000D5020000}"/>
    <cellStyle name="2" xfId="733" xr:uid="{00000000-0005-0000-0000-0000D6020000}"/>
    <cellStyle name="2_20100616 overview " xfId="734" xr:uid="{00000000-0005-0000-0000-0000D7020000}"/>
    <cellStyle name="2_20100623 Management Reporting - Business Review v100413a" xfId="735" xr:uid="{00000000-0005-0000-0000-0000D8020000}"/>
    <cellStyle name="2_20100726 Management Reporting - Business Review v100413a" xfId="736" xr:uid="{00000000-0005-0000-0000-0000D9020000}"/>
    <cellStyle name="2_20100727 Management Reporting - Business Review v100413a" xfId="737" xr:uid="{00000000-0005-0000-0000-0000DA020000}"/>
    <cellStyle name="2_20100727 Management Reporting - Business Review v100413a TEST" xfId="738" xr:uid="{00000000-0005-0000-0000-0000DB020000}"/>
    <cellStyle name="2_20100806 Management Reporting - Business Review v100413a TESTVERSION" xfId="739" xr:uid="{00000000-0005-0000-0000-0000DC020000}"/>
    <cellStyle name="2_20101119_Segmentreporting_v78_Testversion" xfId="740" xr:uid="{00000000-0005-0000-0000-0000DD020000}"/>
    <cellStyle name="2_20101206 KPIs 2011" xfId="741" xr:uid="{00000000-0005-0000-0000-0000DE020000}"/>
    <cellStyle name="2_20110103 Management Reporting Details Business Review" xfId="742" xr:uid="{00000000-0005-0000-0000-0000DF020000}"/>
    <cellStyle name="2_20110204 Finance Calendar 2011" xfId="743" xr:uid="{00000000-0005-0000-0000-0000E0020000}"/>
    <cellStyle name="2_20110204 Finance Calendar 2011_~3174756" xfId="744" xr:uid="{00000000-0005-0000-0000-0000E1020000}"/>
    <cellStyle name="2_20110204 Finance Calendar 2011_03 2011 Business Development" xfId="745" xr:uid="{00000000-0005-0000-0000-0000E2020000}"/>
    <cellStyle name="2_20110204 Finance Calendar 2011_03 2011 Business Development_Derivatives" xfId="746" xr:uid="{00000000-0005-0000-0000-0000E3020000}"/>
    <cellStyle name="2_20110204 Finance Calendar 2011_2011_Segmentreporting_v79_Testversion" xfId="747" xr:uid="{00000000-0005-0000-0000-0000E4020000}"/>
    <cellStyle name="2_20110204 Finance Calendar 2011_20110419_Business_Performance_Report_v11" xfId="748" xr:uid="{00000000-0005-0000-0000-0000E5020000}"/>
    <cellStyle name="2_20110204 Finance Calendar 2011_Derivatives" xfId="749" xr:uid="{00000000-0005-0000-0000-0000E6020000}"/>
    <cellStyle name="2_20110215 Finance Calendar 2011" xfId="750" xr:uid="{00000000-0005-0000-0000-0000E7020000}"/>
    <cellStyle name="2_20110215 Finance Calendar 2011_03 2011 Business Development" xfId="751" xr:uid="{00000000-0005-0000-0000-0000E8020000}"/>
    <cellStyle name="2_20110215 Finance Calendar 2011_03 2011 Business Development_Derivatives" xfId="752" xr:uid="{00000000-0005-0000-0000-0000E9020000}"/>
    <cellStyle name="2_20110215 Finance Calendar 2011_2011_Segmentreporting_v79_Testversion" xfId="753" xr:uid="{00000000-0005-0000-0000-0000EA020000}"/>
    <cellStyle name="2_20110215 Finance Calendar 2011_20110419_Business_Performance_Report_v11" xfId="754" xr:uid="{00000000-0005-0000-0000-0000EB020000}"/>
    <cellStyle name="2_20110215 Finance Calendar 2011_Derivatives" xfId="755" xr:uid="{00000000-0005-0000-0000-0000EC020000}"/>
    <cellStyle name="2_2011203 Overview Reports" xfId="756" xr:uid="{00000000-0005-0000-0000-0000ED020000}"/>
    <cellStyle name="2_2011203 Overview Reports 2" xfId="757" xr:uid="{00000000-0005-0000-0000-0000EE020000}"/>
    <cellStyle name="2_2011203 Overview Reports 3" xfId="758" xr:uid="{00000000-0005-0000-0000-0000EF020000}"/>
    <cellStyle name="2_2011203 Overview Reports 4" xfId="759" xr:uid="{00000000-0005-0000-0000-0000F0020000}"/>
    <cellStyle name="2_2011203 Overview Reports_~3174756" xfId="760" xr:uid="{00000000-0005-0000-0000-0000F1020000}"/>
    <cellStyle name="2_2011203 Overview Reports_03 2011 Business Development" xfId="761" xr:uid="{00000000-0005-0000-0000-0000F2020000}"/>
    <cellStyle name="2_2011203 Overview Reports_03 2011 Business Development_Derivatives" xfId="762" xr:uid="{00000000-0005-0000-0000-0000F3020000}"/>
    <cellStyle name="2_2011203 Overview Reports_2011_Segmentreporting_v79_Testversion" xfId="763" xr:uid="{00000000-0005-0000-0000-0000F4020000}"/>
    <cellStyle name="2_2011203 Overview Reports_20110419_Business_Performance_Report_v11" xfId="764" xr:uid="{00000000-0005-0000-0000-0000F5020000}"/>
    <cellStyle name="2_2011203 Overview Reports_20110419_Business_Performance_Report_v11_RSC" xfId="765" xr:uid="{00000000-0005-0000-0000-0000F6020000}"/>
    <cellStyle name="2_2011203 Overview Reports_Derivatives" xfId="766" xr:uid="{00000000-0005-0000-0000-0000F7020000}"/>
    <cellStyle name="2_2011203 Overview Reports_Division Summary  PCR" xfId="767" xr:uid="{00000000-0005-0000-0000-0000F8020000}"/>
    <cellStyle name="2_2011203 Overview Reports_Key-P-FM" xfId="768" xr:uid="{00000000-0005-0000-0000-0000F9020000}"/>
    <cellStyle name="2_2011203 Overview Reports_Key-P-Retail" xfId="769" xr:uid="{00000000-0005-0000-0000-0000FA020000}"/>
    <cellStyle name="2_2011203 Overview Reports_New Network Strategy" xfId="770" xr:uid="{00000000-0005-0000-0000-0000FB020000}"/>
    <cellStyle name="2_2011203 Overview Reports_Sales Funnel" xfId="771" xr:uid="{00000000-0005-0000-0000-0000FC020000}"/>
    <cellStyle name="2_BOLERO_2012-08-06" xfId="772" xr:uid="{00000000-0005-0000-0000-0000FD020000}"/>
    <cellStyle name="2_BOLERO_2012-08-06_BOLERO_2012-12-03_V2" xfId="773" xr:uid="{00000000-0005-0000-0000-0000FE020000}"/>
    <cellStyle name="2_BOLERO_2012-12-03_V3" xfId="774" xr:uid="{00000000-0005-0000-0000-0000FF020000}"/>
    <cellStyle name="2_consolidated own funds 11_2010" xfId="775" xr:uid="{00000000-0005-0000-0000-000000030000}"/>
    <cellStyle name="2_consolidated own funds 11_2010_~3174756" xfId="776" xr:uid="{00000000-0005-0000-0000-000001030000}"/>
    <cellStyle name="2_consolidated own funds 11_2010_03 2011 Business Development" xfId="777" xr:uid="{00000000-0005-0000-0000-000002030000}"/>
    <cellStyle name="2_consolidated own funds 11_2010_03 2011 Business Development_Derivatives" xfId="778" xr:uid="{00000000-0005-0000-0000-000003030000}"/>
    <cellStyle name="2_consolidated own funds 11_2010_2011_Segmentreporting_v79_Testversion" xfId="779" xr:uid="{00000000-0005-0000-0000-000004030000}"/>
    <cellStyle name="2_consolidated own funds 11_2010_20110419_Business_Performance_Report_v11" xfId="780" xr:uid="{00000000-0005-0000-0000-000005030000}"/>
    <cellStyle name="2_consolidated own funds 11_2010_Derivatives" xfId="781" xr:uid="{00000000-0005-0000-0000-000006030000}"/>
    <cellStyle name="2_Daten_MonRep_2012_08" xfId="782" xr:uid="{00000000-0005-0000-0000-000007030000}"/>
    <cellStyle name="2_Daten_MonRep_2012_08_BOLERO_2012-12-03_V2" xfId="783" xr:uid="{00000000-0005-0000-0000-000008030000}"/>
    <cellStyle name="2_Daten_MonRep_2012_10" xfId="784" xr:uid="{00000000-0005-0000-0000-000009030000}"/>
    <cellStyle name="2_Daten_MonRep_2012_10_BOLERO_2012-12-03_V2" xfId="785" xr:uid="{00000000-0005-0000-0000-00000A030000}"/>
    <cellStyle name="2_DIVISION_Products" xfId="786" xr:uid="{00000000-0005-0000-0000-00000B030000}"/>
    <cellStyle name="2_DIVISION_Products 2" xfId="787" xr:uid="{00000000-0005-0000-0000-00000C030000}"/>
    <cellStyle name="2_DIVISION_Products 3" xfId="788" xr:uid="{00000000-0005-0000-0000-00000D030000}"/>
    <cellStyle name="2_DIVISION_Products 4" xfId="789" xr:uid="{00000000-0005-0000-0000-00000E030000}"/>
    <cellStyle name="2_DIVISION_Products_20100505_Segmentreporting_v57_Testversion" xfId="790" xr:uid="{00000000-0005-0000-0000-00000F030000}"/>
    <cellStyle name="2_DIVISION_Products_20100505_Segmentreporting_v57_Testversion_20100623 Management Reporting - Business Review v100413a" xfId="791" xr:uid="{00000000-0005-0000-0000-000010030000}"/>
    <cellStyle name="2_DIVISION_Products_20100505_Segmentreporting_v57_Testversion_20100726 Management Reporting - Business Review v100413a" xfId="792" xr:uid="{00000000-0005-0000-0000-000011030000}"/>
    <cellStyle name="2_DIVISION_Products_20100505_Segmentreporting_v57_Testversion_20100727 Management Reporting - Business Review v100413a" xfId="793" xr:uid="{00000000-0005-0000-0000-000012030000}"/>
    <cellStyle name="2_DIVISION_Products_20100505_Segmentreporting_v57_Testversion_20100727 Management Reporting - Business Review v100413a TEST" xfId="794" xr:uid="{00000000-0005-0000-0000-000013030000}"/>
    <cellStyle name="2_DIVISION_Products_20100505_Segmentreporting_v57_Testversion_20100806 Management Reporting - Business Review v100413a TESTVERSION" xfId="795" xr:uid="{00000000-0005-0000-0000-000014030000}"/>
    <cellStyle name="2_DIVISION_Products_20100505_Segmentreporting_v57_Testversion_20101119_Segmentreporting_v78_Testversion" xfId="796" xr:uid="{00000000-0005-0000-0000-000015030000}"/>
    <cellStyle name="2_DIVISION_Products_20100505_Segmentreporting_v57_Testversion_20101206 KPIs 2011" xfId="797" xr:uid="{00000000-0005-0000-0000-000016030000}"/>
    <cellStyle name="2_DIVISION_Products_20100505_Segmentreporting_v57_Testversion_20110103 Management Reporting Details Business Review" xfId="798" xr:uid="{00000000-0005-0000-0000-000017030000}"/>
    <cellStyle name="2_DIVISION_Products_20100505_Segmentreporting_v57d" xfId="799" xr:uid="{00000000-0005-0000-0000-000018030000}"/>
    <cellStyle name="2_DIVISION_Products_20100505_Segmentreporting_v57d_20100623 Management Reporting - Business Review v100413a" xfId="800" xr:uid="{00000000-0005-0000-0000-000019030000}"/>
    <cellStyle name="2_DIVISION_Products_20100505_Segmentreporting_v57d_20100726 Management Reporting - Business Review v100413a" xfId="801" xr:uid="{00000000-0005-0000-0000-00001A030000}"/>
    <cellStyle name="2_DIVISION_Products_20100505_Segmentreporting_v57d_20100727 Management Reporting - Business Review v100413a" xfId="802" xr:uid="{00000000-0005-0000-0000-00001B030000}"/>
    <cellStyle name="2_DIVISION_Products_20100505_Segmentreporting_v57d_20100727 Management Reporting - Business Review v100413a TEST" xfId="803" xr:uid="{00000000-0005-0000-0000-00001C030000}"/>
    <cellStyle name="2_DIVISION_Products_20100505_Segmentreporting_v57d_20100806 Management Reporting - Business Review v100413a TESTVERSION" xfId="804" xr:uid="{00000000-0005-0000-0000-00001D030000}"/>
    <cellStyle name="2_DIVISION_Products_20100505_Segmentreporting_v57d_20101119_Segmentreporting_v78_Testversion" xfId="805" xr:uid="{00000000-0005-0000-0000-00001E030000}"/>
    <cellStyle name="2_DIVISION_Products_20100505_Segmentreporting_v57d_20101206 KPIs 2011" xfId="806" xr:uid="{00000000-0005-0000-0000-00001F030000}"/>
    <cellStyle name="2_DIVISION_Products_20100505_Segmentreporting_v57d_20110103 Management Reporting Details Business Review" xfId="807" xr:uid="{00000000-0005-0000-0000-000020030000}"/>
    <cellStyle name="2_DIVISION_Products_20100602_Segmentreporting_v61" xfId="808" xr:uid="{00000000-0005-0000-0000-000021030000}"/>
    <cellStyle name="2_DIVISION_Products_20100602_Segmentreporting_v61_20100623 Management Reporting - Business Review v100413a" xfId="809" xr:uid="{00000000-0005-0000-0000-000022030000}"/>
    <cellStyle name="2_DIVISION_Products_20100602_Segmentreporting_v61_20100726 Management Reporting - Business Review v100413a" xfId="810" xr:uid="{00000000-0005-0000-0000-000023030000}"/>
    <cellStyle name="2_DIVISION_Products_20100602_Segmentreporting_v61_20100727 Management Reporting - Business Review v100413a" xfId="811" xr:uid="{00000000-0005-0000-0000-000024030000}"/>
    <cellStyle name="2_DIVISION_Products_20100602_Segmentreporting_v61_20100727 Management Reporting - Business Review v100413a TEST" xfId="812" xr:uid="{00000000-0005-0000-0000-000025030000}"/>
    <cellStyle name="2_DIVISION_Products_20100602_Segmentreporting_v61_20100806 Management Reporting - Business Review v100413a TESTVERSION" xfId="813" xr:uid="{00000000-0005-0000-0000-000026030000}"/>
    <cellStyle name="2_DIVISION_Products_20100602_Segmentreporting_v61_20101119_Segmentreporting_v78_Testversion" xfId="814" xr:uid="{00000000-0005-0000-0000-000027030000}"/>
    <cellStyle name="2_DIVISION_Products_20100602_Segmentreporting_v61_20101206 KPIs 2011" xfId="815" xr:uid="{00000000-0005-0000-0000-000028030000}"/>
    <cellStyle name="2_DIVISION_Products_20100602_Segmentreporting_v61_20110103 Management Reporting Details Business Review" xfId="816" xr:uid="{00000000-0005-0000-0000-000029030000}"/>
    <cellStyle name="2_DIVISION_Products_20100607_Segmentreporting_v62" xfId="817" xr:uid="{00000000-0005-0000-0000-00002A030000}"/>
    <cellStyle name="2_DIVISION_Products_20100607_Segmentreporting_v62_20100623 Management Reporting - Business Review v100413a" xfId="818" xr:uid="{00000000-0005-0000-0000-00002B030000}"/>
    <cellStyle name="2_DIVISION_Products_20100607_Segmentreporting_v62_20100726 Management Reporting - Business Review v100413a" xfId="819" xr:uid="{00000000-0005-0000-0000-00002C030000}"/>
    <cellStyle name="2_DIVISION_Products_20100607_Segmentreporting_v62_20100727 Management Reporting - Business Review v100413a" xfId="820" xr:uid="{00000000-0005-0000-0000-00002D030000}"/>
    <cellStyle name="2_DIVISION_Products_20100607_Segmentreporting_v62_20100727 Management Reporting - Business Review v100413a TEST" xfId="821" xr:uid="{00000000-0005-0000-0000-00002E030000}"/>
    <cellStyle name="2_DIVISION_Products_20100607_Segmentreporting_v62_20100806 Management Reporting - Business Review v100413a TESTVERSION" xfId="822" xr:uid="{00000000-0005-0000-0000-00002F030000}"/>
    <cellStyle name="2_DIVISION_Products_20100607_Segmentreporting_v62_20101119_Segmentreporting_v78_Testversion" xfId="823" xr:uid="{00000000-0005-0000-0000-000030030000}"/>
    <cellStyle name="2_DIVISION_Products_20100607_Segmentreporting_v62_20101206 KPIs 2011" xfId="824" xr:uid="{00000000-0005-0000-0000-000031030000}"/>
    <cellStyle name="2_DIVISION_Products_20100607_Segmentreporting_v62_20110103 Management Reporting Details Business Review" xfId="825" xr:uid="{00000000-0005-0000-0000-000032030000}"/>
    <cellStyle name="2_DIVISION_Products_20100614_Segmentreporting_v68" xfId="826" xr:uid="{00000000-0005-0000-0000-000033030000}"/>
    <cellStyle name="2_DIVISION_Products_20100614_Segmentreporting_v68_20100623 Management Reporting - Business Review v100413a" xfId="827" xr:uid="{00000000-0005-0000-0000-000034030000}"/>
    <cellStyle name="2_DIVISION_Products_20100614_Segmentreporting_v68_20100726 Management Reporting - Business Review v100413a" xfId="828" xr:uid="{00000000-0005-0000-0000-000035030000}"/>
    <cellStyle name="2_DIVISION_Products_20100614_Segmentreporting_v68_20100727 Management Reporting - Business Review v100413a" xfId="829" xr:uid="{00000000-0005-0000-0000-000036030000}"/>
    <cellStyle name="2_DIVISION_Products_20100614_Segmentreporting_v68_20100727 Management Reporting - Business Review v100413a TEST" xfId="830" xr:uid="{00000000-0005-0000-0000-000037030000}"/>
    <cellStyle name="2_DIVISION_Products_20100614_Segmentreporting_v68_20100806 Management Reporting - Business Review v100413a TESTVERSION" xfId="831" xr:uid="{00000000-0005-0000-0000-000038030000}"/>
    <cellStyle name="2_DIVISION_Products_20100614_Segmentreporting_v68_20101119_Segmentreporting_v78_Testversion" xfId="832" xr:uid="{00000000-0005-0000-0000-000039030000}"/>
    <cellStyle name="2_DIVISION_Products_20100614_Segmentreporting_v68_20101206 KPIs 2011" xfId="833" xr:uid="{00000000-0005-0000-0000-00003A030000}"/>
    <cellStyle name="2_DIVISION_Products_20100614_Segmentreporting_v68_20110103 Management Reporting Details Business Review" xfId="834" xr:uid="{00000000-0005-0000-0000-00003B030000}"/>
    <cellStyle name="2_DIVISION_Products_20100614_Segmentreporting_v70_Testversion" xfId="835" xr:uid="{00000000-0005-0000-0000-00003C030000}"/>
    <cellStyle name="2_DIVISION_Products_20100623 Management Reporting - Business Review v100413a" xfId="836" xr:uid="{00000000-0005-0000-0000-00003D030000}"/>
    <cellStyle name="2_DIVISION_Products_20100713_Segmentreporting_v72" xfId="837" xr:uid="{00000000-0005-0000-0000-00003E030000}"/>
    <cellStyle name="2_DIVISION_Products_20100714_Segmentreporting_v73" xfId="838" xr:uid="{00000000-0005-0000-0000-00003F030000}"/>
    <cellStyle name="2_DIVISION_Products_20100714_Segmentreporting_v74" xfId="839" xr:uid="{00000000-0005-0000-0000-000040030000}"/>
    <cellStyle name="2_DIVISION_Products_20100719_Segmentreporting_v75" xfId="840" xr:uid="{00000000-0005-0000-0000-000041030000}"/>
    <cellStyle name="2_DIVISION_Products_20100719_Segmentreporting_v75_Testversion" xfId="841" xr:uid="{00000000-0005-0000-0000-000042030000}"/>
    <cellStyle name="2_DIVISION_Products_20100720_Segmentreporting_v76_Testversion" xfId="842" xr:uid="{00000000-0005-0000-0000-000043030000}"/>
    <cellStyle name="2_DIVISION_Products_20100726 Management Reporting - Business Review v100413a" xfId="843" xr:uid="{00000000-0005-0000-0000-000044030000}"/>
    <cellStyle name="2_DIVISION_Products_20100727 Management Reporting - Business Review v100413a" xfId="844" xr:uid="{00000000-0005-0000-0000-000045030000}"/>
    <cellStyle name="2_DIVISION_Products_20100727 Management Reporting - Business Review v100413a TEST" xfId="845" xr:uid="{00000000-0005-0000-0000-000046030000}"/>
    <cellStyle name="2_DIVISION_Products_20100806 Management Reporting - Business Review v100413a TESTVERSION" xfId="846" xr:uid="{00000000-0005-0000-0000-000047030000}"/>
    <cellStyle name="2_DIVISION_Products_20101012_Segmentreporting_v77_Testversion" xfId="847" xr:uid="{00000000-0005-0000-0000-000048030000}"/>
    <cellStyle name="2_DIVISION_Products_20101119_Segmentreporting_v78_Testversion" xfId="848" xr:uid="{00000000-0005-0000-0000-000049030000}"/>
    <cellStyle name="2_DIVISION_Products_20101206 KPIs 2011" xfId="849" xr:uid="{00000000-0005-0000-0000-00004A030000}"/>
    <cellStyle name="2_DIVISION_Products_2010301 KPIs 2011" xfId="850" xr:uid="{00000000-0005-0000-0000-00004B030000}"/>
    <cellStyle name="2_DIVISION_Products_2011_Segmentreporting_v79_Testversion" xfId="851" xr:uid="{00000000-0005-0000-0000-00004C030000}"/>
    <cellStyle name="2_DIVISION_Products_2011_Segmentreporting_v79_Testversion_01" xfId="852" xr:uid="{00000000-0005-0000-0000-00004D030000}"/>
    <cellStyle name="2_DIVISION_Products_20110103 Management Reporting Details Business Review" xfId="853" xr:uid="{00000000-0005-0000-0000-00004E030000}"/>
    <cellStyle name="2_DIVISION_Products_20110215_Segmentreporting_v79_Testversion_x" xfId="854" xr:uid="{00000000-0005-0000-0000-00004F030000}"/>
    <cellStyle name="2_DIVISION_Products_20110307 Master Management Reporting 1.0_v6 Excerpt Businesses" xfId="855" xr:uid="{00000000-0005-0000-0000-000050030000}"/>
    <cellStyle name="2_DIVISION_Products_20110419_Business_Performance_Report_v11_RSC" xfId="856" xr:uid="{00000000-0005-0000-0000-000051030000}"/>
    <cellStyle name="2_DIVISION_Products_Division Summary  PCR" xfId="857" xr:uid="{00000000-0005-0000-0000-000052030000}"/>
    <cellStyle name="2_DIVISION_Products_Key-P-FM" xfId="858" xr:uid="{00000000-0005-0000-0000-000053030000}"/>
    <cellStyle name="2_DIVISION_Products_Key-P-Retail" xfId="859" xr:uid="{00000000-0005-0000-0000-000054030000}"/>
    <cellStyle name="2_DIVISION_Products_Kopie von 20100608_Segmentreporting_v65" xfId="860" xr:uid="{00000000-0005-0000-0000-000055030000}"/>
    <cellStyle name="2_DIVISION_Products_Kopie von 20100608_Segmentreporting_v65_20100623 Management Reporting - Business Review v100413a" xfId="861" xr:uid="{00000000-0005-0000-0000-000056030000}"/>
    <cellStyle name="2_DIVISION_Products_Kopie von 20100608_Segmentreporting_v65_20100726 Management Reporting - Business Review v100413a" xfId="862" xr:uid="{00000000-0005-0000-0000-000057030000}"/>
    <cellStyle name="2_DIVISION_Products_Kopie von 20100608_Segmentreporting_v65_20100727 Management Reporting - Business Review v100413a" xfId="863" xr:uid="{00000000-0005-0000-0000-000058030000}"/>
    <cellStyle name="2_DIVISION_Products_Kopie von 20100608_Segmentreporting_v65_20100727 Management Reporting - Business Review v100413a TEST" xfId="864" xr:uid="{00000000-0005-0000-0000-000059030000}"/>
    <cellStyle name="2_DIVISION_Products_Kopie von 20100608_Segmentreporting_v65_20100806 Management Reporting - Business Review v100413a TESTVERSION" xfId="865" xr:uid="{00000000-0005-0000-0000-00005A030000}"/>
    <cellStyle name="2_DIVISION_Products_Kopie von 20100608_Segmentreporting_v65_20101119_Segmentreporting_v78_Testversion" xfId="866" xr:uid="{00000000-0005-0000-0000-00005B030000}"/>
    <cellStyle name="2_DIVISION_Products_Kopie von 20100608_Segmentreporting_v65_20101206 KPIs 2011" xfId="867" xr:uid="{00000000-0005-0000-0000-00005C030000}"/>
    <cellStyle name="2_DIVISION_Products_Kopie von 20100608_Segmentreporting_v65_20110103 Management Reporting Details Business Review" xfId="868" xr:uid="{00000000-0005-0000-0000-00005D030000}"/>
    <cellStyle name="2_DIVISION_Products_New Network Strategy" xfId="869" xr:uid="{00000000-0005-0000-0000-00005E030000}"/>
    <cellStyle name="2_DIVISION_Products_Sales Funnel" xfId="870" xr:uid="{00000000-0005-0000-0000-00005F030000}"/>
    <cellStyle name="2_DIVISION_Products_Testversion von 2011_Segmentreporting_v79_Testversion" xfId="871" xr:uid="{00000000-0005-0000-0000-000060030000}"/>
    <cellStyle name="2_Excel Basistabellen und Graphiken_IFRS_102010 2.0" xfId="872" xr:uid="{00000000-0005-0000-0000-000061030000}"/>
    <cellStyle name="2_Excel Basistabellen und Graphiken_IFRS_102010 2.0_~3174756" xfId="873" xr:uid="{00000000-0005-0000-0000-000062030000}"/>
    <cellStyle name="2_Excel Basistabellen und Graphiken_IFRS_102010 2.0_03 2011 Business Development" xfId="874" xr:uid="{00000000-0005-0000-0000-000063030000}"/>
    <cellStyle name="2_Excel Basistabellen und Graphiken_IFRS_102010 2.0_03 2011 Business Development_Derivatives" xfId="875" xr:uid="{00000000-0005-0000-0000-000064030000}"/>
    <cellStyle name="2_Excel Basistabellen und Graphiken_IFRS_102010 2.0_2011_Segmentreporting_v79_Testversion" xfId="876" xr:uid="{00000000-0005-0000-0000-000065030000}"/>
    <cellStyle name="2_Excel Basistabellen und Graphiken_IFRS_102010 2.0_20110419_Business_Performance_Report_v11" xfId="877" xr:uid="{00000000-0005-0000-0000-000066030000}"/>
    <cellStyle name="2_Excel Basistabellen und Graphiken_IFRS_102010 2.0_Derivatives" xfId="878" xr:uid="{00000000-0005-0000-0000-000067030000}"/>
    <cellStyle name="2_KONZERN_121203" xfId="879" xr:uid="{00000000-0005-0000-0000-000068030000}"/>
    <cellStyle name="2_KONZERN_121203_BOLERO_2012-12-03_V2" xfId="880" xr:uid="{00000000-0005-0000-0000-000069030000}"/>
    <cellStyle name="2_Mappe6" xfId="881" xr:uid="{00000000-0005-0000-0000-00006A030000}"/>
    <cellStyle name="2_Mappe6_BOLERO_2012-12-03_V2" xfId="882" xr:uid="{00000000-0005-0000-0000-00006B030000}"/>
    <cellStyle name="2_Restructuring File _ 3-07-13_scorecard" xfId="883" xr:uid="{00000000-0005-0000-0000-00006C030000}"/>
    <cellStyle name="2_STAT-Nominations_121212" xfId="884" xr:uid="{00000000-0005-0000-0000-00006D030000}"/>
    <cellStyle name="2_Wincor SB-Install" xfId="885" xr:uid="{00000000-0005-0000-0000-00006E030000}"/>
    <cellStyle name="2_Wincor SB-Install_BOLERO_2012-12-03_V2" xfId="886" xr:uid="{00000000-0005-0000-0000-00006F030000}"/>
    <cellStyle name="2_Wincor SB-Install_KONZERN_121203" xfId="887" xr:uid="{00000000-0005-0000-0000-000070030000}"/>
    <cellStyle name="2_Wincor SB-Install_Mappe6" xfId="888" xr:uid="{00000000-0005-0000-0000-000071030000}"/>
    <cellStyle name="2_Wincor SB-Install_STAT-Nominations_121212" xfId="889" xr:uid="{00000000-0005-0000-0000-000072030000}"/>
    <cellStyle name="20% - Accent1" xfId="890" xr:uid="{00000000-0005-0000-0000-000073030000}"/>
    <cellStyle name="20% - Accent1 2" xfId="891" xr:uid="{00000000-0005-0000-0000-000074030000}"/>
    <cellStyle name="20% - Accent2" xfId="892" xr:uid="{00000000-0005-0000-0000-000075030000}"/>
    <cellStyle name="20% - Accent2 2" xfId="893" xr:uid="{00000000-0005-0000-0000-000076030000}"/>
    <cellStyle name="20% - Accent3" xfId="894" xr:uid="{00000000-0005-0000-0000-000077030000}"/>
    <cellStyle name="20% - Accent3 2" xfId="895" xr:uid="{00000000-0005-0000-0000-000078030000}"/>
    <cellStyle name="20% - Accent4" xfId="896" xr:uid="{00000000-0005-0000-0000-000079030000}"/>
    <cellStyle name="20% - Accent4 2" xfId="897" xr:uid="{00000000-0005-0000-0000-00007A030000}"/>
    <cellStyle name="20% - Accent5" xfId="898" xr:uid="{00000000-0005-0000-0000-00007B030000}"/>
    <cellStyle name="20% - Accent5 2" xfId="899" xr:uid="{00000000-0005-0000-0000-00007C030000}"/>
    <cellStyle name="20% - Accent6" xfId="900" xr:uid="{00000000-0005-0000-0000-00007D030000}"/>
    <cellStyle name="20% - Accent6 2" xfId="901" xr:uid="{00000000-0005-0000-0000-00007E030000}"/>
    <cellStyle name="20% - Akzent1 2" xfId="902" xr:uid="{00000000-0005-0000-0000-00007F030000}"/>
    <cellStyle name="20% - Akzent1 3" xfId="903" xr:uid="{00000000-0005-0000-0000-000080030000}"/>
    <cellStyle name="20% - Akzent1 3 2" xfId="904" xr:uid="{00000000-0005-0000-0000-000081030000}"/>
    <cellStyle name="20% - Akzent1 4" xfId="905" xr:uid="{00000000-0005-0000-0000-000082030000}"/>
    <cellStyle name="20% - Akzent2 2" xfId="906" xr:uid="{00000000-0005-0000-0000-000083030000}"/>
    <cellStyle name="20% - Akzent2 3" xfId="907" xr:uid="{00000000-0005-0000-0000-000084030000}"/>
    <cellStyle name="20% - Akzent2 3 2" xfId="908" xr:uid="{00000000-0005-0000-0000-000085030000}"/>
    <cellStyle name="20% - Akzent2 4" xfId="909" xr:uid="{00000000-0005-0000-0000-000086030000}"/>
    <cellStyle name="20% - Akzent3 2" xfId="910" xr:uid="{00000000-0005-0000-0000-000087030000}"/>
    <cellStyle name="20% - Akzent3 3" xfId="911" xr:uid="{00000000-0005-0000-0000-000088030000}"/>
    <cellStyle name="20% - Akzent3 3 2" xfId="912" xr:uid="{00000000-0005-0000-0000-000089030000}"/>
    <cellStyle name="20% - Akzent3 4" xfId="913" xr:uid="{00000000-0005-0000-0000-00008A030000}"/>
    <cellStyle name="20% - Akzent4 2" xfId="914" xr:uid="{00000000-0005-0000-0000-00008B030000}"/>
    <cellStyle name="20% - Akzent4 3" xfId="915" xr:uid="{00000000-0005-0000-0000-00008C030000}"/>
    <cellStyle name="20% - Akzent4 3 2" xfId="916" xr:uid="{00000000-0005-0000-0000-00008D030000}"/>
    <cellStyle name="20% - Akzent4 4" xfId="917" xr:uid="{00000000-0005-0000-0000-00008E030000}"/>
    <cellStyle name="20% - Akzent5 2" xfId="918" xr:uid="{00000000-0005-0000-0000-00008F030000}"/>
    <cellStyle name="20% - Akzent5 3" xfId="919" xr:uid="{00000000-0005-0000-0000-000090030000}"/>
    <cellStyle name="20% - Akzent5 3 2" xfId="920" xr:uid="{00000000-0005-0000-0000-000091030000}"/>
    <cellStyle name="20% - Akzent5 4" xfId="921" xr:uid="{00000000-0005-0000-0000-000092030000}"/>
    <cellStyle name="20% - Akzent6 2" xfId="922" xr:uid="{00000000-0005-0000-0000-000093030000}"/>
    <cellStyle name="20% - Akzent6 3" xfId="923" xr:uid="{00000000-0005-0000-0000-000094030000}"/>
    <cellStyle name="20% - Akzent6 3 2" xfId="924" xr:uid="{00000000-0005-0000-0000-000095030000}"/>
    <cellStyle name="20% - Akzent6 4" xfId="925" xr:uid="{00000000-0005-0000-0000-000096030000}"/>
    <cellStyle name="20% - Colore 7" xfId="926" xr:uid="{00000000-0005-0000-0000-000097030000}"/>
    <cellStyle name="20% - Énfasis1" xfId="927" xr:uid="{00000000-0005-0000-0000-000098030000}"/>
    <cellStyle name="20% - Énfasis1 2" xfId="928" xr:uid="{00000000-0005-0000-0000-000099030000}"/>
    <cellStyle name="20% - Énfasis2" xfId="929" xr:uid="{00000000-0005-0000-0000-00009A030000}"/>
    <cellStyle name="20% - Énfasis2 2" xfId="930" xr:uid="{00000000-0005-0000-0000-00009B030000}"/>
    <cellStyle name="20% - Énfasis3" xfId="931" xr:uid="{00000000-0005-0000-0000-00009C030000}"/>
    <cellStyle name="20% - Énfasis3 2" xfId="932" xr:uid="{00000000-0005-0000-0000-00009D030000}"/>
    <cellStyle name="20% - Énfasis4" xfId="933" xr:uid="{00000000-0005-0000-0000-00009E030000}"/>
    <cellStyle name="20% - Énfasis4 2" xfId="934" xr:uid="{00000000-0005-0000-0000-00009F030000}"/>
    <cellStyle name="20% - Énfasis5" xfId="935" xr:uid="{00000000-0005-0000-0000-0000A0030000}"/>
    <cellStyle name="20% - Énfasis5 2" xfId="936" xr:uid="{00000000-0005-0000-0000-0000A1030000}"/>
    <cellStyle name="20% - Énfasis6" xfId="937" xr:uid="{00000000-0005-0000-0000-0000A2030000}"/>
    <cellStyle name="20% - Énfasis6 2" xfId="938" xr:uid="{00000000-0005-0000-0000-0000A3030000}"/>
    <cellStyle name="40% - Accent1" xfId="939" xr:uid="{00000000-0005-0000-0000-0000A4030000}"/>
    <cellStyle name="40% - Accent1 2" xfId="940" xr:uid="{00000000-0005-0000-0000-0000A5030000}"/>
    <cellStyle name="40% - Accent2" xfId="941" xr:uid="{00000000-0005-0000-0000-0000A6030000}"/>
    <cellStyle name="40% - Accent2 2" xfId="942" xr:uid="{00000000-0005-0000-0000-0000A7030000}"/>
    <cellStyle name="40% - Accent3" xfId="943" xr:uid="{00000000-0005-0000-0000-0000A8030000}"/>
    <cellStyle name="40% - Accent3 2" xfId="944" xr:uid="{00000000-0005-0000-0000-0000A9030000}"/>
    <cellStyle name="40% - Accent4" xfId="945" xr:uid="{00000000-0005-0000-0000-0000AA030000}"/>
    <cellStyle name="40% - Accent4 2" xfId="946" xr:uid="{00000000-0005-0000-0000-0000AB030000}"/>
    <cellStyle name="40% - Accent5" xfId="947" xr:uid="{00000000-0005-0000-0000-0000AC030000}"/>
    <cellStyle name="40% - Accent5 2" xfId="948" xr:uid="{00000000-0005-0000-0000-0000AD030000}"/>
    <cellStyle name="40% - Accent6" xfId="949" xr:uid="{00000000-0005-0000-0000-0000AE030000}"/>
    <cellStyle name="40% - Accent6 2" xfId="950" xr:uid="{00000000-0005-0000-0000-0000AF030000}"/>
    <cellStyle name="40% - Akzent1 2" xfId="951" xr:uid="{00000000-0005-0000-0000-0000B0030000}"/>
    <cellStyle name="40% - Akzent1 3" xfId="952" xr:uid="{00000000-0005-0000-0000-0000B1030000}"/>
    <cellStyle name="40% - Akzent1 3 2" xfId="953" xr:uid="{00000000-0005-0000-0000-0000B2030000}"/>
    <cellStyle name="40% - Akzent1 4" xfId="954" xr:uid="{00000000-0005-0000-0000-0000B3030000}"/>
    <cellStyle name="40% - Akzent2 2" xfId="955" xr:uid="{00000000-0005-0000-0000-0000B4030000}"/>
    <cellStyle name="40% - Akzent2 3" xfId="956" xr:uid="{00000000-0005-0000-0000-0000B5030000}"/>
    <cellStyle name="40% - Akzent2 3 2" xfId="957" xr:uid="{00000000-0005-0000-0000-0000B6030000}"/>
    <cellStyle name="40% - Akzent2 4" xfId="958" xr:uid="{00000000-0005-0000-0000-0000B7030000}"/>
    <cellStyle name="40% - Akzent3 2" xfId="959" xr:uid="{00000000-0005-0000-0000-0000B8030000}"/>
    <cellStyle name="40% - Akzent3 3" xfId="960" xr:uid="{00000000-0005-0000-0000-0000B9030000}"/>
    <cellStyle name="40% - Akzent3 3 2" xfId="961" xr:uid="{00000000-0005-0000-0000-0000BA030000}"/>
    <cellStyle name="40% - Akzent3 4" xfId="962" xr:uid="{00000000-0005-0000-0000-0000BB030000}"/>
    <cellStyle name="40% - Akzent4 2" xfId="963" xr:uid="{00000000-0005-0000-0000-0000BC030000}"/>
    <cellStyle name="40% - Akzent4 3" xfId="964" xr:uid="{00000000-0005-0000-0000-0000BD030000}"/>
    <cellStyle name="40% - Akzent4 3 2" xfId="965" xr:uid="{00000000-0005-0000-0000-0000BE030000}"/>
    <cellStyle name="40% - Akzent4 4" xfId="966" xr:uid="{00000000-0005-0000-0000-0000BF030000}"/>
    <cellStyle name="40% - Akzent5 2" xfId="967" xr:uid="{00000000-0005-0000-0000-0000C0030000}"/>
    <cellStyle name="40% - Akzent5 3" xfId="968" xr:uid="{00000000-0005-0000-0000-0000C1030000}"/>
    <cellStyle name="40% - Akzent5 3 2" xfId="969" xr:uid="{00000000-0005-0000-0000-0000C2030000}"/>
    <cellStyle name="40% - Akzent5 4" xfId="970" xr:uid="{00000000-0005-0000-0000-0000C3030000}"/>
    <cellStyle name="40% - Akzent6 2" xfId="971" xr:uid="{00000000-0005-0000-0000-0000C4030000}"/>
    <cellStyle name="40% - Akzent6 3" xfId="972" xr:uid="{00000000-0005-0000-0000-0000C5030000}"/>
    <cellStyle name="40% - Akzent6 3 2" xfId="973" xr:uid="{00000000-0005-0000-0000-0000C6030000}"/>
    <cellStyle name="40% - Akzent6 4" xfId="974" xr:uid="{00000000-0005-0000-0000-0000C7030000}"/>
    <cellStyle name="40% - Énfasis1" xfId="975" xr:uid="{00000000-0005-0000-0000-0000C8030000}"/>
    <cellStyle name="40% - Énfasis1 2" xfId="976" xr:uid="{00000000-0005-0000-0000-0000C9030000}"/>
    <cellStyle name="40% - Énfasis2" xfId="977" xr:uid="{00000000-0005-0000-0000-0000CA030000}"/>
    <cellStyle name="40% - Énfasis2 2" xfId="978" xr:uid="{00000000-0005-0000-0000-0000CB030000}"/>
    <cellStyle name="40% - Énfasis3" xfId="979" xr:uid="{00000000-0005-0000-0000-0000CC030000}"/>
    <cellStyle name="40% - Énfasis3 2" xfId="980" xr:uid="{00000000-0005-0000-0000-0000CD030000}"/>
    <cellStyle name="40% - Énfasis4" xfId="981" xr:uid="{00000000-0005-0000-0000-0000CE030000}"/>
    <cellStyle name="40% - Énfasis4 2" xfId="982" xr:uid="{00000000-0005-0000-0000-0000CF030000}"/>
    <cellStyle name="40% - Énfasis5" xfId="983" xr:uid="{00000000-0005-0000-0000-0000D0030000}"/>
    <cellStyle name="40% - Énfasis5 2" xfId="984" xr:uid="{00000000-0005-0000-0000-0000D1030000}"/>
    <cellStyle name="40% - Énfasis6" xfId="985" xr:uid="{00000000-0005-0000-0000-0000D2030000}"/>
    <cellStyle name="40% - Énfasis6 2" xfId="986" xr:uid="{00000000-0005-0000-0000-0000D3030000}"/>
    <cellStyle name="60% - Accent1" xfId="987" xr:uid="{00000000-0005-0000-0000-0000D4030000}"/>
    <cellStyle name="60% - Accent1 2" xfId="988" xr:uid="{00000000-0005-0000-0000-0000D5030000}"/>
    <cellStyle name="60% - Accent1_Restructuring File _ 3-07-13_scorecard" xfId="989" xr:uid="{00000000-0005-0000-0000-0000D6030000}"/>
    <cellStyle name="60% - Accent2" xfId="990" xr:uid="{00000000-0005-0000-0000-0000D7030000}"/>
    <cellStyle name="60% - Accent2 2" xfId="991" xr:uid="{00000000-0005-0000-0000-0000D8030000}"/>
    <cellStyle name="60% - Accent2_Tabelle1" xfId="992" xr:uid="{00000000-0005-0000-0000-0000D9030000}"/>
    <cellStyle name="60% - Accent3" xfId="993" xr:uid="{00000000-0005-0000-0000-0000DA030000}"/>
    <cellStyle name="60% - Accent3 2" xfId="994" xr:uid="{00000000-0005-0000-0000-0000DB030000}"/>
    <cellStyle name="60% - Accent3_Restructuring File _ 3-07-13_scorecard" xfId="995" xr:uid="{00000000-0005-0000-0000-0000DC030000}"/>
    <cellStyle name="60% - Accent4" xfId="996" xr:uid="{00000000-0005-0000-0000-0000DD030000}"/>
    <cellStyle name="60% - Accent4 2" xfId="997" xr:uid="{00000000-0005-0000-0000-0000DE030000}"/>
    <cellStyle name="60% - Accent4_Restructuring File _ 3-07-13_scorecard" xfId="998" xr:uid="{00000000-0005-0000-0000-0000DF030000}"/>
    <cellStyle name="60% - Accent5" xfId="999" xr:uid="{00000000-0005-0000-0000-0000E0030000}"/>
    <cellStyle name="60% - Accent5 2" xfId="1000" xr:uid="{00000000-0005-0000-0000-0000E1030000}"/>
    <cellStyle name="60% - Accent5_Restructuring File _ 3-07-13_scorecard" xfId="1001" xr:uid="{00000000-0005-0000-0000-0000E2030000}"/>
    <cellStyle name="60% - Accent6" xfId="1002" xr:uid="{00000000-0005-0000-0000-0000E3030000}"/>
    <cellStyle name="60% - Accent6 2" xfId="1003" xr:uid="{00000000-0005-0000-0000-0000E4030000}"/>
    <cellStyle name="60% - Accent6_Restructuring File _ 3-07-13_scorecard" xfId="1004" xr:uid="{00000000-0005-0000-0000-0000E5030000}"/>
    <cellStyle name="60% - Akzent1 2" xfId="1005" xr:uid="{00000000-0005-0000-0000-0000E6030000}"/>
    <cellStyle name="60% - Akzent1 3" xfId="1006" xr:uid="{00000000-0005-0000-0000-0000E7030000}"/>
    <cellStyle name="60% - Akzent1 4" xfId="1007" xr:uid="{00000000-0005-0000-0000-0000E8030000}"/>
    <cellStyle name="60% - Akzent2 2" xfId="1008" xr:uid="{00000000-0005-0000-0000-0000E9030000}"/>
    <cellStyle name="60% - Akzent2 3" xfId="1009" xr:uid="{00000000-0005-0000-0000-0000EA030000}"/>
    <cellStyle name="60% - Akzent2 4" xfId="1010" xr:uid="{00000000-0005-0000-0000-0000EB030000}"/>
    <cellStyle name="60% - Akzent3 2" xfId="1011" xr:uid="{00000000-0005-0000-0000-0000EC030000}"/>
    <cellStyle name="60% - Akzent3 3" xfId="1012" xr:uid="{00000000-0005-0000-0000-0000ED030000}"/>
    <cellStyle name="60% - Akzent3 4" xfId="1013" xr:uid="{00000000-0005-0000-0000-0000EE030000}"/>
    <cellStyle name="60% - Akzent4 2" xfId="1014" xr:uid="{00000000-0005-0000-0000-0000EF030000}"/>
    <cellStyle name="60% - Akzent4 3" xfId="1015" xr:uid="{00000000-0005-0000-0000-0000F0030000}"/>
    <cellStyle name="60% - Akzent4 4" xfId="1016" xr:uid="{00000000-0005-0000-0000-0000F1030000}"/>
    <cellStyle name="60% - Akzent5 2" xfId="1017" xr:uid="{00000000-0005-0000-0000-0000F2030000}"/>
    <cellStyle name="60% - Akzent5 3" xfId="1018" xr:uid="{00000000-0005-0000-0000-0000F3030000}"/>
    <cellStyle name="60% - Akzent5 4" xfId="1019" xr:uid="{00000000-0005-0000-0000-0000F4030000}"/>
    <cellStyle name="60% - Akzent6 2" xfId="1020" xr:uid="{00000000-0005-0000-0000-0000F5030000}"/>
    <cellStyle name="60% - Akzent6 3" xfId="1021" xr:uid="{00000000-0005-0000-0000-0000F6030000}"/>
    <cellStyle name="60% - Akzent6 4" xfId="1022" xr:uid="{00000000-0005-0000-0000-0000F7030000}"/>
    <cellStyle name="60% - Énfasis1" xfId="1023" xr:uid="{00000000-0005-0000-0000-0000F8030000}"/>
    <cellStyle name="60% - Énfasis2" xfId="1024" xr:uid="{00000000-0005-0000-0000-0000F9030000}"/>
    <cellStyle name="60% - Énfasis3" xfId="1025" xr:uid="{00000000-0005-0000-0000-0000FA030000}"/>
    <cellStyle name="60% - Énfasis4" xfId="1026" xr:uid="{00000000-0005-0000-0000-0000FB030000}"/>
    <cellStyle name="60% - Énfasis5" xfId="1027" xr:uid="{00000000-0005-0000-0000-0000FC030000}"/>
    <cellStyle name="60% - Énfasis6" xfId="1028" xr:uid="{00000000-0005-0000-0000-0000FD030000}"/>
    <cellStyle name="Accent1" xfId="1029" xr:uid="{00000000-0005-0000-0000-0000FE030000}"/>
    <cellStyle name="Accent1 2" xfId="1030" xr:uid="{00000000-0005-0000-0000-0000FF030000}"/>
    <cellStyle name="Accent1_Restructuring File _ 3-07-13_scorecard" xfId="1031" xr:uid="{00000000-0005-0000-0000-000000040000}"/>
    <cellStyle name="Accent2" xfId="1032" xr:uid="{00000000-0005-0000-0000-000001040000}"/>
    <cellStyle name="Accent2 2" xfId="1033" xr:uid="{00000000-0005-0000-0000-000002040000}"/>
    <cellStyle name="Accent2_Tabelle1" xfId="1034" xr:uid="{00000000-0005-0000-0000-000003040000}"/>
    <cellStyle name="Accent3" xfId="1035" xr:uid="{00000000-0005-0000-0000-000004040000}"/>
    <cellStyle name="Accent3 2" xfId="1036" xr:uid="{00000000-0005-0000-0000-000005040000}"/>
    <cellStyle name="Accent3_Tabelle1" xfId="1037" xr:uid="{00000000-0005-0000-0000-000006040000}"/>
    <cellStyle name="Accent4" xfId="1038" xr:uid="{00000000-0005-0000-0000-000007040000}"/>
    <cellStyle name="Accent4 2" xfId="1039" xr:uid="{00000000-0005-0000-0000-000008040000}"/>
    <cellStyle name="Accent4_Restructuring File _ 3-07-13_scorecard" xfId="1040" xr:uid="{00000000-0005-0000-0000-000009040000}"/>
    <cellStyle name="Accent5" xfId="1041" xr:uid="{00000000-0005-0000-0000-00000A040000}"/>
    <cellStyle name="Accent5 2" xfId="1042" xr:uid="{00000000-0005-0000-0000-00000B040000}"/>
    <cellStyle name="Accent5_Restructuring File _ 3-07-13_scorecard" xfId="1043" xr:uid="{00000000-0005-0000-0000-00000C040000}"/>
    <cellStyle name="Accent6" xfId="1044" xr:uid="{00000000-0005-0000-0000-00000D040000}"/>
    <cellStyle name="Accent6 2" xfId="1045" xr:uid="{00000000-0005-0000-0000-00000E040000}"/>
    <cellStyle name="Accent6_Tabelle1" xfId="1046" xr:uid="{00000000-0005-0000-0000-00000F040000}"/>
    <cellStyle name="ACT" xfId="1047" xr:uid="{00000000-0005-0000-0000-000010040000}"/>
    <cellStyle name="AFE 2" xfId="1048" xr:uid="{00000000-0005-0000-0000-000011040000}"/>
    <cellStyle name="Akzent1 2" xfId="1049" xr:uid="{00000000-0005-0000-0000-000012040000}"/>
    <cellStyle name="Akzent1 3" xfId="1050" xr:uid="{00000000-0005-0000-0000-000013040000}"/>
    <cellStyle name="Akzent1 4" xfId="1051" xr:uid="{00000000-0005-0000-0000-000014040000}"/>
    <cellStyle name="Akzent2 2" xfId="1052" xr:uid="{00000000-0005-0000-0000-000015040000}"/>
    <cellStyle name="Akzent2 3" xfId="1053" xr:uid="{00000000-0005-0000-0000-000016040000}"/>
    <cellStyle name="Akzent2 4" xfId="1054" xr:uid="{00000000-0005-0000-0000-000017040000}"/>
    <cellStyle name="Akzent3 2" xfId="1055" xr:uid="{00000000-0005-0000-0000-000018040000}"/>
    <cellStyle name="Akzent3 3" xfId="1056" xr:uid="{00000000-0005-0000-0000-000019040000}"/>
    <cellStyle name="Akzent3 4" xfId="1057" xr:uid="{00000000-0005-0000-0000-00001A040000}"/>
    <cellStyle name="Akzent4 2" xfId="1058" xr:uid="{00000000-0005-0000-0000-00001B040000}"/>
    <cellStyle name="Akzent4 3" xfId="1059" xr:uid="{00000000-0005-0000-0000-00001C040000}"/>
    <cellStyle name="Akzent4 4" xfId="1060" xr:uid="{00000000-0005-0000-0000-00001D040000}"/>
    <cellStyle name="Akzent5 2" xfId="1061" xr:uid="{00000000-0005-0000-0000-00001E040000}"/>
    <cellStyle name="Akzent5 3" xfId="1062" xr:uid="{00000000-0005-0000-0000-00001F040000}"/>
    <cellStyle name="Akzent5 4" xfId="1063" xr:uid="{00000000-0005-0000-0000-000020040000}"/>
    <cellStyle name="Akzent6 2" xfId="1064" xr:uid="{00000000-0005-0000-0000-000021040000}"/>
    <cellStyle name="Akzent6 3" xfId="1065" xr:uid="{00000000-0005-0000-0000-000022040000}"/>
    <cellStyle name="Akzent6 4" xfId="1066" xr:uid="{00000000-0005-0000-0000-000023040000}"/>
    <cellStyle name="Amounts left nolocked" xfId="1067" xr:uid="{00000000-0005-0000-0000-000024040000}"/>
    <cellStyle name="Amounts_Board" xfId="1068" xr:uid="{00000000-0005-0000-0000-000025040000}"/>
    <cellStyle name="Amounts-1000" xfId="1069" xr:uid="{00000000-0005-0000-0000-000026040000}"/>
    <cellStyle name="Anzeige %" xfId="1070" xr:uid="{00000000-0005-0000-0000-000027040000}"/>
    <cellStyle name="Anzeige % 2" xfId="1071" xr:uid="{00000000-0005-0000-0000-000028040000}"/>
    <cellStyle name="Anzeige Company" xfId="1072" xr:uid="{00000000-0005-0000-0000-000029040000}"/>
    <cellStyle name="Anzeige Currency" xfId="1073" xr:uid="{00000000-0005-0000-0000-00002A040000}"/>
    <cellStyle name="Anzeige Dezimal" xfId="1074" xr:uid="{00000000-0005-0000-0000-00002B040000}"/>
    <cellStyle name="Anzeige Monat" xfId="1075" xr:uid="{00000000-0005-0000-0000-00002C040000}"/>
    <cellStyle name="Anzeige Text" xfId="1076" xr:uid="{00000000-0005-0000-0000-00002D040000}"/>
    <cellStyle name="Anzeige Text 2" xfId="1077" xr:uid="{00000000-0005-0000-0000-00002E040000}"/>
    <cellStyle name="Anzeige Zahl" xfId="1078" xr:uid="{00000000-0005-0000-0000-00002F040000}"/>
    <cellStyle name="Anzeige Zahl 2" xfId="1079" xr:uid="{00000000-0005-0000-0000-000030040000}"/>
    <cellStyle name="Ausgabe 2" xfId="1080" xr:uid="{00000000-0005-0000-0000-000031040000}"/>
    <cellStyle name="Ausgabe 3" xfId="1081" xr:uid="{00000000-0005-0000-0000-000032040000}"/>
    <cellStyle name="Ausgabe 4" xfId="1082" xr:uid="{00000000-0005-0000-0000-000033040000}"/>
    <cellStyle name="Bad" xfId="1083" xr:uid="{00000000-0005-0000-0000-000034040000}"/>
    <cellStyle name="Bad 2" xfId="1084" xr:uid="{00000000-0005-0000-0000-000035040000}"/>
    <cellStyle name="Bad_Tabelle1" xfId="1085" xr:uid="{00000000-0005-0000-0000-000036040000}"/>
    <cellStyle name="BDG" xfId="1086" xr:uid="{00000000-0005-0000-0000-000037040000}"/>
    <cellStyle name="Berechnung 2" xfId="1087" xr:uid="{00000000-0005-0000-0000-000038040000}"/>
    <cellStyle name="Berechnung 3" xfId="1088" xr:uid="{00000000-0005-0000-0000-000039040000}"/>
    <cellStyle name="Berechnung 4" xfId="1089" xr:uid="{00000000-0005-0000-0000-00003A040000}"/>
    <cellStyle name="Blank" xfId="1090" xr:uid="{00000000-0005-0000-0000-00003B040000}"/>
    <cellStyle name="Body" xfId="1091" xr:uid="{00000000-0005-0000-0000-00003C040000}"/>
    <cellStyle name="Bold" xfId="1092" xr:uid="{00000000-0005-0000-0000-00003D040000}"/>
    <cellStyle name="Border_total" xfId="1093" xr:uid="{00000000-0005-0000-0000-00003E040000}"/>
    <cellStyle name="Buena" xfId="1094" xr:uid="{00000000-0005-0000-0000-00003F040000}"/>
    <cellStyle name="C_Amount_ACT" xfId="1095" xr:uid="{00000000-0005-0000-0000-000040040000}"/>
    <cellStyle name="C_Head" xfId="1096" xr:uid="{00000000-0005-0000-0000-000041040000}"/>
    <cellStyle name="Calculation" xfId="1097" xr:uid="{00000000-0005-0000-0000-000042040000}"/>
    <cellStyle name="Calculation 2" xfId="1098" xr:uid="{00000000-0005-0000-0000-000043040000}"/>
    <cellStyle name="Calculation 2 2" xfId="1099" xr:uid="{00000000-0005-0000-0000-000044040000}"/>
    <cellStyle name="Calculation 3" xfId="1100" xr:uid="{00000000-0005-0000-0000-000045040000}"/>
    <cellStyle name="Cálculo" xfId="1101" xr:uid="{00000000-0005-0000-0000-000046040000}"/>
    <cellStyle name="Cálculo 2" xfId="1102" xr:uid="{00000000-0005-0000-0000-000047040000}"/>
    <cellStyle name="Celda de comprobación" xfId="1103" xr:uid="{00000000-0005-0000-0000-000048040000}"/>
    <cellStyle name="Celda vinculada" xfId="1104" xr:uid="{00000000-0005-0000-0000-000049040000}"/>
    <cellStyle name="Check Cell" xfId="1105" xr:uid="{00000000-0005-0000-0000-00004A040000}"/>
    <cellStyle name="Check Cell 2" xfId="1106" xr:uid="{00000000-0005-0000-0000-00004B040000}"/>
    <cellStyle name="Check Cell_Restructuring File _ 3-07-13_scorecard" xfId="1107" xr:uid="{00000000-0005-0000-0000-00004C040000}"/>
    <cellStyle name="čiarky [0]_Hárok1" xfId="1108" xr:uid="{00000000-0005-0000-0000-00004D040000}"/>
    <cellStyle name="čiarky_Hárok1" xfId="1109" xr:uid="{00000000-0005-0000-0000-00004E040000}"/>
    <cellStyle name="Comma  - Style1" xfId="1110" xr:uid="{00000000-0005-0000-0000-000050040000}"/>
    <cellStyle name="Comma  - Style2" xfId="1111" xr:uid="{00000000-0005-0000-0000-000051040000}"/>
    <cellStyle name="Comma  - Style3" xfId="1112" xr:uid="{00000000-0005-0000-0000-000052040000}"/>
    <cellStyle name="Comma  - Style4" xfId="1113" xr:uid="{00000000-0005-0000-0000-000053040000}"/>
    <cellStyle name="Comma  - Style5" xfId="1114" xr:uid="{00000000-0005-0000-0000-000054040000}"/>
    <cellStyle name="Comma  - Style6" xfId="1115" xr:uid="{00000000-0005-0000-0000-000055040000}"/>
    <cellStyle name="Comma  - Style7" xfId="1116" xr:uid="{00000000-0005-0000-0000-000056040000}"/>
    <cellStyle name="Comma  - Style8" xfId="1117" xr:uid="{00000000-0005-0000-0000-000057040000}"/>
    <cellStyle name="Comma 10" xfId="1118" xr:uid="{00000000-0005-0000-0000-000058040000}"/>
    <cellStyle name="Comma 10 2" xfId="1703" xr:uid="{00000000-0005-0000-0000-000059040000}"/>
    <cellStyle name="Comma 10 2 2" xfId="1799" xr:uid="{AC7D4ED4-792A-41C9-9477-85EEBC216E4C}"/>
    <cellStyle name="Comma 10 2 3" xfId="1751" xr:uid="{34B0E472-5D58-4270-B32C-45CE395AAC70}"/>
    <cellStyle name="Comma 11" xfId="1119" xr:uid="{00000000-0005-0000-0000-00005A040000}"/>
    <cellStyle name="Comma 11 2" xfId="1704" xr:uid="{00000000-0005-0000-0000-00005B040000}"/>
    <cellStyle name="Comma 11 2 2" xfId="1800" xr:uid="{ED419DB2-9D3E-429E-B526-1359F0C96CAE}"/>
    <cellStyle name="Comma 11 2 3" xfId="1752" xr:uid="{4313B820-0CC0-48E2-A2CD-A37256DB18DF}"/>
    <cellStyle name="Comma 12" xfId="1120" xr:uid="{00000000-0005-0000-0000-00005C040000}"/>
    <cellStyle name="Comma 12 2" xfId="1705" xr:uid="{00000000-0005-0000-0000-00005D040000}"/>
    <cellStyle name="Comma 12 2 2" xfId="1801" xr:uid="{22888D59-95E5-4C91-9CCC-3AA7D91EACD0}"/>
    <cellStyle name="Comma 12 2 3" xfId="1753" xr:uid="{4BCEC3DE-7B9F-4AEE-9314-AD6D9EC0D52B}"/>
    <cellStyle name="Comma 13" xfId="1121" xr:uid="{00000000-0005-0000-0000-00005E040000}"/>
    <cellStyle name="Comma 13 2" xfId="1706" xr:uid="{00000000-0005-0000-0000-00005F040000}"/>
    <cellStyle name="Comma 13 2 2" xfId="1802" xr:uid="{B187EB27-AD6F-4E96-9D60-711CAC27849C}"/>
    <cellStyle name="Comma 13 2 3" xfId="1754" xr:uid="{CB02C016-E9D2-49EC-869B-53970E446E7E}"/>
    <cellStyle name="Comma 14" xfId="1122" xr:uid="{00000000-0005-0000-0000-000060040000}"/>
    <cellStyle name="Comma 14 2" xfId="1707" xr:uid="{00000000-0005-0000-0000-000061040000}"/>
    <cellStyle name="Comma 14 2 2" xfId="1803" xr:uid="{5E9DF541-1054-4A4F-8930-A3BD53168F1F}"/>
    <cellStyle name="Comma 14 2 3" xfId="1755" xr:uid="{54FAD467-CBE9-4536-B489-0B9547B4EC91}"/>
    <cellStyle name="Comma 15" xfId="1123" xr:uid="{00000000-0005-0000-0000-000062040000}"/>
    <cellStyle name="Comma 15 2" xfId="1708" xr:uid="{00000000-0005-0000-0000-000063040000}"/>
    <cellStyle name="Comma 15 2 2" xfId="1804" xr:uid="{65924F0A-A143-4D94-9D50-6BCE1888C947}"/>
    <cellStyle name="Comma 15 2 3" xfId="1756" xr:uid="{34C08DC5-C72F-45CE-A5D0-5762BD34B53F}"/>
    <cellStyle name="Comma 2" xfId="1124" xr:uid="{00000000-0005-0000-0000-000064040000}"/>
    <cellStyle name="Comma 3" xfId="1125" xr:uid="{00000000-0005-0000-0000-000065040000}"/>
    <cellStyle name="Comma 4" xfId="1126" xr:uid="{00000000-0005-0000-0000-000066040000}"/>
    <cellStyle name="Comma 4 2" xfId="1709" xr:uid="{00000000-0005-0000-0000-000067040000}"/>
    <cellStyle name="Comma 4 2 2" xfId="1805" xr:uid="{53B75671-C112-4E63-895B-B733A43DE05B}"/>
    <cellStyle name="Comma 4 2 3" xfId="1757" xr:uid="{32843BC6-2DD5-4606-8877-9B7491A7D777}"/>
    <cellStyle name="Comma 5" xfId="1127" xr:uid="{00000000-0005-0000-0000-000068040000}"/>
    <cellStyle name="Comma 5 2" xfId="1710" xr:uid="{00000000-0005-0000-0000-000069040000}"/>
    <cellStyle name="Comma 5 2 2" xfId="1806" xr:uid="{915F2BB8-45F1-446B-89D2-9DEB6A873781}"/>
    <cellStyle name="Comma 5 2 3" xfId="1758" xr:uid="{F7AF0D6F-2256-46E0-A73F-8D9B5EA56EA9}"/>
    <cellStyle name="Comma 6" xfId="1128" xr:uid="{00000000-0005-0000-0000-00006A040000}"/>
    <cellStyle name="Comma 6 2" xfId="1711" xr:uid="{00000000-0005-0000-0000-00006B040000}"/>
    <cellStyle name="Comma 6 2 2" xfId="1807" xr:uid="{502A7722-6775-4C9B-B671-0E700E9A0E5E}"/>
    <cellStyle name="Comma 6 2 3" xfId="1759" xr:uid="{C0A8B81D-E5DE-4836-B4C6-DD5425DE635C}"/>
    <cellStyle name="Comma 7" xfId="1129" xr:uid="{00000000-0005-0000-0000-00006C040000}"/>
    <cellStyle name="Comma 7 2" xfId="1712" xr:uid="{00000000-0005-0000-0000-00006D040000}"/>
    <cellStyle name="Comma 7 2 2" xfId="1808" xr:uid="{D17C7408-6658-49DA-A10D-FC37C412BA7E}"/>
    <cellStyle name="Comma 7 2 3" xfId="1760" xr:uid="{9DB6B9C3-4CB8-4CF6-9654-ACC9365D1152}"/>
    <cellStyle name="Comma 8" xfId="1130" xr:uid="{00000000-0005-0000-0000-00006E040000}"/>
    <cellStyle name="Comma 8 2" xfId="1713" xr:uid="{00000000-0005-0000-0000-00006F040000}"/>
    <cellStyle name="Comma 8 2 2" xfId="1809" xr:uid="{41A7EEA8-24C1-4A68-8261-1DCE2B9F9800}"/>
    <cellStyle name="Comma 8 2 3" xfId="1761" xr:uid="{AAF4BE36-0854-4451-B7CC-D5067FE83C88}"/>
    <cellStyle name="Comma 9" xfId="1131" xr:uid="{00000000-0005-0000-0000-000070040000}"/>
    <cellStyle name="Comma 9 2" xfId="1714" xr:uid="{00000000-0005-0000-0000-000071040000}"/>
    <cellStyle name="Comma 9 2 2" xfId="1810" xr:uid="{5637C2E1-8DF6-433C-B820-9B2F1293EA45}"/>
    <cellStyle name="Comma 9 2 3" xfId="1762" xr:uid="{11C99B84-E96E-4A94-9668-96FFEE34E55C}"/>
    <cellStyle name="Currency 2" xfId="1132" xr:uid="{00000000-0005-0000-0000-000072040000}"/>
    <cellStyle name="Data(USA)" xfId="1133" xr:uid="{00000000-0005-0000-0000-000073040000}"/>
    <cellStyle name="Data4" xfId="1134" xr:uid="{00000000-0005-0000-0000-000074040000}"/>
    <cellStyle name="Date" xfId="1135" xr:uid="{00000000-0005-0000-0000-000075040000}"/>
    <cellStyle name="Datenpilot Ecke" xfId="1136" xr:uid="{00000000-0005-0000-0000-000076040000}"/>
    <cellStyle name="Datenpilot Ergebnis" xfId="1137" xr:uid="{00000000-0005-0000-0000-000077040000}"/>
    <cellStyle name="Datenpilot Feld" xfId="1138" xr:uid="{00000000-0005-0000-0000-000078040000}"/>
    <cellStyle name="Datenpilot Kategorie" xfId="1139" xr:uid="{00000000-0005-0000-0000-000079040000}"/>
    <cellStyle name="Datenpilot Titel" xfId="1140" xr:uid="{00000000-0005-0000-0000-00007A040000}"/>
    <cellStyle name="Datenpilot Wert" xfId="1141" xr:uid="{00000000-0005-0000-0000-00007B040000}"/>
    <cellStyle name="Datum" xfId="1142" xr:uid="{00000000-0005-0000-0000-00007C040000}"/>
    <cellStyle name="Datum 2" xfId="1143" xr:uid="{00000000-0005-0000-0000-00007D040000}"/>
    <cellStyle name="Datum 2 2" xfId="1144" xr:uid="{00000000-0005-0000-0000-00007E040000}"/>
    <cellStyle name="Datum 3" xfId="1145" xr:uid="{00000000-0005-0000-0000-00007F040000}"/>
    <cellStyle name="Datum 3 2" xfId="1146" xr:uid="{00000000-0005-0000-0000-000080040000}"/>
    <cellStyle name="Datum 4" xfId="1147" xr:uid="{00000000-0005-0000-0000-000081040000}"/>
    <cellStyle name="Datum 5" xfId="1148" xr:uid="{00000000-0005-0000-0000-000082040000}"/>
    <cellStyle name="Decimal2" xfId="1149" xr:uid="{00000000-0005-0000-0000-000083040000}"/>
    <cellStyle name="Decimal3" xfId="1150" xr:uid="{00000000-0005-0000-0000-000084040000}"/>
    <cellStyle name="Dezimal 10" xfId="1151" xr:uid="{00000000-0005-0000-0000-000085040000}"/>
    <cellStyle name="Dezimal 10 2" xfId="1715" xr:uid="{00000000-0005-0000-0000-000086040000}"/>
    <cellStyle name="Dezimal 10 2 2" xfId="1811" xr:uid="{765276EB-90E9-4E45-9CAF-D94B7D28548F}"/>
    <cellStyle name="Dezimal 10 2 3" xfId="1763" xr:uid="{9DA9E9CA-9F7C-46BE-B9B2-56699B8086E9}"/>
    <cellStyle name="Dezimal 11" xfId="1152" xr:uid="{00000000-0005-0000-0000-000087040000}"/>
    <cellStyle name="Dezimal 11 2" xfId="1716" xr:uid="{00000000-0005-0000-0000-000088040000}"/>
    <cellStyle name="Dezimal 11 2 2" xfId="1812" xr:uid="{2FCFB89B-DC7A-456C-9231-7FBB3B94C78D}"/>
    <cellStyle name="Dezimal 11 2 3" xfId="1764" xr:uid="{624E4B4D-F8A9-4427-92C6-E644F6559280}"/>
    <cellStyle name="Dezimal 2" xfId="1153" xr:uid="{00000000-0005-0000-0000-000089040000}"/>
    <cellStyle name="Dezimal 2 2" xfId="1154" xr:uid="{00000000-0005-0000-0000-00008A040000}"/>
    <cellStyle name="Dezimal 2 2 2" xfId="1155" xr:uid="{00000000-0005-0000-0000-00008B040000}"/>
    <cellStyle name="Dezimal 2 2 2 2" xfId="1719" xr:uid="{00000000-0005-0000-0000-00008C040000}"/>
    <cellStyle name="Dezimal 2 2 2 2 2" xfId="1815" xr:uid="{788E13D7-2A49-451F-B802-05960E1E9C9F}"/>
    <cellStyle name="Dezimal 2 2 2 2 3" xfId="1767" xr:uid="{A95561B9-F859-4B50-9DD5-E280CD3582BC}"/>
    <cellStyle name="Dezimal 2 2 3" xfId="1718" xr:uid="{00000000-0005-0000-0000-00008D040000}"/>
    <cellStyle name="Dezimal 2 2 3 2" xfId="1814" xr:uid="{24FE6562-338B-477F-AEF8-EB87603A2965}"/>
    <cellStyle name="Dezimal 2 2 3 3" xfId="1766" xr:uid="{EEFC6FFE-A2F2-4D0F-996F-230E35D50AAB}"/>
    <cellStyle name="Dezimal 2 3" xfId="1156" xr:uid="{00000000-0005-0000-0000-00008E040000}"/>
    <cellStyle name="Dezimal 2 3 2" xfId="1720" xr:uid="{00000000-0005-0000-0000-00008F040000}"/>
    <cellStyle name="Dezimal 2 3 2 2" xfId="1816" xr:uid="{822EAA5E-3E20-4784-9EC6-4BFCB3F68BF0}"/>
    <cellStyle name="Dezimal 2 3 2 3" xfId="1768" xr:uid="{2755F4A9-75C3-4A82-9C12-52C8D69DD0E1}"/>
    <cellStyle name="Dezimal 2 4" xfId="1717" xr:uid="{00000000-0005-0000-0000-000090040000}"/>
    <cellStyle name="Dezimal 2 4 2" xfId="1813" xr:uid="{9B06E206-B959-4468-9718-0BFC36EAED65}"/>
    <cellStyle name="Dezimal 2 4 3" xfId="1765" xr:uid="{2D84A7B5-011F-48D8-9B98-59C5D960E7B3}"/>
    <cellStyle name="Dezimal 3" xfId="1157" xr:uid="{00000000-0005-0000-0000-000091040000}"/>
    <cellStyle name="Dezimal 3 2" xfId="1158" xr:uid="{00000000-0005-0000-0000-000092040000}"/>
    <cellStyle name="Dezimal 3 2 2" xfId="1159" xr:uid="{00000000-0005-0000-0000-000093040000}"/>
    <cellStyle name="Dezimal 3 2 2 2" xfId="1723" xr:uid="{00000000-0005-0000-0000-000094040000}"/>
    <cellStyle name="Dezimal 3 2 2 2 2" xfId="1819" xr:uid="{4EED8067-8F22-43B3-8247-86D2A6AB6C8C}"/>
    <cellStyle name="Dezimal 3 2 2 2 3" xfId="1771" xr:uid="{2B335334-B93F-478F-98BB-9ABF65D84F05}"/>
    <cellStyle name="Dezimal 3 2 3" xfId="1722" xr:uid="{00000000-0005-0000-0000-000095040000}"/>
    <cellStyle name="Dezimal 3 2 3 2" xfId="1818" xr:uid="{B2D7A346-1DE9-4889-928F-95126D3A35C1}"/>
    <cellStyle name="Dezimal 3 2 3 3" xfId="1770" xr:uid="{24E35253-D7E6-4974-A712-C1FC24115D32}"/>
    <cellStyle name="Dezimal 3 3" xfId="1160" xr:uid="{00000000-0005-0000-0000-000096040000}"/>
    <cellStyle name="Dezimal 3 3 2" xfId="1724" xr:uid="{00000000-0005-0000-0000-000097040000}"/>
    <cellStyle name="Dezimal 3 3 2 2" xfId="1820" xr:uid="{8722445C-97A3-4E67-9D38-6F03825B0C1D}"/>
    <cellStyle name="Dezimal 3 3 2 3" xfId="1772" xr:uid="{180B62BC-AA95-464B-BC18-C5D75EF7FA92}"/>
    <cellStyle name="Dezimal 3 4" xfId="1161" xr:uid="{00000000-0005-0000-0000-000098040000}"/>
    <cellStyle name="Dezimal 3 4 2" xfId="1725" xr:uid="{00000000-0005-0000-0000-000099040000}"/>
    <cellStyle name="Dezimal 3 4 2 2" xfId="1821" xr:uid="{4D7ABCBB-2963-4F5E-8F42-764B4083424D}"/>
    <cellStyle name="Dezimal 3 4 2 3" xfId="1773" xr:uid="{0477C5BF-7E2E-465F-8805-61434061E73E}"/>
    <cellStyle name="Dezimal 3 5" xfId="1162" xr:uid="{00000000-0005-0000-0000-00009A040000}"/>
    <cellStyle name="Dezimal 3 5 2" xfId="1726" xr:uid="{00000000-0005-0000-0000-00009B040000}"/>
    <cellStyle name="Dezimal 3 5 2 2" xfId="1822" xr:uid="{D7F2F03B-E76C-4DB0-B8C6-462ADCB6E393}"/>
    <cellStyle name="Dezimal 3 5 2 3" xfId="1774" xr:uid="{5424A370-7AF5-4AB6-AEF2-57057B9B5B8C}"/>
    <cellStyle name="Dezimal 3 6" xfId="1721" xr:uid="{00000000-0005-0000-0000-00009C040000}"/>
    <cellStyle name="Dezimal 3 6 2" xfId="1817" xr:uid="{ABBB5AFA-8FE6-42C2-A49D-A5F62512087D}"/>
    <cellStyle name="Dezimal 3 6 3" xfId="1769" xr:uid="{5EAC59ED-07E7-4514-8DD5-3C27F7A3ADA6}"/>
    <cellStyle name="Dezimal 3_Division Summary  PCR" xfId="1163" xr:uid="{00000000-0005-0000-0000-00009D040000}"/>
    <cellStyle name="Dezimal 4" xfId="1164" xr:uid="{00000000-0005-0000-0000-00009E040000}"/>
    <cellStyle name="Dezimal 4 2" xfId="1165" xr:uid="{00000000-0005-0000-0000-00009F040000}"/>
    <cellStyle name="Dezimal 4 2 2" xfId="1728" xr:uid="{00000000-0005-0000-0000-0000A0040000}"/>
    <cellStyle name="Dezimal 4 2 2 2" xfId="1824" xr:uid="{EC756F1F-F14B-4600-9439-E4ED98C2BFE5}"/>
    <cellStyle name="Dezimal 4 2 2 3" xfId="1776" xr:uid="{9482EA29-0A50-40BA-8919-C3071EA44280}"/>
    <cellStyle name="Dezimal 4 3" xfId="1166" xr:uid="{00000000-0005-0000-0000-0000A1040000}"/>
    <cellStyle name="Dezimal 4 3 2" xfId="1729" xr:uid="{00000000-0005-0000-0000-0000A2040000}"/>
    <cellStyle name="Dezimal 4 3 2 2" xfId="1825" xr:uid="{CA777C1F-C582-4183-8EA4-0F7DF48408B9}"/>
    <cellStyle name="Dezimal 4 3 2 3" xfId="1777" xr:uid="{2250A995-467A-421C-BFBC-CB0F75ACC7C6}"/>
    <cellStyle name="Dezimal 4 4" xfId="1167" xr:uid="{00000000-0005-0000-0000-0000A3040000}"/>
    <cellStyle name="Dezimal 4 4 2" xfId="1730" xr:uid="{00000000-0005-0000-0000-0000A4040000}"/>
    <cellStyle name="Dezimal 4 4 2 2" xfId="1826" xr:uid="{B7125C31-6803-4A26-900F-ED77CA1A6D89}"/>
    <cellStyle name="Dezimal 4 4 2 3" xfId="1778" xr:uid="{43F42BC2-3D52-4C08-B927-87B83E62E30E}"/>
    <cellStyle name="Dezimal 4 5" xfId="1727" xr:uid="{00000000-0005-0000-0000-0000A5040000}"/>
    <cellStyle name="Dezimal 4 5 2" xfId="1823" xr:uid="{6B734471-9455-4238-8B83-52A3F04E7F1C}"/>
    <cellStyle name="Dezimal 4 5 3" xfId="1775" xr:uid="{D00DF151-3C8E-4EFE-8418-63E586738F6A}"/>
    <cellStyle name="Dezimal 5" xfId="1168" xr:uid="{00000000-0005-0000-0000-0000A6040000}"/>
    <cellStyle name="Dezimal 5 2" xfId="1169" xr:uid="{00000000-0005-0000-0000-0000A7040000}"/>
    <cellStyle name="Dezimal 5 2 2" xfId="1732" xr:uid="{00000000-0005-0000-0000-0000A8040000}"/>
    <cellStyle name="Dezimal 5 2 2 2" xfId="1828" xr:uid="{6177CF8F-AF14-4D82-8887-CD1E4D8F0A1E}"/>
    <cellStyle name="Dezimal 5 2 2 3" xfId="1780" xr:uid="{8B54A620-50A8-43DF-BFFA-5ACF2A05B134}"/>
    <cellStyle name="Dezimal 5 3" xfId="1170" xr:uid="{00000000-0005-0000-0000-0000A9040000}"/>
    <cellStyle name="Dezimal 5 3 2" xfId="1733" xr:uid="{00000000-0005-0000-0000-0000AA040000}"/>
    <cellStyle name="Dezimal 5 3 2 2" xfId="1829" xr:uid="{DF47015B-2275-48DF-9BFD-96E9F14B50AE}"/>
    <cellStyle name="Dezimal 5 3 2 3" xfId="1781" xr:uid="{E56AA62D-4878-4EEA-8C06-471E1849D3BD}"/>
    <cellStyle name="Dezimal 5 4" xfId="1731" xr:uid="{00000000-0005-0000-0000-0000AB040000}"/>
    <cellStyle name="Dezimal 5 4 2" xfId="1827" xr:uid="{BB9A654A-DD86-43E5-A8C3-0673043783A8}"/>
    <cellStyle name="Dezimal 5 4 3" xfId="1779" xr:uid="{B4EB77FE-E49B-4065-B39D-0BC85FA78A50}"/>
    <cellStyle name="Dezimal 6" xfId="1171" xr:uid="{00000000-0005-0000-0000-0000AC040000}"/>
    <cellStyle name="Dezimal 6 2" xfId="1172" xr:uid="{00000000-0005-0000-0000-0000AD040000}"/>
    <cellStyle name="Dezimal 6 2 2" xfId="1735" xr:uid="{00000000-0005-0000-0000-0000AE040000}"/>
    <cellStyle name="Dezimal 6 2 2 2" xfId="1831" xr:uid="{BE0C0298-EACD-4B50-8C64-1073D773F30F}"/>
    <cellStyle name="Dezimal 6 2 2 3" xfId="1783" xr:uid="{1E87A075-2FDC-4FB4-AEF8-3B672270D8A2}"/>
    <cellStyle name="Dezimal 6 3" xfId="1173" xr:uid="{00000000-0005-0000-0000-0000AF040000}"/>
    <cellStyle name="Dezimal 6 3 2" xfId="1736" xr:uid="{00000000-0005-0000-0000-0000B0040000}"/>
    <cellStyle name="Dezimal 6 3 2 2" xfId="1832" xr:uid="{A163EF6C-EF10-4D9D-8135-75E9D8F8575E}"/>
    <cellStyle name="Dezimal 6 3 2 3" xfId="1784" xr:uid="{54D9E80D-0B8A-45DB-93D6-2286F2A351EB}"/>
    <cellStyle name="Dezimal 6 4" xfId="1734" xr:uid="{00000000-0005-0000-0000-0000B1040000}"/>
    <cellStyle name="Dezimal 6 4 2" xfId="1830" xr:uid="{81B1B9D1-6F83-4A7E-BA40-B50C6717DCE7}"/>
    <cellStyle name="Dezimal 6 4 3" xfId="1782" xr:uid="{2B4E3F04-5EE1-4E49-8C9F-C2CBBF3C8317}"/>
    <cellStyle name="Dezimal 7" xfId="1174" xr:uid="{00000000-0005-0000-0000-0000B2040000}"/>
    <cellStyle name="Dezimal 7 2" xfId="1737" xr:uid="{00000000-0005-0000-0000-0000B3040000}"/>
    <cellStyle name="Dezimal 7 2 2" xfId="1833" xr:uid="{B0333E5B-7620-4CF0-8E9D-0E51299848DA}"/>
    <cellStyle name="Dezimal 7 2 3" xfId="1785" xr:uid="{A09B3C4B-0B83-4326-8C59-EF11978BD92F}"/>
    <cellStyle name="Dezimal 8" xfId="1175" xr:uid="{00000000-0005-0000-0000-0000B4040000}"/>
    <cellStyle name="Dezimal 8 2" xfId="1176" xr:uid="{00000000-0005-0000-0000-0000B5040000}"/>
    <cellStyle name="Dezimal 8 2 2" xfId="1739" xr:uid="{00000000-0005-0000-0000-0000B6040000}"/>
    <cellStyle name="Dezimal 8 2 2 2" xfId="1835" xr:uid="{2BC47A04-25FB-4F65-9437-D9EC052C1D88}"/>
    <cellStyle name="Dezimal 8 2 2 3" xfId="1787" xr:uid="{0460E956-520B-418D-8687-983EEADE1092}"/>
    <cellStyle name="Dezimal 8 3" xfId="1738" xr:uid="{00000000-0005-0000-0000-0000B7040000}"/>
    <cellStyle name="Dezimal 8 3 2" xfId="1834" xr:uid="{025A7F0B-438F-402E-8CBC-84FB017BE906}"/>
    <cellStyle name="Dezimal 8 3 3" xfId="1786" xr:uid="{B9FFD414-66F9-45E3-99EF-E768BFBEB796}"/>
    <cellStyle name="Dezimal 9" xfId="1177" xr:uid="{00000000-0005-0000-0000-0000B8040000}"/>
    <cellStyle name="Dezimal 9 2" xfId="1178" xr:uid="{00000000-0005-0000-0000-0000B9040000}"/>
    <cellStyle name="Dezimal 9 2 2" xfId="1741" xr:uid="{00000000-0005-0000-0000-0000BA040000}"/>
    <cellStyle name="Dezimal 9 2 2 2" xfId="1837" xr:uid="{D4476F4B-2556-456F-A21C-90F06376ECC9}"/>
    <cellStyle name="Dezimal 9 2 2 3" xfId="1789" xr:uid="{5D54BBB7-A0B7-4DDA-A573-C50DE117CFCD}"/>
    <cellStyle name="Dezimal 9 3" xfId="1179" xr:uid="{00000000-0005-0000-0000-0000BB040000}"/>
    <cellStyle name="Dezimal 9 3 2" xfId="1742" xr:uid="{00000000-0005-0000-0000-0000BC040000}"/>
    <cellStyle name="Dezimal 9 3 2 2" xfId="1838" xr:uid="{B52F1784-E867-433A-AB8E-879C85A1C6A1}"/>
    <cellStyle name="Dezimal 9 3 2 3" xfId="1790" xr:uid="{92A07022-5271-4BDC-885D-11CD12F2E356}"/>
    <cellStyle name="Dezimal 9 4" xfId="1740" xr:uid="{00000000-0005-0000-0000-0000BD040000}"/>
    <cellStyle name="Dezimal 9 4 2" xfId="1836" xr:uid="{2F4660D1-24DC-463E-87C8-0EAE33178D73}"/>
    <cellStyle name="Dezimal 9 4 3" xfId="1788" xr:uid="{75D5C69E-F2F8-49C0-8BE7-27638FDF4E52}"/>
    <cellStyle name="Eingabe %" xfId="1180" xr:uid="{00000000-0005-0000-0000-0000BE040000}"/>
    <cellStyle name="Eingabe 10" xfId="1181" xr:uid="{00000000-0005-0000-0000-0000BF040000}"/>
    <cellStyle name="Eingabe 11" xfId="1182" xr:uid="{00000000-0005-0000-0000-0000C0040000}"/>
    <cellStyle name="Eingabe 12" xfId="1183" xr:uid="{00000000-0005-0000-0000-0000C1040000}"/>
    <cellStyle name="Eingabe 13" xfId="1184" xr:uid="{00000000-0005-0000-0000-0000C2040000}"/>
    <cellStyle name="Eingabe 14" xfId="1185" xr:uid="{00000000-0005-0000-0000-0000C3040000}"/>
    <cellStyle name="Eingabe 15" xfId="1186" xr:uid="{00000000-0005-0000-0000-0000C4040000}"/>
    <cellStyle name="Eingabe 16" xfId="1187" xr:uid="{00000000-0005-0000-0000-0000C5040000}"/>
    <cellStyle name="Eingabe 17" xfId="1188" xr:uid="{00000000-0005-0000-0000-0000C6040000}"/>
    <cellStyle name="Eingabe 18" xfId="1189" xr:uid="{00000000-0005-0000-0000-0000C7040000}"/>
    <cellStyle name="Eingabe 19" xfId="1190" xr:uid="{00000000-0005-0000-0000-0000C8040000}"/>
    <cellStyle name="Eingabe 2" xfId="1191" xr:uid="{00000000-0005-0000-0000-0000C9040000}"/>
    <cellStyle name="Eingabe 20" xfId="1192" xr:uid="{00000000-0005-0000-0000-0000CA040000}"/>
    <cellStyle name="Eingabe 21" xfId="1193" xr:uid="{00000000-0005-0000-0000-0000CB040000}"/>
    <cellStyle name="Eingabe 22" xfId="1194" xr:uid="{00000000-0005-0000-0000-0000CC040000}"/>
    <cellStyle name="Eingabe 23" xfId="1195" xr:uid="{00000000-0005-0000-0000-0000CD040000}"/>
    <cellStyle name="Eingabe 24" xfId="1196" xr:uid="{00000000-0005-0000-0000-0000CE040000}"/>
    <cellStyle name="Eingabe 25" xfId="1197" xr:uid="{00000000-0005-0000-0000-0000CF040000}"/>
    <cellStyle name="Eingabe 26" xfId="1198" xr:uid="{00000000-0005-0000-0000-0000D0040000}"/>
    <cellStyle name="Eingabe 27" xfId="1199" xr:uid="{00000000-0005-0000-0000-0000D1040000}"/>
    <cellStyle name="Eingabe 28" xfId="1200" xr:uid="{00000000-0005-0000-0000-0000D2040000}"/>
    <cellStyle name="Eingabe 29" xfId="1201" xr:uid="{00000000-0005-0000-0000-0000D3040000}"/>
    <cellStyle name="Eingabe 3" xfId="1202" xr:uid="{00000000-0005-0000-0000-0000D4040000}"/>
    <cellStyle name="Eingabe 4" xfId="1203" xr:uid="{00000000-0005-0000-0000-0000D5040000}"/>
    <cellStyle name="Eingabe 5" xfId="1204" xr:uid="{00000000-0005-0000-0000-0000D6040000}"/>
    <cellStyle name="Eingabe 6" xfId="1205" xr:uid="{00000000-0005-0000-0000-0000D7040000}"/>
    <cellStyle name="Eingabe 7" xfId="1206" xr:uid="{00000000-0005-0000-0000-0000D8040000}"/>
    <cellStyle name="Eingabe 8" xfId="1207" xr:uid="{00000000-0005-0000-0000-0000D9040000}"/>
    <cellStyle name="Eingabe 9" xfId="1208" xr:uid="{00000000-0005-0000-0000-0000DA040000}"/>
    <cellStyle name="Eingabe Company" xfId="1209" xr:uid="{00000000-0005-0000-0000-0000DB040000}"/>
    <cellStyle name="Eingabe Currency" xfId="1210" xr:uid="{00000000-0005-0000-0000-0000DC040000}"/>
    <cellStyle name="Eingabe Dezimal" xfId="1211" xr:uid="{00000000-0005-0000-0000-0000DD040000}"/>
    <cellStyle name="Eingabe Monat" xfId="1212" xr:uid="{00000000-0005-0000-0000-0000DE040000}"/>
    <cellStyle name="Eingabe Text" xfId="1213" xr:uid="{00000000-0005-0000-0000-0000DF040000}"/>
    <cellStyle name="Eingabe Text 2" xfId="1214" xr:uid="{00000000-0005-0000-0000-0000E0040000}"/>
    <cellStyle name="Eingabe Zahl" xfId="1215" xr:uid="{00000000-0005-0000-0000-0000E1040000}"/>
    <cellStyle name="Encabezado 4" xfId="1216" xr:uid="{00000000-0005-0000-0000-0000E2040000}"/>
    <cellStyle name="Énfasis1" xfId="1217" xr:uid="{00000000-0005-0000-0000-0000E3040000}"/>
    <cellStyle name="Énfasis2" xfId="1218" xr:uid="{00000000-0005-0000-0000-0000E4040000}"/>
    <cellStyle name="Énfasis3" xfId="1219" xr:uid="{00000000-0005-0000-0000-0000E5040000}"/>
    <cellStyle name="Énfasis4" xfId="1220" xr:uid="{00000000-0005-0000-0000-0000E6040000}"/>
    <cellStyle name="Énfasis5" xfId="1221" xr:uid="{00000000-0005-0000-0000-0000E7040000}"/>
    <cellStyle name="Énfasis6" xfId="1222" xr:uid="{00000000-0005-0000-0000-0000E8040000}"/>
    <cellStyle name="Entrada" xfId="1223" xr:uid="{00000000-0005-0000-0000-0000E9040000}"/>
    <cellStyle name="Entrada 2" xfId="1224" xr:uid="{00000000-0005-0000-0000-0000EA040000}"/>
    <cellStyle name="Ergebnis 2" xfId="1225" xr:uid="{00000000-0005-0000-0000-0000EB040000}"/>
    <cellStyle name="Ergebnis 3" xfId="1226" xr:uid="{00000000-0005-0000-0000-0000EC040000}"/>
    <cellStyle name="Ergebnis 4" xfId="1227" xr:uid="{00000000-0005-0000-0000-0000ED040000}"/>
    <cellStyle name="Erklärender Text 2" xfId="1228" xr:uid="{00000000-0005-0000-0000-0000EE040000}"/>
    <cellStyle name="Erklärender Text 3" xfId="1229" xr:uid="{00000000-0005-0000-0000-0000EF040000}"/>
    <cellStyle name="Erklärender Text 4" xfId="1230" xr:uid="{00000000-0005-0000-0000-0000F0040000}"/>
    <cellStyle name="EUR-Format" xfId="1231" xr:uid="{00000000-0005-0000-0000-0000F1040000}"/>
    <cellStyle name="Euro" xfId="1232" xr:uid="{00000000-0005-0000-0000-0000F2040000}"/>
    <cellStyle name="Euro 2" xfId="1233" xr:uid="{00000000-0005-0000-0000-0000F3040000}"/>
    <cellStyle name="Euro 2 2" xfId="1234" xr:uid="{00000000-0005-0000-0000-0000F4040000}"/>
    <cellStyle name="Euro 2 3" xfId="1235" xr:uid="{00000000-0005-0000-0000-0000F5040000}"/>
    <cellStyle name="Euro 3" xfId="1236" xr:uid="{00000000-0005-0000-0000-0000F6040000}"/>
    <cellStyle name="Euro 3 2" xfId="1237" xr:uid="{00000000-0005-0000-0000-0000F7040000}"/>
    <cellStyle name="Euro 4" xfId="1238" xr:uid="{00000000-0005-0000-0000-0000F8040000}"/>
    <cellStyle name="Euro 4 2" xfId="1239" xr:uid="{00000000-0005-0000-0000-0000F9040000}"/>
    <cellStyle name="Euro 5" xfId="1240" xr:uid="{00000000-0005-0000-0000-0000FA040000}"/>
    <cellStyle name="Euro 6" xfId="1241" xr:uid="{00000000-0005-0000-0000-0000FB040000}"/>
    <cellStyle name="Euro 7" xfId="1242" xr:uid="{00000000-0005-0000-0000-0000FC040000}"/>
    <cellStyle name="Euro_Restructuring File _ 3-07-13_scorecard" xfId="1243" xr:uid="{00000000-0005-0000-0000-0000FD040000}"/>
    <cellStyle name="Excel Built-in Normal" xfId="1244" xr:uid="{00000000-0005-0000-0000-0000FE040000}"/>
    <cellStyle name="Explanatory Text" xfId="1245" xr:uid="{00000000-0005-0000-0000-0000FF040000}"/>
    <cellStyle name="Explanatory Text 2" xfId="1246" xr:uid="{00000000-0005-0000-0000-000000050000}"/>
    <cellStyle name="Farbtext" xfId="1247" xr:uid="{00000000-0005-0000-0000-000001050000}"/>
    <cellStyle name="Fett" xfId="1248" xr:uid="{00000000-0005-0000-0000-000002050000}"/>
    <cellStyle name="Font_big" xfId="1249" xr:uid="{00000000-0005-0000-0000-000003050000}"/>
    <cellStyle name="Formula" xfId="1250" xr:uid="{00000000-0005-0000-0000-000004050000}"/>
    <cellStyle name="formula2_fond" xfId="1251" xr:uid="{00000000-0005-0000-0000-000005050000}"/>
    <cellStyle name="Formula3" xfId="1252" xr:uid="{00000000-0005-0000-0000-000006050000}"/>
    <cellStyle name="FST description blank" xfId="1253" xr:uid="{00000000-0005-0000-0000-000007050000}"/>
    <cellStyle name="Good" xfId="1254" xr:uid="{00000000-0005-0000-0000-000008050000}"/>
    <cellStyle name="Good 2" xfId="1255" xr:uid="{00000000-0005-0000-0000-000009050000}"/>
    <cellStyle name="Good_Tabelle1" xfId="1256" xr:uid="{00000000-0005-0000-0000-00000A050000}"/>
    <cellStyle name="gou" xfId="1257" xr:uid="{00000000-0005-0000-0000-00000B050000}"/>
    <cellStyle name="Grey" xfId="1258" xr:uid="{00000000-0005-0000-0000-00000C050000}"/>
    <cellStyle name="Group_Color" xfId="1259" xr:uid="{00000000-0005-0000-0000-00000D050000}"/>
    <cellStyle name="Gut 2" xfId="1260" xr:uid="{00000000-0005-0000-0000-00000E050000}"/>
    <cellStyle name="Gut 3" xfId="1261" xr:uid="{00000000-0005-0000-0000-00000F050000}"/>
    <cellStyle name="Gut 4" xfId="1262" xr:uid="{00000000-0005-0000-0000-000010050000}"/>
    <cellStyle name="Head_left" xfId="1263" xr:uid="{00000000-0005-0000-0000-000011050000}"/>
    <cellStyle name="Header" xfId="1264" xr:uid="{00000000-0005-0000-0000-000012050000}"/>
    <cellStyle name="Header1" xfId="1265" xr:uid="{00000000-0005-0000-0000-000013050000}"/>
    <cellStyle name="Header2" xfId="1266" xr:uid="{00000000-0005-0000-0000-000014050000}"/>
    <cellStyle name="Heading 1" xfId="1267" xr:uid="{00000000-0005-0000-0000-000015050000}"/>
    <cellStyle name="Heading 1 2" xfId="1268" xr:uid="{00000000-0005-0000-0000-000016050000}"/>
    <cellStyle name="Heading 1_Restructuring File _ 3-07-13_scorecard" xfId="1269" xr:uid="{00000000-0005-0000-0000-000017050000}"/>
    <cellStyle name="Heading 2" xfId="1270" xr:uid="{00000000-0005-0000-0000-000018050000}"/>
    <cellStyle name="Heading 2 2" xfId="1271" xr:uid="{00000000-0005-0000-0000-000019050000}"/>
    <cellStyle name="Heading 2_Restructuring File _ 3-07-13_scorecard" xfId="1272" xr:uid="{00000000-0005-0000-0000-00001A050000}"/>
    <cellStyle name="Heading 3" xfId="1273" xr:uid="{00000000-0005-0000-0000-00001B050000}"/>
    <cellStyle name="Heading 3 2" xfId="1274" xr:uid="{00000000-0005-0000-0000-00001C050000}"/>
    <cellStyle name="Heading 3_Restructuring File _ 3-07-13_scorecard" xfId="1275" xr:uid="{00000000-0005-0000-0000-00001D050000}"/>
    <cellStyle name="Heading 4" xfId="1276" xr:uid="{00000000-0005-0000-0000-00001E050000}"/>
    <cellStyle name="Heading 4 2" xfId="1277" xr:uid="{00000000-0005-0000-0000-00001F050000}"/>
    <cellStyle name="Heading 4_Restructuring File _ 3-07-13_scorecard" xfId="1278" xr:uid="{00000000-0005-0000-0000-000020050000}"/>
    <cellStyle name="Hyperlink 2" xfId="1279" xr:uid="{00000000-0005-0000-0000-000022050000}"/>
    <cellStyle name="Hyperlink 3" xfId="1280" xr:uid="{00000000-0005-0000-0000-000023050000}"/>
    <cellStyle name="Hyperlink for amounts" xfId="1281" xr:uid="{00000000-0005-0000-0000-000024050000}"/>
    <cellStyle name="Hyperlnk row header underlined bold" xfId="1282" xr:uid="{00000000-0005-0000-0000-000025050000}"/>
    <cellStyle name="Incorrecto" xfId="1283" xr:uid="{00000000-0005-0000-0000-000026050000}"/>
    <cellStyle name="Indent" xfId="1284" xr:uid="{00000000-0005-0000-0000-000027050000}"/>
    <cellStyle name="Input" xfId="1285" xr:uid="{00000000-0005-0000-0000-000028050000}"/>
    <cellStyle name="Input [yellow]" xfId="1286" xr:uid="{00000000-0005-0000-0000-000029050000}"/>
    <cellStyle name="Input 2" xfId="1287" xr:uid="{00000000-0005-0000-0000-00002A050000}"/>
    <cellStyle name="Input 2 2" xfId="1288" xr:uid="{00000000-0005-0000-0000-00002B050000}"/>
    <cellStyle name="Input 3" xfId="1289" xr:uid="{00000000-0005-0000-0000-00002C050000}"/>
    <cellStyle name="INPUT DATA" xfId="1290" xr:uid="{00000000-0005-0000-0000-00002D050000}"/>
    <cellStyle name="Input_30.06.2009" xfId="1291" xr:uid="{00000000-0005-0000-0000-00002E050000}"/>
    <cellStyle name="Italic" xfId="1292" xr:uid="{00000000-0005-0000-0000-00002F050000}"/>
    <cellStyle name="KA-Konto" xfId="1293" xr:uid="{00000000-0005-0000-0000-000030050000}"/>
    <cellStyle name="KA-Konto 2" xfId="1294" xr:uid="{00000000-0005-0000-0000-000031050000}"/>
    <cellStyle name="KA-Konto 3" xfId="1295" xr:uid="{00000000-0005-0000-0000-000032050000}"/>
    <cellStyle name="KA-Konto 4" xfId="1296" xr:uid="{00000000-0005-0000-0000-000033050000}"/>
    <cellStyle name="KA-Konto_Division Summary  PCR" xfId="1297" xr:uid="{00000000-0005-0000-0000-000034050000}"/>
    <cellStyle name="KNR" xfId="1298" xr:uid="{00000000-0005-0000-0000-000035050000}"/>
    <cellStyle name="KNR 2" xfId="1299" xr:uid="{00000000-0005-0000-0000-000036050000}"/>
    <cellStyle name="KNR 3" xfId="1300" xr:uid="{00000000-0005-0000-0000-000037050000}"/>
    <cellStyle name="KNR 4" xfId="1301" xr:uid="{00000000-0005-0000-0000-000038050000}"/>
    <cellStyle name="Komma" xfId="6" builtinId="3"/>
    <cellStyle name="Komma 2" xfId="1302" xr:uid="{00000000-0005-0000-0000-000039050000}"/>
    <cellStyle name="Komma 2 2" xfId="1743" xr:uid="{00000000-0005-0000-0000-00003A050000}"/>
    <cellStyle name="Komma 2 2 2" xfId="1839" xr:uid="{112E63D5-57FC-4286-A602-5003D9D93286}"/>
    <cellStyle name="Komma 2 2 3" xfId="1791" xr:uid="{DFBA32F4-A732-4CA7-9F69-78DED3782BE8}"/>
    <cellStyle name="Komma 3" xfId="1303" xr:uid="{00000000-0005-0000-0000-00003B050000}"/>
    <cellStyle name="Komma 4" xfId="1304" xr:uid="{00000000-0005-0000-0000-00003C050000}"/>
    <cellStyle name="Komma 4 2" xfId="1744" xr:uid="{00000000-0005-0000-0000-00003D050000}"/>
    <cellStyle name="Komma 4 2 2" xfId="1840" xr:uid="{01520F6C-3406-4491-9286-D75EF87B2C2E}"/>
    <cellStyle name="Komma 4 2 3" xfId="1792" xr:uid="{8A831DC6-6586-4CFA-9388-AFA553CA9625}"/>
    <cellStyle name="Komma 5" xfId="1305" xr:uid="{00000000-0005-0000-0000-00003E050000}"/>
    <cellStyle name="Komma 5 2" xfId="1745" xr:uid="{00000000-0005-0000-0000-00003F050000}"/>
    <cellStyle name="Komma 5 2 2" xfId="1841" xr:uid="{F6A55D03-5203-416D-8C6F-9ADAD2D48618}"/>
    <cellStyle name="Komma 5 2 3" xfId="1793" xr:uid="{AA8589F6-58F2-4D79-84D4-3674CFFCA473}"/>
    <cellStyle name="Komma 5 3" xfId="1797" xr:uid="{000AAA36-039E-4396-8C9A-8B78291A9A27}"/>
    <cellStyle name="Komma 5 4" xfId="1749" xr:uid="{F8798DDD-B427-4C69-9189-466EB371BA6B}"/>
    <cellStyle name="Komma 6" xfId="1702" xr:uid="{00000000-0005-0000-0000-000040050000}"/>
    <cellStyle name="Komma 6 2" xfId="1798" xr:uid="{6C652DCE-46E6-4216-8FFF-41189AEA1653}"/>
    <cellStyle name="Komma 6 3" xfId="1750" xr:uid="{5196843B-AFD7-422D-A794-FF75561DCDEC}"/>
    <cellStyle name="Komma 7" xfId="1796" xr:uid="{4C891DB7-30B1-40B2-946B-8097D041FA54}"/>
    <cellStyle name="Komma 8" xfId="1748" xr:uid="{F4602AD7-2E13-4602-9A9E-AF12366A905E}"/>
    <cellStyle name="Kopf einzelne" xfId="1306" xr:uid="{00000000-0005-0000-0000-000041050000}"/>
    <cellStyle name="Kopf erste" xfId="1307" xr:uid="{00000000-0005-0000-0000-000042050000}"/>
    <cellStyle name="Kopf letzte" xfId="1308" xr:uid="{00000000-0005-0000-0000-000043050000}"/>
    <cellStyle name="Kopf mittlere" xfId="1309" xr:uid="{00000000-0005-0000-0000-000044050000}"/>
    <cellStyle name="Kosten" xfId="1310" xr:uid="{00000000-0005-0000-0000-000045050000}"/>
    <cellStyle name="KPMG Heading 1" xfId="1311" xr:uid="{00000000-0005-0000-0000-000046050000}"/>
    <cellStyle name="KPMG Heading 2" xfId="1312" xr:uid="{00000000-0005-0000-0000-000047050000}"/>
    <cellStyle name="KPMG Heading 3" xfId="1313" xr:uid="{00000000-0005-0000-0000-000048050000}"/>
    <cellStyle name="KPMG Heading 4" xfId="1314" xr:uid="{00000000-0005-0000-0000-000049050000}"/>
    <cellStyle name="KPMG Normal" xfId="1315" xr:uid="{00000000-0005-0000-0000-00004A050000}"/>
    <cellStyle name="KPMG Normal Text" xfId="1316" xr:uid="{00000000-0005-0000-0000-00004B050000}"/>
    <cellStyle name="Leerzeile" xfId="1317" xr:uid="{00000000-0005-0000-0000-00004C050000}"/>
    <cellStyle name="Link" xfId="5" builtinId="8"/>
    <cellStyle name="Linked Cell" xfId="1318" xr:uid="{00000000-0005-0000-0000-00004D050000}"/>
    <cellStyle name="Linked Cell 2" xfId="1319" xr:uid="{00000000-0005-0000-0000-00004E050000}"/>
    <cellStyle name="Linked Cell_Tabelle1" xfId="1320" xr:uid="{00000000-0005-0000-0000-00004F050000}"/>
    <cellStyle name="MainData" xfId="1321" xr:uid="{00000000-0005-0000-0000-000050050000}"/>
    <cellStyle name="MajorTotal" xfId="1322" xr:uid="{00000000-0005-0000-0000-000051050000}"/>
    <cellStyle name="Matrix_Title" xfId="1323" xr:uid="{00000000-0005-0000-0000-000052050000}"/>
    <cellStyle name="meny_Hárok1" xfId="1324" xr:uid="{00000000-0005-0000-0000-000053050000}"/>
    <cellStyle name="Middle Headers Centered" xfId="1325" xr:uid="{00000000-0005-0000-0000-000054050000}"/>
    <cellStyle name="Migliaia" xfId="1326" xr:uid="{00000000-0005-0000-0000-000055050000}"/>
    <cellStyle name="Millares 2" xfId="1327" xr:uid="{00000000-0005-0000-0000-000056050000}"/>
    <cellStyle name="Millares 2 2" xfId="1328" xr:uid="{00000000-0005-0000-0000-000057050000}"/>
    <cellStyle name="Millares 3" xfId="1329" xr:uid="{00000000-0005-0000-0000-000058050000}"/>
    <cellStyle name="Millares 3 2" xfId="1330" xr:uid="{00000000-0005-0000-0000-000059050000}"/>
    <cellStyle name="Millares 3 2 2" xfId="1747" xr:uid="{00000000-0005-0000-0000-00005A050000}"/>
    <cellStyle name="Millares 3 2 2 2" xfId="1843" xr:uid="{603132BA-2E99-49C2-BF5E-D5BDBD34CD03}"/>
    <cellStyle name="Millares 3 2 2 3" xfId="1795" xr:uid="{EC5F1CCB-23EC-4C61-BFD5-EA512467B2C1}"/>
    <cellStyle name="Millares 3 3" xfId="1746" xr:uid="{00000000-0005-0000-0000-00005B050000}"/>
    <cellStyle name="Millares 3 3 2" xfId="1842" xr:uid="{1D771A72-532D-4D81-BBA2-F2D6056F8BF0}"/>
    <cellStyle name="Millares 3 3 3" xfId="1794" xr:uid="{D2E96510-5EE9-4A7F-A297-4F9C461BFF67}"/>
    <cellStyle name="Milliers [0]_3A_NumeratorReport_Option1_040611" xfId="1331" xr:uid="{00000000-0005-0000-0000-00005C050000}"/>
    <cellStyle name="Milliers_3A_NumeratorReport_Option1_040611" xfId="1332" xr:uid="{00000000-0005-0000-0000-00005D050000}"/>
    <cellStyle name="MioS-Format" xfId="1333" xr:uid="{00000000-0005-0000-0000-00005E050000}"/>
    <cellStyle name="Monétaire [0]_3A_NumeratorReport_Option1_040611" xfId="1334" xr:uid="{00000000-0005-0000-0000-00005F050000}"/>
    <cellStyle name="Monétaire_3A_NumeratorReport_Option1_040611" xfId="1335" xr:uid="{00000000-0005-0000-0000-000060050000}"/>
    <cellStyle name="Neutral 2" xfId="1336" xr:uid="{00000000-0005-0000-0000-000061050000}"/>
    <cellStyle name="Neutral 3" xfId="1337" xr:uid="{00000000-0005-0000-0000-000062050000}"/>
    <cellStyle name="Neutral 4" xfId="1338" xr:uid="{00000000-0005-0000-0000-000063050000}"/>
    <cellStyle name="norma" xfId="1339" xr:uid="{00000000-0005-0000-0000-000064050000}"/>
    <cellStyle name="Normal - Style1" xfId="1340" xr:uid="{00000000-0005-0000-0000-000066050000}"/>
    <cellStyle name="Normal 10" xfId="1341" xr:uid="{00000000-0005-0000-0000-000067050000}"/>
    <cellStyle name="Normal 11" xfId="1342" xr:uid="{00000000-0005-0000-0000-000068050000}"/>
    <cellStyle name="Normal 12" xfId="1343" xr:uid="{00000000-0005-0000-0000-000069050000}"/>
    <cellStyle name="Normal 13" xfId="1344" xr:uid="{00000000-0005-0000-0000-00006A050000}"/>
    <cellStyle name="Normal 14" xfId="1345" xr:uid="{00000000-0005-0000-0000-00006B050000}"/>
    <cellStyle name="Normal 15" xfId="1346" xr:uid="{00000000-0005-0000-0000-00006C050000}"/>
    <cellStyle name="Normal 16" xfId="1347" xr:uid="{00000000-0005-0000-0000-00006D050000}"/>
    <cellStyle name="Normal 17" xfId="1348" xr:uid="{00000000-0005-0000-0000-00006E050000}"/>
    <cellStyle name="Normal 18" xfId="3" xr:uid="{00000000-0005-0000-0000-00006F050000}"/>
    <cellStyle name="Normal 19" xfId="1349" xr:uid="{00000000-0005-0000-0000-000070050000}"/>
    <cellStyle name="Normal 2" xfId="1350" xr:uid="{00000000-0005-0000-0000-000071050000}"/>
    <cellStyle name="Normal 2 2" xfId="1351" xr:uid="{00000000-0005-0000-0000-000072050000}"/>
    <cellStyle name="Normal 2 2 2" xfId="1352" xr:uid="{00000000-0005-0000-0000-000073050000}"/>
    <cellStyle name="Normal 2 3" xfId="1353" xr:uid="{00000000-0005-0000-0000-000074050000}"/>
    <cellStyle name="Normal 2 4" xfId="1354" xr:uid="{00000000-0005-0000-0000-000075050000}"/>
    <cellStyle name="Normal 2_~0149226" xfId="1355" xr:uid="{00000000-0005-0000-0000-000076050000}"/>
    <cellStyle name="Normal 20" xfId="1356" xr:uid="{00000000-0005-0000-0000-000077050000}"/>
    <cellStyle name="Normal 21" xfId="1357" xr:uid="{00000000-0005-0000-0000-000078050000}"/>
    <cellStyle name="Normal 22" xfId="1358" xr:uid="{00000000-0005-0000-0000-000079050000}"/>
    <cellStyle name="Normal 23" xfId="1359" xr:uid="{00000000-0005-0000-0000-00007A050000}"/>
    <cellStyle name="Normal 24" xfId="1360" xr:uid="{00000000-0005-0000-0000-00007B050000}"/>
    <cellStyle name="Normal 25" xfId="1361" xr:uid="{00000000-0005-0000-0000-00007C050000}"/>
    <cellStyle name="Normal 26" xfId="1362" xr:uid="{00000000-0005-0000-0000-00007D050000}"/>
    <cellStyle name="Normal 3" xfId="1363" xr:uid="{00000000-0005-0000-0000-00007E050000}"/>
    <cellStyle name="Normal 3 2" xfId="1364" xr:uid="{00000000-0005-0000-0000-00007F050000}"/>
    <cellStyle name="Normal 3 3" xfId="1365" xr:uid="{00000000-0005-0000-0000-000080050000}"/>
    <cellStyle name="Normal 3_annex8corep" xfId="1366" xr:uid="{00000000-0005-0000-0000-000081050000}"/>
    <cellStyle name="Normal 4" xfId="1367" xr:uid="{00000000-0005-0000-0000-000082050000}"/>
    <cellStyle name="Normal 5" xfId="1368" xr:uid="{00000000-0005-0000-0000-000083050000}"/>
    <cellStyle name="Normal 5 2" xfId="1369" xr:uid="{00000000-0005-0000-0000-000084050000}"/>
    <cellStyle name="Normal 6" xfId="1370" xr:uid="{00000000-0005-0000-0000-000085050000}"/>
    <cellStyle name="Normal 7" xfId="1371" xr:uid="{00000000-0005-0000-0000-000086050000}"/>
    <cellStyle name="Normal 7 2" xfId="1372" xr:uid="{00000000-0005-0000-0000-000087050000}"/>
    <cellStyle name="Normal 7 2 2" xfId="1373" xr:uid="{00000000-0005-0000-0000-000088050000}"/>
    <cellStyle name="Normal 7 2 2 2" xfId="1374" xr:uid="{00000000-0005-0000-0000-000089050000}"/>
    <cellStyle name="Normal 7 2 3" xfId="1375" xr:uid="{00000000-0005-0000-0000-00008A050000}"/>
    <cellStyle name="Normal 7 3" xfId="1376" xr:uid="{00000000-0005-0000-0000-00008B050000}"/>
    <cellStyle name="Normal 7 3 2" xfId="1377" xr:uid="{00000000-0005-0000-0000-00008C050000}"/>
    <cellStyle name="Normal 7 4" xfId="1378" xr:uid="{00000000-0005-0000-0000-00008D050000}"/>
    <cellStyle name="Normal 7 5" xfId="1379" xr:uid="{00000000-0005-0000-0000-00008E050000}"/>
    <cellStyle name="Normal 8" xfId="1380" xr:uid="{00000000-0005-0000-0000-00008F050000}"/>
    <cellStyle name="Normal 9" xfId="1381" xr:uid="{00000000-0005-0000-0000-000090050000}"/>
    <cellStyle name="Normal Bew" xfId="1382" xr:uid="{00000000-0005-0000-0000-000091050000}"/>
    <cellStyle name="Normal Bew blau T" xfId="1383" xr:uid="{00000000-0005-0000-0000-000092050000}"/>
    <cellStyle name="Normal Bew du.blau T" xfId="1384" xr:uid="{00000000-0005-0000-0000-000093050000}"/>
    <cellStyle name="Normal Bew du.blau T 2" xfId="1385" xr:uid="{00000000-0005-0000-0000-000094050000}"/>
    <cellStyle name="Normal Bew T" xfId="1386" xr:uid="{00000000-0005-0000-0000-000095050000}"/>
    <cellStyle name="Normal Bew_20100616 overview " xfId="1387" xr:uid="{00000000-0005-0000-0000-000096050000}"/>
    <cellStyle name="Normale_2011 04 14 Templates for stress test_bcl" xfId="1388" xr:uid="{00000000-0005-0000-0000-000097050000}"/>
    <cellStyle name="normálne_Hárok1" xfId="1389" xr:uid="{00000000-0005-0000-0000-000098050000}"/>
    <cellStyle name="normální_CP_" xfId="1390" xr:uid="{00000000-0005-0000-0000-000099050000}"/>
    <cellStyle name="Normalny_Costs 00" xfId="1391" xr:uid="{00000000-0005-0000-0000-00009A050000}"/>
    <cellStyle name="Notas" xfId="1392" xr:uid="{00000000-0005-0000-0000-00009B050000}"/>
    <cellStyle name="Notas 2" xfId="1393" xr:uid="{00000000-0005-0000-0000-00009C050000}"/>
    <cellStyle name="Note" xfId="1394" xr:uid="{00000000-0005-0000-0000-00009D050000}"/>
    <cellStyle name="Note 2" xfId="1395" xr:uid="{00000000-0005-0000-0000-00009E050000}"/>
    <cellStyle name="Note 2 2" xfId="1396" xr:uid="{00000000-0005-0000-0000-00009F050000}"/>
    <cellStyle name="Note 3" xfId="1397" xr:uid="{00000000-0005-0000-0000-0000A0050000}"/>
    <cellStyle name="Note 4" xfId="1398" xr:uid="{00000000-0005-0000-0000-0000A1050000}"/>
    <cellStyle name="Note 5" xfId="1399" xr:uid="{00000000-0005-0000-0000-0000A2050000}"/>
    <cellStyle name="Notiz 2" xfId="1400" xr:uid="{00000000-0005-0000-0000-0000A3050000}"/>
    <cellStyle name="Notiz 2 2" xfId="1401" xr:uid="{00000000-0005-0000-0000-0000A4050000}"/>
    <cellStyle name="Notiz 2 2 2" xfId="1402" xr:uid="{00000000-0005-0000-0000-0000A5050000}"/>
    <cellStyle name="Notiz 2 3" xfId="1403" xr:uid="{00000000-0005-0000-0000-0000A6050000}"/>
    <cellStyle name="Notiz 2 4" xfId="1404" xr:uid="{00000000-0005-0000-0000-0000A7050000}"/>
    <cellStyle name="Notiz 3" xfId="1405" xr:uid="{00000000-0005-0000-0000-0000A8050000}"/>
    <cellStyle name="Notiz 3 2" xfId="1406" xr:uid="{00000000-0005-0000-0000-0000A9050000}"/>
    <cellStyle name="Output" xfId="1407" xr:uid="{00000000-0005-0000-0000-0000AA050000}"/>
    <cellStyle name="Output 2" xfId="1408" xr:uid="{00000000-0005-0000-0000-0000AB050000}"/>
    <cellStyle name="Output 2 2" xfId="1409" xr:uid="{00000000-0005-0000-0000-0000AC050000}"/>
    <cellStyle name="Output 3" xfId="1410" xr:uid="{00000000-0005-0000-0000-0000AD050000}"/>
    <cellStyle name="pb_page_heading_LS" xfId="1411" xr:uid="{00000000-0005-0000-0000-0000AE050000}"/>
    <cellStyle name="Perc 1 decimal" xfId="1412" xr:uid="{00000000-0005-0000-0000-0000AF050000}"/>
    <cellStyle name="Perc 2 decimal" xfId="1413" xr:uid="{00000000-0005-0000-0000-0000B0050000}"/>
    <cellStyle name="Percent [2]" xfId="1414" xr:uid="{00000000-0005-0000-0000-0000B2050000}"/>
    <cellStyle name="Percent 18" xfId="1415" xr:uid="{00000000-0005-0000-0000-0000B3050000}"/>
    <cellStyle name="Percent 2" xfId="1416" xr:uid="{00000000-0005-0000-0000-0000B4050000}"/>
    <cellStyle name="Percent 2 2" xfId="1417" xr:uid="{00000000-0005-0000-0000-0000B5050000}"/>
    <cellStyle name="Percent 3" xfId="1418" xr:uid="{00000000-0005-0000-0000-0000B6050000}"/>
    <cellStyle name="Percent 4" xfId="1419" xr:uid="{00000000-0005-0000-0000-0000B7050000}"/>
    <cellStyle name="Percent 5" xfId="1420" xr:uid="{00000000-0005-0000-0000-0000B8050000}"/>
    <cellStyle name="Percent 6" xfId="1421" xr:uid="{00000000-0005-0000-0000-0000B9050000}"/>
    <cellStyle name="Percent 7" xfId="1422" xr:uid="{00000000-0005-0000-0000-0000BA050000}"/>
    <cellStyle name="Percent(2)" xfId="1423" xr:uid="{00000000-0005-0000-0000-0000BB050000}"/>
    <cellStyle name="Percent(2) 2" xfId="1424" xr:uid="{00000000-0005-0000-0000-0000BC050000}"/>
    <cellStyle name="Percent(2) 2 2" xfId="1425" xr:uid="{00000000-0005-0000-0000-0000BD050000}"/>
    <cellStyle name="Percent(2) 3" xfId="1426" xr:uid="{00000000-0005-0000-0000-0000BE050000}"/>
    <cellStyle name="Percent(2) 3 2" xfId="1427" xr:uid="{00000000-0005-0000-0000-0000BF050000}"/>
    <cellStyle name="Percent(2) 4" xfId="1428" xr:uid="{00000000-0005-0000-0000-0000C0050000}"/>
    <cellStyle name="Percent(2) 5" xfId="1429" xr:uid="{00000000-0005-0000-0000-0000C1050000}"/>
    <cellStyle name="Percentage" xfId="1430" xr:uid="{00000000-0005-0000-0000-0000C2050000}"/>
    <cellStyle name="Place_header" xfId="1431" xr:uid="{00000000-0005-0000-0000-0000C3050000}"/>
    <cellStyle name="Placeholder" xfId="1432" xr:uid="{00000000-0005-0000-0000-0000C4050000}"/>
    <cellStyle name="Placeholder Header Underlined bold" xfId="1433" xr:uid="{00000000-0005-0000-0000-0000C5050000}"/>
    <cellStyle name="Placeholder_column_blank" xfId="1434" xr:uid="{00000000-0005-0000-0000-0000C6050000}"/>
    <cellStyle name="prova colore" xfId="1435" xr:uid="{00000000-0005-0000-0000-0000C7050000}"/>
    <cellStyle name="provaaa" xfId="1436" xr:uid="{00000000-0005-0000-0000-0000C8050000}"/>
    <cellStyle name="Prozent" xfId="1" builtinId="5"/>
    <cellStyle name="Prozent 10" xfId="1437" xr:uid="{00000000-0005-0000-0000-0000C9050000}"/>
    <cellStyle name="Prozent 2" xfId="1438" xr:uid="{00000000-0005-0000-0000-0000CA050000}"/>
    <cellStyle name="Prozent 2 2" xfId="1439" xr:uid="{00000000-0005-0000-0000-0000CB050000}"/>
    <cellStyle name="Prozent 2 3" xfId="1440" xr:uid="{00000000-0005-0000-0000-0000CC050000}"/>
    <cellStyle name="Prozent 2 4" xfId="1441" xr:uid="{00000000-0005-0000-0000-0000CD050000}"/>
    <cellStyle name="Prozent 3" xfId="1442" xr:uid="{00000000-0005-0000-0000-0000CE050000}"/>
    <cellStyle name="Prozent 3 2" xfId="1443" xr:uid="{00000000-0005-0000-0000-0000CF050000}"/>
    <cellStyle name="Prozent 3 3" xfId="1444" xr:uid="{00000000-0005-0000-0000-0000D0050000}"/>
    <cellStyle name="Prozent 3 4" xfId="1445" xr:uid="{00000000-0005-0000-0000-0000D1050000}"/>
    <cellStyle name="Prozent 3 5" xfId="1446" xr:uid="{00000000-0005-0000-0000-0000D2050000}"/>
    <cellStyle name="Prozent 4" xfId="1447" xr:uid="{00000000-0005-0000-0000-0000D3050000}"/>
    <cellStyle name="Prozent 4 2" xfId="1448" xr:uid="{00000000-0005-0000-0000-0000D4050000}"/>
    <cellStyle name="Prozent 4 3" xfId="1449" xr:uid="{00000000-0005-0000-0000-0000D5050000}"/>
    <cellStyle name="Prozent 5" xfId="1450" xr:uid="{00000000-0005-0000-0000-0000D6050000}"/>
    <cellStyle name="Prozent 5 2" xfId="1451" xr:uid="{00000000-0005-0000-0000-0000D7050000}"/>
    <cellStyle name="Prozent 6" xfId="1452" xr:uid="{00000000-0005-0000-0000-0000D8050000}"/>
    <cellStyle name="Prozent 7" xfId="1453" xr:uid="{00000000-0005-0000-0000-0000D9050000}"/>
    <cellStyle name="Prozent 8" xfId="1454" xr:uid="{00000000-0005-0000-0000-0000DA050000}"/>
    <cellStyle name="Prozent 9" xfId="1455" xr:uid="{00000000-0005-0000-0000-0000DB050000}"/>
    <cellStyle name="R_Area_font" xfId="1456" xr:uid="{00000000-0005-0000-0000-0000DC050000}"/>
    <cellStyle name="R_formula" xfId="1457" xr:uid="{00000000-0005-0000-0000-0000DD050000}"/>
    <cellStyle name="R_head_font" xfId="1458" xr:uid="{00000000-0005-0000-0000-0000DE050000}"/>
    <cellStyle name="Row Header" xfId="1459" xr:uid="{00000000-0005-0000-0000-0000DF050000}"/>
    <cellStyle name="Salida" xfId="1460" xr:uid="{00000000-0005-0000-0000-0000E0050000}"/>
    <cellStyle name="Salida 2" xfId="1461" xr:uid="{00000000-0005-0000-0000-0000E1050000}"/>
    <cellStyle name="SAPBEXaggData" xfId="1462" xr:uid="{00000000-0005-0000-0000-0000E2050000}"/>
    <cellStyle name="SAPBEXaggDataEmph" xfId="1463" xr:uid="{00000000-0005-0000-0000-0000E3050000}"/>
    <cellStyle name="SAPBEXaggItem" xfId="1464" xr:uid="{00000000-0005-0000-0000-0000E4050000}"/>
    <cellStyle name="SAPBEXaggItemX" xfId="1465" xr:uid="{00000000-0005-0000-0000-0000E5050000}"/>
    <cellStyle name="SAPBEXchaText" xfId="1466" xr:uid="{00000000-0005-0000-0000-0000E6050000}"/>
    <cellStyle name="SAPBEXexcBad7" xfId="1467" xr:uid="{00000000-0005-0000-0000-0000E7050000}"/>
    <cellStyle name="SAPBEXexcBad8" xfId="1468" xr:uid="{00000000-0005-0000-0000-0000E8050000}"/>
    <cellStyle name="SAPBEXexcBad9" xfId="1469" xr:uid="{00000000-0005-0000-0000-0000E9050000}"/>
    <cellStyle name="SAPBEXexcCritical4" xfId="1470" xr:uid="{00000000-0005-0000-0000-0000EA050000}"/>
    <cellStyle name="SAPBEXexcCritical5" xfId="1471" xr:uid="{00000000-0005-0000-0000-0000EB050000}"/>
    <cellStyle name="SAPBEXexcCritical6" xfId="1472" xr:uid="{00000000-0005-0000-0000-0000EC050000}"/>
    <cellStyle name="SAPBEXexcGood1" xfId="1473" xr:uid="{00000000-0005-0000-0000-0000ED050000}"/>
    <cellStyle name="SAPBEXexcGood2" xfId="1474" xr:uid="{00000000-0005-0000-0000-0000EE050000}"/>
    <cellStyle name="SAPBEXexcGood3" xfId="1475" xr:uid="{00000000-0005-0000-0000-0000EF050000}"/>
    <cellStyle name="SAPBEXfilterDrill" xfId="1476" xr:uid="{00000000-0005-0000-0000-0000F0050000}"/>
    <cellStyle name="SAPBEXfilterItem" xfId="1477" xr:uid="{00000000-0005-0000-0000-0000F1050000}"/>
    <cellStyle name="SAPBEXfilterText" xfId="1478" xr:uid="{00000000-0005-0000-0000-0000F2050000}"/>
    <cellStyle name="SAPBEXformats" xfId="1479" xr:uid="{00000000-0005-0000-0000-0000F3050000}"/>
    <cellStyle name="SAPBEXheaderItem" xfId="1480" xr:uid="{00000000-0005-0000-0000-0000F4050000}"/>
    <cellStyle name="SAPBEXheaderText" xfId="1481" xr:uid="{00000000-0005-0000-0000-0000F5050000}"/>
    <cellStyle name="SAPBEXHLevel0" xfId="1482" xr:uid="{00000000-0005-0000-0000-0000F6050000}"/>
    <cellStyle name="SAPBEXHLevel0X" xfId="1483" xr:uid="{00000000-0005-0000-0000-0000F7050000}"/>
    <cellStyle name="SAPBEXHLevel1" xfId="1484" xr:uid="{00000000-0005-0000-0000-0000F8050000}"/>
    <cellStyle name="SAPBEXHLevel1X" xfId="1485" xr:uid="{00000000-0005-0000-0000-0000F9050000}"/>
    <cellStyle name="SAPBEXHLevel2" xfId="1486" xr:uid="{00000000-0005-0000-0000-0000FA050000}"/>
    <cellStyle name="SAPBEXHLevel2X" xfId="1487" xr:uid="{00000000-0005-0000-0000-0000FB050000}"/>
    <cellStyle name="SAPBEXHLevel3" xfId="1488" xr:uid="{00000000-0005-0000-0000-0000FC050000}"/>
    <cellStyle name="SAPBEXHLevel3X" xfId="1489" xr:uid="{00000000-0005-0000-0000-0000FD050000}"/>
    <cellStyle name="SAPBEXresData" xfId="1490" xr:uid="{00000000-0005-0000-0000-0000FE050000}"/>
    <cellStyle name="SAPBEXresDataEmph" xfId="1491" xr:uid="{00000000-0005-0000-0000-0000FF050000}"/>
    <cellStyle name="SAPBEXresItem" xfId="1492" xr:uid="{00000000-0005-0000-0000-000000060000}"/>
    <cellStyle name="SAPBEXresItemX" xfId="1493" xr:uid="{00000000-0005-0000-0000-000001060000}"/>
    <cellStyle name="SAPBEXstdData" xfId="1494" xr:uid="{00000000-0005-0000-0000-000002060000}"/>
    <cellStyle name="SAPBEXstdDataEmph" xfId="1495" xr:uid="{00000000-0005-0000-0000-000003060000}"/>
    <cellStyle name="SAPBEXstdItem" xfId="1496" xr:uid="{00000000-0005-0000-0000-000004060000}"/>
    <cellStyle name="SAPBEXstdItemX" xfId="1497" xr:uid="{00000000-0005-0000-0000-000005060000}"/>
    <cellStyle name="SAPBEXtitle" xfId="1498" xr:uid="{00000000-0005-0000-0000-000006060000}"/>
    <cellStyle name="SAPBEXundefined" xfId="1499" xr:uid="{00000000-0005-0000-0000-000007060000}"/>
    <cellStyle name="SAPError" xfId="1500" xr:uid="{00000000-0005-0000-0000-000008060000}"/>
    <cellStyle name="SAPError 2" xfId="1501" xr:uid="{00000000-0005-0000-0000-000009060000}"/>
    <cellStyle name="SAPError 2 2" xfId="1502" xr:uid="{00000000-0005-0000-0000-00000A060000}"/>
    <cellStyle name="SAPError 3" xfId="1503" xr:uid="{00000000-0005-0000-0000-00000B060000}"/>
    <cellStyle name="SAPError 3 2" xfId="1504" xr:uid="{00000000-0005-0000-0000-00000C060000}"/>
    <cellStyle name="SAPError 4" xfId="1505" xr:uid="{00000000-0005-0000-0000-00000D060000}"/>
    <cellStyle name="SAPError 5" xfId="1506" xr:uid="{00000000-0005-0000-0000-00000E060000}"/>
    <cellStyle name="SAPKey" xfId="1507" xr:uid="{00000000-0005-0000-0000-00000F060000}"/>
    <cellStyle name="SAPKey 2" xfId="1508" xr:uid="{00000000-0005-0000-0000-000010060000}"/>
    <cellStyle name="SAPKey 2 2" xfId="1509" xr:uid="{00000000-0005-0000-0000-000011060000}"/>
    <cellStyle name="SAPKey 3" xfId="1510" xr:uid="{00000000-0005-0000-0000-000012060000}"/>
    <cellStyle name="SAPKey 3 2" xfId="1511" xr:uid="{00000000-0005-0000-0000-000013060000}"/>
    <cellStyle name="SAPKey 4" xfId="1512" xr:uid="{00000000-0005-0000-0000-000014060000}"/>
    <cellStyle name="SAPKey 5" xfId="1513" xr:uid="{00000000-0005-0000-0000-000015060000}"/>
    <cellStyle name="SAPLocked" xfId="1514" xr:uid="{00000000-0005-0000-0000-000016060000}"/>
    <cellStyle name="SAPLocked 2" xfId="1515" xr:uid="{00000000-0005-0000-0000-000017060000}"/>
    <cellStyle name="SAPLocked 2 2" xfId="1516" xr:uid="{00000000-0005-0000-0000-000018060000}"/>
    <cellStyle name="SAPLocked 3" xfId="1517" xr:uid="{00000000-0005-0000-0000-000019060000}"/>
    <cellStyle name="SAPLocked 3 2" xfId="1518" xr:uid="{00000000-0005-0000-0000-00001A060000}"/>
    <cellStyle name="SAPLocked 4" xfId="1519" xr:uid="{00000000-0005-0000-0000-00001B060000}"/>
    <cellStyle name="SAPLocked 5" xfId="1520" xr:uid="{00000000-0005-0000-0000-00001C060000}"/>
    <cellStyle name="SAPOutput" xfId="1521" xr:uid="{00000000-0005-0000-0000-00001D060000}"/>
    <cellStyle name="SAPOutput 2" xfId="1522" xr:uid="{00000000-0005-0000-0000-00001E060000}"/>
    <cellStyle name="SAPOutput 2 2" xfId="1523" xr:uid="{00000000-0005-0000-0000-00001F060000}"/>
    <cellStyle name="SAPOutput 3" xfId="1524" xr:uid="{00000000-0005-0000-0000-000020060000}"/>
    <cellStyle name="SAPOutput 3 2" xfId="1525" xr:uid="{00000000-0005-0000-0000-000021060000}"/>
    <cellStyle name="SAPOutput 3 3" xfId="1526" xr:uid="{00000000-0005-0000-0000-000022060000}"/>
    <cellStyle name="SAPOutput 4" xfId="1527" xr:uid="{00000000-0005-0000-0000-000023060000}"/>
    <cellStyle name="SAPOutput 5" xfId="1528" xr:uid="{00000000-0005-0000-0000-000024060000}"/>
    <cellStyle name="SAPSpace" xfId="1529" xr:uid="{00000000-0005-0000-0000-000025060000}"/>
    <cellStyle name="SAPSpace 2" xfId="1530" xr:uid="{00000000-0005-0000-0000-000026060000}"/>
    <cellStyle name="SAPSpace 2 2" xfId="1531" xr:uid="{00000000-0005-0000-0000-000027060000}"/>
    <cellStyle name="SAPSpace 3" xfId="1532" xr:uid="{00000000-0005-0000-0000-000028060000}"/>
    <cellStyle name="SAPSpace 3 2" xfId="1533" xr:uid="{00000000-0005-0000-0000-000029060000}"/>
    <cellStyle name="SAPSpace 4" xfId="1534" xr:uid="{00000000-0005-0000-0000-00002A060000}"/>
    <cellStyle name="SAPSpace 5" xfId="1535" xr:uid="{00000000-0005-0000-0000-00002B060000}"/>
    <cellStyle name="SAPText" xfId="1536" xr:uid="{00000000-0005-0000-0000-00002C060000}"/>
    <cellStyle name="SAPText 2" xfId="1537" xr:uid="{00000000-0005-0000-0000-00002D060000}"/>
    <cellStyle name="SAPText 2 2" xfId="1538" xr:uid="{00000000-0005-0000-0000-00002E060000}"/>
    <cellStyle name="SAPText 3" xfId="1539" xr:uid="{00000000-0005-0000-0000-00002F060000}"/>
    <cellStyle name="SAPText 3 2" xfId="1540" xr:uid="{00000000-0005-0000-0000-000030060000}"/>
    <cellStyle name="SAPText 4" xfId="1541" xr:uid="{00000000-0005-0000-0000-000031060000}"/>
    <cellStyle name="SAPText 5" xfId="1542" xr:uid="{00000000-0005-0000-0000-000032060000}"/>
    <cellStyle name="SAPUnLocked" xfId="1543" xr:uid="{00000000-0005-0000-0000-000033060000}"/>
    <cellStyle name="SAPUnLocked 2" xfId="1544" xr:uid="{00000000-0005-0000-0000-000034060000}"/>
    <cellStyle name="SAPUnLocked 2 2" xfId="1545" xr:uid="{00000000-0005-0000-0000-000035060000}"/>
    <cellStyle name="SAPUnLocked 3" xfId="1546" xr:uid="{00000000-0005-0000-0000-000036060000}"/>
    <cellStyle name="SAPUnLocked 3 2" xfId="1547" xr:uid="{00000000-0005-0000-0000-000037060000}"/>
    <cellStyle name="SAPUnLocked 4" xfId="1548" xr:uid="{00000000-0005-0000-0000-000038060000}"/>
    <cellStyle name="SAPUnLocked 5" xfId="1549" xr:uid="{00000000-0005-0000-0000-000039060000}"/>
    <cellStyle name="Schlecht 2" xfId="1550" xr:uid="{00000000-0005-0000-0000-00003A060000}"/>
    <cellStyle name="Schlecht 3" xfId="1551" xr:uid="{00000000-0005-0000-0000-00003B060000}"/>
    <cellStyle name="Schlecht 4" xfId="1552" xr:uid="{00000000-0005-0000-0000-00003C060000}"/>
    <cellStyle name="S-Format" xfId="1553" xr:uid="{00000000-0005-0000-0000-00003D060000}"/>
    <cellStyle name="Standard" xfId="0" builtinId="0"/>
    <cellStyle name="Standard 10" xfId="1554" xr:uid="{00000000-0005-0000-0000-00003E060000}"/>
    <cellStyle name="Standard 11" xfId="1555" xr:uid="{00000000-0005-0000-0000-00003F060000}"/>
    <cellStyle name="Standard 12" xfId="1556" xr:uid="{00000000-0005-0000-0000-000040060000}"/>
    <cellStyle name="Standard 13" xfId="1557" xr:uid="{00000000-0005-0000-0000-000041060000}"/>
    <cellStyle name="Standard 14" xfId="1558" xr:uid="{00000000-0005-0000-0000-000042060000}"/>
    <cellStyle name="Standard 15" xfId="1559" xr:uid="{00000000-0005-0000-0000-000043060000}"/>
    <cellStyle name="Standard 16" xfId="1560" xr:uid="{00000000-0005-0000-0000-000044060000}"/>
    <cellStyle name="Standard 16 2" xfId="1561" xr:uid="{00000000-0005-0000-0000-000045060000}"/>
    <cellStyle name="Standard 17" xfId="1562" xr:uid="{00000000-0005-0000-0000-000046060000}"/>
    <cellStyle name="Standard 17 2" xfId="1563" xr:uid="{00000000-0005-0000-0000-000047060000}"/>
    <cellStyle name="Standard 17 2 2" xfId="1564" xr:uid="{00000000-0005-0000-0000-000048060000}"/>
    <cellStyle name="Standard 17 3" xfId="1565" xr:uid="{00000000-0005-0000-0000-000049060000}"/>
    <cellStyle name="Standard 18" xfId="1566" xr:uid="{00000000-0005-0000-0000-00004A060000}"/>
    <cellStyle name="Standard 18 2" xfId="1567" xr:uid="{00000000-0005-0000-0000-00004B060000}"/>
    <cellStyle name="Standard 19" xfId="1568" xr:uid="{00000000-0005-0000-0000-00004C060000}"/>
    <cellStyle name="Standard 2" xfId="2" xr:uid="{00000000-0005-0000-0000-00004D060000}"/>
    <cellStyle name="Standard 2 2" xfId="1570" xr:uid="{00000000-0005-0000-0000-00004E060000}"/>
    <cellStyle name="Standard 2 2 2" xfId="1571" xr:uid="{00000000-0005-0000-0000-00004F060000}"/>
    <cellStyle name="Standard 2 2 2 2" xfId="1572" xr:uid="{00000000-0005-0000-0000-000050060000}"/>
    <cellStyle name="Standard 2 2 3" xfId="1573" xr:uid="{00000000-0005-0000-0000-000051060000}"/>
    <cellStyle name="Standard 2 3" xfId="1574" xr:uid="{00000000-0005-0000-0000-000052060000}"/>
    <cellStyle name="Standard 2 3 2" xfId="1575" xr:uid="{00000000-0005-0000-0000-000053060000}"/>
    <cellStyle name="Standard 2 4" xfId="1576" xr:uid="{00000000-0005-0000-0000-000054060000}"/>
    <cellStyle name="Standard 2_BG T05 (Segments)" xfId="1569" xr:uid="{00000000-0005-0000-0000-000055060000}"/>
    <cellStyle name="Standard 20" xfId="1577" xr:uid="{00000000-0005-0000-0000-000056060000}"/>
    <cellStyle name="Standard 3" xfId="1578" xr:uid="{00000000-0005-0000-0000-000057060000}"/>
    <cellStyle name="Standard 3 2" xfId="1579" xr:uid="{00000000-0005-0000-0000-000058060000}"/>
    <cellStyle name="Standard 3 2 2" xfId="1580" xr:uid="{00000000-0005-0000-0000-000059060000}"/>
    <cellStyle name="Standard 3 3" xfId="1581" xr:uid="{00000000-0005-0000-0000-00005A060000}"/>
    <cellStyle name="Standard 38 2" xfId="4" xr:uid="{00000000-0005-0000-0000-00005B060000}"/>
    <cellStyle name="Standard 4" xfId="1582" xr:uid="{00000000-0005-0000-0000-00005C060000}"/>
    <cellStyle name="Standard 4 2" xfId="1583" xr:uid="{00000000-0005-0000-0000-00005D060000}"/>
    <cellStyle name="Standard 4 3" xfId="1584" xr:uid="{00000000-0005-0000-0000-00005E060000}"/>
    <cellStyle name="Standard 4 4" xfId="1585" xr:uid="{00000000-0005-0000-0000-00005F060000}"/>
    <cellStyle name="Standard 4 4 2" xfId="1586" xr:uid="{00000000-0005-0000-0000-000060060000}"/>
    <cellStyle name="Standard 4 4 2 2" xfId="1587" xr:uid="{00000000-0005-0000-0000-000061060000}"/>
    <cellStyle name="Standard 4 4 3" xfId="1588" xr:uid="{00000000-0005-0000-0000-000062060000}"/>
    <cellStyle name="Standard 4 5" xfId="1589" xr:uid="{00000000-0005-0000-0000-000063060000}"/>
    <cellStyle name="Standard 4_Kopie von 2013_Business_Performance_Report_Segment Reporting February_work in progress_Knauer" xfId="1590" xr:uid="{00000000-0005-0000-0000-000064060000}"/>
    <cellStyle name="Standard 5" xfId="1591" xr:uid="{00000000-0005-0000-0000-000065060000}"/>
    <cellStyle name="Standard 5 2" xfId="1592" xr:uid="{00000000-0005-0000-0000-000066060000}"/>
    <cellStyle name="Standard 6" xfId="1593" xr:uid="{00000000-0005-0000-0000-000067060000}"/>
    <cellStyle name="Standard 7" xfId="1594" xr:uid="{00000000-0005-0000-0000-000068060000}"/>
    <cellStyle name="Standard 8" xfId="1595" xr:uid="{00000000-0005-0000-0000-000069060000}"/>
    <cellStyle name="Standard 9" xfId="1596" xr:uid="{00000000-0005-0000-0000-00006A060000}"/>
    <cellStyle name="Standard 9 2" xfId="1597" xr:uid="{00000000-0005-0000-0000-00006B060000}"/>
    <cellStyle name="Standard2" xfId="1598" xr:uid="{00000000-0005-0000-0000-00006C060000}"/>
    <cellStyle name="Standard3" xfId="1599" xr:uid="{00000000-0005-0000-0000-00006D060000}"/>
    <cellStyle name="Standard3 2" xfId="1600" xr:uid="{00000000-0005-0000-0000-00006E060000}"/>
    <cellStyle name="Standard3 2 2" xfId="1601" xr:uid="{00000000-0005-0000-0000-00006F060000}"/>
    <cellStyle name="Standard3 3" xfId="1602" xr:uid="{00000000-0005-0000-0000-000070060000}"/>
    <cellStyle name="Standard3 3 2" xfId="1603" xr:uid="{00000000-0005-0000-0000-000071060000}"/>
    <cellStyle name="Standard3 4" xfId="1604" xr:uid="{00000000-0005-0000-0000-000072060000}"/>
    <cellStyle name="Standard3 5" xfId="1605" xr:uid="{00000000-0005-0000-0000-000073060000}"/>
    <cellStyle name="Standard3_Kopie von 2013_Business_Performance_Report_Segment Reporting February_work in progress_Knauer" xfId="1606" xr:uid="{00000000-0005-0000-0000-000074060000}"/>
    <cellStyle name="Standard4" xfId="1607" xr:uid="{00000000-0005-0000-0000-000075060000}"/>
    <cellStyle name="Status Check" xfId="1608" xr:uid="{00000000-0005-0000-0000-000076060000}"/>
    <cellStyle name="Stil 1" xfId="1609" xr:uid="{00000000-0005-0000-0000-000077060000}"/>
    <cellStyle name="Stil 1 2" xfId="1610" xr:uid="{00000000-0005-0000-0000-000078060000}"/>
    <cellStyle name="Stil 1 2 2" xfId="1611" xr:uid="{00000000-0005-0000-0000-000079060000}"/>
    <cellStyle name="Stil 1 3" xfId="1612" xr:uid="{00000000-0005-0000-0000-00007A060000}"/>
    <cellStyle name="Stil 1 3 2" xfId="1613" xr:uid="{00000000-0005-0000-0000-00007B060000}"/>
    <cellStyle name="Stil 1 4" xfId="1614" xr:uid="{00000000-0005-0000-0000-00007C060000}"/>
    <cellStyle name="Stil 1 5" xfId="1615" xr:uid="{00000000-0005-0000-0000-00007D060000}"/>
    <cellStyle name="Stil 1_Kopie von 2013_Business_Performance_Report_Segment Reporting February_work in progress_Knauer" xfId="1616" xr:uid="{00000000-0005-0000-0000-00007E060000}"/>
    <cellStyle name="Style 1" xfId="1617" xr:uid="{00000000-0005-0000-0000-00007F060000}"/>
    <cellStyle name="Style 2" xfId="1618" xr:uid="{00000000-0005-0000-0000-000080060000}"/>
    <cellStyle name="STYLE1" xfId="1619" xr:uid="{00000000-0005-0000-0000-000081060000}"/>
    <cellStyle name="STYLE2" xfId="1620" xr:uid="{00000000-0005-0000-0000-000082060000}"/>
    <cellStyle name="SubTotal" xfId="1621" xr:uid="{00000000-0005-0000-0000-000083060000}"/>
    <cellStyle name="Subtotal Amounts row fill" xfId="1622" xr:uid="{00000000-0005-0000-0000-000084060000}"/>
    <cellStyle name="Subtotal Amounts row fill 2" xfId="1623" xr:uid="{00000000-0005-0000-0000-000085060000}"/>
    <cellStyle name="Subtotal head row fill" xfId="1624" xr:uid="{00000000-0005-0000-0000-000086060000}"/>
    <cellStyle name="Subtotal_amounts" xfId="1625" xr:uid="{00000000-0005-0000-0000-000087060000}"/>
    <cellStyle name="Summe" xfId="1626" xr:uid="{00000000-0005-0000-0000-000088060000}"/>
    <cellStyle name="test" xfId="1627" xr:uid="{00000000-0005-0000-0000-000089060000}"/>
    <cellStyle name="test a style" xfId="1628" xr:uid="{00000000-0005-0000-0000-00008A060000}"/>
    <cellStyle name="TEUR-FORMAT" xfId="1629" xr:uid="{00000000-0005-0000-0000-00008B060000}"/>
    <cellStyle name="TEUR-Format (gerundet)" xfId="1630" xr:uid="{00000000-0005-0000-0000-00008C060000}"/>
    <cellStyle name="TEUR-FORMAT_Anlage RS Steuergruppe 2007" xfId="1631" xr:uid="{00000000-0005-0000-0000-00008D060000}"/>
    <cellStyle name="Text" xfId="1632" xr:uid="{00000000-0005-0000-0000-00008E060000}"/>
    <cellStyle name="Texto de advertencia" xfId="1633" xr:uid="{00000000-0005-0000-0000-00008F060000}"/>
    <cellStyle name="Texto explicativo" xfId="1634" xr:uid="{00000000-0005-0000-0000-000090060000}"/>
    <cellStyle name="TGK_TOC_PAGE_COLUMN" xfId="1635" xr:uid="{00000000-0005-0000-0000-000091060000}"/>
    <cellStyle name="Titel" xfId="1636" xr:uid="{00000000-0005-0000-0000-000092060000}"/>
    <cellStyle name="Title" xfId="1637" xr:uid="{00000000-0005-0000-0000-000093060000}"/>
    <cellStyle name="Title 2" xfId="1638" xr:uid="{00000000-0005-0000-0000-000094060000}"/>
    <cellStyle name="Title_Restructuring File _ 3-07-13_scorecard" xfId="1639" xr:uid="{00000000-0005-0000-0000-000095060000}"/>
    <cellStyle name="Título" xfId="1640" xr:uid="{00000000-0005-0000-0000-000096060000}"/>
    <cellStyle name="Título 1" xfId="1641" xr:uid="{00000000-0005-0000-0000-000097060000}"/>
    <cellStyle name="Título 2" xfId="1642" xr:uid="{00000000-0005-0000-0000-000098060000}"/>
    <cellStyle name="Título 3" xfId="1643" xr:uid="{00000000-0005-0000-0000-000099060000}"/>
    <cellStyle name="Total" xfId="1644" xr:uid="{00000000-0005-0000-0000-00009A060000}"/>
    <cellStyle name="Total 2" xfId="1645" xr:uid="{00000000-0005-0000-0000-00009B060000}"/>
    <cellStyle name="Total 2 2" xfId="1646" xr:uid="{00000000-0005-0000-0000-00009C060000}"/>
    <cellStyle name="Total_amounts" xfId="1647" xr:uid="{00000000-0005-0000-0000-00009D060000}"/>
    <cellStyle name="TS-Format" xfId="1648" xr:uid="{00000000-0005-0000-0000-00009E060000}"/>
    <cellStyle name="TS-Format (gerundet)" xfId="1649" xr:uid="{00000000-0005-0000-0000-00009F060000}"/>
    <cellStyle name="Überschrift 1 2" xfId="1650" xr:uid="{00000000-0005-0000-0000-0000A0060000}"/>
    <cellStyle name="Überschrift 1 3" xfId="1651" xr:uid="{00000000-0005-0000-0000-0000A1060000}"/>
    <cellStyle name="Überschrift 1 4" xfId="1652" xr:uid="{00000000-0005-0000-0000-0000A2060000}"/>
    <cellStyle name="Überschrift 10" xfId="1653" xr:uid="{00000000-0005-0000-0000-0000A3060000}"/>
    <cellStyle name="Überschrift 11" xfId="1654" xr:uid="{00000000-0005-0000-0000-0000A4060000}"/>
    <cellStyle name="Überschrift 2 2" xfId="1655" xr:uid="{00000000-0005-0000-0000-0000A5060000}"/>
    <cellStyle name="Überschrift 2 3" xfId="1656" xr:uid="{00000000-0005-0000-0000-0000A6060000}"/>
    <cellStyle name="Überschrift 2 4" xfId="1657" xr:uid="{00000000-0005-0000-0000-0000A7060000}"/>
    <cellStyle name="Überschrift 3 2" xfId="1658" xr:uid="{00000000-0005-0000-0000-0000A8060000}"/>
    <cellStyle name="Überschrift 3 3" xfId="1659" xr:uid="{00000000-0005-0000-0000-0000A9060000}"/>
    <cellStyle name="Überschrift 3 4" xfId="1660" xr:uid="{00000000-0005-0000-0000-0000AA060000}"/>
    <cellStyle name="Überschrift 4 2" xfId="1661" xr:uid="{00000000-0005-0000-0000-0000AB060000}"/>
    <cellStyle name="Überschrift 4 3" xfId="1662" xr:uid="{00000000-0005-0000-0000-0000AC060000}"/>
    <cellStyle name="Überschrift 4 4" xfId="1663" xr:uid="{00000000-0005-0000-0000-0000AD060000}"/>
    <cellStyle name="Überschrift 5" xfId="1664" xr:uid="{00000000-0005-0000-0000-0000AE060000}"/>
    <cellStyle name="Überschrift 6" xfId="1665" xr:uid="{00000000-0005-0000-0000-0000AF060000}"/>
    <cellStyle name="Überschrift 7" xfId="1666" xr:uid="{00000000-0005-0000-0000-0000B0060000}"/>
    <cellStyle name="Überschrift 8" xfId="1667" xr:uid="{00000000-0005-0000-0000-0000B1060000}"/>
    <cellStyle name="Überschrift 9" xfId="1668" xr:uid="{00000000-0005-0000-0000-0000B2060000}"/>
    <cellStyle name="Udm" xfId="1669" xr:uid="{00000000-0005-0000-0000-0000B3060000}"/>
    <cellStyle name="Verknüpfte Zelle 2" xfId="1670" xr:uid="{00000000-0005-0000-0000-0000B4060000}"/>
    <cellStyle name="Verknüpfte Zelle 3" xfId="1671" xr:uid="{00000000-0005-0000-0000-0000B5060000}"/>
    <cellStyle name="Verknüpfte Zelle 4" xfId="1672" xr:uid="{00000000-0005-0000-0000-0000B6060000}"/>
    <cellStyle name="Verknüpfung %" xfId="1673" xr:uid="{00000000-0005-0000-0000-0000B7060000}"/>
    <cellStyle name="Verknüpfung Zahl" xfId="1674" xr:uid="{00000000-0005-0000-0000-0000B8060000}"/>
    <cellStyle name="Warnender Text 2" xfId="1675" xr:uid="{00000000-0005-0000-0000-0000B9060000}"/>
    <cellStyle name="Warnender Text 3" xfId="1676" xr:uid="{00000000-0005-0000-0000-0000BA060000}"/>
    <cellStyle name="Warnender Text 4" xfId="1677" xr:uid="{00000000-0005-0000-0000-0000BB060000}"/>
    <cellStyle name="Warning Text" xfId="1678" xr:uid="{00000000-0005-0000-0000-0000BC060000}"/>
    <cellStyle name="Warning Text 2" xfId="1679" xr:uid="{00000000-0005-0000-0000-0000BD060000}"/>
    <cellStyle name="White" xfId="1680" xr:uid="{00000000-0005-0000-0000-0000BE060000}"/>
    <cellStyle name="Work new book placeholder header underlined" xfId="1681" xr:uid="{00000000-0005-0000-0000-0000BF060000}"/>
    <cellStyle name="WPK" xfId="1682" xr:uid="{00000000-0005-0000-0000-0000C0060000}"/>
    <cellStyle name="Wrap_text" xfId="1683" xr:uid="{00000000-0005-0000-0000-0000C1060000}"/>
    <cellStyle name="Zelle überprüfen 2" xfId="1684" xr:uid="{00000000-0005-0000-0000-0000C2060000}"/>
    <cellStyle name="Zelle überprüfen 3" xfId="1685" xr:uid="{00000000-0005-0000-0000-0000C3060000}"/>
    <cellStyle name="Zelle überprüfen 4" xfId="1686" xr:uid="{00000000-0005-0000-0000-0000C4060000}"/>
    <cellStyle name="Zwischensumme" xfId="1687" xr:uid="{00000000-0005-0000-0000-0000C5060000}"/>
    <cellStyle name="Zwischenüberschrift" xfId="1688" xr:uid="{00000000-0005-0000-0000-0000C6060000}"/>
    <cellStyle name="ハイパーリンク_Executive Summary 2004.05 (JAPAN) Draft" xfId="1689" xr:uid="{00000000-0005-0000-0000-0000C7060000}"/>
    <cellStyle name="쉼표 [0]_Closing Listing - Inventory" xfId="1690" xr:uid="{00000000-0005-0000-0000-0000C8060000}"/>
    <cellStyle name="쉼표_Closing Listing - Inventory" xfId="1691" xr:uid="{00000000-0005-0000-0000-0000C9060000}"/>
    <cellStyle name="콤마 [0]_04.30계좌별" xfId="1692" xr:uid="{00000000-0005-0000-0000-0000CA060000}"/>
    <cellStyle name="콤마_04.30계좌별" xfId="1693" xr:uid="{00000000-0005-0000-0000-0000CB060000}"/>
    <cellStyle name="표준_04.30계좌별" xfId="1694" xr:uid="{00000000-0005-0000-0000-0000CC060000}"/>
    <cellStyle name="未定義" xfId="1695" xr:uid="{00000000-0005-0000-0000-0000CD060000}"/>
    <cellStyle name="桁区切り_Prepayment Analysis" xfId="1696" xr:uid="{00000000-0005-0000-0000-0000CE060000}"/>
    <cellStyle name="桁蟻唇Ｆ [0.00]_Sheet1" xfId="1697" xr:uid="{00000000-0005-0000-0000-0000CF060000}"/>
    <cellStyle name="桁蟻唇Ｆ_Sheet1" xfId="1698" xr:uid="{00000000-0005-0000-0000-0000D0060000}"/>
    <cellStyle name="標準_AFJ Sheet" xfId="1699" xr:uid="{00000000-0005-0000-0000-0000D1060000}"/>
    <cellStyle name="脱浦 [0.00]_Sheet1" xfId="1700" xr:uid="{00000000-0005-0000-0000-0000D2060000}"/>
    <cellStyle name="脱浦_Sheet1" xfId="1701" xr:uid="{00000000-0005-0000-0000-0000D3060000}"/>
  </cellStyles>
  <dxfs count="1953">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152400</xdr:colOff>
      <xdr:row>0</xdr:row>
      <xdr:rowOff>0</xdr:rowOff>
    </xdr:from>
    <xdr:to>
      <xdr:col>7</xdr:col>
      <xdr:colOff>77883</xdr:colOff>
      <xdr:row>2</xdr:row>
      <xdr:rowOff>15800</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24400" y="0"/>
          <a:ext cx="687483" cy="415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632460</xdr:colOff>
      <xdr:row>0</xdr:row>
      <xdr:rowOff>0</xdr:rowOff>
    </xdr:from>
    <xdr:to>
      <xdr:col>27</xdr:col>
      <xdr:colOff>3588</xdr:colOff>
      <xdr:row>1</xdr:row>
      <xdr:rowOff>175820</xdr:rowOff>
    </xdr:to>
    <xdr:pic>
      <xdr:nvPicPr>
        <xdr:cNvPr id="3" name="Grafik 2">
          <a:extLst>
            <a:ext uri="{FF2B5EF4-FFF2-40B4-BE49-F238E27FC236}">
              <a16:creationId xmlns:a16="http://schemas.microsoft.com/office/drawing/2014/main" id="{44B601DA-5AE2-4CCA-B09B-2F7C730781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493240" y="0"/>
          <a:ext cx="697008" cy="419660"/>
        </a:xfrm>
        <a:prstGeom prst="rect">
          <a:avLst/>
        </a:prstGeom>
      </xdr:spPr>
    </xdr:pic>
    <xdr:clientData/>
  </xdr:twoCellAnchor>
  <xdr:twoCellAnchor>
    <xdr:from>
      <xdr:col>1</xdr:col>
      <xdr:colOff>1163864</xdr:colOff>
      <xdr:row>10</xdr:row>
      <xdr:rowOff>178254</xdr:rowOff>
    </xdr:from>
    <xdr:to>
      <xdr:col>1</xdr:col>
      <xdr:colOff>1510392</xdr:colOff>
      <xdr:row>12</xdr:row>
      <xdr:rowOff>111579</xdr:rowOff>
    </xdr:to>
    <xdr:sp macro="" textlink="">
      <xdr:nvSpPr>
        <xdr:cNvPr id="2" name="Textfeld 1">
          <a:extLst>
            <a:ext uri="{FF2B5EF4-FFF2-40B4-BE49-F238E27FC236}">
              <a16:creationId xmlns:a16="http://schemas.microsoft.com/office/drawing/2014/main" id="{F157EDE1-29CA-44C8-B141-595A0EED69D7}"/>
            </a:ext>
          </a:extLst>
        </xdr:cNvPr>
        <xdr:cNvSpPr txBox="1"/>
      </xdr:nvSpPr>
      <xdr:spPr>
        <a:xfrm>
          <a:off x="1272721" y="2210254"/>
          <a:ext cx="346528" cy="332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twoCellAnchor>
    <xdr:from>
      <xdr:col>1</xdr:col>
      <xdr:colOff>2769507</xdr:colOff>
      <xdr:row>17</xdr:row>
      <xdr:rowOff>180068</xdr:rowOff>
    </xdr:from>
    <xdr:to>
      <xdr:col>1</xdr:col>
      <xdr:colOff>3057525</xdr:colOff>
      <xdr:row>18</xdr:row>
      <xdr:rowOff>134258</xdr:rowOff>
    </xdr:to>
    <xdr:sp macro="" textlink="">
      <xdr:nvSpPr>
        <xdr:cNvPr id="4" name="Textfeld 3">
          <a:extLst>
            <a:ext uri="{FF2B5EF4-FFF2-40B4-BE49-F238E27FC236}">
              <a16:creationId xmlns:a16="http://schemas.microsoft.com/office/drawing/2014/main" id="{D79847CC-9F04-4133-BF6F-E635A114E66A}"/>
            </a:ext>
          </a:extLst>
        </xdr:cNvPr>
        <xdr:cNvSpPr txBox="1"/>
      </xdr:nvSpPr>
      <xdr:spPr>
        <a:xfrm>
          <a:off x="2874282" y="3609068"/>
          <a:ext cx="288018" cy="1542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600"/>
            <a:t>4)</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196215</xdr:colOff>
      <xdr:row>0</xdr:row>
      <xdr:rowOff>0</xdr:rowOff>
    </xdr:from>
    <xdr:to>
      <xdr:col>26</xdr:col>
      <xdr:colOff>436023</xdr:colOff>
      <xdr:row>1</xdr:row>
      <xdr:rowOff>199950</xdr:rowOff>
    </xdr:to>
    <xdr:pic>
      <xdr:nvPicPr>
        <xdr:cNvPr id="2" name="Grafi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29675" y="0"/>
          <a:ext cx="697008" cy="4196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25</xdr:col>
      <xdr:colOff>192405</xdr:colOff>
      <xdr:row>0</xdr:row>
      <xdr:rowOff>0</xdr:rowOff>
    </xdr:from>
    <xdr:to>
      <xdr:col>26</xdr:col>
      <xdr:colOff>432213</xdr:colOff>
      <xdr:row>2</xdr:row>
      <xdr:rowOff>15800</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61145" y="0"/>
          <a:ext cx="697008" cy="4120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304800</xdr:colOff>
      <xdr:row>0</xdr:row>
      <xdr:rowOff>0</xdr:rowOff>
    </xdr:from>
    <xdr:to>
      <xdr:col>16</xdr:col>
      <xdr:colOff>430308</xdr:colOff>
      <xdr:row>2</xdr:row>
      <xdr:rowOff>15800</xdr:rowOff>
    </xdr:to>
    <xdr:pic>
      <xdr:nvPicPr>
        <xdr:cNvPr id="2" name="Grafi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5275" y="0"/>
          <a:ext cx="677958" cy="4158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25</xdr:col>
      <xdr:colOff>180340</xdr:colOff>
      <xdr:row>0</xdr:row>
      <xdr:rowOff>0</xdr:rowOff>
    </xdr:from>
    <xdr:to>
      <xdr:col>26</xdr:col>
      <xdr:colOff>391573</xdr:colOff>
      <xdr:row>1</xdr:row>
      <xdr:rowOff>203125</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79560" y="0"/>
          <a:ext cx="697008" cy="41966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329565</xdr:colOff>
      <xdr:row>0</xdr:row>
      <xdr:rowOff>0</xdr:rowOff>
    </xdr:from>
    <xdr:to>
      <xdr:col>17</xdr:col>
      <xdr:colOff>16923</xdr:colOff>
      <xdr:row>1</xdr:row>
      <xdr:rowOff>206300</xdr:rowOff>
    </xdr:to>
    <xdr:pic>
      <xdr:nvPicPr>
        <xdr:cNvPr id="2" name="Grafi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49440" y="0"/>
          <a:ext cx="677958" cy="4158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224790</xdr:colOff>
      <xdr:row>0</xdr:row>
      <xdr:rowOff>0</xdr:rowOff>
    </xdr:from>
    <xdr:to>
      <xdr:col>17</xdr:col>
      <xdr:colOff>430308</xdr:colOff>
      <xdr:row>1</xdr:row>
      <xdr:rowOff>206300</xdr:rowOff>
    </xdr:to>
    <xdr:pic>
      <xdr:nvPicPr>
        <xdr:cNvPr id="2" name="Grafi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4740" y="0"/>
          <a:ext cx="653193" cy="415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4362450</xdr:colOff>
      <xdr:row>0</xdr:row>
      <xdr:rowOff>0</xdr:rowOff>
    </xdr:from>
    <xdr:to>
      <xdr:col>1</xdr:col>
      <xdr:colOff>5049933</xdr:colOff>
      <xdr:row>2</xdr:row>
      <xdr:rowOff>31675</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34200" y="0"/>
          <a:ext cx="687483" cy="4539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9</xdr:col>
      <xdr:colOff>466725</xdr:colOff>
      <xdr:row>0</xdr:row>
      <xdr:rowOff>76200</xdr:rowOff>
    </xdr:from>
    <xdr:ext cx="839883" cy="415850"/>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76200"/>
          <a:ext cx="839883" cy="41585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showGridLines="0" zoomScaleNormal="100" workbookViewId="0">
      <selection activeCell="H31" sqref="H31"/>
    </sheetView>
  </sheetViews>
  <sheetFormatPr baseColWidth="10" defaultColWidth="11.42578125" defaultRowHeight="15"/>
  <cols>
    <col min="1" max="1" width="12.7109375" customWidth="1"/>
  </cols>
  <sheetData>
    <row r="1" spans="1:6" ht="16.5">
      <c r="A1" s="2" t="s">
        <v>29</v>
      </c>
    </row>
    <row r="4" spans="1:6" ht="16.5">
      <c r="A4" s="96"/>
    </row>
    <row r="5" spans="1:6" ht="16.5">
      <c r="A5" s="95" t="s">
        <v>93</v>
      </c>
      <c r="F5" s="9" t="s">
        <v>98</v>
      </c>
    </row>
    <row r="6" spans="1:6" ht="16.5">
      <c r="A6" s="96"/>
    </row>
    <row r="7" spans="1:6" ht="16.5">
      <c r="A7" s="95" t="s">
        <v>25</v>
      </c>
    </row>
    <row r="8" spans="1:6">
      <c r="A8" s="97" t="s">
        <v>13</v>
      </c>
      <c r="F8" s="9" t="s">
        <v>94</v>
      </c>
    </row>
    <row r="9" spans="1:6">
      <c r="A9" s="97" t="s">
        <v>11</v>
      </c>
      <c r="F9" s="9" t="s">
        <v>94</v>
      </c>
    </row>
    <row r="10" spans="1:6">
      <c r="A10" s="97" t="s">
        <v>12</v>
      </c>
      <c r="F10" s="9" t="s">
        <v>94</v>
      </c>
    </row>
    <row r="11" spans="1:6">
      <c r="A11" s="97" t="s">
        <v>15</v>
      </c>
      <c r="F11" s="9" t="s">
        <v>94</v>
      </c>
    </row>
    <row r="12" spans="1:6" ht="16.5">
      <c r="A12" s="96"/>
      <c r="F12" s="8"/>
    </row>
    <row r="13" spans="1:6" ht="16.5">
      <c r="A13" s="95" t="s">
        <v>26</v>
      </c>
      <c r="F13" s="9" t="s">
        <v>95</v>
      </c>
    </row>
    <row r="14" spans="1:6" ht="16.5">
      <c r="A14" s="96"/>
      <c r="F14" s="9"/>
    </row>
    <row r="15" spans="1:6" ht="16.5">
      <c r="A15" s="95" t="s">
        <v>27</v>
      </c>
      <c r="F15" s="9" t="s">
        <v>96</v>
      </c>
    </row>
    <row r="16" spans="1:6" ht="16.5">
      <c r="A16" s="96"/>
      <c r="F16" s="9"/>
    </row>
    <row r="17" spans="1:7" ht="16.5">
      <c r="A17" s="95" t="s">
        <v>28</v>
      </c>
      <c r="F17" s="9" t="s">
        <v>97</v>
      </c>
    </row>
    <row r="18" spans="1:7" ht="16.5">
      <c r="A18" s="96"/>
      <c r="G18" s="9"/>
    </row>
    <row r="19" spans="1:7" ht="16.5">
      <c r="A19" s="95" t="s">
        <v>147</v>
      </c>
      <c r="F19" s="9" t="s">
        <v>152</v>
      </c>
    </row>
    <row r="20" spans="1:7" ht="16.5">
      <c r="A20" s="96"/>
      <c r="G20" s="9"/>
    </row>
    <row r="21" spans="1:7" ht="16.5">
      <c r="A21" s="95" t="s">
        <v>150</v>
      </c>
      <c r="F21" s="9" t="s">
        <v>163</v>
      </c>
    </row>
    <row r="22" spans="1:7" ht="16.5">
      <c r="A22" s="96"/>
      <c r="G22" s="9"/>
    </row>
    <row r="23" spans="1:7" ht="16.5">
      <c r="A23" s="95" t="s">
        <v>99</v>
      </c>
      <c r="F23" s="9" t="s">
        <v>145</v>
      </c>
      <c r="G23" s="9"/>
    </row>
    <row r="24" spans="1:7">
      <c r="G24" s="9"/>
    </row>
    <row r="25" spans="1:7" ht="16.5">
      <c r="A25" s="95" t="s">
        <v>104</v>
      </c>
      <c r="F25" s="9" t="s">
        <v>146</v>
      </c>
      <c r="G25" s="9"/>
    </row>
    <row r="34" spans="1:2">
      <c r="A34" s="4" t="s">
        <v>24</v>
      </c>
      <c r="B34" s="85">
        <v>44309</v>
      </c>
    </row>
    <row r="36" spans="1:2">
      <c r="A36" s="4" t="s">
        <v>82</v>
      </c>
    </row>
    <row r="37" spans="1:2">
      <c r="A37" s="4" t="s">
        <v>196</v>
      </c>
    </row>
  </sheetData>
  <hyperlinks>
    <hyperlink ref="A5" location="'BG T01 (share)'!A1" display="Share &amp; stock market data" xr:uid="{00000000-0004-0000-0000-000000000000}"/>
    <hyperlink ref="A7" location="'BG T02 (Key financials)'!A1" display="Key Financial data &amp; ratios" xr:uid="{00000000-0004-0000-0000-000001000000}"/>
    <hyperlink ref="A13" location="'BG T03 (P&amp;L)'!A1" display="Income statement" xr:uid="{00000000-0004-0000-0000-000002000000}"/>
    <hyperlink ref="A15" location="'BG T04 (Balance Sheet)'!A1" display="Balance sheet" xr:uid="{00000000-0004-0000-0000-000003000000}"/>
    <hyperlink ref="A17" location="'BG T05 (Segments)'!A1" display="Segment view" xr:uid="{00000000-0004-0000-0000-000004000000}"/>
    <hyperlink ref="A23" location="'BG T08 (Definitions)'!A1" display="Definitions" xr:uid="{00000000-0004-0000-0000-000005000000}"/>
    <hyperlink ref="A25" location="'BG T09 (Disclaimer)'!A1" display="Disclaimer" xr:uid="{00000000-0004-0000-0000-000006000000}"/>
    <hyperlink ref="A19" location="'BG T06 (Geo split - Assets)'!A1" display="Geographical view - Assets" xr:uid="{00000000-0004-0000-0000-000007000000}"/>
    <hyperlink ref="A21" location="'BG T07 (Product split - Assets)'!A1" display="Product &amp; Portfolio view - Assets" xr:uid="{00000000-0004-0000-0000-000008000000}"/>
  </hyperlinks>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4"/>
  <sheetViews>
    <sheetView showGridLines="0" tabSelected="1" zoomScaleNormal="100" workbookViewId="0">
      <pane xSplit="2" ySplit="5" topLeftCell="G6" activePane="bottomRight" state="frozen"/>
      <selection activeCell="K15" sqref="K15"/>
      <selection pane="topRight" activeCell="K15" sqref="K15"/>
      <selection pane="bottomLeft" activeCell="K15" sqref="K15"/>
      <selection pane="bottomRight" activeCell="Z10" sqref="Z10:Z11"/>
    </sheetView>
  </sheetViews>
  <sheetFormatPr baseColWidth="10" defaultColWidth="11.42578125" defaultRowHeight="15"/>
  <cols>
    <col min="1" max="1" width="1.5703125" customWidth="1"/>
    <col min="2" max="2" width="45.7109375" customWidth="1"/>
    <col min="3" max="8" width="10.7109375" customWidth="1"/>
    <col min="9" max="13" width="10.7109375" style="333" customWidth="1"/>
    <col min="14" max="17" width="10.7109375" style="504" customWidth="1"/>
    <col min="18" max="18" width="1.7109375" style="103" customWidth="1"/>
    <col min="19" max="22" width="9.7109375" style="103" customWidth="1"/>
    <col min="23" max="23" width="1.85546875" style="103" customWidth="1"/>
    <col min="24" max="27" width="9.5703125" style="103" customWidth="1"/>
    <col min="28" max="29" width="11.42578125" style="74"/>
  </cols>
  <sheetData>
    <row r="1" spans="1:30" ht="17.25">
      <c r="A1" s="83" t="s">
        <v>215</v>
      </c>
      <c r="B1" s="84"/>
      <c r="C1" s="84"/>
      <c r="D1" s="84"/>
      <c r="E1" s="84"/>
      <c r="F1" s="84"/>
      <c r="G1" s="84"/>
      <c r="H1" s="84"/>
      <c r="I1" s="84"/>
      <c r="J1" s="84"/>
      <c r="K1" s="84"/>
      <c r="L1" s="84"/>
      <c r="M1" s="84"/>
      <c r="N1" s="84"/>
      <c r="O1" s="84"/>
      <c r="P1" s="84"/>
      <c r="Q1" s="84"/>
    </row>
    <row r="2" spans="1:30">
      <c r="A2" s="84"/>
      <c r="B2" s="84"/>
      <c r="C2" s="84"/>
      <c r="D2" s="84"/>
      <c r="E2" s="84"/>
      <c r="F2" s="84"/>
      <c r="G2" s="84"/>
      <c r="H2" s="84"/>
      <c r="I2" s="84"/>
      <c r="J2" s="84"/>
      <c r="K2" s="84"/>
      <c r="L2" s="84"/>
      <c r="M2" s="84"/>
      <c r="N2" s="84"/>
      <c r="O2" s="84"/>
      <c r="P2" s="84"/>
      <c r="Q2" s="84"/>
    </row>
    <row r="3" spans="1:30" ht="15.75" thickBot="1">
      <c r="A3" s="84"/>
      <c r="B3" s="84"/>
      <c r="C3" s="84"/>
      <c r="D3" s="84"/>
      <c r="E3" s="84"/>
      <c r="F3" s="84"/>
      <c r="G3" s="84"/>
      <c r="H3" s="84"/>
      <c r="I3" s="84"/>
      <c r="J3" s="84"/>
      <c r="K3" s="84"/>
      <c r="L3" s="84"/>
      <c r="M3" s="84"/>
      <c r="N3" s="84"/>
      <c r="O3" s="84"/>
      <c r="P3" s="84"/>
      <c r="Q3" s="84"/>
    </row>
    <row r="4" spans="1:30" ht="18" thickTop="1">
      <c r="A4" s="83"/>
      <c r="B4" s="372"/>
      <c r="C4" s="371">
        <v>2017</v>
      </c>
      <c r="D4" s="734" t="s">
        <v>73</v>
      </c>
      <c r="E4" s="735"/>
      <c r="F4" s="735"/>
      <c r="G4" s="735"/>
      <c r="H4" s="736">
        <v>2019</v>
      </c>
      <c r="I4" s="737"/>
      <c r="J4" s="737"/>
      <c r="K4" s="738"/>
      <c r="L4" s="739">
        <v>2020</v>
      </c>
      <c r="M4" s="737"/>
      <c r="N4" s="737"/>
      <c r="O4" s="737"/>
      <c r="P4" s="739" t="s">
        <v>224</v>
      </c>
      <c r="Q4" s="737"/>
      <c r="R4" s="399"/>
      <c r="S4" s="401" t="s">
        <v>73</v>
      </c>
      <c r="T4" s="400" t="s">
        <v>134</v>
      </c>
      <c r="U4" s="400" t="s">
        <v>204</v>
      </c>
      <c r="V4" s="400" t="s">
        <v>224</v>
      </c>
      <c r="W4" s="399"/>
      <c r="X4" s="401" t="s">
        <v>72</v>
      </c>
      <c r="Y4" s="400" t="s">
        <v>73</v>
      </c>
      <c r="Z4" s="400" t="s">
        <v>134</v>
      </c>
      <c r="AA4" s="400" t="s">
        <v>204</v>
      </c>
    </row>
    <row r="5" spans="1:30" ht="16.5">
      <c r="A5" s="82"/>
      <c r="B5" s="81"/>
      <c r="C5" s="254" t="s">
        <v>71</v>
      </c>
      <c r="D5" s="34" t="s">
        <v>68</v>
      </c>
      <c r="E5" s="491" t="s">
        <v>69</v>
      </c>
      <c r="F5" s="491" t="s">
        <v>70</v>
      </c>
      <c r="G5" s="196" t="s">
        <v>71</v>
      </c>
      <c r="H5" s="34" t="s">
        <v>68</v>
      </c>
      <c r="I5" s="491" t="s">
        <v>69</v>
      </c>
      <c r="J5" s="491" t="s">
        <v>70</v>
      </c>
      <c r="K5" s="345" t="s">
        <v>71</v>
      </c>
      <c r="L5" s="492" t="s">
        <v>68</v>
      </c>
      <c r="M5" s="457" t="s">
        <v>69</v>
      </c>
      <c r="N5" s="457" t="s">
        <v>70</v>
      </c>
      <c r="O5" s="457" t="s">
        <v>71</v>
      </c>
      <c r="P5" s="492" t="s">
        <v>68</v>
      </c>
      <c r="Q5" s="457" t="s">
        <v>69</v>
      </c>
      <c r="R5" s="362"/>
      <c r="S5" s="113" t="s">
        <v>227</v>
      </c>
      <c r="T5" s="183" t="s">
        <v>227</v>
      </c>
      <c r="U5" s="183" t="s">
        <v>227</v>
      </c>
      <c r="V5" s="183" t="s">
        <v>227</v>
      </c>
      <c r="W5" s="74"/>
      <c r="X5" s="113" t="s">
        <v>106</v>
      </c>
      <c r="Y5" s="183" t="s">
        <v>106</v>
      </c>
      <c r="Z5" s="183" t="s">
        <v>106</v>
      </c>
      <c r="AA5" s="183" t="s">
        <v>106</v>
      </c>
      <c r="AC5" s="80"/>
    </row>
    <row r="6" spans="1:30">
      <c r="A6" s="79"/>
      <c r="B6" s="10" t="s">
        <v>171</v>
      </c>
      <c r="C6" s="370">
        <v>1.218</v>
      </c>
      <c r="D6" s="98">
        <v>1.165</v>
      </c>
      <c r="E6" s="98">
        <v>1.53</v>
      </c>
      <c r="F6" s="141">
        <v>1.6060690344943778</v>
      </c>
      <c r="G6" s="141">
        <v>1.4352164311046323</v>
      </c>
      <c r="H6" s="375">
        <v>1.284950575868544</v>
      </c>
      <c r="I6" s="375">
        <v>1.6184363796619772</v>
      </c>
      <c r="J6" s="375">
        <v>1.6536018391924006</v>
      </c>
      <c r="K6" s="375">
        <v>1.5703011095259602</v>
      </c>
      <c r="L6" s="370">
        <v>0.92811243839384217</v>
      </c>
      <c r="M6" s="370">
        <v>0.91883351966516158</v>
      </c>
      <c r="N6" s="370">
        <v>1.1463747785574714</v>
      </c>
      <c r="O6" s="370">
        <v>1.2039795237306106</v>
      </c>
      <c r="P6" s="370">
        <v>1.0861630942935288</v>
      </c>
      <c r="Q6" s="370">
        <v>1.7549810113751083</v>
      </c>
      <c r="R6" s="361"/>
      <c r="S6" s="98">
        <v>2.6960000000000002</v>
      </c>
      <c r="T6" s="184">
        <v>2.9040817787559603</v>
      </c>
      <c r="U6" s="184">
        <v>1.8478763006599361</v>
      </c>
      <c r="V6" s="184">
        <v>2.8392042354320735</v>
      </c>
      <c r="W6" s="77"/>
      <c r="X6" s="98">
        <v>5.0039999999999996</v>
      </c>
      <c r="Y6" s="184">
        <v>5.7478912593959643</v>
      </c>
      <c r="Z6" s="184">
        <v>6.1699152177278132</v>
      </c>
      <c r="AA6" s="184">
        <v>4.1651183523653543</v>
      </c>
      <c r="AB6" s="77"/>
      <c r="AC6" s="76"/>
      <c r="AD6" s="157"/>
    </row>
    <row r="7" spans="1:30">
      <c r="A7" s="78"/>
      <c r="B7" s="11" t="s">
        <v>172</v>
      </c>
      <c r="C7" s="370">
        <v>1.4790000000000001</v>
      </c>
      <c r="D7" s="98">
        <v>0.86599999999999999</v>
      </c>
      <c r="E7" s="98">
        <v>1.1640000000000001</v>
      </c>
      <c r="F7" s="141">
        <v>1.2486085324279856</v>
      </c>
      <c r="G7" s="141">
        <v>1.0899615693563851</v>
      </c>
      <c r="H7" s="375">
        <v>0.97939539955964605</v>
      </c>
      <c r="I7" s="375">
        <v>1.2310231712803914</v>
      </c>
      <c r="J7" s="375">
        <v>1.2581533259665727</v>
      </c>
      <c r="K7" s="375">
        <v>1.185383347307958</v>
      </c>
      <c r="L7" s="370">
        <v>0.70572852894984084</v>
      </c>
      <c r="M7" s="370">
        <v>0.69536413278363463</v>
      </c>
      <c r="N7" s="370">
        <v>0.89124686048088275</v>
      </c>
      <c r="O7" s="370">
        <v>0.93243894149127415</v>
      </c>
      <c r="P7" s="370">
        <v>0.8295359590614827</v>
      </c>
      <c r="Q7" s="370">
        <v>1.3381449324889589</v>
      </c>
      <c r="R7" s="361"/>
      <c r="S7" s="98">
        <v>2.032</v>
      </c>
      <c r="T7" s="184">
        <v>2.2111887037131761</v>
      </c>
      <c r="U7" s="184">
        <v>1.4009375268968822</v>
      </c>
      <c r="V7" s="184">
        <v>2.1661993533490453</v>
      </c>
      <c r="W7" s="77"/>
      <c r="X7" s="98">
        <v>4.4920000000000009</v>
      </c>
      <c r="Y7" s="184">
        <v>4.3809228823578454</v>
      </c>
      <c r="Z7" s="184">
        <v>4.6874202820765172</v>
      </c>
      <c r="AA7" s="184">
        <v>3.2001394237462262</v>
      </c>
      <c r="AB7" s="77"/>
      <c r="AC7" s="76"/>
      <c r="AD7" s="157"/>
    </row>
    <row r="8" spans="1:30" s="292" customFormat="1">
      <c r="A8" s="291"/>
      <c r="B8" s="289" t="s">
        <v>153</v>
      </c>
      <c r="C8" s="369">
        <v>1.218</v>
      </c>
      <c r="D8" s="98">
        <v>1.165</v>
      </c>
      <c r="E8" s="277">
        <v>1.53</v>
      </c>
      <c r="F8" s="278">
        <v>1.6050677445726234</v>
      </c>
      <c r="G8" s="278">
        <v>1.3739939120155535</v>
      </c>
      <c r="H8" s="276">
        <v>1.284950575868544</v>
      </c>
      <c r="I8" s="276">
        <v>1.5435836971026107</v>
      </c>
      <c r="J8" s="276">
        <v>1.6536018391924006</v>
      </c>
      <c r="K8" s="276">
        <v>1.4937259578910791</v>
      </c>
      <c r="L8" s="369">
        <v>0.92811243839384217</v>
      </c>
      <c r="M8" s="369">
        <v>0.83375634191838743</v>
      </c>
      <c r="N8" s="369">
        <v>1.1452408766993534</v>
      </c>
      <c r="O8" s="369">
        <v>1.1209464531284994</v>
      </c>
      <c r="P8" s="369">
        <v>1.0861630942935288</v>
      </c>
      <c r="Q8" s="369">
        <v>1.6145375885698019</v>
      </c>
      <c r="R8" s="360"/>
      <c r="S8" s="277">
        <v>2.6960000000000002</v>
      </c>
      <c r="T8" s="279">
        <v>2.8282175734593054</v>
      </c>
      <c r="U8" s="279">
        <v>1.7627991229131621</v>
      </c>
      <c r="V8" s="279">
        <v>2.6987608126267668</v>
      </c>
      <c r="W8" s="288"/>
      <c r="X8" s="277">
        <v>5.0039999999999996</v>
      </c>
      <c r="Y8" s="279">
        <v>5.6856650924529655</v>
      </c>
      <c r="Z8" s="279">
        <v>6.0167649144580508</v>
      </c>
      <c r="AA8" s="279">
        <v>3.996808074117832</v>
      </c>
      <c r="AB8" s="288"/>
      <c r="AC8" s="287"/>
      <c r="AD8" s="288"/>
    </row>
    <row r="9" spans="1:30" s="292" customFormat="1">
      <c r="A9" s="291"/>
      <c r="B9" s="290" t="s">
        <v>167</v>
      </c>
      <c r="C9" s="369">
        <v>1.4790000000000001</v>
      </c>
      <c r="D9" s="98">
        <v>0.86599999999999999</v>
      </c>
      <c r="E9" s="277">
        <v>1.165</v>
      </c>
      <c r="F9" s="278">
        <v>1.2496098223497403</v>
      </c>
      <c r="G9" s="278">
        <v>1.0287390502673062</v>
      </c>
      <c r="H9" s="276">
        <v>0.97939539955964605</v>
      </c>
      <c r="I9" s="276">
        <v>1.1551589659837362</v>
      </c>
      <c r="J9" s="276">
        <v>1.2581533259665727</v>
      </c>
      <c r="K9" s="276">
        <v>1.1088081956730771</v>
      </c>
      <c r="L9" s="369">
        <v>0.70572852894984084</v>
      </c>
      <c r="M9" s="369">
        <v>0.61142131740681738</v>
      </c>
      <c r="N9" s="369">
        <v>0.89124686048088275</v>
      </c>
      <c r="O9" s="369">
        <v>0.84828380236751288</v>
      </c>
      <c r="P9" s="369">
        <v>0.8295359590614827</v>
      </c>
      <c r="Q9" s="369">
        <v>1.1977015096836527</v>
      </c>
      <c r="R9" s="360"/>
      <c r="S9" s="277">
        <v>2.032</v>
      </c>
      <c r="T9" s="279">
        <v>2.1353244984165212</v>
      </c>
      <c r="U9" s="279">
        <v>1.315860349150108</v>
      </c>
      <c r="V9" s="279">
        <v>2.0257559305437391</v>
      </c>
      <c r="W9" s="288"/>
      <c r="X9" s="277">
        <v>4.4910000000000005</v>
      </c>
      <c r="Y9" s="279">
        <v>4.3186967154148475</v>
      </c>
      <c r="Z9" s="279">
        <v>4.5342699788067549</v>
      </c>
      <c r="AA9" s="279">
        <v>3.0318291454987039</v>
      </c>
      <c r="AB9" s="288"/>
      <c r="AC9" s="287"/>
      <c r="AD9" s="288"/>
    </row>
    <row r="10" spans="1:30">
      <c r="A10" s="78"/>
      <c r="B10" s="10" t="s">
        <v>92</v>
      </c>
      <c r="C10" s="368">
        <v>35.179000000000002</v>
      </c>
      <c r="D10" s="108">
        <v>34.230999999999995</v>
      </c>
      <c r="E10" s="368">
        <v>34.696999999999996</v>
      </c>
      <c r="F10" s="142">
        <v>35.127823243399376</v>
      </c>
      <c r="G10" s="142">
        <v>35.335834616471523</v>
      </c>
      <c r="H10" s="378">
        <v>35.856104424345091</v>
      </c>
      <c r="I10" s="368">
        <v>36.227581115959104</v>
      </c>
      <c r="J10" s="368">
        <v>36.759997300670186</v>
      </c>
      <c r="K10" s="368">
        <v>37.36191981703292</v>
      </c>
      <c r="L10" s="368">
        <v>36.738747330052725</v>
      </c>
      <c r="M10" s="368">
        <v>38.222762102879635</v>
      </c>
      <c r="N10" s="368">
        <v>39.006276415889396</v>
      </c>
      <c r="O10" s="368">
        <v>38.880049871993776</v>
      </c>
      <c r="P10" s="368">
        <v>38.655091814874623</v>
      </c>
      <c r="Q10" s="368">
        <v>39.42938660535512</v>
      </c>
      <c r="R10" s="361"/>
      <c r="S10" s="108">
        <v>34.696999999999996</v>
      </c>
      <c r="T10" s="185">
        <v>36.227581115959104</v>
      </c>
      <c r="U10" s="185">
        <v>38.222762102879635</v>
      </c>
      <c r="V10" s="185">
        <v>39.42938660535512</v>
      </c>
      <c r="W10" s="77"/>
      <c r="X10" s="108">
        <v>35.179000000000002</v>
      </c>
      <c r="Y10" s="185">
        <v>35.335834616471523</v>
      </c>
      <c r="Z10" s="185">
        <v>37.36191981703292</v>
      </c>
      <c r="AA10" s="185">
        <v>38.880049871993776</v>
      </c>
      <c r="AB10" s="77"/>
      <c r="AC10" s="76"/>
      <c r="AD10" s="157"/>
    </row>
    <row r="11" spans="1:30">
      <c r="A11" s="78"/>
      <c r="B11" s="10" t="s">
        <v>121</v>
      </c>
      <c r="C11" s="368">
        <v>30.314</v>
      </c>
      <c r="D11" s="108">
        <v>29.327999999999999</v>
      </c>
      <c r="E11" s="108">
        <v>29.735999999999997</v>
      </c>
      <c r="F11" s="142">
        <v>30.113883775834584</v>
      </c>
      <c r="G11" s="142">
        <v>30.22929535436614</v>
      </c>
      <c r="H11" s="378">
        <v>30.392259243602805</v>
      </c>
      <c r="I11" s="378">
        <v>30.454003325860175</v>
      </c>
      <c r="J11" s="378">
        <v>31.132176032621441</v>
      </c>
      <c r="K11" s="378">
        <v>30.89252514836452</v>
      </c>
      <c r="L11" s="368">
        <v>30.309153823873945</v>
      </c>
      <c r="M11" s="368">
        <v>31.908023379885151</v>
      </c>
      <c r="N11" s="368">
        <v>32.718829918602069</v>
      </c>
      <c r="O11" s="368">
        <v>32.601700783275504</v>
      </c>
      <c r="P11" s="368">
        <v>32.578903480856866</v>
      </c>
      <c r="Q11" s="368">
        <v>33.375706840828073</v>
      </c>
      <c r="R11" s="361"/>
      <c r="S11" s="108">
        <v>29.735999999999997</v>
      </c>
      <c r="T11" s="185">
        <v>30.454003325860175</v>
      </c>
      <c r="U11" s="185">
        <v>31.908023379885151</v>
      </c>
      <c r="V11" s="185">
        <v>33.375706840828073</v>
      </c>
      <c r="W11" s="77"/>
      <c r="X11" s="108">
        <v>30.314</v>
      </c>
      <c r="Y11" s="185">
        <v>30.22929535436614</v>
      </c>
      <c r="Z11" s="185">
        <v>30.89252514836452</v>
      </c>
      <c r="AA11" s="185">
        <v>32.601700783275504</v>
      </c>
      <c r="AB11" s="77"/>
      <c r="AC11" s="76"/>
      <c r="AD11" s="157"/>
    </row>
    <row r="12" spans="1:30">
      <c r="A12" s="78"/>
      <c r="B12" s="10" t="s">
        <v>123</v>
      </c>
      <c r="C12" s="368">
        <v>0.57999999999999996</v>
      </c>
      <c r="D12" s="159"/>
      <c r="E12" s="159"/>
      <c r="F12" s="160"/>
      <c r="G12" s="160">
        <v>2.1800000000000002</v>
      </c>
      <c r="H12" s="379"/>
      <c r="I12" s="379"/>
      <c r="J12" s="379"/>
      <c r="K12" s="378">
        <v>2.6103876712828815</v>
      </c>
      <c r="L12" s="468"/>
      <c r="M12" s="468"/>
      <c r="N12" s="468"/>
      <c r="O12" s="368">
        <v>5.1713438404911312</v>
      </c>
      <c r="P12" s="468"/>
      <c r="Q12" s="468"/>
      <c r="R12" s="361"/>
      <c r="S12" s="159"/>
      <c r="T12" s="185"/>
      <c r="U12" s="185"/>
      <c r="V12" s="185"/>
      <c r="W12" s="77"/>
      <c r="X12" s="159">
        <v>0.57999999999999996</v>
      </c>
      <c r="Y12" s="185">
        <v>2.1800000000000002</v>
      </c>
      <c r="Z12" s="185" t="s">
        <v>213</v>
      </c>
      <c r="AA12" s="185">
        <v>5.1713438404911312</v>
      </c>
      <c r="AB12" s="77"/>
      <c r="AC12" s="76"/>
      <c r="AD12" s="157"/>
    </row>
    <row r="13" spans="1:30">
      <c r="A13" s="78"/>
      <c r="B13" s="10" t="s">
        <v>91</v>
      </c>
      <c r="C13" s="368">
        <v>48</v>
      </c>
      <c r="D13" s="99">
        <v>48.5</v>
      </c>
      <c r="E13" s="99">
        <v>44.32</v>
      </c>
      <c r="F13" s="99">
        <v>48.2</v>
      </c>
      <c r="G13" s="99">
        <v>48.2</v>
      </c>
      <c r="H13" s="378">
        <v>42.06</v>
      </c>
      <c r="I13" s="378">
        <v>44.88</v>
      </c>
      <c r="J13" s="378">
        <v>38.54</v>
      </c>
      <c r="K13" s="378">
        <v>40.659999999999997</v>
      </c>
      <c r="L13" s="368">
        <v>44.22</v>
      </c>
      <c r="M13" s="368">
        <v>33.04</v>
      </c>
      <c r="N13" s="368">
        <v>33.200000000000003</v>
      </c>
      <c r="O13" s="368">
        <v>39.42</v>
      </c>
      <c r="P13" s="368">
        <v>45</v>
      </c>
      <c r="Q13" s="368">
        <v>46.94</v>
      </c>
      <c r="R13" s="361"/>
      <c r="S13" s="159">
        <v>48.5</v>
      </c>
      <c r="T13" s="99">
        <v>44.88</v>
      </c>
      <c r="U13" s="99">
        <v>44.22</v>
      </c>
      <c r="V13" s="99">
        <v>46.94</v>
      </c>
      <c r="W13" s="77"/>
      <c r="X13" s="159">
        <v>48</v>
      </c>
      <c r="Y13" s="99">
        <v>48.2</v>
      </c>
      <c r="Z13" s="99">
        <v>44.88</v>
      </c>
      <c r="AA13" s="99">
        <v>44.22</v>
      </c>
      <c r="AB13" s="77"/>
      <c r="AC13" s="76"/>
      <c r="AD13" s="157"/>
    </row>
    <row r="14" spans="1:30">
      <c r="A14" s="78"/>
      <c r="B14" s="11" t="s">
        <v>90</v>
      </c>
      <c r="C14" s="367">
        <v>41.2</v>
      </c>
      <c r="D14" s="99">
        <v>43.08</v>
      </c>
      <c r="E14" s="99">
        <v>37.76</v>
      </c>
      <c r="F14" s="99">
        <v>37.76</v>
      </c>
      <c r="G14" s="99">
        <v>34.159999999999997</v>
      </c>
      <c r="H14" s="380">
        <v>36.1</v>
      </c>
      <c r="I14" s="380">
        <v>36.54</v>
      </c>
      <c r="J14" s="380">
        <v>32.5</v>
      </c>
      <c r="K14" s="380">
        <v>34.619999999999997</v>
      </c>
      <c r="L14" s="367">
        <v>20.34</v>
      </c>
      <c r="M14" s="367">
        <v>22.66</v>
      </c>
      <c r="N14" s="367">
        <v>29.5</v>
      </c>
      <c r="O14" s="367">
        <v>30</v>
      </c>
      <c r="P14" s="367">
        <v>35.94</v>
      </c>
      <c r="Q14" s="367">
        <v>41.62</v>
      </c>
      <c r="R14" s="361"/>
      <c r="S14" s="181">
        <v>37.76</v>
      </c>
      <c r="T14" s="186">
        <v>36.1</v>
      </c>
      <c r="U14" s="186">
        <v>20.34</v>
      </c>
      <c r="V14" s="186">
        <v>35.94</v>
      </c>
      <c r="W14" s="77"/>
      <c r="X14" s="181">
        <v>41.2</v>
      </c>
      <c r="Y14" s="186">
        <v>34.159999999999997</v>
      </c>
      <c r="Z14" s="186">
        <v>32.5</v>
      </c>
      <c r="AA14" s="186">
        <v>20.34</v>
      </c>
      <c r="AB14" s="77"/>
      <c r="AC14" s="76"/>
      <c r="AD14" s="157"/>
    </row>
    <row r="15" spans="1:30">
      <c r="A15" s="78"/>
      <c r="B15" s="10" t="s">
        <v>89</v>
      </c>
      <c r="C15" s="366">
        <v>44.46</v>
      </c>
      <c r="D15" s="99">
        <v>44.58</v>
      </c>
      <c r="E15" s="99">
        <v>40</v>
      </c>
      <c r="F15" s="99">
        <v>40</v>
      </c>
      <c r="G15" s="99">
        <v>35.840000000000003</v>
      </c>
      <c r="H15" s="381">
        <v>39.340000000000003</v>
      </c>
      <c r="I15" s="381">
        <v>36.86</v>
      </c>
      <c r="J15" s="381">
        <v>36.119999999999997</v>
      </c>
      <c r="K15" s="381">
        <v>40.6</v>
      </c>
      <c r="L15" s="366">
        <v>25.58</v>
      </c>
      <c r="M15" s="366">
        <v>30.74</v>
      </c>
      <c r="N15" s="368">
        <v>30.8</v>
      </c>
      <c r="O15" s="368">
        <v>38</v>
      </c>
      <c r="P15" s="366">
        <v>44.04</v>
      </c>
      <c r="Q15" s="366">
        <v>44.88</v>
      </c>
      <c r="R15" s="361"/>
      <c r="S15" s="182">
        <v>40</v>
      </c>
      <c r="T15" s="99">
        <v>36.86</v>
      </c>
      <c r="U15" s="99">
        <v>30.74</v>
      </c>
      <c r="V15" s="99">
        <v>44.88</v>
      </c>
      <c r="W15" s="77"/>
      <c r="X15" s="182">
        <v>44.46</v>
      </c>
      <c r="Y15" s="99">
        <v>35.840000000000003</v>
      </c>
      <c r="Z15" s="99">
        <v>40.6</v>
      </c>
      <c r="AA15" s="99">
        <v>38</v>
      </c>
      <c r="AB15" s="77"/>
      <c r="AC15" s="76"/>
      <c r="AD15" s="157"/>
    </row>
    <row r="16" spans="1:30">
      <c r="A16" s="78"/>
      <c r="B16" s="11" t="s">
        <v>86</v>
      </c>
      <c r="C16" s="367">
        <v>1.263822166633503</v>
      </c>
      <c r="D16" s="107">
        <v>1.3027088629788726</v>
      </c>
      <c r="E16" s="107">
        <v>1.1528374211026891</v>
      </c>
      <c r="F16" s="143">
        <v>1.1386985103757068</v>
      </c>
      <c r="G16" s="143">
        <v>1.0142678215754801</v>
      </c>
      <c r="H16" s="380">
        <v>1.0971632482554201</v>
      </c>
      <c r="I16" s="380">
        <v>1.0174568343941215</v>
      </c>
      <c r="J16" s="380">
        <v>0.9825898436434729</v>
      </c>
      <c r="K16" s="380">
        <v>1.0866679281692284</v>
      </c>
      <c r="L16" s="367">
        <v>0.69626761550128446</v>
      </c>
      <c r="M16" s="367">
        <v>0.80423282643103655</v>
      </c>
      <c r="N16" s="367">
        <v>0.78961651380426234</v>
      </c>
      <c r="O16" s="367">
        <v>0.97736500146241589</v>
      </c>
      <c r="P16" s="367">
        <v>1.1393065682242993</v>
      </c>
      <c r="Q16" s="367">
        <v>1.1382373367660912</v>
      </c>
      <c r="R16" s="361"/>
      <c r="S16" s="107">
        <v>1.1528374211026891</v>
      </c>
      <c r="T16" s="187">
        <v>1.0174568343941215</v>
      </c>
      <c r="U16" s="187">
        <v>0.80423282643103655</v>
      </c>
      <c r="V16" s="187">
        <v>1.1382373367660912</v>
      </c>
      <c r="W16" s="77"/>
      <c r="X16" s="107">
        <v>1.263822166633503</v>
      </c>
      <c r="Y16" s="187">
        <v>1.0142678215754801</v>
      </c>
      <c r="Z16" s="187">
        <v>1.083041855907781</v>
      </c>
      <c r="AA16" s="187">
        <v>0.97736500146241589</v>
      </c>
      <c r="AB16" s="77"/>
      <c r="AC16" s="76"/>
      <c r="AD16" s="157"/>
    </row>
    <row r="17" spans="1:30">
      <c r="A17" s="78"/>
      <c r="B17" s="10" t="s">
        <v>85</v>
      </c>
      <c r="C17" s="368">
        <v>1.466649073035561</v>
      </c>
      <c r="D17" s="108">
        <v>1.5200490998363339</v>
      </c>
      <c r="E17" s="108">
        <v>1.3451708366962605</v>
      </c>
      <c r="F17" s="142">
        <v>1.3282909736172492</v>
      </c>
      <c r="G17" s="142">
        <v>1.1856048769864391</v>
      </c>
      <c r="H17" s="378">
        <v>1.2944085428029044</v>
      </c>
      <c r="I17" s="378">
        <v>1.2103499039385781</v>
      </c>
      <c r="J17" s="378">
        <v>1.1602144341645806</v>
      </c>
      <c r="K17" s="378">
        <v>1.3142337767797985</v>
      </c>
      <c r="L17" s="368">
        <v>0.84396945387010824</v>
      </c>
      <c r="M17" s="368">
        <v>0.96339405402901024</v>
      </c>
      <c r="N17" s="368">
        <v>0.94135395662449606</v>
      </c>
      <c r="O17" s="368">
        <v>1.1655833618193867</v>
      </c>
      <c r="P17" s="368">
        <v>1.3517950358850352</v>
      </c>
      <c r="Q17" s="368">
        <v>1.3446906222551929</v>
      </c>
      <c r="R17" s="361"/>
      <c r="S17" s="108">
        <v>1.3451708366962605</v>
      </c>
      <c r="T17" s="185">
        <v>1.2103499039385781</v>
      </c>
      <c r="U17" s="185">
        <v>0.96339405402901024</v>
      </c>
      <c r="V17" s="185">
        <v>1.3446906222551929</v>
      </c>
      <c r="W17" s="77"/>
      <c r="X17" s="108">
        <v>1.466649073035561</v>
      </c>
      <c r="Y17" s="185">
        <v>1.1856048769864391</v>
      </c>
      <c r="Z17" s="185">
        <v>1.3089816601283226</v>
      </c>
      <c r="AA17" s="185">
        <v>1.1655833618193867</v>
      </c>
      <c r="AB17" s="77"/>
      <c r="AC17" s="76"/>
      <c r="AD17" s="158"/>
    </row>
    <row r="18" spans="1:30">
      <c r="A18" s="78"/>
      <c r="B18" s="11" t="s">
        <v>185</v>
      </c>
      <c r="C18" s="365">
        <v>100000000</v>
      </c>
      <c r="D18" s="100">
        <v>100000000</v>
      </c>
      <c r="E18" s="100">
        <v>100000000</v>
      </c>
      <c r="F18" s="144">
        <v>99183487</v>
      </c>
      <c r="G18" s="144">
        <v>98794893</v>
      </c>
      <c r="H18" s="376">
        <v>98794893</v>
      </c>
      <c r="I18" s="376">
        <v>98794893</v>
      </c>
      <c r="J18" s="376">
        <v>98794893</v>
      </c>
      <c r="K18" s="376">
        <v>87937130</v>
      </c>
      <c r="L18" s="365">
        <v>87937130</v>
      </c>
      <c r="M18" s="365">
        <v>87937130</v>
      </c>
      <c r="N18" s="365">
        <v>87937130</v>
      </c>
      <c r="O18" s="365">
        <v>87937130</v>
      </c>
      <c r="P18" s="365">
        <v>88855047</v>
      </c>
      <c r="Q18" s="365">
        <v>88855047</v>
      </c>
      <c r="R18" s="361"/>
      <c r="S18" s="100">
        <v>100000000</v>
      </c>
      <c r="T18" s="188">
        <v>98794893</v>
      </c>
      <c r="U18" s="188">
        <v>87937130</v>
      </c>
      <c r="V18" s="188">
        <v>88855047</v>
      </c>
      <c r="W18" s="77"/>
      <c r="X18" s="100">
        <v>100000000</v>
      </c>
      <c r="Y18" s="188">
        <v>98794893</v>
      </c>
      <c r="Z18" s="188">
        <v>87937130</v>
      </c>
      <c r="AA18" s="188">
        <v>87937130</v>
      </c>
      <c r="AB18" s="77"/>
      <c r="AC18" s="76"/>
      <c r="AD18" s="157"/>
    </row>
    <row r="19" spans="1:30">
      <c r="A19" s="78"/>
      <c r="B19" s="10" t="s">
        <v>170</v>
      </c>
      <c r="C19" s="364">
        <v>100000000</v>
      </c>
      <c r="D19" s="101">
        <v>100000000</v>
      </c>
      <c r="E19" s="101">
        <v>100000000</v>
      </c>
      <c r="F19" s="145">
        <v>99871174</v>
      </c>
      <c r="G19" s="145">
        <v>99636540.455391988</v>
      </c>
      <c r="H19" s="377">
        <v>98836486.309332296</v>
      </c>
      <c r="I19" s="377">
        <v>98860852.370000005</v>
      </c>
      <c r="J19" s="377">
        <v>98875071.449999988</v>
      </c>
      <c r="K19" s="377">
        <v>97942999</v>
      </c>
      <c r="L19" s="364">
        <v>88135873</v>
      </c>
      <c r="M19" s="364">
        <v>88155251.489999995</v>
      </c>
      <c r="N19" s="364">
        <v>88191054</v>
      </c>
      <c r="O19" s="364">
        <v>89121117</v>
      </c>
      <c r="P19" s="364">
        <v>88844852.588888898</v>
      </c>
      <c r="Q19" s="364">
        <v>89003812</v>
      </c>
      <c r="R19" s="361"/>
      <c r="S19" s="101">
        <v>100000000</v>
      </c>
      <c r="T19" s="189">
        <v>98860852.370000005</v>
      </c>
      <c r="U19" s="189">
        <v>88155251.489999995</v>
      </c>
      <c r="V19" s="189">
        <v>89003812</v>
      </c>
      <c r="W19" s="77"/>
      <c r="X19" s="101">
        <v>100000000</v>
      </c>
      <c r="Y19" s="189">
        <v>99636540.455391988</v>
      </c>
      <c r="Z19" s="189">
        <v>97942999</v>
      </c>
      <c r="AA19" s="189">
        <v>89121117</v>
      </c>
      <c r="AB19" s="77"/>
      <c r="AC19" s="76"/>
      <c r="AD19" s="157"/>
    </row>
    <row r="20" spans="1:30">
      <c r="A20" s="78"/>
      <c r="B20" s="10" t="s">
        <v>88</v>
      </c>
      <c r="C20" s="363">
        <v>4.4459999999999997</v>
      </c>
      <c r="D20" s="104">
        <v>4.4580000000000002</v>
      </c>
      <c r="E20" s="104">
        <v>4</v>
      </c>
      <c r="F20" s="146">
        <v>3.9673394800000001</v>
      </c>
      <c r="G20" s="146">
        <v>3.5408089651200005</v>
      </c>
      <c r="H20" s="383">
        <v>3.8865910906200005</v>
      </c>
      <c r="I20" s="383">
        <v>3.6415797559800001</v>
      </c>
      <c r="J20" s="383">
        <v>3.56847153516</v>
      </c>
      <c r="K20" s="383">
        <v>3.5702474780000002</v>
      </c>
      <c r="L20" s="363">
        <v>2.2494317853999997</v>
      </c>
      <c r="M20" s="363">
        <v>2.7031873761999998</v>
      </c>
      <c r="N20" s="363">
        <v>2.7084636039999999</v>
      </c>
      <c r="O20" s="363">
        <v>3.3416109399999998</v>
      </c>
      <c r="P20" s="363">
        <v>3.9131762698800001</v>
      </c>
      <c r="Q20" s="363">
        <v>3.9878145093600001</v>
      </c>
      <c r="R20" s="361"/>
      <c r="S20" s="104">
        <v>4</v>
      </c>
      <c r="T20" s="190">
        <v>3.6415797559800001</v>
      </c>
      <c r="U20" s="190">
        <v>2.7031873761999998</v>
      </c>
      <c r="V20" s="190">
        <v>3.9878145093600001</v>
      </c>
      <c r="W20" s="77"/>
      <c r="X20" s="104">
        <v>4.4459999999999997</v>
      </c>
      <c r="Y20" s="190">
        <v>3.5408089651200005</v>
      </c>
      <c r="Z20" s="190">
        <v>3.5702474780000002</v>
      </c>
      <c r="AA20" s="190">
        <v>3.3416109399999998</v>
      </c>
      <c r="AB20" s="77"/>
      <c r="AC20" s="76"/>
      <c r="AD20" s="158"/>
    </row>
    <row r="21" spans="1:30">
      <c r="C21" s="75"/>
      <c r="D21" s="102"/>
      <c r="E21" s="382"/>
      <c r="F21" s="382"/>
      <c r="G21" s="382"/>
      <c r="H21" s="384"/>
      <c r="I21" s="384"/>
      <c r="J21" s="384"/>
      <c r="K21" s="384"/>
      <c r="L21" s="384"/>
      <c r="M21" s="384"/>
      <c r="N21" s="384"/>
      <c r="O21" s="384"/>
      <c r="P21" s="384"/>
      <c r="Q21" s="384"/>
    </row>
    <row r="22" spans="1:30">
      <c r="B22" s="191" t="s">
        <v>166</v>
      </c>
      <c r="C22" s="75"/>
      <c r="H22" s="75"/>
      <c r="I22" s="75"/>
      <c r="J22" s="75"/>
      <c r="K22" s="75"/>
      <c r="L22" s="75"/>
      <c r="M22" s="75"/>
      <c r="N22" s="75"/>
      <c r="O22" s="75"/>
      <c r="P22" s="75"/>
      <c r="Q22" s="75"/>
    </row>
    <row r="23" spans="1:30" ht="16.5">
      <c r="B23" s="297" t="s">
        <v>168</v>
      </c>
      <c r="C23" s="4"/>
      <c r="D23" s="1"/>
      <c r="E23" s="1"/>
      <c r="F23" s="1"/>
      <c r="G23" s="1"/>
      <c r="H23" s="4"/>
      <c r="I23" s="4"/>
      <c r="J23" s="4"/>
      <c r="K23" s="4"/>
      <c r="L23" s="4"/>
      <c r="M23" s="4"/>
      <c r="N23" s="4"/>
      <c r="O23" s="4"/>
      <c r="P23" s="4"/>
      <c r="Q23" s="4"/>
    </row>
    <row r="24" spans="1:30" ht="16.5">
      <c r="B24" s="297" t="s">
        <v>169</v>
      </c>
      <c r="C24" s="4"/>
      <c r="D24" s="1"/>
      <c r="E24" s="1"/>
      <c r="F24" s="1"/>
      <c r="G24" s="1"/>
      <c r="H24" s="4"/>
      <c r="I24" s="4"/>
      <c r="J24" s="4"/>
      <c r="K24" s="4"/>
      <c r="L24" s="4"/>
      <c r="M24" s="4"/>
      <c r="N24" s="4"/>
      <c r="O24" s="4"/>
      <c r="P24" s="4"/>
      <c r="Q24" s="4"/>
    </row>
    <row r="25" spans="1:30" ht="16.5">
      <c r="B25" s="297" t="s">
        <v>214</v>
      </c>
      <c r="C25" s="4"/>
      <c r="D25" s="1"/>
      <c r="E25" s="1"/>
      <c r="F25" s="1"/>
      <c r="G25" s="1"/>
      <c r="H25" s="4"/>
      <c r="I25" s="4"/>
      <c r="J25" s="4"/>
      <c r="K25" s="4"/>
      <c r="L25" s="4"/>
      <c r="M25" s="4"/>
      <c r="N25" s="4"/>
      <c r="O25" s="4"/>
      <c r="P25" s="4"/>
      <c r="Q25" s="4"/>
    </row>
    <row r="26" spans="1:30" ht="16.5">
      <c r="B26" s="4"/>
      <c r="C26" s="4"/>
      <c r="D26" s="1"/>
      <c r="E26" s="1"/>
      <c r="F26" s="1"/>
      <c r="G26" s="1"/>
      <c r="H26" s="4"/>
      <c r="I26" s="4"/>
      <c r="J26" s="4"/>
      <c r="K26" s="4"/>
      <c r="L26" s="4"/>
      <c r="M26" s="4"/>
      <c r="N26" s="4"/>
      <c r="O26" s="4"/>
      <c r="P26" s="4"/>
      <c r="Q26" s="4"/>
    </row>
    <row r="27" spans="1:30" ht="16.5">
      <c r="B27" s="4"/>
      <c r="C27" s="4"/>
      <c r="D27" s="1"/>
      <c r="E27" s="1"/>
      <c r="F27" s="1"/>
      <c r="G27" s="1"/>
      <c r="H27" s="4"/>
      <c r="I27" s="4"/>
      <c r="J27" s="4"/>
      <c r="K27" s="4"/>
      <c r="L27" s="4"/>
      <c r="M27" s="4"/>
      <c r="N27" s="4"/>
      <c r="P27" s="4"/>
      <c r="Q27" s="4"/>
    </row>
    <row r="28" spans="1:30" ht="16.5">
      <c r="B28" s="4"/>
      <c r="C28" s="4"/>
      <c r="D28" s="1"/>
      <c r="E28" s="1"/>
      <c r="F28" s="1"/>
      <c r="G28" s="1"/>
      <c r="H28" s="4"/>
      <c r="I28" s="4"/>
      <c r="J28" s="4"/>
      <c r="K28" s="4"/>
      <c r="L28" s="4"/>
      <c r="M28" s="4"/>
      <c r="N28" s="4"/>
      <c r="O28" s="4"/>
      <c r="P28" s="4"/>
      <c r="Q28" s="4"/>
    </row>
    <row r="29" spans="1:30" ht="16.5">
      <c r="B29" s="4"/>
      <c r="C29" s="4"/>
      <c r="D29" s="1"/>
      <c r="E29" s="1"/>
      <c r="F29" s="1"/>
      <c r="G29" s="1"/>
      <c r="H29" s="4"/>
      <c r="I29" s="4"/>
      <c r="J29" s="4"/>
      <c r="K29" s="4"/>
      <c r="L29" s="4"/>
      <c r="M29" s="4"/>
      <c r="N29" s="4"/>
      <c r="P29" s="4"/>
      <c r="Q29" s="4"/>
    </row>
    <row r="34" spans="2:2">
      <c r="B34" s="5"/>
    </row>
  </sheetData>
  <mergeCells count="4">
    <mergeCell ref="D4:G4"/>
    <mergeCell ref="H4:K4"/>
    <mergeCell ref="L4:O4"/>
    <mergeCell ref="P4:Q4"/>
  </mergeCells>
  <conditionalFormatting sqref="C5">
    <cfRule type="containsErrors" dxfId="1952" priority="54">
      <formula>ISERROR(C5)</formula>
    </cfRule>
  </conditionalFormatting>
  <conditionalFormatting sqref="H5">
    <cfRule type="containsErrors" dxfId="1951" priority="51">
      <formula>ISERROR(H5)</formula>
    </cfRule>
  </conditionalFormatting>
  <conditionalFormatting sqref="X5">
    <cfRule type="containsErrors" dxfId="1950" priority="50">
      <formula>ISERROR(X5)</formula>
    </cfRule>
  </conditionalFormatting>
  <conditionalFormatting sqref="X4">
    <cfRule type="containsErrors" dxfId="1949" priority="49">
      <formula>ISERROR(X4)</formula>
    </cfRule>
  </conditionalFormatting>
  <conditionalFormatting sqref="Y4">
    <cfRule type="containsErrors" dxfId="1948" priority="48">
      <formula>ISERROR(Y4)</formula>
    </cfRule>
  </conditionalFormatting>
  <conditionalFormatting sqref="I5">
    <cfRule type="containsErrors" dxfId="1947" priority="47">
      <formula>ISERROR(I5)</formula>
    </cfRule>
  </conditionalFormatting>
  <conditionalFormatting sqref="J5">
    <cfRule type="containsErrors" dxfId="1946" priority="40">
      <formula>ISERROR(J5)</formula>
    </cfRule>
  </conditionalFormatting>
  <conditionalFormatting sqref="K5">
    <cfRule type="containsErrors" dxfId="1945" priority="39">
      <formula>ISERROR(K5)</formula>
    </cfRule>
  </conditionalFormatting>
  <conditionalFormatting sqref="Z4">
    <cfRule type="containsErrors" dxfId="1944" priority="38">
      <formula>ISERROR(Z4)</formula>
    </cfRule>
  </conditionalFormatting>
  <conditionalFormatting sqref="L5">
    <cfRule type="containsErrors" dxfId="1943" priority="37">
      <formula>ISERROR(L5)</formula>
    </cfRule>
  </conditionalFormatting>
  <conditionalFormatting sqref="M5">
    <cfRule type="containsErrors" dxfId="1942" priority="36">
      <formula>ISERROR(M5)</formula>
    </cfRule>
  </conditionalFormatting>
  <conditionalFormatting sqref="R5">
    <cfRule type="containsErrors" dxfId="1941" priority="32">
      <formula>ISERROR(R5)</formula>
    </cfRule>
  </conditionalFormatting>
  <conditionalFormatting sqref="N5:O5">
    <cfRule type="containsErrors" dxfId="1940" priority="26">
      <formula>ISERROR(N5)</formula>
    </cfRule>
  </conditionalFormatting>
  <conditionalFormatting sqref="AA4">
    <cfRule type="containsErrors" dxfId="1939" priority="25">
      <formula>ISERROR(AA4)</formula>
    </cfRule>
  </conditionalFormatting>
  <conditionalFormatting sqref="P5">
    <cfRule type="containsErrors" dxfId="1938" priority="8">
      <formula>ISERROR(P5)</formula>
    </cfRule>
  </conditionalFormatting>
  <conditionalFormatting sqref="Q5">
    <cfRule type="containsErrors" dxfId="1937" priority="7">
      <formula>ISERROR(Q5)</formula>
    </cfRule>
  </conditionalFormatting>
  <conditionalFormatting sqref="W5">
    <cfRule type="containsErrors" dxfId="1936" priority="6">
      <formula>ISERROR(W5)</formula>
    </cfRule>
  </conditionalFormatting>
  <conditionalFormatting sqref="S5">
    <cfRule type="containsErrors" dxfId="1935" priority="5">
      <formula>ISERROR(S5)</formula>
    </cfRule>
  </conditionalFormatting>
  <conditionalFormatting sqref="S4">
    <cfRule type="containsErrors" dxfId="1934" priority="4">
      <formula>ISERROR(S4)</formula>
    </cfRule>
  </conditionalFormatting>
  <conditionalFormatting sqref="T4">
    <cfRule type="containsErrors" dxfId="1933" priority="3">
      <formula>ISERROR(T4)</formula>
    </cfRule>
  </conditionalFormatting>
  <conditionalFormatting sqref="U4">
    <cfRule type="containsErrors" dxfId="1932" priority="2">
      <formula>ISERROR(U4)</formula>
    </cfRule>
  </conditionalFormatting>
  <conditionalFormatting sqref="V4">
    <cfRule type="containsErrors" dxfId="1931" priority="1">
      <formula>ISERROR(V4)</formula>
    </cfRule>
  </conditionalFormatting>
  <pageMargins left="0.19685039370078741" right="0.15748031496062992" top="0.19685039370078741" bottom="0.19685039370078741" header="0.11811023622047245" footer="0.11811023622047245"/>
  <pageSetup paperSize="9" scale="63" orientation="landscape" r:id="rId1"/>
  <headerFooter>
    <oddFooter>&amp;L&amp;"Segoe UI,Standard"&amp;8&amp;K00-049BAWAG Group AG&amp;R&amp;"Segoe UI,Standard"&amp;8&amp;K00-049&amp;D</oddFooter>
  </headerFooter>
  <ignoredErrors>
    <ignoredError sqref="D22:H27 D5:H5 D4:G4 AB15:AB27 Y26:Y27 Y4:Y5 Y21:Y22 AB10:AB14 AB4:AC9 Z4:Z5 AC10:AC14 Y25 Y23:Y24 X21:X22 X4:X5 X6 X23:X32 AA4 X8:X20 P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5"/>
  <sheetViews>
    <sheetView showGridLines="0" zoomScaleNormal="100" workbookViewId="0">
      <pane xSplit="1" ySplit="2" topLeftCell="L3" activePane="bottomRight" state="frozen"/>
      <selection activeCell="K15" sqref="K15"/>
      <selection pane="topRight" activeCell="K15" sqref="K15"/>
      <selection pane="bottomLeft" activeCell="K15" sqref="K15"/>
      <selection pane="bottomRight" activeCell="W43" sqref="W43"/>
    </sheetView>
  </sheetViews>
  <sheetFormatPr baseColWidth="10" defaultColWidth="11.42578125" defaultRowHeight="16.5"/>
  <cols>
    <col min="1" max="1" width="33.5703125" style="1" customWidth="1"/>
    <col min="2" max="5" width="6.5703125" customWidth="1"/>
    <col min="6" max="6" width="1.7109375" style="115" customWidth="1"/>
    <col min="7" max="7" width="6.5703125" customWidth="1"/>
    <col min="8" max="10" width="6.5703125" style="333" customWidth="1"/>
    <col min="11" max="11" width="1.7109375" style="115" customWidth="1"/>
    <col min="12" max="13" width="6.5703125" style="333" customWidth="1"/>
    <col min="14" max="15" width="6.5703125" style="504" customWidth="1"/>
    <col min="16" max="16" width="1.7109375" style="115" customWidth="1"/>
    <col min="17" max="18" width="6.5703125" style="504" customWidth="1"/>
    <col min="19" max="19" width="1.7109375" style="115" customWidth="1"/>
    <col min="20" max="23" width="6.7109375" style="504" customWidth="1"/>
    <col min="24" max="24" width="1.85546875" style="1" customWidth="1"/>
    <col min="25" max="25" width="6.5703125" customWidth="1"/>
    <col min="26" max="26" width="6.5703125" style="333" customWidth="1"/>
    <col min="27" max="27" width="6.5703125" style="504" customWidth="1"/>
  </cols>
  <sheetData>
    <row r="1" spans="1:30">
      <c r="A1" s="2" t="s">
        <v>23</v>
      </c>
    </row>
    <row r="2" spans="1:30">
      <c r="A2" s="6" t="s">
        <v>14</v>
      </c>
    </row>
    <row r="3" spans="1:30" ht="17.25" thickBot="1">
      <c r="B3" s="105"/>
      <c r="C3" s="105"/>
      <c r="D3" s="105"/>
      <c r="E3" s="105"/>
      <c r="F3" s="120"/>
      <c r="G3" s="105"/>
      <c r="H3" s="105"/>
      <c r="I3" s="105"/>
      <c r="J3" s="105"/>
      <c r="K3" s="120"/>
      <c r="L3" s="105"/>
      <c r="M3" s="105"/>
      <c r="N3" s="105"/>
      <c r="O3" s="105"/>
      <c r="P3" s="120"/>
      <c r="Q3" s="105"/>
      <c r="R3" s="105"/>
      <c r="S3" s="120"/>
      <c r="T3" s="105"/>
      <c r="U3" s="105"/>
      <c r="V3" s="105"/>
      <c r="W3" s="105"/>
      <c r="X3" s="105"/>
      <c r="Y3" s="105"/>
      <c r="Z3" s="105"/>
      <c r="AA3" s="105"/>
    </row>
    <row r="4" spans="1:30" ht="15.75" thickTop="1">
      <c r="A4" s="7" t="s">
        <v>13</v>
      </c>
      <c r="B4" s="734" t="s">
        <v>73</v>
      </c>
      <c r="C4" s="735"/>
      <c r="D4" s="735"/>
      <c r="E4" s="735"/>
      <c r="F4" s="428"/>
      <c r="G4" s="734" t="s">
        <v>134</v>
      </c>
      <c r="H4" s="735"/>
      <c r="I4" s="735"/>
      <c r="J4" s="740"/>
      <c r="K4" s="428"/>
      <c r="L4" s="741" t="s">
        <v>204</v>
      </c>
      <c r="M4" s="735"/>
      <c r="N4" s="735"/>
      <c r="O4" s="735"/>
      <c r="P4" s="428"/>
      <c r="Q4" s="741" t="s">
        <v>224</v>
      </c>
      <c r="R4" s="735"/>
      <c r="S4" s="428"/>
      <c r="T4" s="616" t="s">
        <v>73</v>
      </c>
      <c r="U4" s="616" t="s">
        <v>134</v>
      </c>
      <c r="V4" s="616" t="s">
        <v>204</v>
      </c>
      <c r="W4" s="616" t="s">
        <v>224</v>
      </c>
      <c r="X4" s="607"/>
      <c r="Y4" s="429" t="s">
        <v>73</v>
      </c>
      <c r="Z4" s="511" t="s">
        <v>134</v>
      </c>
      <c r="AA4" s="429" t="s">
        <v>204</v>
      </c>
    </row>
    <row r="5" spans="1:30" ht="15">
      <c r="A5" s="3"/>
      <c r="B5" s="430" t="s">
        <v>68</v>
      </c>
      <c r="C5" s="431" t="s">
        <v>69</v>
      </c>
      <c r="D5" s="431" t="s">
        <v>70</v>
      </c>
      <c r="E5" s="431" t="s">
        <v>71</v>
      </c>
      <c r="F5" s="117"/>
      <c r="G5" s="430" t="s">
        <v>68</v>
      </c>
      <c r="H5" s="431" t="s">
        <v>69</v>
      </c>
      <c r="I5" s="433" t="s">
        <v>70</v>
      </c>
      <c r="J5" s="432" t="s">
        <v>71</v>
      </c>
      <c r="K5" s="117"/>
      <c r="L5" s="471" t="s">
        <v>68</v>
      </c>
      <c r="M5" s="506" t="s">
        <v>69</v>
      </c>
      <c r="N5" s="506" t="s">
        <v>70</v>
      </c>
      <c r="O5" s="506" t="s">
        <v>71</v>
      </c>
      <c r="P5" s="117"/>
      <c r="Q5" s="471" t="s">
        <v>68</v>
      </c>
      <c r="R5" s="506" t="s">
        <v>69</v>
      </c>
      <c r="S5" s="117"/>
      <c r="T5" s="608" t="s">
        <v>227</v>
      </c>
      <c r="U5" s="608" t="s">
        <v>227</v>
      </c>
      <c r="V5" s="608" t="s">
        <v>227</v>
      </c>
      <c r="W5" s="608" t="s">
        <v>227</v>
      </c>
      <c r="X5" s="609"/>
      <c r="Y5" s="434" t="s">
        <v>106</v>
      </c>
      <c r="Z5" s="513" t="s">
        <v>106</v>
      </c>
      <c r="AA5" s="434" t="s">
        <v>106</v>
      </c>
    </row>
    <row r="6" spans="1:30" ht="15">
      <c r="A6" s="10" t="s">
        <v>0</v>
      </c>
      <c r="B6" s="438">
        <v>208</v>
      </c>
      <c r="C6" s="435">
        <v>203.1</v>
      </c>
      <c r="D6" s="436">
        <v>213</v>
      </c>
      <c r="E6" s="439">
        <v>216.3</v>
      </c>
      <c r="F6" s="437"/>
      <c r="G6" s="440">
        <v>214.5</v>
      </c>
      <c r="H6" s="439">
        <v>220.6</v>
      </c>
      <c r="I6" s="436">
        <v>220</v>
      </c>
      <c r="J6" s="439">
        <v>223.9</v>
      </c>
      <c r="K6" s="437"/>
      <c r="L6" s="683">
        <v>219.8</v>
      </c>
      <c r="M6" s="473">
        <v>227.5</v>
      </c>
      <c r="N6" s="684">
        <v>234.6</v>
      </c>
      <c r="O6" s="473">
        <v>233.6</v>
      </c>
      <c r="P6" s="437"/>
      <c r="Q6" s="683">
        <v>229.6</v>
      </c>
      <c r="R6" s="473">
        <v>231.6</v>
      </c>
      <c r="S6" s="437"/>
      <c r="T6" s="610">
        <v>411.2</v>
      </c>
      <c r="U6" s="439">
        <v>435.1</v>
      </c>
      <c r="V6" s="610">
        <v>447.3</v>
      </c>
      <c r="W6" s="439">
        <v>461.2</v>
      </c>
      <c r="X6" s="611"/>
      <c r="Y6" s="523">
        <v>840.5</v>
      </c>
      <c r="Z6" s="516">
        <v>879</v>
      </c>
      <c r="AA6" s="694">
        <v>915.4</v>
      </c>
      <c r="AB6" s="599"/>
      <c r="AC6" s="599"/>
      <c r="AD6" s="599"/>
    </row>
    <row r="7" spans="1:30" ht="15">
      <c r="A7" s="10" t="s">
        <v>1</v>
      </c>
      <c r="B7" s="18">
        <v>74.5</v>
      </c>
      <c r="C7" s="19">
        <v>71.5</v>
      </c>
      <c r="D7" s="20">
        <v>66.599999999999994</v>
      </c>
      <c r="E7" s="147">
        <v>70.2</v>
      </c>
      <c r="F7" s="118"/>
      <c r="G7" s="217">
        <v>72.5</v>
      </c>
      <c r="H7" s="147">
        <v>70</v>
      </c>
      <c r="I7" s="342">
        <v>70.8</v>
      </c>
      <c r="J7" s="147">
        <v>70</v>
      </c>
      <c r="K7" s="118"/>
      <c r="L7" s="655">
        <v>71.900000000000006</v>
      </c>
      <c r="M7" s="474">
        <v>55.8</v>
      </c>
      <c r="N7" s="675">
        <v>62.8</v>
      </c>
      <c r="O7" s="474">
        <v>64.3</v>
      </c>
      <c r="P7" s="118"/>
      <c r="Q7" s="655">
        <v>67.7</v>
      </c>
      <c r="R7" s="474">
        <v>70.099999999999994</v>
      </c>
      <c r="S7" s="118"/>
      <c r="T7" s="267">
        <v>146</v>
      </c>
      <c r="U7" s="147">
        <v>142.6</v>
      </c>
      <c r="V7" s="267">
        <v>127.7</v>
      </c>
      <c r="W7" s="147">
        <v>137.80000000000001</v>
      </c>
      <c r="X7" s="612"/>
      <c r="Y7" s="524">
        <v>282.8</v>
      </c>
      <c r="Z7" s="517">
        <v>283.5</v>
      </c>
      <c r="AA7" s="695">
        <v>254.8</v>
      </c>
      <c r="AB7" s="599"/>
      <c r="AC7" s="599"/>
      <c r="AD7" s="599"/>
    </row>
    <row r="8" spans="1:30" ht="15">
      <c r="A8" s="13" t="s">
        <v>2</v>
      </c>
      <c r="B8" s="63">
        <v>282.5</v>
      </c>
      <c r="C8" s="64">
        <v>274.59999999999997</v>
      </c>
      <c r="D8" s="65">
        <v>279.60000000000002</v>
      </c>
      <c r="E8" s="148">
        <v>286.5</v>
      </c>
      <c r="F8" s="119"/>
      <c r="G8" s="218">
        <v>287.10000000000002</v>
      </c>
      <c r="H8" s="148">
        <v>290.59999999999997</v>
      </c>
      <c r="I8" s="353">
        <v>290.8</v>
      </c>
      <c r="J8" s="148">
        <v>293.89999999999998</v>
      </c>
      <c r="K8" s="119"/>
      <c r="L8" s="472">
        <v>291.7</v>
      </c>
      <c r="M8" s="475">
        <v>283.3</v>
      </c>
      <c r="N8" s="685">
        <v>297.3</v>
      </c>
      <c r="O8" s="475">
        <v>297.89999999999998</v>
      </c>
      <c r="P8" s="119"/>
      <c r="Q8" s="472">
        <v>297.3</v>
      </c>
      <c r="R8" s="475">
        <v>301.7</v>
      </c>
      <c r="S8" s="119"/>
      <c r="T8" s="268">
        <v>557.20000000000005</v>
      </c>
      <c r="U8" s="148">
        <v>577.69999999999993</v>
      </c>
      <c r="V8" s="268">
        <v>575</v>
      </c>
      <c r="W8" s="148">
        <v>599</v>
      </c>
      <c r="X8" s="613"/>
      <c r="Y8" s="525">
        <v>1123.3</v>
      </c>
      <c r="Z8" s="518">
        <v>1162.5</v>
      </c>
      <c r="AA8" s="696">
        <v>1170.3</v>
      </c>
      <c r="AB8" s="599"/>
      <c r="AC8" s="599"/>
      <c r="AD8" s="599"/>
    </row>
    <row r="9" spans="1:30" ht="21">
      <c r="A9" s="14" t="s">
        <v>9</v>
      </c>
      <c r="B9" s="18">
        <v>15.3</v>
      </c>
      <c r="C9" s="19">
        <v>9.8000000000000007</v>
      </c>
      <c r="D9" s="20">
        <v>18.899999999999999</v>
      </c>
      <c r="E9" s="147">
        <v>3.4</v>
      </c>
      <c r="F9" s="118"/>
      <c r="G9" s="217">
        <v>11.2</v>
      </c>
      <c r="H9" s="147">
        <v>22.4</v>
      </c>
      <c r="I9" s="342">
        <v>24.1</v>
      </c>
      <c r="J9" s="147">
        <v>20.399999999999999</v>
      </c>
      <c r="K9" s="118"/>
      <c r="L9" s="655">
        <v>5.2</v>
      </c>
      <c r="M9" s="474">
        <v>1.1000000000000001</v>
      </c>
      <c r="N9" s="675">
        <v>-7.4</v>
      </c>
      <c r="O9" s="474">
        <v>4.4000000000000004</v>
      </c>
      <c r="P9" s="118"/>
      <c r="Q9" s="655">
        <v>3.8</v>
      </c>
      <c r="R9" s="474">
        <v>0.8</v>
      </c>
      <c r="S9" s="118"/>
      <c r="T9" s="267">
        <v>25.1</v>
      </c>
      <c r="U9" s="147">
        <v>33.6</v>
      </c>
      <c r="V9" s="267">
        <v>6.4</v>
      </c>
      <c r="W9" s="147">
        <v>4.5999999999999996</v>
      </c>
      <c r="X9" s="612"/>
      <c r="Y9" s="524">
        <v>47.4</v>
      </c>
      <c r="Z9" s="517">
        <v>78</v>
      </c>
      <c r="AA9" s="695">
        <v>3.4</v>
      </c>
      <c r="AB9" s="599"/>
      <c r="AC9" s="599"/>
      <c r="AD9" s="599"/>
    </row>
    <row r="10" spans="1:30" ht="15">
      <c r="A10" s="13" t="s">
        <v>3</v>
      </c>
      <c r="B10" s="63">
        <v>297.89999999999998</v>
      </c>
      <c r="C10" s="64">
        <v>284.39999999999998</v>
      </c>
      <c r="D10" s="65">
        <v>298.5</v>
      </c>
      <c r="E10" s="148">
        <v>289.89999999999998</v>
      </c>
      <c r="F10" s="119"/>
      <c r="G10" s="218">
        <v>298.3</v>
      </c>
      <c r="H10" s="148">
        <v>313</v>
      </c>
      <c r="I10" s="353">
        <v>314.89999999999998</v>
      </c>
      <c r="J10" s="148">
        <v>314.3</v>
      </c>
      <c r="K10" s="119"/>
      <c r="L10" s="472">
        <v>296.89999999999998</v>
      </c>
      <c r="M10" s="475">
        <v>284.39999999999998</v>
      </c>
      <c r="N10" s="685">
        <v>290</v>
      </c>
      <c r="O10" s="475">
        <v>302.3</v>
      </c>
      <c r="P10" s="119"/>
      <c r="Q10" s="472">
        <v>301.10000000000002</v>
      </c>
      <c r="R10" s="475">
        <v>302.5</v>
      </c>
      <c r="S10" s="119"/>
      <c r="T10" s="268">
        <v>582.30000000000007</v>
      </c>
      <c r="U10" s="148">
        <v>611.29999999999995</v>
      </c>
      <c r="V10" s="268">
        <v>581.4</v>
      </c>
      <c r="W10" s="148">
        <v>603.6</v>
      </c>
      <c r="X10" s="613"/>
      <c r="Y10" s="525">
        <v>1170.7</v>
      </c>
      <c r="Z10" s="518">
        <v>1240.5</v>
      </c>
      <c r="AA10" s="696">
        <v>1173.6999999999998</v>
      </c>
      <c r="AB10" s="599"/>
      <c r="AC10" s="599"/>
      <c r="AD10" s="599"/>
    </row>
    <row r="11" spans="1:30" ht="15">
      <c r="A11" s="13" t="s">
        <v>4</v>
      </c>
      <c r="B11" s="63">
        <v>-130</v>
      </c>
      <c r="C11" s="64">
        <v>-124.8</v>
      </c>
      <c r="D11" s="65">
        <v>-126.5</v>
      </c>
      <c r="E11" s="148">
        <v>-136.4</v>
      </c>
      <c r="F11" s="119"/>
      <c r="G11" s="218">
        <v>-126.4</v>
      </c>
      <c r="H11" s="148">
        <v>-136</v>
      </c>
      <c r="I11" s="353">
        <v>-133.4</v>
      </c>
      <c r="J11" s="148">
        <v>-133.9</v>
      </c>
      <c r="K11" s="119"/>
      <c r="L11" s="472">
        <v>-125</v>
      </c>
      <c r="M11" s="475">
        <v>-124.7</v>
      </c>
      <c r="N11" s="685">
        <v>-125.3</v>
      </c>
      <c r="O11" s="475">
        <v>-144.69999999999999</v>
      </c>
      <c r="P11" s="119"/>
      <c r="Q11" s="472">
        <v>-121.8</v>
      </c>
      <c r="R11" s="475">
        <v>-121.2</v>
      </c>
      <c r="S11" s="119"/>
      <c r="T11" s="268">
        <v>-254.70000000000002</v>
      </c>
      <c r="U11" s="148">
        <v>-262.29999999999995</v>
      </c>
      <c r="V11" s="268">
        <v>-249.6</v>
      </c>
      <c r="W11" s="148">
        <v>-243</v>
      </c>
      <c r="X11" s="613"/>
      <c r="Y11" s="525">
        <v>-517.9</v>
      </c>
      <c r="Z11" s="518">
        <v>-529.70000000000005</v>
      </c>
      <c r="AA11" s="696">
        <v>-519.70000000000005</v>
      </c>
      <c r="AB11" s="599"/>
      <c r="AC11" s="599"/>
      <c r="AD11" s="599"/>
    </row>
    <row r="12" spans="1:30" s="504" customFormat="1" ht="15">
      <c r="A12" s="300" t="s">
        <v>208</v>
      </c>
      <c r="B12" s="63">
        <v>167.89999999999998</v>
      </c>
      <c r="C12" s="352">
        <v>159.59999999999997</v>
      </c>
      <c r="D12" s="353">
        <v>172</v>
      </c>
      <c r="E12" s="148">
        <v>153.49999999999997</v>
      </c>
      <c r="F12" s="119"/>
      <c r="G12" s="218">
        <v>171.9</v>
      </c>
      <c r="H12" s="148">
        <v>177</v>
      </c>
      <c r="I12" s="353">
        <v>181.49999999999997</v>
      </c>
      <c r="J12" s="148">
        <v>180.4</v>
      </c>
      <c r="K12" s="119"/>
      <c r="L12" s="472">
        <v>171.9</v>
      </c>
      <c r="M12" s="475">
        <v>159.69999999999999</v>
      </c>
      <c r="N12" s="685">
        <v>164.6</v>
      </c>
      <c r="O12" s="475">
        <v>157.6</v>
      </c>
      <c r="P12" s="119"/>
      <c r="Q12" s="472">
        <v>179.2</v>
      </c>
      <c r="R12" s="475">
        <v>181.3</v>
      </c>
      <c r="S12" s="119"/>
      <c r="T12" s="472">
        <v>327.59999999999997</v>
      </c>
      <c r="U12" s="475">
        <v>349</v>
      </c>
      <c r="V12" s="685">
        <v>331.8</v>
      </c>
      <c r="W12" s="475">
        <v>360.6</v>
      </c>
      <c r="X12" s="612"/>
      <c r="Y12" s="525">
        <v>652.80000000000007</v>
      </c>
      <c r="Z12" s="518">
        <v>710.8</v>
      </c>
      <c r="AA12" s="696">
        <v>653.9</v>
      </c>
      <c r="AB12" s="599"/>
      <c r="AC12" s="599"/>
      <c r="AD12" s="599"/>
    </row>
    <row r="13" spans="1:30" ht="15">
      <c r="A13" s="10" t="s">
        <v>5</v>
      </c>
      <c r="B13" s="18">
        <v>-36.700000000000003</v>
      </c>
      <c r="C13" s="19">
        <v>-2.8</v>
      </c>
      <c r="D13" s="20">
        <v>-2.2000000000000002</v>
      </c>
      <c r="E13" s="147">
        <v>1.5</v>
      </c>
      <c r="F13" s="118"/>
      <c r="G13" s="217">
        <v>-34.200000000000003</v>
      </c>
      <c r="H13" s="147">
        <v>-2.9</v>
      </c>
      <c r="I13" s="342">
        <v>-2.1</v>
      </c>
      <c r="J13" s="147">
        <v>-3.2</v>
      </c>
      <c r="K13" s="118"/>
      <c r="L13" s="655">
        <v>-36.4</v>
      </c>
      <c r="M13" s="474">
        <v>-2.5</v>
      </c>
      <c r="N13" s="675">
        <v>-14.2</v>
      </c>
      <c r="O13" s="474">
        <v>-6.1</v>
      </c>
      <c r="P13" s="118"/>
      <c r="Q13" s="655">
        <v>-54.2</v>
      </c>
      <c r="R13" s="474">
        <v>-2</v>
      </c>
      <c r="S13" s="118"/>
      <c r="T13" s="267">
        <v>-39.4</v>
      </c>
      <c r="U13" s="147">
        <v>-37.1</v>
      </c>
      <c r="V13" s="267">
        <v>-38.799999999999997</v>
      </c>
      <c r="W13" s="147">
        <v>-56.2</v>
      </c>
      <c r="X13" s="612"/>
      <c r="Y13" s="524">
        <v>-40.1</v>
      </c>
      <c r="Z13" s="517">
        <v>-42.4</v>
      </c>
      <c r="AA13" s="695">
        <v>-59.2</v>
      </c>
      <c r="AB13" s="599"/>
      <c r="AC13" s="599"/>
      <c r="AD13" s="599"/>
    </row>
    <row r="14" spans="1:30" ht="15">
      <c r="A14" s="10" t="s">
        <v>10</v>
      </c>
      <c r="B14" s="18">
        <v>-15.799999999999999</v>
      </c>
      <c r="C14" s="19">
        <v>-4.9000000000000004</v>
      </c>
      <c r="D14" s="20">
        <v>-11.2</v>
      </c>
      <c r="E14" s="147">
        <v>-13.200000000000001</v>
      </c>
      <c r="F14" s="118"/>
      <c r="G14" s="217">
        <v>-11.9</v>
      </c>
      <c r="H14" s="147">
        <v>-15.3</v>
      </c>
      <c r="I14" s="342">
        <v>-17.099999999999998</v>
      </c>
      <c r="J14" s="147">
        <v>-25</v>
      </c>
      <c r="K14" s="118"/>
      <c r="L14" s="655">
        <v>-55</v>
      </c>
      <c r="M14" s="474">
        <v>-74.599999999999994</v>
      </c>
      <c r="N14" s="675">
        <v>-49.699999999999996</v>
      </c>
      <c r="O14" s="474">
        <v>-45.3</v>
      </c>
      <c r="P14" s="118"/>
      <c r="Q14" s="655">
        <v>-29.299999999999997</v>
      </c>
      <c r="R14" s="474">
        <v>-23.8</v>
      </c>
      <c r="S14" s="118"/>
      <c r="T14" s="267">
        <v>-20.7</v>
      </c>
      <c r="U14" s="147">
        <v>-27.2</v>
      </c>
      <c r="V14" s="267">
        <v>-129.6</v>
      </c>
      <c r="W14" s="147">
        <v>-53.099999999999994</v>
      </c>
      <c r="X14" s="613"/>
      <c r="Y14" s="524">
        <v>-45.1</v>
      </c>
      <c r="Z14" s="517">
        <v>-69.3</v>
      </c>
      <c r="AA14" s="695">
        <v>-224.6</v>
      </c>
      <c r="AB14" s="599"/>
      <c r="AC14" s="599"/>
      <c r="AD14" s="599"/>
    </row>
    <row r="15" spans="1:30" ht="15">
      <c r="A15" s="13" t="s">
        <v>6</v>
      </c>
      <c r="B15" s="63">
        <v>116.5</v>
      </c>
      <c r="C15" s="64">
        <v>153</v>
      </c>
      <c r="D15" s="65">
        <v>160.4</v>
      </c>
      <c r="E15" s="148">
        <v>143</v>
      </c>
      <c r="F15" s="119"/>
      <c r="G15" s="218">
        <v>127</v>
      </c>
      <c r="H15" s="148">
        <v>160</v>
      </c>
      <c r="I15" s="353">
        <v>163.5</v>
      </c>
      <c r="J15" s="148">
        <v>153.80000000000001</v>
      </c>
      <c r="K15" s="119"/>
      <c r="L15" s="472">
        <v>81.8</v>
      </c>
      <c r="M15" s="475">
        <v>81</v>
      </c>
      <c r="N15" s="685">
        <v>101.1</v>
      </c>
      <c r="O15" s="475">
        <v>107.30000000000001</v>
      </c>
      <c r="P15" s="119"/>
      <c r="Q15" s="472">
        <v>96.5</v>
      </c>
      <c r="R15" s="475">
        <v>156.19999999999999</v>
      </c>
      <c r="S15" s="119"/>
      <c r="T15" s="268">
        <v>269.60000000000002</v>
      </c>
      <c r="U15" s="148">
        <v>287.10000000000002</v>
      </c>
      <c r="V15" s="268">
        <v>162.9</v>
      </c>
      <c r="W15" s="148">
        <v>252.7</v>
      </c>
      <c r="X15" s="612"/>
      <c r="Y15" s="525">
        <v>572.70000000000005</v>
      </c>
      <c r="Z15" s="518">
        <v>604.29999999999995</v>
      </c>
      <c r="AA15" s="696">
        <v>371.2</v>
      </c>
      <c r="AB15" s="599"/>
      <c r="AC15" s="599"/>
      <c r="AD15" s="599"/>
    </row>
    <row r="16" spans="1:30" ht="15">
      <c r="A16" s="10" t="s">
        <v>7</v>
      </c>
      <c r="B16" s="18">
        <v>-29.9</v>
      </c>
      <c r="C16" s="19">
        <v>-36.5</v>
      </c>
      <c r="D16" s="20">
        <v>-35.5</v>
      </c>
      <c r="E16" s="147">
        <v>-34.4</v>
      </c>
      <c r="F16" s="118"/>
      <c r="G16" s="217">
        <v>-30.2</v>
      </c>
      <c r="H16" s="147">
        <v>-38.299999999999997</v>
      </c>
      <c r="I16" s="342">
        <v>-39.1</v>
      </c>
      <c r="J16" s="147">
        <v>-37.4</v>
      </c>
      <c r="K16" s="118"/>
      <c r="L16" s="655">
        <v>-19.7</v>
      </c>
      <c r="M16" s="474">
        <v>-19.399999999999999</v>
      </c>
      <c r="N16" s="675">
        <v>-22.2</v>
      </c>
      <c r="O16" s="474">
        <v>-24.5</v>
      </c>
      <c r="P16" s="118"/>
      <c r="Q16" s="655">
        <v>-23</v>
      </c>
      <c r="R16" s="474">
        <v>-37</v>
      </c>
      <c r="S16" s="118"/>
      <c r="T16" s="267">
        <v>-66.399999999999991</v>
      </c>
      <c r="U16" s="147">
        <v>-68.5</v>
      </c>
      <c r="V16" s="267">
        <v>-39</v>
      </c>
      <c r="W16" s="147">
        <v>-60</v>
      </c>
      <c r="X16" s="613"/>
      <c r="Y16" s="524">
        <v>-136.19999999999999</v>
      </c>
      <c r="Z16" s="517">
        <v>-145</v>
      </c>
      <c r="AA16" s="695">
        <v>-85.8</v>
      </c>
      <c r="AB16" s="599"/>
      <c r="AC16" s="599"/>
      <c r="AD16" s="599"/>
    </row>
    <row r="17" spans="1:30" ht="15.75" thickBot="1">
      <c r="A17" s="13" t="s">
        <v>8</v>
      </c>
      <c r="B17" s="63">
        <v>86.6</v>
      </c>
      <c r="C17" s="64">
        <v>116.4</v>
      </c>
      <c r="D17" s="65">
        <v>124.7</v>
      </c>
      <c r="E17" s="148">
        <v>108.60000000000001</v>
      </c>
      <c r="F17" s="119"/>
      <c r="G17" s="218">
        <v>96.8</v>
      </c>
      <c r="H17" s="148">
        <v>121.7</v>
      </c>
      <c r="I17" s="353">
        <v>124.4</v>
      </c>
      <c r="J17" s="148">
        <v>116.1</v>
      </c>
      <c r="K17" s="119"/>
      <c r="L17" s="472">
        <v>62.2</v>
      </c>
      <c r="M17" s="475">
        <v>61.3</v>
      </c>
      <c r="N17" s="685">
        <v>78.599999999999994</v>
      </c>
      <c r="O17" s="475">
        <v>83.1</v>
      </c>
      <c r="P17" s="119"/>
      <c r="Q17" s="472">
        <v>73.7</v>
      </c>
      <c r="R17" s="475">
        <v>119.1</v>
      </c>
      <c r="S17" s="119"/>
      <c r="T17" s="268">
        <v>203.2</v>
      </c>
      <c r="U17" s="148">
        <v>218.6</v>
      </c>
      <c r="V17" s="268">
        <v>123.5</v>
      </c>
      <c r="W17" s="148">
        <v>192.8</v>
      </c>
      <c r="X17" s="105"/>
      <c r="Y17" s="525">
        <v>436.5</v>
      </c>
      <c r="Z17" s="518">
        <v>459.1</v>
      </c>
      <c r="AA17" s="696">
        <v>285.2</v>
      </c>
      <c r="AB17" s="599"/>
      <c r="AC17" s="599"/>
      <c r="AD17" s="599"/>
    </row>
    <row r="18" spans="1:30" thickTop="1" thickBot="1">
      <c r="A18" s="4"/>
      <c r="B18" s="105"/>
      <c r="C18" s="105"/>
      <c r="D18" s="105"/>
      <c r="E18" s="105"/>
      <c r="F18" s="120"/>
      <c r="G18" s="219"/>
      <c r="H18" s="229"/>
      <c r="I18" s="229"/>
      <c r="J18" s="219"/>
      <c r="K18" s="120"/>
      <c r="L18" s="219"/>
      <c r="M18" s="219"/>
      <c r="N18" s="219"/>
      <c r="O18" s="219"/>
      <c r="P18" s="120"/>
      <c r="Q18" s="602"/>
      <c r="R18" s="602"/>
      <c r="S18" s="120"/>
      <c r="V18" s="339"/>
      <c r="X18" s="607"/>
      <c r="Y18" s="427"/>
      <c r="Z18" s="229"/>
      <c r="AA18" s="515"/>
    </row>
    <row r="19" spans="1:30" ht="15.75" thickTop="1">
      <c r="A19" s="7" t="s">
        <v>11</v>
      </c>
      <c r="B19" s="734" t="s">
        <v>73</v>
      </c>
      <c r="C19" s="735"/>
      <c r="D19" s="735"/>
      <c r="E19" s="735"/>
      <c r="F19" s="428"/>
      <c r="G19" s="734" t="s">
        <v>134</v>
      </c>
      <c r="H19" s="735"/>
      <c r="I19" s="735"/>
      <c r="J19" s="740"/>
      <c r="K19" s="428"/>
      <c r="L19" s="741" t="s">
        <v>204</v>
      </c>
      <c r="M19" s="735"/>
      <c r="N19" s="735"/>
      <c r="O19" s="735"/>
      <c r="P19" s="428"/>
      <c r="Q19" s="741" t="s">
        <v>224</v>
      </c>
      <c r="R19" s="735"/>
      <c r="S19" s="428"/>
      <c r="T19" s="616" t="s">
        <v>73</v>
      </c>
      <c r="U19" s="616" t="s">
        <v>134</v>
      </c>
      <c r="V19" s="616" t="s">
        <v>204</v>
      </c>
      <c r="W19" s="616" t="s">
        <v>224</v>
      </c>
      <c r="X19" s="609"/>
      <c r="Y19" s="429" t="s">
        <v>73</v>
      </c>
      <c r="Z19" s="511" t="s">
        <v>134</v>
      </c>
      <c r="AA19" s="429" t="s">
        <v>204</v>
      </c>
    </row>
    <row r="20" spans="1:30" ht="15">
      <c r="A20" s="4"/>
      <c r="B20" s="430" t="s">
        <v>68</v>
      </c>
      <c r="C20" s="431" t="s">
        <v>69</v>
      </c>
      <c r="D20" s="431" t="s">
        <v>70</v>
      </c>
      <c r="E20" s="431" t="s">
        <v>71</v>
      </c>
      <c r="F20" s="117"/>
      <c r="G20" s="430" t="s">
        <v>68</v>
      </c>
      <c r="H20" s="431" t="s">
        <v>69</v>
      </c>
      <c r="I20" s="433" t="s">
        <v>70</v>
      </c>
      <c r="J20" s="432" t="s">
        <v>71</v>
      </c>
      <c r="K20" s="117"/>
      <c r="L20" s="471" t="s">
        <v>68</v>
      </c>
      <c r="M20" s="506" t="s">
        <v>69</v>
      </c>
      <c r="N20" s="506" t="s">
        <v>70</v>
      </c>
      <c r="O20" s="506" t="s">
        <v>71</v>
      </c>
      <c r="P20" s="117"/>
      <c r="Q20" s="471" t="s">
        <v>68</v>
      </c>
      <c r="R20" s="506" t="s">
        <v>69</v>
      </c>
      <c r="S20" s="117"/>
      <c r="T20" s="608" t="s">
        <v>227</v>
      </c>
      <c r="U20" s="608" t="s">
        <v>227</v>
      </c>
      <c r="V20" s="608" t="s">
        <v>227</v>
      </c>
      <c r="W20" s="608" t="s">
        <v>227</v>
      </c>
      <c r="X20" s="443"/>
      <c r="Y20" s="434" t="s">
        <v>106</v>
      </c>
      <c r="Z20" s="513" t="s">
        <v>106</v>
      </c>
      <c r="AA20" s="434" t="s">
        <v>106</v>
      </c>
    </row>
    <row r="21" spans="1:30" ht="15">
      <c r="A21" s="10" t="s">
        <v>148</v>
      </c>
      <c r="B21" s="444">
        <v>0.10161039570561145</v>
      </c>
      <c r="C21" s="441">
        <v>0.1351170956789228</v>
      </c>
      <c r="D21" s="442">
        <v>0.14346112916678652</v>
      </c>
      <c r="E21" s="445">
        <v>0.12455735401642988</v>
      </c>
      <c r="F21" s="443"/>
      <c r="G21" s="446">
        <v>0.11010322177040976</v>
      </c>
      <c r="H21" s="445">
        <v>0.13671277118584568</v>
      </c>
      <c r="I21" s="447">
        <v>0.1380151994230876</v>
      </c>
      <c r="J21" s="445">
        <v>0.13427398369282367</v>
      </c>
      <c r="K21" s="443"/>
      <c r="L21" s="686">
        <v>7.6363524753690806E-2</v>
      </c>
      <c r="M21" s="476">
        <v>7.4394332438295491E-2</v>
      </c>
      <c r="N21" s="687">
        <v>9.2589047752271295E-2</v>
      </c>
      <c r="O21" s="476">
        <v>9.7063847804821066E-2</v>
      </c>
      <c r="P21" s="443"/>
      <c r="Q21" s="686">
        <v>8.6026525818171218E-2</v>
      </c>
      <c r="R21" s="476">
        <v>0.13732668415439162</v>
      </c>
      <c r="S21" s="443"/>
      <c r="T21" s="446">
        <v>0.11838387369279618</v>
      </c>
      <c r="U21" s="445">
        <v>0.12467576130464915</v>
      </c>
      <c r="V21" s="446">
        <v>7.4322596175545763E-2</v>
      </c>
      <c r="W21" s="445">
        <v>0.11140483929216324</v>
      </c>
      <c r="X21" s="313"/>
      <c r="Y21" s="456">
        <v>0.12675872282963802</v>
      </c>
      <c r="Z21" s="519">
        <v>0.1352780847145488</v>
      </c>
      <c r="AA21" s="447">
        <v>8.5077186963979409E-2</v>
      </c>
    </row>
    <row r="22" spans="1:30" ht="15">
      <c r="A22" s="10" t="s">
        <v>135</v>
      </c>
      <c r="B22" s="66">
        <v>0.1186138885084235</v>
      </c>
      <c r="C22" s="67">
        <v>0.15765948801300286</v>
      </c>
      <c r="D22" s="68">
        <v>0.16737131736125094</v>
      </c>
      <c r="E22" s="149">
        <v>0.14544724021897446</v>
      </c>
      <c r="F22" s="121"/>
      <c r="G22" s="220">
        <v>0.12930156450885774</v>
      </c>
      <c r="H22" s="149">
        <v>0.16196163891337984</v>
      </c>
      <c r="I22" s="420">
        <v>0.16356584051015713</v>
      </c>
      <c r="J22" s="149">
        <v>0.16035081055884537</v>
      </c>
      <c r="K22" s="313"/>
      <c r="L22" s="688">
        <v>9.2458053847154359E-2</v>
      </c>
      <c r="M22" s="477">
        <v>8.9632987278841919E-2</v>
      </c>
      <c r="N22" s="689">
        <v>0.11064383874997799</v>
      </c>
      <c r="O22" s="477">
        <v>0.11573614665482841</v>
      </c>
      <c r="P22" s="313"/>
      <c r="Q22" s="688">
        <v>0.10233090928024714</v>
      </c>
      <c r="R22" s="477">
        <v>0.16258275885605078</v>
      </c>
      <c r="S22" s="313"/>
      <c r="T22" s="220">
        <v>0.13819368879216537</v>
      </c>
      <c r="U22" s="149">
        <v>0.14585001334400854</v>
      </c>
      <c r="V22" s="220">
        <v>8.9452240832956095E-2</v>
      </c>
      <c r="W22" s="149">
        <v>0.13222460351478785</v>
      </c>
      <c r="X22" s="122"/>
      <c r="Y22" s="425">
        <v>0.14810416489948258</v>
      </c>
      <c r="Z22" s="520">
        <v>0.1606930346517326</v>
      </c>
      <c r="AA22" s="420">
        <v>0.10215814453299901</v>
      </c>
    </row>
    <row r="23" spans="1:30" ht="15">
      <c r="A23" s="10" t="s">
        <v>20</v>
      </c>
      <c r="B23" s="70">
        <v>2.1505987814996807E-2</v>
      </c>
      <c r="C23" s="71">
        <v>2.1491836065226821E-2</v>
      </c>
      <c r="D23" s="72">
        <v>2.2844272844272845E-2</v>
      </c>
      <c r="E23" s="150">
        <v>2.2454122428429431E-2</v>
      </c>
      <c r="F23" s="122"/>
      <c r="G23" s="221">
        <v>2.2589052997393572E-2</v>
      </c>
      <c r="H23" s="150">
        <v>2.2984254327129701E-2</v>
      </c>
      <c r="I23" s="421">
        <v>2.2792022792022793E-2</v>
      </c>
      <c r="J23" s="150">
        <v>2.3614671075474481E-2</v>
      </c>
      <c r="K23" s="122"/>
      <c r="L23" s="690">
        <v>2.3206135478971338E-2</v>
      </c>
      <c r="M23" s="478">
        <v>2.2641733540202068E-2</v>
      </c>
      <c r="N23" s="691">
        <v>2.3120370599747316E-2</v>
      </c>
      <c r="O23" s="478">
        <v>2.2749447106396641E-2</v>
      </c>
      <c r="P23" s="122"/>
      <c r="Q23" s="690">
        <v>2.2809134758536822E-2</v>
      </c>
      <c r="R23" s="478">
        <v>2.2823529894574483E-2</v>
      </c>
      <c r="S23" s="122"/>
      <c r="T23" s="221">
        <v>2.1504223576985983E-2</v>
      </c>
      <c r="U23" s="150">
        <v>2.278771055784326E-2</v>
      </c>
      <c r="V23" s="221">
        <v>2.2928899999999999E-2</v>
      </c>
      <c r="W23" s="150">
        <v>2.2816199999999998E-2</v>
      </c>
      <c r="X23" s="313"/>
      <c r="Y23" s="526">
        <v>2.2072649348193744E-2</v>
      </c>
      <c r="Z23" s="521">
        <v>2.3039813794269403E-2</v>
      </c>
      <c r="AA23" s="421">
        <v>2.2924530487258971E-2</v>
      </c>
    </row>
    <row r="24" spans="1:30" ht="15">
      <c r="A24" s="10" t="s">
        <v>105</v>
      </c>
      <c r="B24" s="66">
        <v>0.43638804968110106</v>
      </c>
      <c r="C24" s="67">
        <v>0.43881856540084391</v>
      </c>
      <c r="D24" s="68">
        <v>0.42378559463986598</v>
      </c>
      <c r="E24" s="149">
        <v>0.47050707140393244</v>
      </c>
      <c r="F24" s="121"/>
      <c r="G24" s="220">
        <v>0.42373449547435466</v>
      </c>
      <c r="H24" s="149">
        <v>0.43450479233226835</v>
      </c>
      <c r="I24" s="420">
        <v>0.42362654811051131</v>
      </c>
      <c r="J24" s="149">
        <v>0.42602608972319439</v>
      </c>
      <c r="K24" s="313"/>
      <c r="L24" s="688">
        <v>0.42101717750084205</v>
      </c>
      <c r="M24" s="477">
        <v>0.43846694796061891</v>
      </c>
      <c r="N24" s="689">
        <v>0.43206896551724139</v>
      </c>
      <c r="O24" s="477">
        <v>0.47866357922593444</v>
      </c>
      <c r="P24" s="313"/>
      <c r="Q24" s="688">
        <v>0.40451677183659912</v>
      </c>
      <c r="R24" s="477">
        <v>0.40066115702479338</v>
      </c>
      <c r="S24" s="313"/>
      <c r="T24" s="220">
        <v>0.43740340030911901</v>
      </c>
      <c r="U24" s="149">
        <v>0.4290855553737935</v>
      </c>
      <c r="V24" s="220">
        <v>0.42930856553147573</v>
      </c>
      <c r="W24" s="149">
        <v>0.40258449304174948</v>
      </c>
      <c r="X24" s="122"/>
      <c r="Y24" s="425">
        <v>0.44238489792431873</v>
      </c>
      <c r="Z24" s="520">
        <v>0.42700523982265221</v>
      </c>
      <c r="AA24" s="420">
        <v>0.44278776518701551</v>
      </c>
      <c r="AB24" s="418"/>
    </row>
    <row r="25" spans="1:30" ht="15">
      <c r="A25" s="10" t="s">
        <v>186</v>
      </c>
      <c r="B25" s="70">
        <v>1.6336279205622574E-3</v>
      </c>
      <c r="C25" s="71">
        <v>5.1851303160813111E-4</v>
      </c>
      <c r="D25" s="72">
        <v>1.2012012012012011E-3</v>
      </c>
      <c r="E25" s="150">
        <v>1.3702931856461788E-3</v>
      </c>
      <c r="F25" s="122"/>
      <c r="G25" s="221">
        <v>1.2531922175710187E-3</v>
      </c>
      <c r="H25" s="150">
        <v>1.5941028613104464E-3</v>
      </c>
      <c r="I25" s="421">
        <v>1.7715617715617713E-3</v>
      </c>
      <c r="J25" s="150">
        <v>2.6584149466721959E-3</v>
      </c>
      <c r="K25" s="122"/>
      <c r="L25" s="690">
        <v>5.775081573027219E-3</v>
      </c>
      <c r="M25" s="478">
        <v>7.383927091143494E-3</v>
      </c>
      <c r="N25" s="691">
        <v>4.9248148239898924E-3</v>
      </c>
      <c r="O25" s="478">
        <v>4.4357079384973915E-3</v>
      </c>
      <c r="P25" s="122"/>
      <c r="Q25" s="690">
        <v>2.8708743429078131E-3</v>
      </c>
      <c r="R25" s="478">
        <v>2.3389973759987423E-3</v>
      </c>
      <c r="S25" s="122"/>
      <c r="T25" s="221">
        <v>1.0825326557480784E-3</v>
      </c>
      <c r="U25" s="150">
        <v>1.4245592442503714E-3</v>
      </c>
      <c r="V25" s="221">
        <v>6.6032496548069728E-3</v>
      </c>
      <c r="W25" s="150">
        <v>2.6053357865685372E-3</v>
      </c>
      <c r="X25" s="123"/>
      <c r="Y25" s="526">
        <v>1.1843860625860058E-3</v>
      </c>
      <c r="Z25" s="521">
        <v>1.8190706226647287E-3</v>
      </c>
      <c r="AA25" s="421">
        <v>5.6246990904941715E-3</v>
      </c>
    </row>
    <row r="26" spans="1:30" ht="15">
      <c r="A26" s="10" t="s">
        <v>101</v>
      </c>
      <c r="B26" s="86">
        <v>0.25665236051502144</v>
      </c>
      <c r="C26" s="87">
        <v>0.23856209150326799</v>
      </c>
      <c r="D26" s="88">
        <v>0.22132169576059849</v>
      </c>
      <c r="E26" s="151">
        <v>0.24055944055944056</v>
      </c>
      <c r="F26" s="123"/>
      <c r="G26" s="222">
        <v>0.23779527559055116</v>
      </c>
      <c r="H26" s="151">
        <v>0.23937499999999998</v>
      </c>
      <c r="I26" s="422">
        <v>0.23914373088685018</v>
      </c>
      <c r="J26" s="151">
        <v>0.24317295188556565</v>
      </c>
      <c r="K26" s="123"/>
      <c r="L26" s="692">
        <v>0.24083129584352078</v>
      </c>
      <c r="M26" s="479">
        <v>0.23950617283950615</v>
      </c>
      <c r="N26" s="693">
        <v>0.21958456973293769</v>
      </c>
      <c r="O26" s="479">
        <v>0.22833178005591795</v>
      </c>
      <c r="P26" s="123"/>
      <c r="Q26" s="692">
        <v>0.23834196891191708</v>
      </c>
      <c r="R26" s="479">
        <v>0.23687580025608196</v>
      </c>
      <c r="S26" s="123"/>
      <c r="T26" s="222">
        <v>0.24629080118694358</v>
      </c>
      <c r="U26" s="151">
        <v>0.23859282479972133</v>
      </c>
      <c r="V26" s="222">
        <v>0.23941068139963168</v>
      </c>
      <c r="W26" s="151">
        <v>0.23743569449940641</v>
      </c>
      <c r="X26" s="106"/>
      <c r="Y26" s="527">
        <v>0.23782084861183861</v>
      </c>
      <c r="Z26" s="522">
        <v>0.23994704616912133</v>
      </c>
      <c r="AA26" s="422">
        <v>0.23114224137931033</v>
      </c>
    </row>
    <row r="27" spans="1:30" ht="15.75" thickBot="1">
      <c r="A27" s="4"/>
      <c r="B27" s="106"/>
      <c r="C27" s="106"/>
      <c r="D27" s="106"/>
      <c r="E27" s="106"/>
      <c r="F27" s="124"/>
      <c r="G27" s="223"/>
      <c r="H27" s="230"/>
      <c r="I27" s="230"/>
      <c r="J27" s="223"/>
      <c r="K27" s="124"/>
      <c r="L27" s="269"/>
      <c r="M27" s="269"/>
      <c r="N27" s="269"/>
      <c r="O27" s="269"/>
      <c r="P27" s="124"/>
      <c r="Q27" s="269"/>
      <c r="R27" s="269"/>
      <c r="S27" s="124"/>
      <c r="X27" s="614"/>
      <c r="Y27" s="106"/>
      <c r="Z27" s="106"/>
      <c r="AA27" s="106"/>
    </row>
    <row r="28" spans="1:30" ht="15.75" thickTop="1">
      <c r="A28" s="7" t="s">
        <v>12</v>
      </c>
      <c r="B28" s="734" t="s">
        <v>73</v>
      </c>
      <c r="C28" s="735"/>
      <c r="D28" s="735"/>
      <c r="E28" s="735"/>
      <c r="F28" s="428"/>
      <c r="G28" s="734" t="s">
        <v>134</v>
      </c>
      <c r="H28" s="735"/>
      <c r="I28" s="735"/>
      <c r="J28" s="740"/>
      <c r="K28" s="428"/>
      <c r="L28" s="741" t="s">
        <v>204</v>
      </c>
      <c r="M28" s="735"/>
      <c r="N28" s="735"/>
      <c r="O28" s="735"/>
      <c r="P28" s="428"/>
      <c r="Q28" s="741" t="s">
        <v>224</v>
      </c>
      <c r="R28" s="735"/>
      <c r="S28" s="428"/>
      <c r="X28" s="609"/>
    </row>
    <row r="29" spans="1:30" ht="15">
      <c r="A29" s="4"/>
      <c r="B29" s="430" t="s">
        <v>74</v>
      </c>
      <c r="C29" s="431" t="s">
        <v>75</v>
      </c>
      <c r="D29" s="431" t="s">
        <v>76</v>
      </c>
      <c r="E29" s="431" t="s">
        <v>77</v>
      </c>
      <c r="F29" s="117"/>
      <c r="G29" s="430" t="s">
        <v>74</v>
      </c>
      <c r="H29" s="431" t="s">
        <v>75</v>
      </c>
      <c r="I29" s="448" t="s">
        <v>76</v>
      </c>
      <c r="J29" s="449" t="s">
        <v>77</v>
      </c>
      <c r="K29" s="117"/>
      <c r="L29" s="507" t="s">
        <v>74</v>
      </c>
      <c r="M29" s="508" t="s">
        <v>75</v>
      </c>
      <c r="N29" s="508" t="s">
        <v>76</v>
      </c>
      <c r="O29" s="508" t="s">
        <v>77</v>
      </c>
      <c r="P29" s="117"/>
      <c r="Q29" s="507" t="s">
        <v>74</v>
      </c>
      <c r="R29" s="508" t="s">
        <v>75</v>
      </c>
      <c r="S29" s="117"/>
      <c r="X29" s="615"/>
    </row>
    <row r="30" spans="1:30" ht="15">
      <c r="A30" s="10" t="s">
        <v>16</v>
      </c>
      <c r="B30" s="451">
        <v>44937</v>
      </c>
      <c r="C30" s="450">
        <v>44270</v>
      </c>
      <c r="D30" s="451">
        <v>44864</v>
      </c>
      <c r="E30" s="450">
        <v>44698</v>
      </c>
      <c r="F30" s="452"/>
      <c r="G30" s="453">
        <v>46588</v>
      </c>
      <c r="H30" s="450">
        <v>44463</v>
      </c>
      <c r="I30" s="454">
        <v>45970</v>
      </c>
      <c r="J30" s="450">
        <v>45648</v>
      </c>
      <c r="K30" s="452"/>
      <c r="L30" s="697">
        <v>46498</v>
      </c>
      <c r="M30" s="480">
        <v>51271</v>
      </c>
      <c r="N30" s="453">
        <v>51231</v>
      </c>
      <c r="O30" s="480">
        <v>53122</v>
      </c>
      <c r="P30" s="452"/>
      <c r="Q30" s="697">
        <v>52970</v>
      </c>
      <c r="R30" s="480">
        <v>54132</v>
      </c>
      <c r="S30" s="452"/>
      <c r="X30" s="615"/>
    </row>
    <row r="31" spans="1:30" ht="15">
      <c r="A31" s="10" t="s">
        <v>100</v>
      </c>
      <c r="B31" s="43">
        <v>30473</v>
      </c>
      <c r="C31" s="44">
        <v>30191</v>
      </c>
      <c r="D31" s="43">
        <v>30305</v>
      </c>
      <c r="E31" s="44">
        <v>30482</v>
      </c>
      <c r="F31" s="125"/>
      <c r="G31" s="224">
        <v>30197</v>
      </c>
      <c r="H31" s="302">
        <v>31062</v>
      </c>
      <c r="I31" s="423">
        <v>30737</v>
      </c>
      <c r="J31" s="302">
        <v>30467</v>
      </c>
      <c r="K31" s="356"/>
      <c r="L31" s="698">
        <v>31110</v>
      </c>
      <c r="M31" s="458">
        <v>31372</v>
      </c>
      <c r="N31" s="224">
        <v>31545</v>
      </c>
      <c r="O31" s="458">
        <v>32004</v>
      </c>
      <c r="P31" s="356"/>
      <c r="Q31" s="698">
        <v>33015</v>
      </c>
      <c r="R31" s="458">
        <v>32371</v>
      </c>
      <c r="S31" s="356"/>
      <c r="X31" s="615"/>
    </row>
    <row r="32" spans="1:30" ht="15">
      <c r="A32" s="10" t="s">
        <v>18</v>
      </c>
      <c r="B32" s="43">
        <v>35563</v>
      </c>
      <c r="C32" s="44">
        <v>34816</v>
      </c>
      <c r="D32" s="43">
        <v>35397</v>
      </c>
      <c r="E32" s="44">
        <v>34620</v>
      </c>
      <c r="F32" s="125"/>
      <c r="G32" s="224">
        <v>35282</v>
      </c>
      <c r="H32" s="302">
        <v>35286</v>
      </c>
      <c r="I32" s="423">
        <v>35408</v>
      </c>
      <c r="J32" s="302">
        <v>35829</v>
      </c>
      <c r="K32" s="356"/>
      <c r="L32" s="698">
        <v>35383</v>
      </c>
      <c r="M32" s="458">
        <v>35857</v>
      </c>
      <c r="N32" s="224">
        <v>36960</v>
      </c>
      <c r="O32" s="458">
        <v>38890</v>
      </c>
      <c r="P32" s="356"/>
      <c r="Q32" s="698">
        <v>38760</v>
      </c>
      <c r="R32" s="458">
        <v>40183</v>
      </c>
      <c r="S32" s="356"/>
      <c r="X32" s="615"/>
    </row>
    <row r="33" spans="1:30" ht="15">
      <c r="A33" s="94" t="s">
        <v>197</v>
      </c>
      <c r="B33" s="43">
        <v>3422.1</v>
      </c>
      <c r="C33" s="302">
        <v>3469.7</v>
      </c>
      <c r="D33" s="43">
        <v>3484.1</v>
      </c>
      <c r="E33" s="44">
        <v>3491</v>
      </c>
      <c r="F33" s="125"/>
      <c r="G33" s="224">
        <v>3542.4</v>
      </c>
      <c r="H33" s="302">
        <v>3579.1</v>
      </c>
      <c r="I33" s="423">
        <v>3631.7</v>
      </c>
      <c r="J33" s="302">
        <v>3285.5</v>
      </c>
      <c r="K33" s="356"/>
      <c r="L33" s="698">
        <v>3230.7</v>
      </c>
      <c r="M33" s="458">
        <v>3361.2</v>
      </c>
      <c r="N33" s="224">
        <v>3430.1</v>
      </c>
      <c r="O33" s="458">
        <v>3419</v>
      </c>
      <c r="P33" s="356"/>
      <c r="Q33" s="698">
        <v>3434.7</v>
      </c>
      <c r="R33" s="458">
        <v>3503.5</v>
      </c>
      <c r="S33" s="356"/>
      <c r="X33" s="615"/>
    </row>
    <row r="34" spans="1:30" ht="15">
      <c r="A34" s="94" t="s">
        <v>198</v>
      </c>
      <c r="B34" s="43">
        <v>2932.8</v>
      </c>
      <c r="C34" s="44">
        <v>2973.6</v>
      </c>
      <c r="D34" s="43">
        <v>2986.8</v>
      </c>
      <c r="E34" s="44">
        <v>2986.5</v>
      </c>
      <c r="F34" s="125"/>
      <c r="G34" s="224">
        <v>3002.6</v>
      </c>
      <c r="H34" s="302">
        <v>3008.7</v>
      </c>
      <c r="I34" s="423">
        <v>3075.7</v>
      </c>
      <c r="J34" s="302">
        <v>2716.6</v>
      </c>
      <c r="K34" s="356"/>
      <c r="L34" s="698">
        <v>2665.3</v>
      </c>
      <c r="M34" s="458">
        <v>2805.9</v>
      </c>
      <c r="N34" s="224">
        <v>2877.2</v>
      </c>
      <c r="O34" s="458">
        <v>2866.9</v>
      </c>
      <c r="P34" s="356"/>
      <c r="Q34" s="698">
        <v>2894.8</v>
      </c>
      <c r="R34" s="458">
        <v>2965.6</v>
      </c>
      <c r="S34" s="356"/>
      <c r="X34" s="615"/>
      <c r="Y34" s="510"/>
    </row>
    <row r="35" spans="1:30" ht="15">
      <c r="A35" s="10" t="s">
        <v>205</v>
      </c>
      <c r="B35" s="43">
        <v>2956.6</v>
      </c>
      <c r="C35" s="44">
        <v>3060.5</v>
      </c>
      <c r="D35" s="43">
        <v>3093.1</v>
      </c>
      <c r="E35" s="44">
        <v>2969.5</v>
      </c>
      <c r="F35" s="125"/>
      <c r="G35" s="224">
        <v>3542.4</v>
      </c>
      <c r="H35" s="302">
        <v>3579.1</v>
      </c>
      <c r="I35" s="423">
        <v>3631.7</v>
      </c>
      <c r="J35" s="302">
        <v>2694</v>
      </c>
      <c r="K35" s="356"/>
      <c r="L35" s="698">
        <v>2639</v>
      </c>
      <c r="M35" s="458">
        <v>2772</v>
      </c>
      <c r="N35" s="224">
        <v>2827</v>
      </c>
      <c r="O35" s="458">
        <v>2802</v>
      </c>
      <c r="P35" s="356"/>
      <c r="Q35" s="698">
        <v>2835</v>
      </c>
      <c r="R35" s="458">
        <v>2903</v>
      </c>
      <c r="S35" s="356"/>
      <c r="X35" s="615"/>
    </row>
    <row r="36" spans="1:30" s="307" customFormat="1" ht="15">
      <c r="A36" s="299" t="s">
        <v>154</v>
      </c>
      <c r="B36" s="346">
        <v>3288.7</v>
      </c>
      <c r="C36" s="302">
        <v>3462.4</v>
      </c>
      <c r="D36" s="346">
        <v>3490.3</v>
      </c>
      <c r="E36" s="302">
        <v>3343</v>
      </c>
      <c r="F36" s="305"/>
      <c r="G36" s="346">
        <v>3823</v>
      </c>
      <c r="H36" s="302">
        <v>3915</v>
      </c>
      <c r="I36" s="423">
        <v>4015</v>
      </c>
      <c r="J36" s="302">
        <v>3456</v>
      </c>
      <c r="K36" s="356"/>
      <c r="L36" s="698">
        <v>3399</v>
      </c>
      <c r="M36" s="458">
        <v>3523</v>
      </c>
      <c r="N36" s="224">
        <v>3966</v>
      </c>
      <c r="O36" s="458">
        <v>3928</v>
      </c>
      <c r="P36" s="356"/>
      <c r="Q36" s="698">
        <v>3965</v>
      </c>
      <c r="R36" s="458">
        <v>4019</v>
      </c>
      <c r="S36" s="356"/>
      <c r="T36" s="504"/>
      <c r="U36" s="504"/>
      <c r="V36" s="504"/>
      <c r="W36" s="504"/>
      <c r="X36" s="615"/>
      <c r="Z36" s="339"/>
      <c r="AA36" s="339"/>
    </row>
    <row r="37" spans="1:30" s="307" customFormat="1" ht="15">
      <c r="A37" s="296" t="s">
        <v>155</v>
      </c>
      <c r="B37" s="301">
        <v>19493.257003150011</v>
      </c>
      <c r="C37" s="302">
        <v>18420.615855149994</v>
      </c>
      <c r="D37" s="301">
        <v>18527.632249150018</v>
      </c>
      <c r="E37" s="302">
        <v>18593.441458999991</v>
      </c>
      <c r="F37" s="305"/>
      <c r="G37" s="346">
        <v>18560.094783000008</v>
      </c>
      <c r="H37" s="302">
        <v>18795.794383090004</v>
      </c>
      <c r="I37" s="423">
        <v>18734.431370999999</v>
      </c>
      <c r="J37" s="302">
        <v>18401.989950000003</v>
      </c>
      <c r="K37" s="356"/>
      <c r="L37" s="698">
        <v>18856.826134999901</v>
      </c>
      <c r="M37" s="458">
        <v>18726.099136000012</v>
      </c>
      <c r="N37" s="224">
        <v>18222.087503000028</v>
      </c>
      <c r="O37" s="458">
        <v>18048</v>
      </c>
      <c r="P37" s="356"/>
      <c r="Q37" s="698">
        <v>18035</v>
      </c>
      <c r="R37" s="458">
        <v>18124</v>
      </c>
      <c r="S37" s="356"/>
      <c r="T37" s="504"/>
      <c r="U37" s="504"/>
      <c r="V37" s="504"/>
      <c r="W37" s="504"/>
      <c r="X37" s="615"/>
      <c r="Z37" s="339"/>
      <c r="AA37" s="339"/>
    </row>
    <row r="38" spans="1:30" s="307" customFormat="1" ht="15">
      <c r="A38" s="296" t="s">
        <v>156</v>
      </c>
      <c r="B38" s="301">
        <v>47.511000000000003</v>
      </c>
      <c r="C38" s="302">
        <v>52</v>
      </c>
      <c r="D38" s="301">
        <v>50.728639000000001</v>
      </c>
      <c r="E38" s="302">
        <v>51.255980000000001</v>
      </c>
      <c r="F38" s="305"/>
      <c r="G38" s="346">
        <v>48.136237999999999</v>
      </c>
      <c r="H38" s="302">
        <v>53.114600000000003</v>
      </c>
      <c r="I38" s="423">
        <v>1.722E-3</v>
      </c>
      <c r="J38" s="302">
        <v>0</v>
      </c>
      <c r="K38" s="356"/>
      <c r="L38" s="698">
        <v>0</v>
      </c>
      <c r="M38" s="458">
        <v>0</v>
      </c>
      <c r="N38" s="224">
        <v>0</v>
      </c>
      <c r="O38" s="458">
        <v>0</v>
      </c>
      <c r="P38" s="356"/>
      <c r="Q38" s="698">
        <v>0</v>
      </c>
      <c r="R38" s="458">
        <v>0</v>
      </c>
      <c r="S38" s="356"/>
      <c r="T38" s="504"/>
      <c r="U38" s="504"/>
      <c r="V38" s="504"/>
      <c r="W38" s="504"/>
      <c r="X38" s="615"/>
      <c r="Z38" s="339"/>
      <c r="AA38" s="339"/>
    </row>
    <row r="39" spans="1:30" s="307" customFormat="1" ht="15">
      <c r="A39" s="296" t="s">
        <v>157</v>
      </c>
      <c r="B39" s="301">
        <v>1715.9999985999998</v>
      </c>
      <c r="C39" s="302">
        <v>1715.7609986000002</v>
      </c>
      <c r="D39" s="301">
        <v>1726.30342159</v>
      </c>
      <c r="E39" s="302">
        <v>1820.5462875000001</v>
      </c>
      <c r="F39" s="305"/>
      <c r="G39" s="346">
        <v>1849.3014776299999</v>
      </c>
      <c r="H39" s="302">
        <v>1877.74985462</v>
      </c>
      <c r="I39" s="423">
        <v>1877.74985462</v>
      </c>
      <c r="J39" s="302">
        <v>1982.5352146199998</v>
      </c>
      <c r="K39" s="356"/>
      <c r="L39" s="698">
        <v>2023.7716796</v>
      </c>
      <c r="M39" s="458">
        <v>2023.7031224299999</v>
      </c>
      <c r="N39" s="224">
        <v>2023.7031224300001</v>
      </c>
      <c r="O39" s="458">
        <v>2023.7031224300003</v>
      </c>
      <c r="P39" s="356"/>
      <c r="Q39" s="698">
        <v>2018</v>
      </c>
      <c r="R39" s="458">
        <v>2018</v>
      </c>
      <c r="S39" s="356"/>
      <c r="T39" s="504"/>
      <c r="U39" s="504"/>
      <c r="V39" s="504"/>
      <c r="W39" s="504"/>
      <c r="X39" s="504"/>
      <c r="Z39" s="339"/>
      <c r="AA39" s="339"/>
    </row>
    <row r="40" spans="1:30" s="307" customFormat="1" ht="15">
      <c r="A40" s="300" t="s">
        <v>158</v>
      </c>
      <c r="B40" s="304">
        <v>21257</v>
      </c>
      <c r="C40" s="308">
        <v>20188</v>
      </c>
      <c r="D40" s="304">
        <v>20305</v>
      </c>
      <c r="E40" s="308">
        <v>20465</v>
      </c>
      <c r="F40" s="306"/>
      <c r="G40" s="349">
        <v>20458</v>
      </c>
      <c r="H40" s="308">
        <v>20727</v>
      </c>
      <c r="I40" s="424">
        <v>20612</v>
      </c>
      <c r="J40" s="308">
        <v>20391</v>
      </c>
      <c r="K40" s="306"/>
      <c r="L40" s="699">
        <v>20881</v>
      </c>
      <c r="M40" s="481">
        <v>20751</v>
      </c>
      <c r="N40" s="700">
        <v>20247</v>
      </c>
      <c r="O40" s="481">
        <v>20073</v>
      </c>
      <c r="P40" s="306"/>
      <c r="Q40" s="699">
        <v>20054</v>
      </c>
      <c r="R40" s="481">
        <v>20142</v>
      </c>
      <c r="S40" s="306"/>
      <c r="T40" s="504"/>
      <c r="U40" s="504"/>
      <c r="V40" s="469"/>
      <c r="W40" s="504"/>
      <c r="X40" s="504"/>
      <c r="Y40" s="333"/>
      <c r="Z40" s="333"/>
      <c r="AA40" s="504"/>
    </row>
    <row r="41" spans="1:30" ht="17.25" thickBot="1">
      <c r="B41" s="106"/>
      <c r="C41" s="106"/>
      <c r="D41" s="106"/>
      <c r="E41" s="106"/>
      <c r="F41" s="124"/>
      <c r="G41" s="223"/>
      <c r="H41" s="230"/>
      <c r="I41" s="230"/>
      <c r="J41" s="223"/>
      <c r="K41" s="124"/>
      <c r="L41" s="269"/>
      <c r="M41" s="269"/>
      <c r="N41" s="269"/>
      <c r="O41" s="269"/>
      <c r="P41" s="124"/>
      <c r="Q41" s="269"/>
      <c r="R41" s="269"/>
      <c r="S41" s="124"/>
      <c r="X41" s="504"/>
      <c r="Y41" s="333"/>
    </row>
    <row r="42" spans="1:30" ht="17.25" thickTop="1">
      <c r="A42" s="2" t="s">
        <v>15</v>
      </c>
      <c r="B42" s="734" t="s">
        <v>73</v>
      </c>
      <c r="C42" s="735"/>
      <c r="D42" s="735"/>
      <c r="E42" s="735"/>
      <c r="F42" s="428"/>
      <c r="G42" s="734" t="s">
        <v>134</v>
      </c>
      <c r="H42" s="735"/>
      <c r="I42" s="735"/>
      <c r="J42" s="740"/>
      <c r="K42" s="428"/>
      <c r="L42" s="741" t="s">
        <v>204</v>
      </c>
      <c r="M42" s="735"/>
      <c r="N42" s="735"/>
      <c r="O42" s="735"/>
      <c r="P42" s="428"/>
      <c r="Q42" s="741" t="s">
        <v>224</v>
      </c>
      <c r="R42" s="735"/>
      <c r="S42" s="428"/>
      <c r="X42" s="504"/>
      <c r="Y42" s="333"/>
    </row>
    <row r="43" spans="1:30">
      <c r="B43" s="430" t="s">
        <v>68</v>
      </c>
      <c r="C43" s="431" t="s">
        <v>69</v>
      </c>
      <c r="D43" s="431" t="s">
        <v>70</v>
      </c>
      <c r="E43" s="431" t="s">
        <v>71</v>
      </c>
      <c r="F43" s="117"/>
      <c r="G43" s="430" t="s">
        <v>68</v>
      </c>
      <c r="H43" s="431" t="s">
        <v>69</v>
      </c>
      <c r="I43" s="433" t="s">
        <v>70</v>
      </c>
      <c r="J43" s="432" t="s">
        <v>71</v>
      </c>
      <c r="K43" s="117"/>
      <c r="L43" s="471" t="s">
        <v>68</v>
      </c>
      <c r="M43" s="506" t="s">
        <v>69</v>
      </c>
      <c r="N43" s="506" t="s">
        <v>70</v>
      </c>
      <c r="O43" s="506" t="s">
        <v>71</v>
      </c>
      <c r="P43" s="117"/>
      <c r="Q43" s="471" t="s">
        <v>68</v>
      </c>
      <c r="R43" s="506" t="s">
        <v>69</v>
      </c>
      <c r="S43" s="117"/>
      <c r="X43" s="504"/>
      <c r="Y43" s="333"/>
      <c r="AD43" s="418"/>
    </row>
    <row r="44" spans="1:30" ht="15">
      <c r="A44" s="10" t="s">
        <v>180</v>
      </c>
      <c r="B44" s="444">
        <v>0.13908830032459896</v>
      </c>
      <c r="C44" s="441">
        <v>0.15159996037249851</v>
      </c>
      <c r="D44" s="444">
        <v>0.15233193794631864</v>
      </c>
      <c r="E44" s="455">
        <v>0.14510139262154897</v>
      </c>
      <c r="F44" s="443"/>
      <c r="G44" s="446">
        <v>0.14874376771922965</v>
      </c>
      <c r="H44" s="455">
        <v>0.15110725141120279</v>
      </c>
      <c r="I44" s="456">
        <v>0.15738404812730447</v>
      </c>
      <c r="J44" s="455">
        <v>0.13211711048992203</v>
      </c>
      <c r="K44" s="443"/>
      <c r="L44" s="686">
        <v>0.1263828360710694</v>
      </c>
      <c r="M44" s="476">
        <v>0.13358392366632935</v>
      </c>
      <c r="N44" s="687">
        <v>0.13962562354916777</v>
      </c>
      <c r="O44" s="476">
        <v>0.13959049469436557</v>
      </c>
      <c r="P44" s="443"/>
      <c r="Q44" s="686">
        <v>0.14136830557494764</v>
      </c>
      <c r="R44" s="476">
        <v>0.14421261798310978</v>
      </c>
      <c r="S44" s="443"/>
      <c r="X44" s="504"/>
      <c r="Y44" s="333"/>
      <c r="AC44" s="503"/>
    </row>
    <row r="45" spans="1:30" s="298" customFormat="1" ht="15">
      <c r="A45" s="310" t="s">
        <v>159</v>
      </c>
      <c r="B45" s="311">
        <v>0.15471138918944347</v>
      </c>
      <c r="C45" s="312">
        <v>0.1715078264315435</v>
      </c>
      <c r="D45" s="311">
        <v>0.17189362226052698</v>
      </c>
      <c r="E45" s="314">
        <v>0.16335206450036649</v>
      </c>
      <c r="F45" s="313"/>
      <c r="G45" s="311">
        <v>0.18687066184377749</v>
      </c>
      <c r="H45" s="314">
        <v>0.18888406426400348</v>
      </c>
      <c r="I45" s="425">
        <v>0.19478944304288764</v>
      </c>
      <c r="J45" s="314">
        <v>0.1694865381786082</v>
      </c>
      <c r="K45" s="313"/>
      <c r="L45" s="688">
        <v>0.16277956036588287</v>
      </c>
      <c r="M45" s="477">
        <v>0.16977495060479014</v>
      </c>
      <c r="N45" s="689">
        <v>0.19588087124018372</v>
      </c>
      <c r="O45" s="477">
        <v>0.19568574702336472</v>
      </c>
      <c r="P45" s="313"/>
      <c r="Q45" s="688">
        <v>0.19771616635085271</v>
      </c>
      <c r="R45" s="477">
        <v>0.19965226030799801</v>
      </c>
      <c r="S45" s="313"/>
      <c r="T45" s="504"/>
      <c r="U45" s="504"/>
      <c r="V45" s="504"/>
      <c r="W45" s="504"/>
      <c r="X45" s="504"/>
      <c r="Y45" s="333"/>
      <c r="Z45" s="333"/>
      <c r="AA45" s="504"/>
      <c r="AC45" s="503"/>
    </row>
    <row r="46" spans="1:30" ht="15">
      <c r="A46" s="10" t="s">
        <v>108</v>
      </c>
      <c r="B46" s="66">
        <v>6.4784489476661572E-2</v>
      </c>
      <c r="C46" s="67">
        <v>7.4660767141269319E-2</v>
      </c>
      <c r="D46" s="66">
        <v>7.3978204598351208E-2</v>
      </c>
      <c r="E46" s="152">
        <v>7.1420077960275469E-2</v>
      </c>
      <c r="F46" s="121"/>
      <c r="G46" s="220">
        <v>6.9588173178458293E-2</v>
      </c>
      <c r="H46" s="314">
        <v>7.3751026477572854E-2</v>
      </c>
      <c r="I46" s="425">
        <v>7.1806870147825164E-2</v>
      </c>
      <c r="J46" s="314">
        <v>6.4783409304291356E-2</v>
      </c>
      <c r="K46" s="313"/>
      <c r="L46" s="688">
        <v>6.2772983653708522E-2</v>
      </c>
      <c r="M46" s="477">
        <v>5.9141583631971736E-2</v>
      </c>
      <c r="N46" s="689">
        <v>6.3540322237378016E-2</v>
      </c>
      <c r="O46" s="477">
        <v>6.0495442513870665E-2</v>
      </c>
      <c r="P46" s="313"/>
      <c r="Q46" s="688">
        <v>6.1094735460694487E-2</v>
      </c>
      <c r="R46" s="477">
        <v>6.0996872609146657E-2</v>
      </c>
      <c r="S46" s="313"/>
      <c r="X46" s="504"/>
      <c r="Y46" s="333"/>
      <c r="AC46" s="503"/>
    </row>
    <row r="47" spans="1:30" ht="15">
      <c r="A47" s="10" t="s">
        <v>184</v>
      </c>
      <c r="B47" s="177">
        <v>1.6220000000000001</v>
      </c>
      <c r="C47" s="178">
        <v>1.8424700000000001</v>
      </c>
      <c r="D47" s="177">
        <v>1.5595878136200716</v>
      </c>
      <c r="E47" s="180">
        <v>1.79</v>
      </c>
      <c r="F47" s="179"/>
      <c r="G47" s="225">
        <v>2.0851999999999999</v>
      </c>
      <c r="H47" s="180">
        <v>1.4797</v>
      </c>
      <c r="I47" s="426">
        <v>1.43</v>
      </c>
      <c r="J47" s="180">
        <v>1.4601</v>
      </c>
      <c r="K47" s="179"/>
      <c r="L47" s="701">
        <v>1.35</v>
      </c>
      <c r="M47" s="482">
        <v>2.09</v>
      </c>
      <c r="N47" s="702">
        <v>1.9</v>
      </c>
      <c r="O47" s="482">
        <v>2.31</v>
      </c>
      <c r="P47" s="179"/>
      <c r="Q47" s="701">
        <v>2.29</v>
      </c>
      <c r="R47" s="482">
        <v>2.6482999999999999</v>
      </c>
      <c r="S47" s="179"/>
      <c r="X47" s="504"/>
      <c r="Y47" s="333"/>
      <c r="AC47" s="503"/>
    </row>
    <row r="48" spans="1:30" ht="15">
      <c r="A48" s="10" t="s">
        <v>22</v>
      </c>
      <c r="B48" s="66">
        <v>1.7557651991614256E-2</v>
      </c>
      <c r="C48" s="67">
        <v>1.7592592592592594E-2</v>
      </c>
      <c r="D48" s="66">
        <v>1.7232344405030634E-2</v>
      </c>
      <c r="E48" s="152">
        <v>1.6921673928462864E-2</v>
      </c>
      <c r="F48" s="121"/>
      <c r="G48" s="220">
        <v>1.7560242798270367E-2</v>
      </c>
      <c r="H48" s="314">
        <v>1.7734826066262442E-2</v>
      </c>
      <c r="I48" s="425">
        <v>1.8253125889078799E-2</v>
      </c>
      <c r="J48" s="314">
        <v>1.6561498090628766E-2</v>
      </c>
      <c r="K48" s="313"/>
      <c r="L48" s="688">
        <v>1.5621982775267447E-2</v>
      </c>
      <c r="M48" s="477">
        <v>1.4908604547481052E-2</v>
      </c>
      <c r="N48" s="689">
        <v>1.5324032002280786E-2</v>
      </c>
      <c r="O48" s="477">
        <v>1.5363540203575578E-2</v>
      </c>
      <c r="P48" s="313"/>
      <c r="Q48" s="688">
        <v>1.5369619327774973E-2</v>
      </c>
      <c r="R48" s="477">
        <v>1.5348308120681166E-2</v>
      </c>
      <c r="S48" s="313"/>
      <c r="X48" s="504"/>
      <c r="Y48" s="333"/>
    </row>
    <row r="49" spans="1:29" s="333" customFormat="1" ht="15">
      <c r="A49" s="373" t="s">
        <v>188</v>
      </c>
      <c r="B49" s="311">
        <v>1.9593613933236574E-2</v>
      </c>
      <c r="C49" s="312">
        <v>1.9609053497942387E-2</v>
      </c>
      <c r="D49" s="311">
        <v>1.9449371170590132E-2</v>
      </c>
      <c r="E49" s="314">
        <v>1.862397406018847E-2</v>
      </c>
      <c r="F49" s="313"/>
      <c r="G49" s="220">
        <v>1.9224913213828944E-2</v>
      </c>
      <c r="H49" s="314">
        <v>1.9286882023053203E-2</v>
      </c>
      <c r="I49" s="425">
        <v>1.9799613568910225E-2</v>
      </c>
      <c r="J49" s="314">
        <v>1.9645081582225488E-2</v>
      </c>
      <c r="K49" s="313"/>
      <c r="L49" s="688">
        <v>1.7514386127524813E-2</v>
      </c>
      <c r="M49" s="477">
        <v>1.7494427106553724E-2</v>
      </c>
      <c r="N49" s="689">
        <v>1.9E-2</v>
      </c>
      <c r="O49" s="477">
        <v>1.6230557145086616E-2</v>
      </c>
      <c r="P49" s="313"/>
      <c r="Q49" s="688">
        <v>1.6379175297209798E-2</v>
      </c>
      <c r="R49" s="477">
        <v>1.6180240751116317E-2</v>
      </c>
      <c r="S49" s="313"/>
      <c r="T49" s="504"/>
      <c r="U49" s="504"/>
      <c r="V49" s="504"/>
      <c r="W49" s="504"/>
      <c r="X49" s="504"/>
      <c r="AA49" s="504"/>
      <c r="AC49" s="503"/>
    </row>
    <row r="50" spans="1:29">
      <c r="X50" s="504"/>
      <c r="Y50" s="333"/>
    </row>
    <row r="51" spans="1:29">
      <c r="A51" s="191" t="s">
        <v>225</v>
      </c>
      <c r="B51" s="205"/>
      <c r="C51" s="205"/>
      <c r="D51" s="205"/>
      <c r="E51" s="205"/>
      <c r="F51" s="205"/>
      <c r="G51" s="205"/>
      <c r="H51" s="205"/>
      <c r="I51" s="205"/>
      <c r="J51" s="205"/>
      <c r="K51" s="205"/>
      <c r="L51" s="205"/>
      <c r="M51" s="205"/>
      <c r="N51" s="205"/>
      <c r="O51" s="205"/>
      <c r="P51" s="205"/>
      <c r="Q51" s="205"/>
      <c r="R51" s="205"/>
      <c r="S51" s="205"/>
      <c r="X51" s="504"/>
      <c r="Y51" s="333"/>
    </row>
    <row r="52" spans="1:29">
      <c r="A52" s="600" t="s">
        <v>226</v>
      </c>
      <c r="B52" s="205"/>
      <c r="C52" s="205"/>
      <c r="D52" s="205"/>
      <c r="E52" s="205"/>
      <c r="F52" s="205"/>
      <c r="G52" s="205"/>
      <c r="H52" s="205"/>
      <c r="I52" s="509"/>
      <c r="J52" s="509"/>
      <c r="L52" s="509"/>
      <c r="M52" s="509"/>
      <c r="N52" s="509"/>
      <c r="O52" s="509"/>
      <c r="Q52" s="509"/>
      <c r="R52" s="509"/>
      <c r="S52" s="205"/>
      <c r="X52" s="504"/>
      <c r="Y52" s="333"/>
    </row>
    <row r="53" spans="1:29">
      <c r="A53" s="297"/>
      <c r="X53" s="504"/>
      <c r="Y53" s="333"/>
    </row>
    <row r="54" spans="1:29">
      <c r="X54" s="504"/>
      <c r="Y54" s="333"/>
    </row>
    <row r="55" spans="1:29">
      <c r="Y55" s="333"/>
    </row>
  </sheetData>
  <mergeCells count="16">
    <mergeCell ref="Q4:R4"/>
    <mergeCell ref="Q19:R19"/>
    <mergeCell ref="Q28:R28"/>
    <mergeCell ref="Q42:R42"/>
    <mergeCell ref="L4:O4"/>
    <mergeCell ref="L19:O19"/>
    <mergeCell ref="L28:O28"/>
    <mergeCell ref="L42:O42"/>
    <mergeCell ref="B4:E4"/>
    <mergeCell ref="B19:E19"/>
    <mergeCell ref="B28:E28"/>
    <mergeCell ref="B42:E42"/>
    <mergeCell ref="G4:J4"/>
    <mergeCell ref="G19:J19"/>
    <mergeCell ref="G28:J28"/>
    <mergeCell ref="G42:J42"/>
  </mergeCells>
  <conditionalFormatting sqref="C22:C25 F22:F25">
    <cfRule type="containsErrors" dxfId="1930" priority="286">
      <formula>ISERROR(C22)</formula>
    </cfRule>
  </conditionalFormatting>
  <conditionalFormatting sqref="C5">
    <cfRule type="containsErrors" dxfId="1929" priority="211">
      <formula>ISERROR(C5)</formula>
    </cfRule>
  </conditionalFormatting>
  <conditionalFormatting sqref="C6:C11 C13:C17">
    <cfRule type="containsErrors" dxfId="1928" priority="210">
      <formula>ISERROR(C6)</formula>
    </cfRule>
  </conditionalFormatting>
  <conditionalFormatting sqref="C21">
    <cfRule type="containsErrors" dxfId="1927" priority="208">
      <formula>ISERROR(C21)</formula>
    </cfRule>
  </conditionalFormatting>
  <conditionalFormatting sqref="C26">
    <cfRule type="containsErrors" dxfId="1926" priority="206">
      <formula>ISERROR(C26)</formula>
    </cfRule>
  </conditionalFormatting>
  <conditionalFormatting sqref="C48">
    <cfRule type="containsErrors" dxfId="1925" priority="197">
      <formula>ISERROR(C48)</formula>
    </cfRule>
  </conditionalFormatting>
  <conditionalFormatting sqref="C29">
    <cfRule type="containsErrors" dxfId="1924" priority="194">
      <formula>ISERROR(C29)</formula>
    </cfRule>
  </conditionalFormatting>
  <conditionalFormatting sqref="C46">
    <cfRule type="containsErrors" dxfId="1923" priority="199">
      <formula>ISERROR(C46)</formula>
    </cfRule>
  </conditionalFormatting>
  <conditionalFormatting sqref="C44:C45">
    <cfRule type="containsErrors" dxfId="1922" priority="200">
      <formula>ISERROR(C44)</formula>
    </cfRule>
  </conditionalFormatting>
  <conditionalFormatting sqref="C47">
    <cfRule type="containsErrors" dxfId="1921" priority="198">
      <formula>ISERROR(C47)</formula>
    </cfRule>
  </conditionalFormatting>
  <conditionalFormatting sqref="D5">
    <cfRule type="containsErrors" dxfId="1920" priority="145">
      <formula>ISERROR(D5)</formula>
    </cfRule>
  </conditionalFormatting>
  <conditionalFormatting sqref="C43">
    <cfRule type="containsErrors" dxfId="1919" priority="131">
      <formula>ISERROR(C43)</formula>
    </cfRule>
  </conditionalFormatting>
  <conditionalFormatting sqref="D29">
    <cfRule type="containsErrors" dxfId="1918" priority="134">
      <formula>ISERROR(D29)</formula>
    </cfRule>
  </conditionalFormatting>
  <conditionalFormatting sqref="C20">
    <cfRule type="containsErrors" dxfId="1917" priority="133">
      <formula>ISERROR(C20)</formula>
    </cfRule>
  </conditionalFormatting>
  <conditionalFormatting sqref="D20">
    <cfRule type="containsErrors" dxfId="1916" priority="132">
      <formula>ISERROR(D20)</formula>
    </cfRule>
  </conditionalFormatting>
  <conditionalFormatting sqref="D43">
    <cfRule type="containsErrors" dxfId="1915" priority="130">
      <formula>ISERROR(D43)</formula>
    </cfRule>
  </conditionalFormatting>
  <conditionalFormatting sqref="E5">
    <cfRule type="containsErrors" dxfId="1914" priority="129">
      <formula>ISERROR(E5)</formula>
    </cfRule>
  </conditionalFormatting>
  <conditionalFormatting sqref="E29">
    <cfRule type="containsErrors" dxfId="1913" priority="128">
      <formula>ISERROR(E29)</formula>
    </cfRule>
  </conditionalFormatting>
  <conditionalFormatting sqref="E20">
    <cfRule type="containsErrors" dxfId="1912" priority="127">
      <formula>ISERROR(E20)</formula>
    </cfRule>
  </conditionalFormatting>
  <conditionalFormatting sqref="E43">
    <cfRule type="containsErrors" dxfId="1911" priority="126">
      <formula>ISERROR(E43)</formula>
    </cfRule>
  </conditionalFormatting>
  <conditionalFormatting sqref="F5">
    <cfRule type="containsErrors" dxfId="1910" priority="125">
      <formula>ISERROR(F5)</formula>
    </cfRule>
  </conditionalFormatting>
  <conditionalFormatting sqref="F20">
    <cfRule type="containsErrors" dxfId="1909" priority="124">
      <formula>ISERROR(F20)</formula>
    </cfRule>
  </conditionalFormatting>
  <conditionalFormatting sqref="F29">
    <cfRule type="containsErrors" dxfId="1908" priority="123">
      <formula>ISERROR(F29)</formula>
    </cfRule>
  </conditionalFormatting>
  <conditionalFormatting sqref="F43">
    <cfRule type="containsErrors" dxfId="1907" priority="122">
      <formula>ISERROR(F43)</formula>
    </cfRule>
  </conditionalFormatting>
  <conditionalFormatting sqref="F21">
    <cfRule type="containsErrors" dxfId="1906" priority="121">
      <formula>ISERROR(F21)</formula>
    </cfRule>
  </conditionalFormatting>
  <conditionalFormatting sqref="F26">
    <cfRule type="containsErrors" dxfId="1905" priority="119">
      <formula>ISERROR(F26)</formula>
    </cfRule>
  </conditionalFormatting>
  <conditionalFormatting sqref="F46">
    <cfRule type="containsErrors" dxfId="1904" priority="117">
      <formula>ISERROR(F46)</formula>
    </cfRule>
  </conditionalFormatting>
  <conditionalFormatting sqref="F48">
    <cfRule type="containsErrors" dxfId="1903" priority="115">
      <formula>ISERROR(F48)</formula>
    </cfRule>
  </conditionalFormatting>
  <conditionalFormatting sqref="F44:F45">
    <cfRule type="containsErrors" dxfId="1902" priority="118">
      <formula>ISERROR(F44)</formula>
    </cfRule>
  </conditionalFormatting>
  <conditionalFormatting sqref="F47">
    <cfRule type="containsErrors" dxfId="1901" priority="116">
      <formula>ISERROR(F47)</formula>
    </cfRule>
  </conditionalFormatting>
  <conditionalFormatting sqref="F6:F11 F13:F17">
    <cfRule type="containsErrors" dxfId="1900" priority="114">
      <formula>ISERROR(F6)</formula>
    </cfRule>
  </conditionalFormatting>
  <conditionalFormatting sqref="H5">
    <cfRule type="containsErrors" dxfId="1899" priority="101">
      <formula>ISERROR(H5)</formula>
    </cfRule>
  </conditionalFormatting>
  <conditionalFormatting sqref="H29">
    <cfRule type="containsErrors" dxfId="1898" priority="95">
      <formula>ISERROR(H29)</formula>
    </cfRule>
  </conditionalFormatting>
  <conditionalFormatting sqref="I5">
    <cfRule type="containsErrors" dxfId="1897" priority="93">
      <formula>ISERROR(I5)</formula>
    </cfRule>
  </conditionalFormatting>
  <conditionalFormatting sqref="I29">
    <cfRule type="containsErrors" dxfId="1896" priority="91">
      <formula>ISERROR(I29)</formula>
    </cfRule>
  </conditionalFormatting>
  <conditionalFormatting sqref="J29">
    <cfRule type="containsErrors" dxfId="1895" priority="84">
      <formula>ISERROR(J29)</formula>
    </cfRule>
  </conditionalFormatting>
  <conditionalFormatting sqref="J5">
    <cfRule type="containsErrors" dxfId="1894" priority="85">
      <formula>ISERROR(J5)</formula>
    </cfRule>
  </conditionalFormatting>
  <conditionalFormatting sqref="I43">
    <cfRule type="containsErrors" dxfId="1893" priority="77">
      <formula>ISERROR(I43)</formula>
    </cfRule>
  </conditionalFormatting>
  <conditionalFormatting sqref="J20">
    <cfRule type="containsErrors" dxfId="1892" priority="79">
      <formula>ISERROR(J20)</formula>
    </cfRule>
  </conditionalFormatting>
  <conditionalFormatting sqref="H20">
    <cfRule type="containsErrors" dxfId="1891" priority="81">
      <formula>ISERROR(H20)</formula>
    </cfRule>
  </conditionalFormatting>
  <conditionalFormatting sqref="I20">
    <cfRule type="containsErrors" dxfId="1890" priority="80">
      <formula>ISERROR(I20)</formula>
    </cfRule>
  </conditionalFormatting>
  <conditionalFormatting sqref="H43">
    <cfRule type="containsErrors" dxfId="1889" priority="78">
      <formula>ISERROR(H43)</formula>
    </cfRule>
  </conditionalFormatting>
  <conditionalFormatting sqref="J43">
    <cfRule type="containsErrors" dxfId="1888" priority="76">
      <formula>ISERROR(J43)</formula>
    </cfRule>
  </conditionalFormatting>
  <conditionalFormatting sqref="C49">
    <cfRule type="containsErrors" dxfId="1887" priority="74">
      <formula>ISERROR(C49)</formula>
    </cfRule>
  </conditionalFormatting>
  <conditionalFormatting sqref="F49">
    <cfRule type="containsErrors" dxfId="1886" priority="72">
      <formula>ISERROR(F49)</formula>
    </cfRule>
  </conditionalFormatting>
  <conditionalFormatting sqref="K22:K25">
    <cfRule type="containsErrors" dxfId="1885" priority="70">
      <formula>ISERROR(K22)</formula>
    </cfRule>
  </conditionalFormatting>
  <conditionalFormatting sqref="K5">
    <cfRule type="containsErrors" dxfId="1884" priority="69">
      <formula>ISERROR(K5)</formula>
    </cfRule>
  </conditionalFormatting>
  <conditionalFormatting sqref="K20">
    <cfRule type="containsErrors" dxfId="1883" priority="68">
      <formula>ISERROR(K20)</formula>
    </cfRule>
  </conditionalFormatting>
  <conditionalFormatting sqref="K29">
    <cfRule type="containsErrors" dxfId="1882" priority="67">
      <formula>ISERROR(K29)</formula>
    </cfRule>
  </conditionalFormatting>
  <conditionalFormatting sqref="K43">
    <cfRule type="containsErrors" dxfId="1881" priority="66">
      <formula>ISERROR(K43)</formula>
    </cfRule>
  </conditionalFormatting>
  <conditionalFormatting sqref="K21">
    <cfRule type="containsErrors" dxfId="1880" priority="65">
      <formula>ISERROR(K21)</formula>
    </cfRule>
  </conditionalFormatting>
  <conditionalFormatting sqref="K26">
    <cfRule type="containsErrors" dxfId="1879" priority="64">
      <formula>ISERROR(K26)</formula>
    </cfRule>
  </conditionalFormatting>
  <conditionalFormatting sqref="K46">
    <cfRule type="containsErrors" dxfId="1878" priority="62">
      <formula>ISERROR(K46)</formula>
    </cfRule>
  </conditionalFormatting>
  <conditionalFormatting sqref="K48">
    <cfRule type="containsErrors" dxfId="1877" priority="60">
      <formula>ISERROR(K48)</formula>
    </cfRule>
  </conditionalFormatting>
  <conditionalFormatting sqref="K44:K45">
    <cfRule type="containsErrors" dxfId="1876" priority="63">
      <formula>ISERROR(K44)</formula>
    </cfRule>
  </conditionalFormatting>
  <conditionalFormatting sqref="K47">
    <cfRule type="containsErrors" dxfId="1875" priority="61">
      <formula>ISERROR(K47)</formula>
    </cfRule>
  </conditionalFormatting>
  <conditionalFormatting sqref="K6:K11 K13:K17">
    <cfRule type="containsErrors" dxfId="1874" priority="59">
      <formula>ISERROR(K6)</formula>
    </cfRule>
  </conditionalFormatting>
  <conditionalFormatting sqref="K49">
    <cfRule type="containsErrors" dxfId="1873" priority="58">
      <formula>ISERROR(K49)</formula>
    </cfRule>
  </conditionalFormatting>
  <conditionalFormatting sqref="S22:S25">
    <cfRule type="containsErrors" dxfId="1872" priority="57">
      <formula>ISERROR(S22)</formula>
    </cfRule>
  </conditionalFormatting>
  <conditionalFormatting sqref="S5">
    <cfRule type="containsErrors" dxfId="1871" priority="56">
      <formula>ISERROR(S5)</formula>
    </cfRule>
  </conditionalFormatting>
  <conditionalFormatting sqref="S20">
    <cfRule type="containsErrors" dxfId="1870" priority="55">
      <formula>ISERROR(S20)</formula>
    </cfRule>
  </conditionalFormatting>
  <conditionalFormatting sqref="S29">
    <cfRule type="containsErrors" dxfId="1869" priority="54">
      <formula>ISERROR(S29)</formula>
    </cfRule>
  </conditionalFormatting>
  <conditionalFormatting sqref="S43">
    <cfRule type="containsErrors" dxfId="1868" priority="53">
      <formula>ISERROR(S43)</formula>
    </cfRule>
  </conditionalFormatting>
  <conditionalFormatting sqref="S21">
    <cfRule type="containsErrors" dxfId="1867" priority="52">
      <formula>ISERROR(S21)</formula>
    </cfRule>
  </conditionalFormatting>
  <conditionalFormatting sqref="S26">
    <cfRule type="containsErrors" dxfId="1866" priority="51">
      <formula>ISERROR(S26)</formula>
    </cfRule>
  </conditionalFormatting>
  <conditionalFormatting sqref="S46">
    <cfRule type="containsErrors" dxfId="1865" priority="49">
      <formula>ISERROR(S46)</formula>
    </cfRule>
  </conditionalFormatting>
  <conditionalFormatting sqref="S48">
    <cfRule type="containsErrors" dxfId="1864" priority="47">
      <formula>ISERROR(S48)</formula>
    </cfRule>
  </conditionalFormatting>
  <conditionalFormatting sqref="S44:S45">
    <cfRule type="containsErrors" dxfId="1863" priority="50">
      <formula>ISERROR(S44)</formula>
    </cfRule>
  </conditionalFormatting>
  <conditionalFormatting sqref="S47">
    <cfRule type="containsErrors" dxfId="1862" priority="48">
      <formula>ISERROR(S47)</formula>
    </cfRule>
  </conditionalFormatting>
  <conditionalFormatting sqref="S6:S11 S13:S17">
    <cfRule type="containsErrors" dxfId="1861" priority="46">
      <formula>ISERROR(S6)</formula>
    </cfRule>
  </conditionalFormatting>
  <conditionalFormatting sqref="S49">
    <cfRule type="containsErrors" dxfId="1860" priority="45">
      <formula>ISERROR(S49)</formula>
    </cfRule>
  </conditionalFormatting>
  <conditionalFormatting sqref="C12">
    <cfRule type="containsErrors" dxfId="1859" priority="34">
      <formula>ISERROR(C12)</formula>
    </cfRule>
  </conditionalFormatting>
  <conditionalFormatting sqref="F12">
    <cfRule type="containsErrors" dxfId="1858" priority="33">
      <formula>ISERROR(F12)</formula>
    </cfRule>
  </conditionalFormatting>
  <conditionalFormatting sqref="K12">
    <cfRule type="containsErrors" dxfId="1857" priority="31">
      <formula>ISERROR(K12)</formula>
    </cfRule>
  </conditionalFormatting>
  <conditionalFormatting sqref="S12">
    <cfRule type="containsErrors" dxfId="1856" priority="30">
      <formula>ISERROR(S12)</formula>
    </cfRule>
  </conditionalFormatting>
  <conditionalFormatting sqref="P22:P25">
    <cfRule type="containsErrors" dxfId="1855" priority="29">
      <formula>ISERROR(P22)</formula>
    </cfRule>
  </conditionalFormatting>
  <conditionalFormatting sqref="P5">
    <cfRule type="containsErrors" dxfId="1854" priority="28">
      <formula>ISERROR(P5)</formula>
    </cfRule>
  </conditionalFormatting>
  <conditionalFormatting sqref="P20">
    <cfRule type="containsErrors" dxfId="1853" priority="27">
      <formula>ISERROR(P20)</formula>
    </cfRule>
  </conditionalFormatting>
  <conditionalFormatting sqref="P29">
    <cfRule type="containsErrors" dxfId="1852" priority="26">
      <formula>ISERROR(P29)</formula>
    </cfRule>
  </conditionalFormatting>
  <conditionalFormatting sqref="P43">
    <cfRule type="containsErrors" dxfId="1851" priority="25">
      <formula>ISERROR(P43)</formula>
    </cfRule>
  </conditionalFormatting>
  <conditionalFormatting sqref="P21">
    <cfRule type="containsErrors" dxfId="1850" priority="24">
      <formula>ISERROR(P21)</formula>
    </cfRule>
  </conditionalFormatting>
  <conditionalFormatting sqref="P26">
    <cfRule type="containsErrors" dxfId="1849" priority="23">
      <formula>ISERROR(P26)</formula>
    </cfRule>
  </conditionalFormatting>
  <conditionalFormatting sqref="P46">
    <cfRule type="containsErrors" dxfId="1848" priority="21">
      <formula>ISERROR(P46)</formula>
    </cfRule>
  </conditionalFormatting>
  <conditionalFormatting sqref="P48">
    <cfRule type="containsErrors" dxfId="1847" priority="19">
      <formula>ISERROR(P48)</formula>
    </cfRule>
  </conditionalFormatting>
  <conditionalFormatting sqref="P44:P45">
    <cfRule type="containsErrors" dxfId="1846" priority="22">
      <formula>ISERROR(P44)</formula>
    </cfRule>
  </conditionalFormatting>
  <conditionalFormatting sqref="P47">
    <cfRule type="containsErrors" dxfId="1845" priority="20">
      <formula>ISERROR(P47)</formula>
    </cfRule>
  </conditionalFormatting>
  <conditionalFormatting sqref="P6:P11 P13:P17">
    <cfRule type="containsErrors" dxfId="1844" priority="18">
      <formula>ISERROR(P6)</formula>
    </cfRule>
  </conditionalFormatting>
  <conditionalFormatting sqref="P49">
    <cfRule type="containsErrors" dxfId="1843" priority="17">
      <formula>ISERROR(P49)</formula>
    </cfRule>
  </conditionalFormatting>
  <conditionalFormatting sqref="P12">
    <cfRule type="containsErrors" dxfId="1842" priority="16">
      <formula>ISERROR(P12)</formula>
    </cfRule>
  </conditionalFormatting>
  <conditionalFormatting sqref="X21:X24">
    <cfRule type="containsErrors" dxfId="1841" priority="15">
      <formula>ISERROR(X21)</formula>
    </cfRule>
  </conditionalFormatting>
  <conditionalFormatting sqref="X5">
    <cfRule type="containsErrors" dxfId="1840" priority="14">
      <formula>ISERROR(X5)</formula>
    </cfRule>
  </conditionalFormatting>
  <conditionalFormatting sqref="X19">
    <cfRule type="containsErrors" dxfId="1839" priority="13">
      <formula>ISERROR(X19)</formula>
    </cfRule>
  </conditionalFormatting>
  <conditionalFormatting sqref="X28">
    <cfRule type="containsErrors" dxfId="1838" priority="12">
      <formula>ISERROR(X28)</formula>
    </cfRule>
  </conditionalFormatting>
  <conditionalFormatting sqref="X20">
    <cfRule type="containsErrors" dxfId="1837" priority="11">
      <formula>ISERROR(X20)</formula>
    </cfRule>
  </conditionalFormatting>
  <conditionalFormatting sqref="X25">
    <cfRule type="containsErrors" dxfId="1836" priority="10">
      <formula>ISERROR(X25)</formula>
    </cfRule>
  </conditionalFormatting>
  <conditionalFormatting sqref="X6:X16">
    <cfRule type="containsErrors" dxfId="1835" priority="9">
      <formula>ISERROR(X6)</formula>
    </cfRule>
  </conditionalFormatting>
  <conditionalFormatting sqref="U5">
    <cfRule type="containsErrors" dxfId="1834" priority="8">
      <formula>ISERROR(U5)</formula>
    </cfRule>
  </conditionalFormatting>
  <conditionalFormatting sqref="U20">
    <cfRule type="containsErrors" dxfId="1833" priority="1">
      <formula>ISERROR(U20)</formula>
    </cfRule>
  </conditionalFormatting>
  <pageMargins left="0.19685039370078741" right="0.15748031496062992" top="0.19685039370078741" bottom="0.19685039370078741" header="0.11811023622047245" footer="0.11811023622047245"/>
  <pageSetup paperSize="9" scale="66" orientation="portrait" r:id="rId1"/>
  <headerFooter>
    <oddFooter>&amp;L&amp;"Segoe UI,Standard"&amp;8&amp;K00-049BAWAG Group AG&amp;R&amp;"Segoe UI,Standard"&amp;8&amp;K00-049&amp;D</oddFooter>
  </headerFooter>
  <ignoredErrors>
    <ignoredError sqref="B43:F43 B42:F42 B4:F4 B19:F19 B28:F28 B5:H5 G4 B52:G52 G28 B29:I29 B41:I41 AC39:AF42 B27:I27 B20:F20 G19:J20 AE31:AE32 G42:J43 B18:H18 B50:J51 AE33:AF38 AE23:AF25 L4 AC50:AF52 AE22 AF13:AF16 AC43 AE43:AF43 AD44:AF48 L27:M27 L29:N29 N27 N41 L41:M41 N50:N51 L50:M51 AE29:AF30 AE28 AE27:AF27 AE26 L28 L19 L42 AC4:AF4 AC18:AD38 AF5:AF11 Y4:AB5 Y27:Y33 Y18:Z26 Z27:Z38 AB18:AB48 Z39:AA39 Y49:AB53 AA18:AA20 Y40:AA48 Y35:Y39 Q4 Q18 Q27 Q41 S4:S53 Y6:Z17 AB6:AB17 AA27:AA3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7"/>
  <sheetViews>
    <sheetView showGridLines="0" zoomScaleNormal="100" workbookViewId="0">
      <pane xSplit="1" ySplit="5" topLeftCell="P6" activePane="bottomRight" state="frozen"/>
      <selection activeCell="K15" sqref="K15"/>
      <selection pane="topRight" activeCell="K15" sqref="K15"/>
      <selection pane="bottomLeft" activeCell="K15" sqref="K15"/>
      <selection pane="bottomRight" activeCell="W22" sqref="W22"/>
    </sheetView>
  </sheetViews>
  <sheetFormatPr baseColWidth="10" defaultColWidth="11.42578125" defaultRowHeight="15"/>
  <cols>
    <col min="1" max="1" width="38.42578125" customWidth="1"/>
    <col min="2" max="5" width="6.5703125" customWidth="1"/>
    <col min="6" max="6" width="1.7109375" style="128" customWidth="1"/>
    <col min="7" max="7" width="6.5703125" customWidth="1"/>
    <col min="8" max="10" width="6.5703125" style="333" customWidth="1"/>
    <col min="11" max="11" width="1.7109375" style="128" customWidth="1"/>
    <col min="12" max="13" width="6.5703125" style="333" customWidth="1"/>
    <col min="14" max="15" width="6.5703125" style="504" customWidth="1"/>
    <col min="16" max="16" width="1.7109375" style="128" customWidth="1"/>
    <col min="17" max="18" width="6.5703125" style="504" customWidth="1"/>
    <col min="19" max="19" width="1.7109375" style="128" customWidth="1"/>
    <col min="20" max="23" width="6.7109375" style="504" customWidth="1"/>
    <col min="24" max="24" width="1.85546875" style="504" customWidth="1"/>
    <col min="25" max="25" width="6.5703125" customWidth="1"/>
    <col min="26" max="26" width="6.5703125" style="333" customWidth="1"/>
    <col min="27" max="27" width="6.5703125" style="504" customWidth="1"/>
  </cols>
  <sheetData>
    <row r="1" spans="1:30" ht="16.5">
      <c r="A1" s="2" t="s">
        <v>39</v>
      </c>
    </row>
    <row r="2" spans="1:30">
      <c r="A2" s="6" t="s">
        <v>14</v>
      </c>
    </row>
    <row r="3" spans="1:30" ht="15.75" thickBot="1">
      <c r="A3" s="6"/>
      <c r="B3" s="105"/>
      <c r="C3" s="105"/>
      <c r="D3" s="105"/>
      <c r="E3" s="105"/>
      <c r="F3" s="120"/>
      <c r="G3" s="105"/>
      <c r="H3" s="105"/>
      <c r="I3" s="105"/>
      <c r="J3" s="105"/>
      <c r="K3" s="120"/>
      <c r="L3" s="105"/>
      <c r="M3" s="105"/>
      <c r="N3" s="105"/>
      <c r="O3" s="105"/>
      <c r="P3" s="120"/>
      <c r="Q3" s="105"/>
      <c r="R3" s="105"/>
      <c r="S3" s="120"/>
      <c r="T3" s="105"/>
      <c r="U3" s="105"/>
      <c r="V3" s="105"/>
      <c r="W3" s="105"/>
      <c r="X3" s="105"/>
      <c r="Y3" s="105"/>
      <c r="Z3" s="105"/>
      <c r="AA3" s="105"/>
    </row>
    <row r="4" spans="1:30" ht="15.75" thickTop="1">
      <c r="B4" s="742" t="s">
        <v>73</v>
      </c>
      <c r="C4" s="743"/>
      <c r="D4" s="743"/>
      <c r="E4" s="744"/>
      <c r="F4" s="116"/>
      <c r="G4" s="743" t="s">
        <v>134</v>
      </c>
      <c r="H4" s="743"/>
      <c r="I4" s="743"/>
      <c r="J4" s="744"/>
      <c r="K4" s="116"/>
      <c r="L4" s="745" t="s">
        <v>204</v>
      </c>
      <c r="M4" s="743"/>
      <c r="N4" s="743"/>
      <c r="O4" s="743"/>
      <c r="P4" s="116"/>
      <c r="Q4" s="741" t="s">
        <v>224</v>
      </c>
      <c r="R4" s="735"/>
      <c r="S4" s="116"/>
      <c r="T4" s="617" t="s">
        <v>73</v>
      </c>
      <c r="U4" s="618" t="s">
        <v>134</v>
      </c>
      <c r="V4" s="618" t="s">
        <v>204</v>
      </c>
      <c r="W4" s="619" t="s">
        <v>224</v>
      </c>
      <c r="X4" s="614"/>
      <c r="Y4" s="581" t="s">
        <v>73</v>
      </c>
      <c r="Z4" s="112" t="s">
        <v>134</v>
      </c>
      <c r="AA4" s="286" t="s">
        <v>204</v>
      </c>
    </row>
    <row r="5" spans="1:30">
      <c r="B5" s="34" t="s">
        <v>68</v>
      </c>
      <c r="C5" s="35" t="s">
        <v>69</v>
      </c>
      <c r="D5" s="35" t="s">
        <v>70</v>
      </c>
      <c r="E5" s="39" t="s">
        <v>71</v>
      </c>
      <c r="F5" s="117"/>
      <c r="G5" s="37" t="s">
        <v>68</v>
      </c>
      <c r="H5" s="343" t="s">
        <v>69</v>
      </c>
      <c r="I5" s="419" t="s">
        <v>70</v>
      </c>
      <c r="J5" s="226" t="s">
        <v>71</v>
      </c>
      <c r="K5" s="117"/>
      <c r="L5" s="183" t="s">
        <v>68</v>
      </c>
      <c r="M5" s="457" t="s">
        <v>69</v>
      </c>
      <c r="N5" s="457" t="s">
        <v>70</v>
      </c>
      <c r="O5" s="457" t="s">
        <v>71</v>
      </c>
      <c r="P5" s="117"/>
      <c r="Q5" s="471" t="s">
        <v>68</v>
      </c>
      <c r="R5" s="506" t="s">
        <v>69</v>
      </c>
      <c r="S5" s="117"/>
      <c r="T5" s="34" t="s">
        <v>227</v>
      </c>
      <c r="U5" s="491" t="s">
        <v>227</v>
      </c>
      <c r="V5" s="491" t="s">
        <v>227</v>
      </c>
      <c r="W5" s="196" t="s">
        <v>227</v>
      </c>
      <c r="X5" s="609"/>
      <c r="Y5" s="582" t="s">
        <v>106</v>
      </c>
      <c r="Z5" s="457" t="s">
        <v>106</v>
      </c>
      <c r="AA5" s="285" t="s">
        <v>106</v>
      </c>
    </row>
    <row r="6" spans="1:30">
      <c r="A6" s="10" t="s">
        <v>30</v>
      </c>
      <c r="B6" s="18">
        <v>293</v>
      </c>
      <c r="C6" s="19">
        <v>283.89999999999998</v>
      </c>
      <c r="D6" s="18">
        <v>286.3</v>
      </c>
      <c r="E6" s="234">
        <v>278.2</v>
      </c>
      <c r="F6" s="118"/>
      <c r="G6" s="514">
        <v>289</v>
      </c>
      <c r="H6" s="540">
        <v>286.3</v>
      </c>
      <c r="I6" s="551">
        <v>297.8</v>
      </c>
      <c r="J6" s="531">
        <v>281.10000000000002</v>
      </c>
      <c r="K6" s="118"/>
      <c r="L6" s="655">
        <v>284</v>
      </c>
      <c r="M6" s="559">
        <v>275</v>
      </c>
      <c r="N6" s="551">
        <v>289.8</v>
      </c>
      <c r="O6" s="559">
        <v>264.90000000000003</v>
      </c>
      <c r="P6" s="118"/>
      <c r="Q6" s="655">
        <v>278.60000000000002</v>
      </c>
      <c r="R6" s="559">
        <v>285.5</v>
      </c>
      <c r="S6" s="118"/>
      <c r="T6" s="217">
        <v>576.9</v>
      </c>
      <c r="U6" s="234">
        <v>575.29999999999995</v>
      </c>
      <c r="V6" s="664">
        <v>559</v>
      </c>
      <c r="W6" s="234">
        <v>564.1</v>
      </c>
      <c r="X6" s="612"/>
      <c r="Y6" s="18">
        <v>1141.4000000000001</v>
      </c>
      <c r="Z6" s="567">
        <v>1154.0999999999999</v>
      </c>
      <c r="AA6" s="675">
        <v>1113.7</v>
      </c>
      <c r="AC6" s="385"/>
      <c r="AD6" s="385"/>
    </row>
    <row r="7" spans="1:30">
      <c r="A7" s="11" t="s">
        <v>31</v>
      </c>
      <c r="B7" s="21">
        <v>-86.2</v>
      </c>
      <c r="C7" s="22">
        <v>-85.5</v>
      </c>
      <c r="D7" s="21">
        <v>-75.7</v>
      </c>
      <c r="E7" s="235">
        <v>-62.2</v>
      </c>
      <c r="F7" s="118"/>
      <c r="G7" s="575">
        <v>-74.8</v>
      </c>
      <c r="H7" s="541">
        <v>-67.8</v>
      </c>
      <c r="I7" s="552">
        <v>-77.8</v>
      </c>
      <c r="J7" s="532">
        <v>-58.3</v>
      </c>
      <c r="K7" s="118"/>
      <c r="L7" s="656">
        <v>-64.3</v>
      </c>
      <c r="M7" s="560">
        <v>-49.7</v>
      </c>
      <c r="N7" s="552">
        <v>-55.5</v>
      </c>
      <c r="O7" s="560">
        <v>-31.7</v>
      </c>
      <c r="P7" s="118"/>
      <c r="Q7" s="656">
        <v>-50.3</v>
      </c>
      <c r="R7" s="560">
        <v>-56</v>
      </c>
      <c r="S7" s="118"/>
      <c r="T7" s="620">
        <v>-171.7</v>
      </c>
      <c r="U7" s="235">
        <v>-142.6</v>
      </c>
      <c r="V7" s="665">
        <v>-113.9</v>
      </c>
      <c r="W7" s="235">
        <v>-106.3</v>
      </c>
      <c r="X7" s="612"/>
      <c r="Y7" s="21">
        <v>-309.5</v>
      </c>
      <c r="Z7" s="568">
        <v>-278.7</v>
      </c>
      <c r="AA7" s="676">
        <v>-201.1</v>
      </c>
      <c r="AC7" s="385"/>
      <c r="AD7" s="385"/>
    </row>
    <row r="8" spans="1:30">
      <c r="A8" s="10" t="s">
        <v>32</v>
      </c>
      <c r="B8" s="23">
        <v>1.3</v>
      </c>
      <c r="C8" s="24">
        <v>4.7</v>
      </c>
      <c r="D8" s="23">
        <v>2.2999999999999998</v>
      </c>
      <c r="E8" s="236">
        <v>0.3</v>
      </c>
      <c r="F8" s="118"/>
      <c r="G8" s="529">
        <v>0.3</v>
      </c>
      <c r="H8" s="542">
        <v>2.1</v>
      </c>
      <c r="I8" s="553">
        <v>0</v>
      </c>
      <c r="J8" s="533">
        <v>1.2</v>
      </c>
      <c r="K8" s="118"/>
      <c r="L8" s="657">
        <v>0</v>
      </c>
      <c r="M8" s="561">
        <v>2.2000000000000002</v>
      </c>
      <c r="N8" s="553">
        <v>0.2</v>
      </c>
      <c r="O8" s="561">
        <v>0.4</v>
      </c>
      <c r="P8" s="118"/>
      <c r="Q8" s="657">
        <v>1.3</v>
      </c>
      <c r="R8" s="561">
        <v>2.1</v>
      </c>
      <c r="S8" s="118"/>
      <c r="T8" s="621">
        <v>6</v>
      </c>
      <c r="U8" s="236">
        <v>2.4</v>
      </c>
      <c r="V8" s="666">
        <v>2.2000000000000002</v>
      </c>
      <c r="W8" s="236">
        <v>3.4</v>
      </c>
      <c r="X8" s="612"/>
      <c r="Y8" s="23">
        <v>8.6</v>
      </c>
      <c r="Z8" s="569">
        <v>3.6</v>
      </c>
      <c r="AA8" s="677">
        <v>2.8</v>
      </c>
    </row>
    <row r="9" spans="1:30">
      <c r="A9" s="12" t="s">
        <v>0</v>
      </c>
      <c r="B9" s="26">
        <v>208</v>
      </c>
      <c r="C9" s="27">
        <v>203.1</v>
      </c>
      <c r="D9" s="26">
        <v>213</v>
      </c>
      <c r="E9" s="237">
        <v>216.3</v>
      </c>
      <c r="F9" s="119"/>
      <c r="G9" s="576">
        <v>214.5</v>
      </c>
      <c r="H9" s="543">
        <v>220.6</v>
      </c>
      <c r="I9" s="554">
        <v>220</v>
      </c>
      <c r="J9" s="534">
        <v>223.9</v>
      </c>
      <c r="K9" s="119"/>
      <c r="L9" s="658">
        <v>219.8</v>
      </c>
      <c r="M9" s="562">
        <v>227.5</v>
      </c>
      <c r="N9" s="554">
        <v>234.6</v>
      </c>
      <c r="O9" s="562">
        <v>233.6</v>
      </c>
      <c r="P9" s="119"/>
      <c r="Q9" s="658">
        <v>229.6</v>
      </c>
      <c r="R9" s="562">
        <v>231.6</v>
      </c>
      <c r="S9" s="119"/>
      <c r="T9" s="622">
        <v>411.2</v>
      </c>
      <c r="U9" s="237">
        <v>435.1</v>
      </c>
      <c r="V9" s="667">
        <v>447.3</v>
      </c>
      <c r="W9" s="237">
        <v>461.2</v>
      </c>
      <c r="X9" s="613"/>
      <c r="Y9" s="26">
        <v>840.5</v>
      </c>
      <c r="Z9" s="570">
        <v>879</v>
      </c>
      <c r="AA9" s="678">
        <v>915.4</v>
      </c>
    </row>
    <row r="10" spans="1:30">
      <c r="A10" s="10" t="s">
        <v>33</v>
      </c>
      <c r="B10" s="23">
        <v>95.7</v>
      </c>
      <c r="C10" s="24">
        <v>93.300000000000011</v>
      </c>
      <c r="D10" s="23">
        <v>90.5</v>
      </c>
      <c r="E10" s="236">
        <v>93.5</v>
      </c>
      <c r="F10" s="118"/>
      <c r="G10" s="529">
        <v>93.5</v>
      </c>
      <c r="H10" s="542">
        <v>93</v>
      </c>
      <c r="I10" s="553">
        <v>95.1</v>
      </c>
      <c r="J10" s="533">
        <v>93</v>
      </c>
      <c r="K10" s="118"/>
      <c r="L10" s="657">
        <v>92</v>
      </c>
      <c r="M10" s="561">
        <v>73.2</v>
      </c>
      <c r="N10" s="553">
        <v>80.8</v>
      </c>
      <c r="O10" s="561">
        <v>83</v>
      </c>
      <c r="P10" s="118"/>
      <c r="Q10" s="657">
        <v>85.6</v>
      </c>
      <c r="R10" s="561">
        <v>86.4</v>
      </c>
      <c r="S10" s="118"/>
      <c r="T10" s="621">
        <v>189</v>
      </c>
      <c r="U10" s="236">
        <v>186.6</v>
      </c>
      <c r="V10" s="666">
        <v>165.29999999999998</v>
      </c>
      <c r="W10" s="236">
        <v>172</v>
      </c>
      <c r="X10" s="612"/>
      <c r="Y10" s="23">
        <v>372.90000000000003</v>
      </c>
      <c r="Z10" s="569">
        <v>374.7</v>
      </c>
      <c r="AA10" s="677">
        <v>329.1</v>
      </c>
    </row>
    <row r="11" spans="1:30">
      <c r="A11" s="11" t="s">
        <v>34</v>
      </c>
      <c r="B11" s="21">
        <v>-21.200000000000003</v>
      </c>
      <c r="C11" s="22">
        <v>-21.799999999999997</v>
      </c>
      <c r="D11" s="21">
        <v>-23.900000000000002</v>
      </c>
      <c r="E11" s="235">
        <v>-23.3</v>
      </c>
      <c r="F11" s="118"/>
      <c r="G11" s="575">
        <v>-21</v>
      </c>
      <c r="H11" s="541">
        <v>-23</v>
      </c>
      <c r="I11" s="552">
        <v>-24.3</v>
      </c>
      <c r="J11" s="532">
        <v>-23</v>
      </c>
      <c r="K11" s="118"/>
      <c r="L11" s="656">
        <v>-20.100000000000001</v>
      </c>
      <c r="M11" s="560">
        <v>-17.399999999999999</v>
      </c>
      <c r="N11" s="552">
        <v>-18</v>
      </c>
      <c r="O11" s="560">
        <v>-18.7</v>
      </c>
      <c r="P11" s="118"/>
      <c r="Q11" s="656">
        <v>-17.899999999999999</v>
      </c>
      <c r="R11" s="560">
        <v>-16.3</v>
      </c>
      <c r="S11" s="118"/>
      <c r="T11" s="620">
        <v>-43</v>
      </c>
      <c r="U11" s="235">
        <v>-44</v>
      </c>
      <c r="V11" s="665">
        <v>-37.6</v>
      </c>
      <c r="W11" s="235">
        <v>-34.200000000000003</v>
      </c>
      <c r="X11" s="612"/>
      <c r="Y11" s="21">
        <v>-90.1</v>
      </c>
      <c r="Z11" s="568">
        <v>-91.2</v>
      </c>
      <c r="AA11" s="676">
        <v>-74.3</v>
      </c>
    </row>
    <row r="12" spans="1:30">
      <c r="A12" s="13" t="s">
        <v>1</v>
      </c>
      <c r="B12" s="28">
        <v>74.5</v>
      </c>
      <c r="C12" s="29">
        <v>71.5</v>
      </c>
      <c r="D12" s="28">
        <v>66.599999999999994</v>
      </c>
      <c r="E12" s="238">
        <v>70.2</v>
      </c>
      <c r="F12" s="119"/>
      <c r="G12" s="577">
        <v>72.5</v>
      </c>
      <c r="H12" s="544">
        <v>70</v>
      </c>
      <c r="I12" s="555">
        <v>70.8</v>
      </c>
      <c r="J12" s="535">
        <v>70</v>
      </c>
      <c r="K12" s="119"/>
      <c r="L12" s="483">
        <v>71.900000000000006</v>
      </c>
      <c r="M12" s="563">
        <v>55.8</v>
      </c>
      <c r="N12" s="555">
        <v>62.8</v>
      </c>
      <c r="O12" s="563">
        <v>64.3</v>
      </c>
      <c r="P12" s="119"/>
      <c r="Q12" s="483">
        <v>67.7</v>
      </c>
      <c r="R12" s="563">
        <v>70.099999999999994</v>
      </c>
      <c r="S12" s="119"/>
      <c r="T12" s="623">
        <v>146</v>
      </c>
      <c r="U12" s="238">
        <v>142.6</v>
      </c>
      <c r="V12" s="668">
        <v>127.7</v>
      </c>
      <c r="W12" s="238">
        <v>137.80000000000001</v>
      </c>
      <c r="X12" s="613"/>
      <c r="Y12" s="28">
        <v>282.8</v>
      </c>
      <c r="Z12" s="571">
        <v>283.5</v>
      </c>
      <c r="AA12" s="679">
        <v>254.8</v>
      </c>
    </row>
    <row r="13" spans="1:30">
      <c r="A13" s="12" t="s">
        <v>2</v>
      </c>
      <c r="B13" s="214">
        <v>282.5</v>
      </c>
      <c r="C13" s="211">
        <v>274.59999999999997</v>
      </c>
      <c r="D13" s="214">
        <v>279.60000000000002</v>
      </c>
      <c r="E13" s="239">
        <v>286.5</v>
      </c>
      <c r="F13" s="119"/>
      <c r="G13" s="578">
        <v>287.10000000000002</v>
      </c>
      <c r="H13" s="545">
        <v>290.59999999999997</v>
      </c>
      <c r="I13" s="556">
        <v>290.8</v>
      </c>
      <c r="J13" s="536">
        <v>293.89999999999998</v>
      </c>
      <c r="K13" s="119"/>
      <c r="L13" s="659">
        <v>291.7</v>
      </c>
      <c r="M13" s="564">
        <v>283.3</v>
      </c>
      <c r="N13" s="556">
        <v>297.3</v>
      </c>
      <c r="O13" s="564">
        <v>297.89999999999998</v>
      </c>
      <c r="P13" s="119"/>
      <c r="Q13" s="659">
        <v>297.3</v>
      </c>
      <c r="R13" s="564">
        <v>301.7</v>
      </c>
      <c r="S13" s="119"/>
      <c r="T13" s="624">
        <v>557.20000000000005</v>
      </c>
      <c r="U13" s="239">
        <v>577.69999999999993</v>
      </c>
      <c r="V13" s="669">
        <v>575</v>
      </c>
      <c r="W13" s="239">
        <v>599</v>
      </c>
      <c r="X13" s="613"/>
      <c r="Y13" s="214">
        <v>1123.3</v>
      </c>
      <c r="Z13" s="572">
        <v>1162.5</v>
      </c>
      <c r="AA13" s="680">
        <v>1170.3</v>
      </c>
    </row>
    <row r="14" spans="1:30" ht="21">
      <c r="A14" s="14" t="s">
        <v>9</v>
      </c>
      <c r="B14" s="216">
        <v>15.3</v>
      </c>
      <c r="C14" s="213">
        <v>9.8000000000000007</v>
      </c>
      <c r="D14" s="216">
        <v>18.899999999999999</v>
      </c>
      <c r="E14" s="240">
        <v>3.4</v>
      </c>
      <c r="F14" s="118"/>
      <c r="G14" s="579">
        <v>11.2</v>
      </c>
      <c r="H14" s="546">
        <v>22.4</v>
      </c>
      <c r="I14" s="557">
        <v>24.1</v>
      </c>
      <c r="J14" s="537">
        <v>20.399999999999999</v>
      </c>
      <c r="K14" s="118"/>
      <c r="L14" s="660">
        <v>5.2</v>
      </c>
      <c r="M14" s="565">
        <v>1.1000000000000001</v>
      </c>
      <c r="N14" s="557">
        <v>-7.4</v>
      </c>
      <c r="O14" s="565">
        <v>4.4000000000000004</v>
      </c>
      <c r="P14" s="118"/>
      <c r="Q14" s="660">
        <v>3.8</v>
      </c>
      <c r="R14" s="565">
        <v>0.8</v>
      </c>
      <c r="S14" s="118"/>
      <c r="T14" s="625">
        <v>25.1</v>
      </c>
      <c r="U14" s="240">
        <v>33.6</v>
      </c>
      <c r="V14" s="670">
        <v>6.4</v>
      </c>
      <c r="W14" s="240">
        <v>4.5999999999999996</v>
      </c>
      <c r="X14" s="612"/>
      <c r="Y14" s="216">
        <v>47.4</v>
      </c>
      <c r="Z14" s="573">
        <v>78</v>
      </c>
      <c r="AA14" s="681">
        <v>3.4</v>
      </c>
    </row>
    <row r="15" spans="1:30">
      <c r="A15" s="12" t="s">
        <v>3</v>
      </c>
      <c r="B15" s="215">
        <v>297.89999999999998</v>
      </c>
      <c r="C15" s="212">
        <v>284.39999999999998</v>
      </c>
      <c r="D15" s="215">
        <v>298.5</v>
      </c>
      <c r="E15" s="241">
        <v>289.89999999999998</v>
      </c>
      <c r="F15" s="119"/>
      <c r="G15" s="580">
        <v>298.3</v>
      </c>
      <c r="H15" s="547">
        <v>313</v>
      </c>
      <c r="I15" s="558">
        <v>314.89999999999998</v>
      </c>
      <c r="J15" s="538">
        <v>314.3</v>
      </c>
      <c r="K15" s="119"/>
      <c r="L15" s="661">
        <v>296.89999999999998</v>
      </c>
      <c r="M15" s="566">
        <v>284.39999999999998</v>
      </c>
      <c r="N15" s="558">
        <v>290</v>
      </c>
      <c r="O15" s="566">
        <v>302.3</v>
      </c>
      <c r="P15" s="119"/>
      <c r="Q15" s="661">
        <v>301.10000000000002</v>
      </c>
      <c r="R15" s="566">
        <v>302.5</v>
      </c>
      <c r="S15" s="119"/>
      <c r="T15" s="626">
        <v>582.30000000000007</v>
      </c>
      <c r="U15" s="241">
        <v>611.29999999999995</v>
      </c>
      <c r="V15" s="671">
        <v>581.4</v>
      </c>
      <c r="W15" s="241">
        <v>603.6</v>
      </c>
      <c r="X15" s="613"/>
      <c r="Y15" s="215">
        <v>1170.7</v>
      </c>
      <c r="Z15" s="574">
        <v>1240.5</v>
      </c>
      <c r="AA15" s="682">
        <v>1173.6999999999998</v>
      </c>
    </row>
    <row r="16" spans="1:30">
      <c r="A16" s="13" t="s">
        <v>4</v>
      </c>
      <c r="B16" s="28">
        <v>-130</v>
      </c>
      <c r="C16" s="29">
        <v>-124.8</v>
      </c>
      <c r="D16" s="28">
        <v>-126.5</v>
      </c>
      <c r="E16" s="238">
        <v>-136.4</v>
      </c>
      <c r="F16" s="119"/>
      <c r="G16" s="577">
        <v>-126.4</v>
      </c>
      <c r="H16" s="544">
        <v>-136</v>
      </c>
      <c r="I16" s="555">
        <v>-133.4</v>
      </c>
      <c r="J16" s="535">
        <v>-133.9</v>
      </c>
      <c r="K16" s="119"/>
      <c r="L16" s="483">
        <v>-125</v>
      </c>
      <c r="M16" s="563">
        <v>-124.7</v>
      </c>
      <c r="N16" s="555">
        <v>-125.3</v>
      </c>
      <c r="O16" s="563">
        <v>-144.69999999999999</v>
      </c>
      <c r="P16" s="119"/>
      <c r="Q16" s="483">
        <v>-121.8</v>
      </c>
      <c r="R16" s="563">
        <v>-121.2</v>
      </c>
      <c r="S16" s="119"/>
      <c r="T16" s="623">
        <v>-254.70000000000002</v>
      </c>
      <c r="U16" s="238">
        <v>-262.29999999999995</v>
      </c>
      <c r="V16" s="668">
        <v>-249.6</v>
      </c>
      <c r="W16" s="238">
        <v>-243</v>
      </c>
      <c r="X16" s="613"/>
      <c r="Y16" s="28">
        <v>-517.9</v>
      </c>
      <c r="Z16" s="571">
        <v>-529.70000000000005</v>
      </c>
      <c r="AA16" s="679">
        <v>-519.70000000000005</v>
      </c>
    </row>
    <row r="17" spans="1:27" s="504" customFormat="1">
      <c r="A17" s="300" t="s">
        <v>208</v>
      </c>
      <c r="B17" s="28">
        <v>167.89999999999998</v>
      </c>
      <c r="C17" s="29">
        <v>159.59999999999997</v>
      </c>
      <c r="D17" s="28">
        <v>172</v>
      </c>
      <c r="E17" s="238">
        <v>153.49999999999997</v>
      </c>
      <c r="F17" s="119"/>
      <c r="G17" s="577">
        <v>171.9</v>
      </c>
      <c r="H17" s="544">
        <v>177</v>
      </c>
      <c r="I17" s="555">
        <v>181.49999999999997</v>
      </c>
      <c r="J17" s="535">
        <v>180.4</v>
      </c>
      <c r="K17" s="119"/>
      <c r="L17" s="483">
        <v>171.9</v>
      </c>
      <c r="M17" s="563">
        <v>159.69999999999999</v>
      </c>
      <c r="N17" s="555">
        <v>164.6</v>
      </c>
      <c r="O17" s="563">
        <v>157.6</v>
      </c>
      <c r="P17" s="119"/>
      <c r="Q17" s="483">
        <v>179.2</v>
      </c>
      <c r="R17" s="563">
        <v>181.3</v>
      </c>
      <c r="S17" s="119"/>
      <c r="T17" s="483">
        <v>327.59999999999997</v>
      </c>
      <c r="U17" s="563">
        <v>349</v>
      </c>
      <c r="V17" s="555">
        <v>331.8</v>
      </c>
      <c r="W17" s="563">
        <v>360.6</v>
      </c>
      <c r="X17" s="612"/>
      <c r="Y17" s="28">
        <v>652.80000000000007</v>
      </c>
      <c r="Z17" s="571">
        <v>710.8</v>
      </c>
      <c r="AA17" s="679">
        <v>653.9</v>
      </c>
    </row>
    <row r="18" spans="1:27">
      <c r="A18" s="10" t="s">
        <v>5</v>
      </c>
      <c r="B18" s="23">
        <v>-36.700000000000003</v>
      </c>
      <c r="C18" s="24">
        <v>-2.8</v>
      </c>
      <c r="D18" s="23">
        <v>-2.2000000000000002</v>
      </c>
      <c r="E18" s="236">
        <v>1.5</v>
      </c>
      <c r="F18" s="118"/>
      <c r="G18" s="529">
        <v>-34.200000000000003</v>
      </c>
      <c r="H18" s="542">
        <v>-2.9</v>
      </c>
      <c r="I18" s="553">
        <v>-2.1</v>
      </c>
      <c r="J18" s="533">
        <v>-3.2</v>
      </c>
      <c r="K18" s="118"/>
      <c r="L18" s="657">
        <v>-36.4</v>
      </c>
      <c r="M18" s="561">
        <v>-2.5</v>
      </c>
      <c r="N18" s="553">
        <v>-14.2</v>
      </c>
      <c r="O18" s="561">
        <v>-6.1</v>
      </c>
      <c r="P18" s="118"/>
      <c r="Q18" s="657">
        <v>-54.2</v>
      </c>
      <c r="R18" s="561">
        <v>-2</v>
      </c>
      <c r="S18" s="118"/>
      <c r="T18" s="621">
        <v>-39.4</v>
      </c>
      <c r="U18" s="236">
        <v>-37.1</v>
      </c>
      <c r="V18" s="666">
        <v>-38.799999999999997</v>
      </c>
      <c r="W18" s="236">
        <v>-56.2</v>
      </c>
      <c r="X18" s="613"/>
      <c r="Y18" s="23">
        <v>-40.1</v>
      </c>
      <c r="Z18" s="569">
        <v>-42.4</v>
      </c>
      <c r="AA18" s="677">
        <v>-59.2</v>
      </c>
    </row>
    <row r="19" spans="1:27">
      <c r="A19" s="12" t="s">
        <v>35</v>
      </c>
      <c r="B19" s="26">
        <v>131.19999999999999</v>
      </c>
      <c r="C19" s="27">
        <v>156.80000000000001</v>
      </c>
      <c r="D19" s="26">
        <v>169.9</v>
      </c>
      <c r="E19" s="237">
        <v>155</v>
      </c>
      <c r="F19" s="119"/>
      <c r="G19" s="576">
        <v>137.69999999999999</v>
      </c>
      <c r="H19" s="543">
        <v>174.1</v>
      </c>
      <c r="I19" s="554">
        <v>179.4</v>
      </c>
      <c r="J19" s="534">
        <v>177.2</v>
      </c>
      <c r="K19" s="119"/>
      <c r="L19" s="658">
        <v>135.5</v>
      </c>
      <c r="M19" s="562">
        <v>157.20000000000002</v>
      </c>
      <c r="N19" s="554">
        <v>150.5</v>
      </c>
      <c r="O19" s="562">
        <v>151.6</v>
      </c>
      <c r="P19" s="119"/>
      <c r="Q19" s="658">
        <v>125</v>
      </c>
      <c r="R19" s="562">
        <v>179.3</v>
      </c>
      <c r="S19" s="119"/>
      <c r="T19" s="622">
        <v>288.2</v>
      </c>
      <c r="U19" s="237">
        <v>311.89999999999998</v>
      </c>
      <c r="V19" s="667">
        <v>292.8</v>
      </c>
      <c r="W19" s="237">
        <v>304.39999999999998</v>
      </c>
      <c r="X19" s="612"/>
      <c r="Y19" s="26">
        <v>612.70000000000005</v>
      </c>
      <c r="Z19" s="570">
        <v>668.4</v>
      </c>
      <c r="AA19" s="678">
        <v>594.79999999999995</v>
      </c>
    </row>
    <row r="20" spans="1:27">
      <c r="A20" s="14" t="s">
        <v>10</v>
      </c>
      <c r="B20" s="23">
        <v>-15.799999999999999</v>
      </c>
      <c r="C20" s="24">
        <v>-4.9000000000000004</v>
      </c>
      <c r="D20" s="23">
        <v>-11.2</v>
      </c>
      <c r="E20" s="236">
        <v>-13.200000000000001</v>
      </c>
      <c r="F20" s="118"/>
      <c r="G20" s="529">
        <v>-11.9</v>
      </c>
      <c r="H20" s="542">
        <v>-15.3</v>
      </c>
      <c r="I20" s="553">
        <v>-17.099999999999998</v>
      </c>
      <c r="J20" s="533">
        <v>-25</v>
      </c>
      <c r="K20" s="118"/>
      <c r="L20" s="657">
        <v>-55</v>
      </c>
      <c r="M20" s="561">
        <v>-74.599999999999994</v>
      </c>
      <c r="N20" s="553">
        <v>-49.699999999999996</v>
      </c>
      <c r="O20" s="561">
        <v>-45.3</v>
      </c>
      <c r="P20" s="118"/>
      <c r="Q20" s="657">
        <v>-29.299999999999997</v>
      </c>
      <c r="R20" s="561">
        <v>-23.8</v>
      </c>
      <c r="S20" s="118"/>
      <c r="T20" s="621">
        <v>-20.7</v>
      </c>
      <c r="U20" s="236">
        <v>-27.2</v>
      </c>
      <c r="V20" s="666">
        <v>-129.6</v>
      </c>
      <c r="W20" s="236">
        <v>-53.099999999999994</v>
      </c>
      <c r="X20" s="612"/>
      <c r="Y20" s="23">
        <v>-45.1</v>
      </c>
      <c r="Z20" s="569">
        <v>-69.3</v>
      </c>
      <c r="AA20" s="677">
        <v>-224.6</v>
      </c>
    </row>
    <row r="21" spans="1:27" ht="21">
      <c r="A21" s="15" t="s">
        <v>36</v>
      </c>
      <c r="B21" s="21">
        <v>1.0999999999999999</v>
      </c>
      <c r="C21" s="22">
        <v>1</v>
      </c>
      <c r="D21" s="21">
        <v>1.8</v>
      </c>
      <c r="E21" s="235">
        <v>1.2</v>
      </c>
      <c r="F21" s="118"/>
      <c r="G21" s="575">
        <v>1.2</v>
      </c>
      <c r="H21" s="541">
        <v>1.2</v>
      </c>
      <c r="I21" s="552">
        <v>1.2</v>
      </c>
      <c r="J21" s="532">
        <v>1.6</v>
      </c>
      <c r="K21" s="118"/>
      <c r="L21" s="656">
        <v>1.3</v>
      </c>
      <c r="M21" s="560">
        <v>-1.6</v>
      </c>
      <c r="N21" s="552">
        <v>0.3</v>
      </c>
      <c r="O21" s="560">
        <v>1.1000000000000001</v>
      </c>
      <c r="P21" s="118"/>
      <c r="Q21" s="656">
        <v>0.70000000000000007</v>
      </c>
      <c r="R21" s="560">
        <v>0.7</v>
      </c>
      <c r="S21" s="118"/>
      <c r="T21" s="620">
        <v>2.1</v>
      </c>
      <c r="U21" s="235">
        <v>2.4</v>
      </c>
      <c r="V21" s="665">
        <v>-0.30000000000000004</v>
      </c>
      <c r="W21" s="235">
        <v>1.4</v>
      </c>
      <c r="X21" s="613"/>
      <c r="Y21" s="21">
        <v>5.0999999999999996</v>
      </c>
      <c r="Z21" s="568">
        <v>5.2</v>
      </c>
      <c r="AA21" s="676">
        <v>1.1000000000000001</v>
      </c>
    </row>
    <row r="22" spans="1:27">
      <c r="A22" s="16" t="s">
        <v>6</v>
      </c>
      <c r="B22" s="30">
        <v>116.5</v>
      </c>
      <c r="C22" s="30">
        <v>153</v>
      </c>
      <c r="D22" s="31">
        <v>160.4</v>
      </c>
      <c r="E22" s="232">
        <v>143</v>
      </c>
      <c r="F22" s="119"/>
      <c r="G22" s="528">
        <v>127</v>
      </c>
      <c r="H22" s="548">
        <v>160</v>
      </c>
      <c r="I22" s="548">
        <v>163.5</v>
      </c>
      <c r="J22" s="484">
        <v>153.80000000000001</v>
      </c>
      <c r="K22" s="119"/>
      <c r="L22" s="662">
        <v>81.8</v>
      </c>
      <c r="M22" s="548">
        <v>81</v>
      </c>
      <c r="N22" s="548">
        <v>101.1</v>
      </c>
      <c r="O22" s="548">
        <v>107.30000000000001</v>
      </c>
      <c r="P22" s="119"/>
      <c r="Q22" s="662">
        <v>96.5</v>
      </c>
      <c r="R22" s="548">
        <v>156.19999999999999</v>
      </c>
      <c r="S22" s="119"/>
      <c r="T22" s="627">
        <v>269.60000000000002</v>
      </c>
      <c r="U22" s="232">
        <v>287.10000000000002</v>
      </c>
      <c r="V22" s="672">
        <v>162.9</v>
      </c>
      <c r="W22" s="232">
        <v>252.7</v>
      </c>
      <c r="X22" s="612"/>
      <c r="Y22" s="583">
        <v>572.70000000000005</v>
      </c>
      <c r="Z22" s="31">
        <v>604.29999999999995</v>
      </c>
      <c r="AA22" s="484">
        <v>371.2</v>
      </c>
    </row>
    <row r="23" spans="1:27">
      <c r="A23" s="10" t="s">
        <v>7</v>
      </c>
      <c r="B23" s="127">
        <v>-29.9</v>
      </c>
      <c r="C23" s="24">
        <v>-36.5</v>
      </c>
      <c r="D23" s="25">
        <v>-35.5</v>
      </c>
      <c r="E23" s="231">
        <v>-34.4</v>
      </c>
      <c r="F23" s="118"/>
      <c r="G23" s="529">
        <v>-30.2</v>
      </c>
      <c r="H23" s="549">
        <v>-38.299999999999997</v>
      </c>
      <c r="I23" s="553">
        <v>-39.1</v>
      </c>
      <c r="J23" s="539">
        <v>-37.4</v>
      </c>
      <c r="K23" s="118"/>
      <c r="L23" s="657">
        <v>-19.7</v>
      </c>
      <c r="M23" s="561">
        <v>-19.399999999999999</v>
      </c>
      <c r="N23" s="553">
        <v>-22.2</v>
      </c>
      <c r="O23" s="561">
        <v>-24.5</v>
      </c>
      <c r="P23" s="118"/>
      <c r="Q23" s="657">
        <v>-23</v>
      </c>
      <c r="R23" s="561">
        <v>-37</v>
      </c>
      <c r="S23" s="118"/>
      <c r="T23" s="621">
        <v>-66.399999999999991</v>
      </c>
      <c r="U23" s="231">
        <v>-68.5</v>
      </c>
      <c r="V23" s="673">
        <v>-39</v>
      </c>
      <c r="W23" s="231">
        <v>-60</v>
      </c>
      <c r="X23" s="613"/>
      <c r="Y23" s="23">
        <v>-136.19999999999999</v>
      </c>
      <c r="Z23" s="569">
        <v>-145</v>
      </c>
      <c r="AA23" s="677">
        <v>-85.8</v>
      </c>
    </row>
    <row r="24" spans="1:27">
      <c r="A24" s="17" t="s">
        <v>37</v>
      </c>
      <c r="B24" s="32">
        <v>86.6</v>
      </c>
      <c r="C24" s="32">
        <v>116.4</v>
      </c>
      <c r="D24" s="33">
        <v>124.8</v>
      </c>
      <c r="E24" s="233">
        <v>108.60000000000001</v>
      </c>
      <c r="F24" s="119"/>
      <c r="G24" s="530">
        <v>96.8</v>
      </c>
      <c r="H24" s="550">
        <v>121.7</v>
      </c>
      <c r="I24" s="550">
        <v>124.4</v>
      </c>
      <c r="J24" s="485">
        <v>116.3</v>
      </c>
      <c r="K24" s="119"/>
      <c r="L24" s="663">
        <v>62.2</v>
      </c>
      <c r="M24" s="550">
        <v>61.6</v>
      </c>
      <c r="N24" s="550">
        <v>78.8</v>
      </c>
      <c r="O24" s="550">
        <v>82.9</v>
      </c>
      <c r="P24" s="119"/>
      <c r="Q24" s="663">
        <v>73.400000000000006</v>
      </c>
      <c r="R24" s="550">
        <v>119.2</v>
      </c>
      <c r="S24" s="119"/>
      <c r="T24" s="628">
        <v>203.2</v>
      </c>
      <c r="U24" s="233">
        <v>218.6</v>
      </c>
      <c r="V24" s="674">
        <v>123.89999999999999</v>
      </c>
      <c r="W24" s="233">
        <v>192.7</v>
      </c>
      <c r="X24" s="612"/>
      <c r="Y24" s="584">
        <v>436.5</v>
      </c>
      <c r="Z24" s="33">
        <v>459.3</v>
      </c>
      <c r="AA24" s="485">
        <v>285.60000000000002</v>
      </c>
    </row>
    <row r="25" spans="1:27">
      <c r="A25" s="10" t="s">
        <v>38</v>
      </c>
      <c r="B25" s="127">
        <v>0</v>
      </c>
      <c r="C25" s="24">
        <v>0</v>
      </c>
      <c r="D25" s="25">
        <v>-0.1</v>
      </c>
      <c r="E25" s="231">
        <v>0</v>
      </c>
      <c r="F25" s="118"/>
      <c r="G25" s="529">
        <v>0</v>
      </c>
      <c r="H25" s="549">
        <v>0</v>
      </c>
      <c r="I25" s="553">
        <v>0</v>
      </c>
      <c r="J25" s="539">
        <v>-0.2</v>
      </c>
      <c r="K25" s="118"/>
      <c r="L25" s="657">
        <v>0</v>
      </c>
      <c r="M25" s="561">
        <v>-0.3</v>
      </c>
      <c r="N25" s="553">
        <v>-0.2</v>
      </c>
      <c r="O25" s="561">
        <v>0.2</v>
      </c>
      <c r="P25" s="118"/>
      <c r="Q25" s="657">
        <v>0.2</v>
      </c>
      <c r="R25" s="561">
        <v>-0.2</v>
      </c>
      <c r="S25" s="118"/>
      <c r="T25" s="621">
        <v>0</v>
      </c>
      <c r="U25" s="231">
        <v>0</v>
      </c>
      <c r="V25" s="673">
        <v>-0.3</v>
      </c>
      <c r="W25" s="231">
        <v>0.1</v>
      </c>
      <c r="X25" s="613"/>
      <c r="Y25" s="23">
        <v>0</v>
      </c>
      <c r="Z25" s="569">
        <v>-0.2</v>
      </c>
      <c r="AA25" s="677">
        <v>-0.3</v>
      </c>
    </row>
    <row r="26" spans="1:27">
      <c r="A26" s="16" t="s">
        <v>8</v>
      </c>
      <c r="B26" s="30">
        <v>86.6</v>
      </c>
      <c r="C26" s="30">
        <v>116.4</v>
      </c>
      <c r="D26" s="31">
        <v>124.7</v>
      </c>
      <c r="E26" s="232">
        <v>108.60000000000001</v>
      </c>
      <c r="F26" s="119"/>
      <c r="G26" s="528">
        <v>96.8</v>
      </c>
      <c r="H26" s="548">
        <v>121.7</v>
      </c>
      <c r="I26" s="548">
        <v>124.4</v>
      </c>
      <c r="J26" s="484">
        <v>116.1</v>
      </c>
      <c r="K26" s="119"/>
      <c r="L26" s="662">
        <v>62.2</v>
      </c>
      <c r="M26" s="548">
        <v>61.3</v>
      </c>
      <c r="N26" s="548">
        <v>78.599999999999994</v>
      </c>
      <c r="O26" s="548">
        <v>83.1</v>
      </c>
      <c r="P26" s="119"/>
      <c r="Q26" s="662">
        <v>73.7</v>
      </c>
      <c r="R26" s="548">
        <v>119.1</v>
      </c>
      <c r="S26" s="119"/>
      <c r="T26" s="627">
        <v>203.2</v>
      </c>
      <c r="U26" s="232">
        <v>218.6</v>
      </c>
      <c r="V26" s="672">
        <v>123.5</v>
      </c>
      <c r="W26" s="232">
        <v>192.8</v>
      </c>
      <c r="Y26" s="583">
        <v>436.5</v>
      </c>
      <c r="Z26" s="31">
        <v>459.1</v>
      </c>
      <c r="AA26" s="484">
        <v>285.2</v>
      </c>
    </row>
    <row r="27" spans="1:27">
      <c r="A27" s="206"/>
    </row>
  </sheetData>
  <mergeCells count="4">
    <mergeCell ref="B4:E4"/>
    <mergeCell ref="G4:J4"/>
    <mergeCell ref="L4:O4"/>
    <mergeCell ref="Q4:R4"/>
  </mergeCells>
  <conditionalFormatting sqref="C5">
    <cfRule type="containsErrors" dxfId="1832" priority="411">
      <formula>ISERROR(C5)</formula>
    </cfRule>
  </conditionalFormatting>
  <conditionalFormatting sqref="C6:C7">
    <cfRule type="containsErrors" dxfId="1831" priority="410">
      <formula>ISERROR(C6)</formula>
    </cfRule>
  </conditionalFormatting>
  <conditionalFormatting sqref="C8">
    <cfRule type="containsErrors" dxfId="1830" priority="409">
      <formula>ISERROR(C8)</formula>
    </cfRule>
  </conditionalFormatting>
  <conditionalFormatting sqref="C9 C11 C13 C15">
    <cfRule type="containsErrors" dxfId="1829" priority="408">
      <formula>ISERROR(C9)</formula>
    </cfRule>
  </conditionalFormatting>
  <conditionalFormatting sqref="C10 C12 C16">
    <cfRule type="containsErrors" dxfId="1828" priority="407">
      <formula>ISERROR(C10)</formula>
    </cfRule>
  </conditionalFormatting>
  <conditionalFormatting sqref="C19">
    <cfRule type="containsErrors" dxfId="1827" priority="406">
      <formula>ISERROR(C19)</formula>
    </cfRule>
  </conditionalFormatting>
  <conditionalFormatting sqref="C18 C20">
    <cfRule type="containsErrors" dxfId="1826" priority="405">
      <formula>ISERROR(C18)</formula>
    </cfRule>
  </conditionalFormatting>
  <conditionalFormatting sqref="C21">
    <cfRule type="containsErrors" dxfId="1825" priority="404">
      <formula>ISERROR(C21)</formula>
    </cfRule>
  </conditionalFormatting>
  <conditionalFormatting sqref="D5">
    <cfRule type="containsErrors" dxfId="1824" priority="330">
      <formula>ISERROR(D5)</formula>
    </cfRule>
  </conditionalFormatting>
  <conditionalFormatting sqref="E5">
    <cfRule type="containsErrors" dxfId="1823" priority="318">
      <formula>ISERROR(E5)</formula>
    </cfRule>
  </conditionalFormatting>
  <conditionalFormatting sqref="E22 C22">
    <cfRule type="containsErrors" dxfId="1822" priority="317">
      <formula>ISERROR(C22)</formula>
    </cfRule>
  </conditionalFormatting>
  <conditionalFormatting sqref="E24 C24">
    <cfRule type="containsErrors" dxfId="1821" priority="316">
      <formula>ISERROR(C24)</formula>
    </cfRule>
  </conditionalFormatting>
  <conditionalFormatting sqref="E23 E25 C23 C25">
    <cfRule type="containsErrors" dxfId="1820" priority="315">
      <formula>ISERROR(C23)</formula>
    </cfRule>
  </conditionalFormatting>
  <conditionalFormatting sqref="E26 C26">
    <cfRule type="containsErrors" dxfId="1819" priority="314">
      <formula>ISERROR(C26)</formula>
    </cfRule>
  </conditionalFormatting>
  <conditionalFormatting sqref="F5">
    <cfRule type="containsErrors" dxfId="1818" priority="313">
      <formula>ISERROR(F5)</formula>
    </cfRule>
  </conditionalFormatting>
  <conditionalFormatting sqref="F6:F7">
    <cfRule type="containsErrors" dxfId="1817" priority="312">
      <formula>ISERROR(F6)</formula>
    </cfRule>
  </conditionalFormatting>
  <conditionalFormatting sqref="F8">
    <cfRule type="containsErrors" dxfId="1816" priority="311">
      <formula>ISERROR(F8)</formula>
    </cfRule>
  </conditionalFormatting>
  <conditionalFormatting sqref="F9 F11 F13 F15">
    <cfRule type="containsErrors" dxfId="1815" priority="310">
      <formula>ISERROR(F9)</formula>
    </cfRule>
  </conditionalFormatting>
  <conditionalFormatting sqref="F10 F12 F16">
    <cfRule type="containsErrors" dxfId="1814" priority="309">
      <formula>ISERROR(F10)</formula>
    </cfRule>
  </conditionalFormatting>
  <conditionalFormatting sqref="F19">
    <cfRule type="containsErrors" dxfId="1813" priority="308">
      <formula>ISERROR(F19)</formula>
    </cfRule>
  </conditionalFormatting>
  <conditionalFormatting sqref="F18 F20">
    <cfRule type="containsErrors" dxfId="1812" priority="307">
      <formula>ISERROR(F18)</formula>
    </cfRule>
  </conditionalFormatting>
  <conditionalFormatting sqref="F21">
    <cfRule type="containsErrors" dxfId="1811" priority="306">
      <formula>ISERROR(F21)</formula>
    </cfRule>
  </conditionalFormatting>
  <conditionalFormatting sqref="F22">
    <cfRule type="containsErrors" dxfId="1810" priority="305">
      <formula>ISERROR(F22)</formula>
    </cfRule>
  </conditionalFormatting>
  <conditionalFormatting sqref="F24">
    <cfRule type="containsErrors" dxfId="1809" priority="304">
      <formula>ISERROR(F24)</formula>
    </cfRule>
  </conditionalFormatting>
  <conditionalFormatting sqref="F23 F25">
    <cfRule type="containsErrors" dxfId="1808" priority="303">
      <formula>ISERROR(F23)</formula>
    </cfRule>
  </conditionalFormatting>
  <conditionalFormatting sqref="F26">
    <cfRule type="containsErrors" dxfId="1807" priority="302">
      <formula>ISERROR(F26)</formula>
    </cfRule>
  </conditionalFormatting>
  <conditionalFormatting sqref="C14">
    <cfRule type="containsErrors" dxfId="1806" priority="129">
      <formula>ISERROR(C14)</formula>
    </cfRule>
  </conditionalFormatting>
  <conditionalFormatting sqref="F14">
    <cfRule type="containsErrors" dxfId="1805" priority="126">
      <formula>ISERROR(F14)</formula>
    </cfRule>
  </conditionalFormatting>
  <conditionalFormatting sqref="H22">
    <cfRule type="containsErrors" dxfId="1804" priority="111">
      <formula>ISERROR(H22)</formula>
    </cfRule>
  </conditionalFormatting>
  <conditionalFormatting sqref="H24">
    <cfRule type="containsErrors" dxfId="1803" priority="110">
      <formula>ISERROR(H24)</formula>
    </cfRule>
  </conditionalFormatting>
  <conditionalFormatting sqref="H23 H25">
    <cfRule type="containsErrors" dxfId="1802" priority="109">
      <formula>ISERROR(H23)</formula>
    </cfRule>
  </conditionalFormatting>
  <conditionalFormatting sqref="H26">
    <cfRule type="containsErrors" dxfId="1801" priority="108">
      <formula>ISERROR(H26)</formula>
    </cfRule>
  </conditionalFormatting>
  <conditionalFormatting sqref="H5">
    <cfRule type="containsErrors" dxfId="1800" priority="102">
      <formula>ISERROR(H5)</formula>
    </cfRule>
  </conditionalFormatting>
  <conditionalFormatting sqref="I22">
    <cfRule type="containsErrors" dxfId="1799" priority="101">
      <formula>ISERROR(I22)</formula>
    </cfRule>
  </conditionalFormatting>
  <conditionalFormatting sqref="I24">
    <cfRule type="containsErrors" dxfId="1798" priority="100">
      <formula>ISERROR(I24)</formula>
    </cfRule>
  </conditionalFormatting>
  <conditionalFormatting sqref="I23 I25">
    <cfRule type="containsErrors" dxfId="1797" priority="99">
      <formula>ISERROR(I23)</formula>
    </cfRule>
  </conditionalFormatting>
  <conditionalFormatting sqref="I26">
    <cfRule type="containsErrors" dxfId="1796" priority="98">
      <formula>ISERROR(I26)</formula>
    </cfRule>
  </conditionalFormatting>
  <conditionalFormatting sqref="I5">
    <cfRule type="containsErrors" dxfId="1795" priority="97">
      <formula>ISERROR(I5)</formula>
    </cfRule>
  </conditionalFormatting>
  <conditionalFormatting sqref="J5">
    <cfRule type="containsErrors" dxfId="1794" priority="92">
      <formula>ISERROR(J5)</formula>
    </cfRule>
  </conditionalFormatting>
  <conditionalFormatting sqref="J22">
    <cfRule type="containsErrors" dxfId="1793" priority="91">
      <formula>ISERROR(J22)</formula>
    </cfRule>
  </conditionalFormatting>
  <conditionalFormatting sqref="J24">
    <cfRule type="containsErrors" dxfId="1792" priority="90">
      <formula>ISERROR(J24)</formula>
    </cfRule>
  </conditionalFormatting>
  <conditionalFormatting sqref="J23 J25">
    <cfRule type="containsErrors" dxfId="1791" priority="89">
      <formula>ISERROR(J23)</formula>
    </cfRule>
  </conditionalFormatting>
  <conditionalFormatting sqref="J26">
    <cfRule type="containsErrors" dxfId="1790" priority="88">
      <formula>ISERROR(J26)</formula>
    </cfRule>
  </conditionalFormatting>
  <conditionalFormatting sqref="K5">
    <cfRule type="containsErrors" dxfId="1789" priority="87">
      <formula>ISERROR(K5)</formula>
    </cfRule>
  </conditionalFormatting>
  <conditionalFormatting sqref="K6:K7">
    <cfRule type="containsErrors" dxfId="1788" priority="86">
      <formula>ISERROR(K6)</formula>
    </cfRule>
  </conditionalFormatting>
  <conditionalFormatting sqref="K8">
    <cfRule type="containsErrors" dxfId="1787" priority="85">
      <formula>ISERROR(K8)</formula>
    </cfRule>
  </conditionalFormatting>
  <conditionalFormatting sqref="K9 K11 K13 K15">
    <cfRule type="containsErrors" dxfId="1786" priority="84">
      <formula>ISERROR(K9)</formula>
    </cfRule>
  </conditionalFormatting>
  <conditionalFormatting sqref="K10 K12 K16">
    <cfRule type="containsErrors" dxfId="1785" priority="83">
      <formula>ISERROR(K10)</formula>
    </cfRule>
  </conditionalFormatting>
  <conditionalFormatting sqref="K19">
    <cfRule type="containsErrors" dxfId="1784" priority="82">
      <formula>ISERROR(K19)</formula>
    </cfRule>
  </conditionalFormatting>
  <conditionalFormatting sqref="K18 K20">
    <cfRule type="containsErrors" dxfId="1783" priority="81">
      <formula>ISERROR(K18)</formula>
    </cfRule>
  </conditionalFormatting>
  <conditionalFormatting sqref="K21">
    <cfRule type="containsErrors" dxfId="1782" priority="80">
      <formula>ISERROR(K21)</formula>
    </cfRule>
  </conditionalFormatting>
  <conditionalFormatting sqref="K22">
    <cfRule type="containsErrors" dxfId="1781" priority="79">
      <formula>ISERROR(K22)</formula>
    </cfRule>
  </conditionalFormatting>
  <conditionalFormatting sqref="K24">
    <cfRule type="containsErrors" dxfId="1780" priority="78">
      <formula>ISERROR(K24)</formula>
    </cfRule>
  </conditionalFormatting>
  <conditionalFormatting sqref="K23 K25">
    <cfRule type="containsErrors" dxfId="1779" priority="77">
      <formula>ISERROR(K23)</formula>
    </cfRule>
  </conditionalFormatting>
  <conditionalFormatting sqref="K26">
    <cfRule type="containsErrors" dxfId="1778" priority="76">
      <formula>ISERROR(K26)</formula>
    </cfRule>
  </conditionalFormatting>
  <conditionalFormatting sqref="K14">
    <cfRule type="containsErrors" dxfId="1777" priority="75">
      <formula>ISERROR(K14)</formula>
    </cfRule>
  </conditionalFormatting>
  <conditionalFormatting sqref="S5">
    <cfRule type="containsErrors" dxfId="1776" priority="74">
      <formula>ISERROR(S5)</formula>
    </cfRule>
  </conditionalFormatting>
  <conditionalFormatting sqref="S6:S7">
    <cfRule type="containsErrors" dxfId="1775" priority="73">
      <formula>ISERROR(S6)</formula>
    </cfRule>
  </conditionalFormatting>
  <conditionalFormatting sqref="S8">
    <cfRule type="containsErrors" dxfId="1774" priority="72">
      <formula>ISERROR(S8)</formula>
    </cfRule>
  </conditionalFormatting>
  <conditionalFormatting sqref="S9 S11 S13 S15">
    <cfRule type="containsErrors" dxfId="1773" priority="71">
      <formula>ISERROR(S9)</formula>
    </cfRule>
  </conditionalFormatting>
  <conditionalFormatting sqref="S10 S12 S16">
    <cfRule type="containsErrors" dxfId="1772" priority="70">
      <formula>ISERROR(S10)</formula>
    </cfRule>
  </conditionalFormatting>
  <conditionalFormatting sqref="S19">
    <cfRule type="containsErrors" dxfId="1771" priority="69">
      <formula>ISERROR(S19)</formula>
    </cfRule>
  </conditionalFormatting>
  <conditionalFormatting sqref="S18 S20">
    <cfRule type="containsErrors" dxfId="1770" priority="68">
      <formula>ISERROR(S18)</formula>
    </cfRule>
  </conditionalFormatting>
  <conditionalFormatting sqref="S21">
    <cfRule type="containsErrors" dxfId="1769" priority="67">
      <formula>ISERROR(S21)</formula>
    </cfRule>
  </conditionalFormatting>
  <conditionalFormatting sqref="S22">
    <cfRule type="containsErrors" dxfId="1768" priority="66">
      <formula>ISERROR(S22)</formula>
    </cfRule>
  </conditionalFormatting>
  <conditionalFormatting sqref="S24">
    <cfRule type="containsErrors" dxfId="1767" priority="65">
      <formula>ISERROR(S24)</formula>
    </cfRule>
  </conditionalFormatting>
  <conditionalFormatting sqref="S23 S25">
    <cfRule type="containsErrors" dxfId="1766" priority="64">
      <formula>ISERROR(S23)</formula>
    </cfRule>
  </conditionalFormatting>
  <conditionalFormatting sqref="S26">
    <cfRule type="containsErrors" dxfId="1765" priority="63">
      <formula>ISERROR(S26)</formula>
    </cfRule>
  </conditionalFormatting>
  <conditionalFormatting sqref="S14">
    <cfRule type="containsErrors" dxfId="1764" priority="62">
      <formula>ISERROR(S14)</formula>
    </cfRule>
  </conditionalFormatting>
  <conditionalFormatting sqref="C17">
    <cfRule type="containsErrors" dxfId="1763" priority="51">
      <formula>ISERROR(C17)</formula>
    </cfRule>
  </conditionalFormatting>
  <conditionalFormatting sqref="F17">
    <cfRule type="containsErrors" dxfId="1762" priority="50">
      <formula>ISERROR(F17)</formula>
    </cfRule>
  </conditionalFormatting>
  <conditionalFormatting sqref="K17">
    <cfRule type="containsErrors" dxfId="1761" priority="48">
      <formula>ISERROR(K17)</formula>
    </cfRule>
  </conditionalFormatting>
  <conditionalFormatting sqref="S17">
    <cfRule type="containsErrors" dxfId="1760" priority="47">
      <formula>ISERROR(S17)</formula>
    </cfRule>
  </conditionalFormatting>
  <conditionalFormatting sqref="P5">
    <cfRule type="containsErrors" dxfId="1759" priority="46">
      <formula>ISERROR(P5)</formula>
    </cfRule>
  </conditionalFormatting>
  <conditionalFormatting sqref="P6:P7">
    <cfRule type="containsErrors" dxfId="1758" priority="45">
      <formula>ISERROR(P6)</formula>
    </cfRule>
  </conditionalFormatting>
  <conditionalFormatting sqref="P8">
    <cfRule type="containsErrors" dxfId="1757" priority="44">
      <formula>ISERROR(P8)</formula>
    </cfRule>
  </conditionalFormatting>
  <conditionalFormatting sqref="P9 P11 P13 P15">
    <cfRule type="containsErrors" dxfId="1756" priority="43">
      <formula>ISERROR(P9)</formula>
    </cfRule>
  </conditionalFormatting>
  <conditionalFormatting sqref="P10 P12 P16">
    <cfRule type="containsErrors" dxfId="1755" priority="42">
      <formula>ISERROR(P10)</formula>
    </cfRule>
  </conditionalFormatting>
  <conditionalFormatting sqref="P19">
    <cfRule type="containsErrors" dxfId="1754" priority="41">
      <formula>ISERROR(P19)</formula>
    </cfRule>
  </conditionalFormatting>
  <conditionalFormatting sqref="P18 P20">
    <cfRule type="containsErrors" dxfId="1753" priority="40">
      <formula>ISERROR(P18)</formula>
    </cfRule>
  </conditionalFormatting>
  <conditionalFormatting sqref="P21">
    <cfRule type="containsErrors" dxfId="1752" priority="39">
      <formula>ISERROR(P21)</formula>
    </cfRule>
  </conditionalFormatting>
  <conditionalFormatting sqref="P22">
    <cfRule type="containsErrors" dxfId="1751" priority="38">
      <formula>ISERROR(P22)</formula>
    </cfRule>
  </conditionalFormatting>
  <conditionalFormatting sqref="P24">
    <cfRule type="containsErrors" dxfId="1750" priority="37">
      <formula>ISERROR(P24)</formula>
    </cfRule>
  </conditionalFormatting>
  <conditionalFormatting sqref="P23 P25">
    <cfRule type="containsErrors" dxfId="1749" priority="36">
      <formula>ISERROR(P23)</formula>
    </cfRule>
  </conditionalFormatting>
  <conditionalFormatting sqref="P26">
    <cfRule type="containsErrors" dxfId="1748" priority="35">
      <formula>ISERROR(P26)</formula>
    </cfRule>
  </conditionalFormatting>
  <conditionalFormatting sqref="P14">
    <cfRule type="containsErrors" dxfId="1747" priority="34">
      <formula>ISERROR(P14)</formula>
    </cfRule>
  </conditionalFormatting>
  <conditionalFormatting sqref="P17">
    <cfRule type="containsErrors" dxfId="1746" priority="33">
      <formula>ISERROR(P17)</formula>
    </cfRule>
  </conditionalFormatting>
  <conditionalFormatting sqref="X5">
    <cfRule type="containsErrors" dxfId="1745" priority="32">
      <formula>ISERROR(X5)</formula>
    </cfRule>
  </conditionalFormatting>
  <conditionalFormatting sqref="X6:X7">
    <cfRule type="containsErrors" dxfId="1744" priority="31">
      <formula>ISERROR(X6)</formula>
    </cfRule>
  </conditionalFormatting>
  <conditionalFormatting sqref="X8">
    <cfRule type="containsErrors" dxfId="1743" priority="30">
      <formula>ISERROR(X8)</formula>
    </cfRule>
  </conditionalFormatting>
  <conditionalFormatting sqref="X9 X11 X13 X15">
    <cfRule type="containsErrors" dxfId="1742" priority="29">
      <formula>ISERROR(X9)</formula>
    </cfRule>
  </conditionalFormatting>
  <conditionalFormatting sqref="X10 X12 X16">
    <cfRule type="containsErrors" dxfId="1741" priority="28">
      <formula>ISERROR(X10)</formula>
    </cfRule>
  </conditionalFormatting>
  <conditionalFormatting sqref="X18">
    <cfRule type="containsErrors" dxfId="1740" priority="27">
      <formula>ISERROR(X18)</formula>
    </cfRule>
  </conditionalFormatting>
  <conditionalFormatting sqref="X17 X19">
    <cfRule type="containsErrors" dxfId="1739" priority="26">
      <formula>ISERROR(X17)</formula>
    </cfRule>
  </conditionalFormatting>
  <conditionalFormatting sqref="X20">
    <cfRule type="containsErrors" dxfId="1738" priority="25">
      <formula>ISERROR(X20)</formula>
    </cfRule>
  </conditionalFormatting>
  <conditionalFormatting sqref="X21">
    <cfRule type="containsErrors" dxfId="1737" priority="24">
      <formula>ISERROR(X21)</formula>
    </cfRule>
  </conditionalFormatting>
  <conditionalFormatting sqref="X23">
    <cfRule type="containsErrors" dxfId="1736" priority="23">
      <formula>ISERROR(X23)</formula>
    </cfRule>
  </conditionalFormatting>
  <conditionalFormatting sqref="X22 X24">
    <cfRule type="containsErrors" dxfId="1735" priority="22">
      <formula>ISERROR(X22)</formula>
    </cfRule>
  </conditionalFormatting>
  <conditionalFormatting sqref="X25">
    <cfRule type="containsErrors" dxfId="1734" priority="21">
      <formula>ISERROR(X25)</formula>
    </cfRule>
  </conditionalFormatting>
  <conditionalFormatting sqref="X14">
    <cfRule type="containsErrors" dxfId="1733" priority="20">
      <formula>ISERROR(X14)</formula>
    </cfRule>
  </conditionalFormatting>
  <conditionalFormatting sqref="U22">
    <cfRule type="containsErrors" dxfId="1732" priority="19">
      <formula>ISERROR(U22)</formula>
    </cfRule>
  </conditionalFormatting>
  <conditionalFormatting sqref="U24">
    <cfRule type="containsErrors" dxfId="1731" priority="18">
      <formula>ISERROR(U24)</formula>
    </cfRule>
  </conditionalFormatting>
  <conditionalFormatting sqref="U23 U25">
    <cfRule type="containsErrors" dxfId="1730" priority="17">
      <formula>ISERROR(U23)</formula>
    </cfRule>
  </conditionalFormatting>
  <conditionalFormatting sqref="U26">
    <cfRule type="containsErrors" dxfId="1729" priority="16">
      <formula>ISERROR(U26)</formula>
    </cfRule>
  </conditionalFormatting>
  <conditionalFormatting sqref="U5">
    <cfRule type="containsErrors" dxfId="1728" priority="15">
      <formula>ISERROR(U5)</formula>
    </cfRule>
  </conditionalFormatting>
  <conditionalFormatting sqref="V22">
    <cfRule type="containsErrors" dxfId="1727" priority="14">
      <formula>ISERROR(V22)</formula>
    </cfRule>
  </conditionalFormatting>
  <conditionalFormatting sqref="V24">
    <cfRule type="containsErrors" dxfId="1726" priority="13">
      <formula>ISERROR(V24)</formula>
    </cfRule>
  </conditionalFormatting>
  <conditionalFormatting sqref="V23 V25">
    <cfRule type="containsErrors" dxfId="1725" priority="12">
      <formula>ISERROR(V23)</formula>
    </cfRule>
  </conditionalFormatting>
  <conditionalFormatting sqref="V26">
    <cfRule type="containsErrors" dxfId="1724" priority="11">
      <formula>ISERROR(V26)</formula>
    </cfRule>
  </conditionalFormatting>
  <conditionalFormatting sqref="V5">
    <cfRule type="containsErrors" dxfId="1723" priority="10">
      <formula>ISERROR(V5)</formula>
    </cfRule>
  </conditionalFormatting>
  <conditionalFormatting sqref="W5">
    <cfRule type="containsErrors" dxfId="1722" priority="5">
      <formula>ISERROR(W5)</formula>
    </cfRule>
  </conditionalFormatting>
  <conditionalFormatting sqref="W22">
    <cfRule type="containsErrors" dxfId="1721" priority="4">
      <formula>ISERROR(W22)</formula>
    </cfRule>
  </conditionalFormatting>
  <conditionalFormatting sqref="W24">
    <cfRule type="containsErrors" dxfId="1720" priority="3">
      <formula>ISERROR(W24)</formula>
    </cfRule>
  </conditionalFormatting>
  <conditionalFormatting sqref="W23 W25">
    <cfRule type="containsErrors" dxfId="1719" priority="2">
      <formula>ISERROR(W23)</formula>
    </cfRule>
  </conditionalFormatting>
  <conditionalFormatting sqref="W26">
    <cfRule type="containsErrors" dxfId="1718" priority="1">
      <formula>ISERROR(W26)</formula>
    </cfRule>
  </conditionalFormatting>
  <pageMargins left="0.19685039370078741" right="0.15748031496062992" top="0.19685039370078741" bottom="0.19685039370078741" header="0.11811023622047245" footer="0.11811023622047245"/>
  <pageSetup paperSize="9" scale="95" orientation="landscape" r:id="rId1"/>
  <headerFooter>
    <oddFooter>&amp;L&amp;"Segoe UI,Standard"&amp;8&amp;K00-049BAWAG Group AG&amp;R&amp;"Segoe UI,Standard"&amp;8&amp;K00-049&amp;D</oddFooter>
  </headerFooter>
  <colBreaks count="1" manualBreakCount="1">
    <brk id="27" max="26" man="1"/>
  </colBreaks>
  <ignoredErrors>
    <ignoredError sqref="AC24:AC27 B4:G5 AB18:AF22 B27:G27 AE4:AF16 AB9:AD16 Y27 L4 AB23:AD23 AF23 AC4:AD8 Z4:Z5 AB4:AB8 Y4:Y5 Y6:Z8 AA4"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53"/>
  <sheetViews>
    <sheetView showGridLines="0" zoomScaleNormal="100" workbookViewId="0">
      <pane xSplit="1" ySplit="3" topLeftCell="B4" activePane="bottomRight" state="frozen"/>
      <selection activeCell="K15" sqref="K15"/>
      <selection pane="topRight" activeCell="K15" sqref="K15"/>
      <selection pane="bottomLeft" activeCell="K15" sqref="K15"/>
      <selection pane="bottomRight" activeCell="I20" sqref="I20"/>
    </sheetView>
  </sheetViews>
  <sheetFormatPr baseColWidth="10" defaultColWidth="11.42578125" defaultRowHeight="15"/>
  <cols>
    <col min="1" max="1" width="38.42578125" customWidth="1"/>
    <col min="2" max="5" width="6.5703125" customWidth="1"/>
    <col min="6" max="6" width="1.7109375" style="128" customWidth="1"/>
    <col min="7" max="7" width="6.5703125" customWidth="1"/>
    <col min="8" max="10" width="6.5703125" style="333" customWidth="1"/>
    <col min="11" max="11" width="1.7109375" style="128" customWidth="1"/>
    <col min="12" max="13" width="6.5703125" style="333" customWidth="1"/>
    <col min="14" max="15" width="6.5703125" style="504" customWidth="1"/>
    <col min="16" max="16" width="1.7109375" style="128" customWidth="1"/>
    <col min="17" max="18" width="6.5703125" style="504" customWidth="1"/>
  </cols>
  <sheetData>
    <row r="1" spans="1:18" ht="16.5">
      <c r="A1" s="2" t="s">
        <v>216</v>
      </c>
    </row>
    <row r="2" spans="1:18">
      <c r="A2" s="6" t="s">
        <v>14</v>
      </c>
    </row>
    <row r="3" spans="1:18" ht="15.75" thickBot="1">
      <c r="A3" s="6"/>
      <c r="B3" s="106"/>
      <c r="C3" s="106"/>
      <c r="D3" s="106"/>
      <c r="E3" s="106"/>
      <c r="F3" s="124"/>
      <c r="G3" s="106"/>
      <c r="H3" s="106"/>
      <c r="I3" s="106"/>
      <c r="J3" s="106"/>
      <c r="K3" s="124"/>
      <c r="L3" s="106"/>
      <c r="M3" s="106"/>
      <c r="N3" s="106"/>
      <c r="O3" s="106"/>
      <c r="P3" s="124"/>
      <c r="Q3" s="106"/>
      <c r="R3" s="106"/>
    </row>
    <row r="4" spans="1:18" ht="15.75" thickTop="1">
      <c r="A4" s="7" t="s">
        <v>16</v>
      </c>
      <c r="B4" s="745" t="s">
        <v>73</v>
      </c>
      <c r="C4" s="743"/>
      <c r="D4" s="743"/>
      <c r="E4" s="744"/>
      <c r="F4" s="116"/>
      <c r="G4" s="747" t="s">
        <v>134</v>
      </c>
      <c r="H4" s="748"/>
      <c r="I4" s="748"/>
      <c r="J4" s="748"/>
      <c r="K4" s="116"/>
      <c r="L4" s="747" t="s">
        <v>204</v>
      </c>
      <c r="M4" s="748"/>
      <c r="N4" s="748"/>
      <c r="O4" s="748"/>
      <c r="P4" s="116"/>
      <c r="Q4" s="741" t="s">
        <v>224</v>
      </c>
      <c r="R4" s="735"/>
    </row>
    <row r="5" spans="1:18">
      <c r="B5" s="254" t="s">
        <v>74</v>
      </c>
      <c r="C5" s="35" t="s">
        <v>75</v>
      </c>
      <c r="D5" s="35" t="s">
        <v>76</v>
      </c>
      <c r="E5" s="39" t="s">
        <v>77</v>
      </c>
      <c r="F5" s="117"/>
      <c r="G5" s="254" t="s">
        <v>74</v>
      </c>
      <c r="H5" s="343" t="s">
        <v>75</v>
      </c>
      <c r="I5" s="402" t="s">
        <v>76</v>
      </c>
      <c r="J5" s="402" t="s">
        <v>77</v>
      </c>
      <c r="K5" s="117"/>
      <c r="L5" s="254" t="s">
        <v>74</v>
      </c>
      <c r="M5" s="343" t="s">
        <v>75</v>
      </c>
      <c r="N5" s="402" t="s">
        <v>76</v>
      </c>
      <c r="O5" s="402" t="s">
        <v>77</v>
      </c>
      <c r="P5" s="117"/>
      <c r="Q5" s="507" t="s">
        <v>74</v>
      </c>
      <c r="R5" s="508" t="s">
        <v>75</v>
      </c>
    </row>
    <row r="6" spans="1:18">
      <c r="A6" s="10" t="s">
        <v>41</v>
      </c>
      <c r="B6" s="255">
        <v>1108</v>
      </c>
      <c r="C6" s="44">
        <v>937</v>
      </c>
      <c r="D6" s="114">
        <v>751</v>
      </c>
      <c r="E6" s="45">
        <v>1069</v>
      </c>
      <c r="F6" s="125"/>
      <c r="G6" s="281">
        <v>2342</v>
      </c>
      <c r="H6" s="303">
        <v>803</v>
      </c>
      <c r="I6" s="224">
        <v>750</v>
      </c>
      <c r="J6" s="458">
        <v>1424</v>
      </c>
      <c r="K6" s="356"/>
      <c r="L6" s="281">
        <v>535</v>
      </c>
      <c r="M6" s="303">
        <v>843</v>
      </c>
      <c r="N6" s="224">
        <v>626</v>
      </c>
      <c r="O6" s="458">
        <v>1032</v>
      </c>
      <c r="P6" s="356"/>
      <c r="Q6" s="281">
        <v>720</v>
      </c>
      <c r="R6" s="303">
        <v>1060</v>
      </c>
    </row>
    <row r="7" spans="1:18" s="156" customFormat="1">
      <c r="A7" s="11" t="s">
        <v>17</v>
      </c>
      <c r="B7" s="256"/>
      <c r="C7" s="47"/>
      <c r="D7" s="135"/>
      <c r="E7" s="242"/>
      <c r="F7" s="125"/>
      <c r="G7" s="390"/>
      <c r="H7" s="242"/>
      <c r="I7" s="410"/>
      <c r="J7" s="646"/>
      <c r="K7" s="356"/>
      <c r="L7" s="390"/>
      <c r="M7" s="242"/>
      <c r="N7" s="410"/>
      <c r="O7" s="646"/>
      <c r="P7" s="356"/>
      <c r="Q7" s="390"/>
      <c r="R7" s="242"/>
    </row>
    <row r="8" spans="1:18">
      <c r="A8" s="40" t="s">
        <v>42</v>
      </c>
      <c r="B8" s="257">
        <v>409</v>
      </c>
      <c r="C8" s="46">
        <v>393</v>
      </c>
      <c r="D8" s="129">
        <v>360</v>
      </c>
      <c r="E8" s="243">
        <v>351</v>
      </c>
      <c r="F8" s="125"/>
      <c r="G8" s="273">
        <v>368</v>
      </c>
      <c r="H8" s="243">
        <v>409</v>
      </c>
      <c r="I8" s="411">
        <v>451</v>
      </c>
      <c r="J8" s="647">
        <v>353</v>
      </c>
      <c r="K8" s="356"/>
      <c r="L8" s="273">
        <v>364</v>
      </c>
      <c r="M8" s="243">
        <v>375</v>
      </c>
      <c r="N8" s="411">
        <v>413</v>
      </c>
      <c r="O8" s="647">
        <v>441</v>
      </c>
      <c r="P8" s="356"/>
      <c r="Q8" s="273">
        <v>322</v>
      </c>
      <c r="R8" s="243">
        <v>284</v>
      </c>
    </row>
    <row r="9" spans="1:18">
      <c r="A9" s="40" t="s">
        <v>43</v>
      </c>
      <c r="B9" s="257">
        <v>544</v>
      </c>
      <c r="C9" s="46">
        <v>510</v>
      </c>
      <c r="D9" s="129">
        <v>508</v>
      </c>
      <c r="E9" s="243">
        <v>504</v>
      </c>
      <c r="F9" s="125"/>
      <c r="G9" s="273">
        <v>499</v>
      </c>
      <c r="H9" s="243">
        <v>537</v>
      </c>
      <c r="I9" s="411">
        <v>867</v>
      </c>
      <c r="J9" s="647">
        <v>740</v>
      </c>
      <c r="K9" s="356"/>
      <c r="L9" s="273">
        <v>831</v>
      </c>
      <c r="M9" s="243">
        <v>811</v>
      </c>
      <c r="N9" s="411">
        <v>755</v>
      </c>
      <c r="O9" s="647">
        <v>693</v>
      </c>
      <c r="P9" s="356"/>
      <c r="Q9" s="273">
        <v>637</v>
      </c>
      <c r="R9" s="243">
        <v>559</v>
      </c>
    </row>
    <row r="10" spans="1:18">
      <c r="A10" s="61" t="s">
        <v>79</v>
      </c>
      <c r="B10" s="258">
        <v>2697</v>
      </c>
      <c r="C10" s="73">
        <v>2379</v>
      </c>
      <c r="D10" s="133">
        <v>3137</v>
      </c>
      <c r="E10" s="244">
        <v>3039</v>
      </c>
      <c r="F10" s="125"/>
      <c r="G10" s="391">
        <v>2959</v>
      </c>
      <c r="H10" s="244">
        <v>3069</v>
      </c>
      <c r="I10" s="412">
        <v>3362</v>
      </c>
      <c r="J10" s="648">
        <v>3009</v>
      </c>
      <c r="K10" s="356"/>
      <c r="L10" s="391">
        <v>3769</v>
      </c>
      <c r="M10" s="244">
        <v>4883</v>
      </c>
      <c r="N10" s="412">
        <v>4517</v>
      </c>
      <c r="O10" s="648">
        <v>4343</v>
      </c>
      <c r="P10" s="356"/>
      <c r="Q10" s="391">
        <v>4076</v>
      </c>
      <c r="R10" s="244">
        <v>4384</v>
      </c>
    </row>
    <row r="11" spans="1:18">
      <c r="A11" s="397" t="s">
        <v>80</v>
      </c>
      <c r="B11" s="259">
        <v>38710</v>
      </c>
      <c r="C11" s="48">
        <v>38640</v>
      </c>
      <c r="D11" s="134">
        <v>38767</v>
      </c>
      <c r="E11" s="245">
        <v>38334</v>
      </c>
      <c r="F11" s="138"/>
      <c r="G11" s="392">
        <v>38737</v>
      </c>
      <c r="H11" s="245">
        <v>37631</v>
      </c>
      <c r="I11" s="413">
        <v>38672</v>
      </c>
      <c r="J11" s="649">
        <v>38165</v>
      </c>
      <c r="K11" s="306"/>
      <c r="L11" s="392">
        <v>38852</v>
      </c>
      <c r="M11" s="245">
        <v>42385</v>
      </c>
      <c r="N11" s="413">
        <v>43040</v>
      </c>
      <c r="O11" s="649">
        <v>44634</v>
      </c>
      <c r="P11" s="306"/>
      <c r="Q11" s="392">
        <v>45721</v>
      </c>
      <c r="R11" s="245">
        <v>46375</v>
      </c>
    </row>
    <row r="12" spans="1:18">
      <c r="A12" s="56" t="s">
        <v>44</v>
      </c>
      <c r="B12" s="256">
        <v>30473</v>
      </c>
      <c r="C12" s="47">
        <v>30191</v>
      </c>
      <c r="D12" s="135">
        <v>30305</v>
      </c>
      <c r="E12" s="242">
        <v>30482</v>
      </c>
      <c r="F12" s="125"/>
      <c r="G12" s="390">
        <v>30197</v>
      </c>
      <c r="H12" s="242">
        <v>31062</v>
      </c>
      <c r="I12" s="410">
        <v>30737</v>
      </c>
      <c r="J12" s="646">
        <v>30467</v>
      </c>
      <c r="K12" s="356"/>
      <c r="L12" s="390">
        <v>31110</v>
      </c>
      <c r="M12" s="242">
        <v>31372</v>
      </c>
      <c r="N12" s="410">
        <v>31545</v>
      </c>
      <c r="O12" s="646">
        <v>32004</v>
      </c>
      <c r="P12" s="356"/>
      <c r="Q12" s="390">
        <v>33015</v>
      </c>
      <c r="R12" s="242">
        <v>32371</v>
      </c>
    </row>
    <row r="13" spans="1:18">
      <c r="A13" s="398" t="s">
        <v>45</v>
      </c>
      <c r="B13" s="257">
        <v>3476</v>
      </c>
      <c r="C13" s="46">
        <v>3205</v>
      </c>
      <c r="D13" s="129">
        <v>3542</v>
      </c>
      <c r="E13" s="243">
        <v>3512</v>
      </c>
      <c r="F13" s="125"/>
      <c r="G13" s="273">
        <v>3354</v>
      </c>
      <c r="H13" s="243">
        <v>2955</v>
      </c>
      <c r="I13" s="411">
        <v>2264</v>
      </c>
      <c r="J13" s="647">
        <v>1977</v>
      </c>
      <c r="K13" s="356"/>
      <c r="L13" s="273">
        <v>2648</v>
      </c>
      <c r="M13" s="243">
        <v>2750</v>
      </c>
      <c r="N13" s="411">
        <v>2816</v>
      </c>
      <c r="O13" s="647">
        <v>2741</v>
      </c>
      <c r="P13" s="356"/>
      <c r="Q13" s="273">
        <v>2373</v>
      </c>
      <c r="R13" s="243">
        <v>1960</v>
      </c>
    </row>
    <row r="14" spans="1:18">
      <c r="A14" s="56" t="s">
        <v>46</v>
      </c>
      <c r="B14" s="256">
        <v>4761</v>
      </c>
      <c r="C14" s="47">
        <v>5244</v>
      </c>
      <c r="D14" s="135">
        <v>4920</v>
      </c>
      <c r="E14" s="242">
        <v>4340</v>
      </c>
      <c r="F14" s="125"/>
      <c r="G14" s="390">
        <v>5186</v>
      </c>
      <c r="H14" s="242">
        <v>3614</v>
      </c>
      <c r="I14" s="410">
        <v>5671</v>
      </c>
      <c r="J14" s="646">
        <v>5720</v>
      </c>
      <c r="K14" s="356"/>
      <c r="L14" s="390">
        <v>5095</v>
      </c>
      <c r="M14" s="242">
        <v>8263</v>
      </c>
      <c r="N14" s="410">
        <v>8679</v>
      </c>
      <c r="O14" s="646">
        <v>9889</v>
      </c>
      <c r="P14" s="356"/>
      <c r="Q14" s="390">
        <v>10334</v>
      </c>
      <c r="R14" s="242">
        <v>12044</v>
      </c>
    </row>
    <row r="15" spans="1:18" ht="21">
      <c r="A15" s="42" t="s">
        <v>122</v>
      </c>
      <c r="B15" s="257">
        <v>0</v>
      </c>
      <c r="C15" s="46">
        <v>0</v>
      </c>
      <c r="D15" s="129">
        <v>0</v>
      </c>
      <c r="E15" s="243">
        <v>1</v>
      </c>
      <c r="F15" s="125"/>
      <c r="G15" s="273">
        <v>3</v>
      </c>
      <c r="H15" s="243">
        <v>4</v>
      </c>
      <c r="I15" s="411">
        <v>7</v>
      </c>
      <c r="J15" s="647">
        <v>5</v>
      </c>
      <c r="K15" s="356"/>
      <c r="L15" s="273">
        <v>6</v>
      </c>
      <c r="M15" s="243">
        <v>17</v>
      </c>
      <c r="N15" s="411">
        <v>20</v>
      </c>
      <c r="O15" s="647">
        <v>24</v>
      </c>
      <c r="P15" s="356"/>
      <c r="Q15" s="273">
        <v>-52</v>
      </c>
      <c r="R15" s="243">
        <v>-58</v>
      </c>
    </row>
    <row r="16" spans="1:18">
      <c r="A16" s="40" t="s">
        <v>47</v>
      </c>
      <c r="B16" s="257">
        <v>415</v>
      </c>
      <c r="C16" s="46">
        <v>440</v>
      </c>
      <c r="D16" s="129">
        <v>379</v>
      </c>
      <c r="E16" s="243">
        <v>401</v>
      </c>
      <c r="F16" s="125"/>
      <c r="G16" s="273">
        <v>410</v>
      </c>
      <c r="H16" s="243">
        <v>494</v>
      </c>
      <c r="I16" s="411">
        <v>473</v>
      </c>
      <c r="J16" s="647">
        <v>397</v>
      </c>
      <c r="K16" s="356"/>
      <c r="L16" s="273">
        <v>609</v>
      </c>
      <c r="M16" s="243">
        <v>423</v>
      </c>
      <c r="N16" s="411">
        <v>367</v>
      </c>
      <c r="O16" s="647">
        <v>405</v>
      </c>
      <c r="P16" s="356"/>
      <c r="Q16" s="273">
        <v>258</v>
      </c>
      <c r="R16" s="243">
        <v>237</v>
      </c>
    </row>
    <row r="17" spans="1:18">
      <c r="A17" s="10" t="s">
        <v>48</v>
      </c>
      <c r="B17" s="257">
        <v>223</v>
      </c>
      <c r="C17" s="46">
        <v>224</v>
      </c>
      <c r="D17" s="129">
        <v>228</v>
      </c>
      <c r="E17" s="243">
        <v>234</v>
      </c>
      <c r="F17" s="125"/>
      <c r="G17" s="273">
        <v>496</v>
      </c>
      <c r="H17" s="243">
        <v>637</v>
      </c>
      <c r="I17" s="411">
        <v>644</v>
      </c>
      <c r="J17" s="647">
        <v>707</v>
      </c>
      <c r="K17" s="356"/>
      <c r="L17" s="273">
        <v>704</v>
      </c>
      <c r="M17" s="243">
        <v>501</v>
      </c>
      <c r="N17" s="411">
        <v>493</v>
      </c>
      <c r="O17" s="647">
        <v>474</v>
      </c>
      <c r="P17" s="356"/>
      <c r="Q17" s="273">
        <v>379</v>
      </c>
      <c r="R17" s="243">
        <v>378</v>
      </c>
    </row>
    <row r="18" spans="1:18">
      <c r="A18" s="11" t="s">
        <v>49</v>
      </c>
      <c r="B18" s="256">
        <v>490</v>
      </c>
      <c r="C18" s="47">
        <v>496</v>
      </c>
      <c r="D18" s="135">
        <v>497</v>
      </c>
      <c r="E18" s="242">
        <v>505</v>
      </c>
      <c r="F18" s="125"/>
      <c r="G18" s="390">
        <v>540</v>
      </c>
      <c r="H18" s="242">
        <v>569</v>
      </c>
      <c r="I18" s="410">
        <v>556</v>
      </c>
      <c r="J18" s="646">
        <v>569</v>
      </c>
      <c r="K18" s="356"/>
      <c r="L18" s="390">
        <v>565</v>
      </c>
      <c r="M18" s="242">
        <v>555</v>
      </c>
      <c r="N18" s="410">
        <v>553</v>
      </c>
      <c r="O18" s="646">
        <v>552</v>
      </c>
      <c r="P18" s="356"/>
      <c r="Q18" s="390">
        <v>540</v>
      </c>
      <c r="R18" s="242">
        <v>539</v>
      </c>
    </row>
    <row r="19" spans="1:18">
      <c r="A19" s="14" t="s">
        <v>50</v>
      </c>
      <c r="B19" s="257">
        <v>16</v>
      </c>
      <c r="C19" s="46">
        <v>20</v>
      </c>
      <c r="D19" s="129">
        <v>14</v>
      </c>
      <c r="E19" s="243">
        <v>15</v>
      </c>
      <c r="F19" s="125"/>
      <c r="G19" s="273">
        <v>10</v>
      </c>
      <c r="H19" s="243">
        <v>12</v>
      </c>
      <c r="I19" s="411">
        <v>11</v>
      </c>
      <c r="J19" s="647">
        <v>15</v>
      </c>
      <c r="K19" s="356"/>
      <c r="L19" s="273">
        <v>14</v>
      </c>
      <c r="M19" s="243">
        <v>13</v>
      </c>
      <c r="N19" s="411">
        <v>15</v>
      </c>
      <c r="O19" s="647">
        <v>9</v>
      </c>
      <c r="P19" s="356"/>
      <c r="Q19" s="273">
        <v>13</v>
      </c>
      <c r="R19" s="243">
        <v>8</v>
      </c>
    </row>
    <row r="20" spans="1:18">
      <c r="A20" s="404" t="s">
        <v>51</v>
      </c>
      <c r="B20" s="260">
        <v>140</v>
      </c>
      <c r="C20" s="49">
        <v>108</v>
      </c>
      <c r="D20" s="136">
        <v>89</v>
      </c>
      <c r="E20" s="246">
        <v>75</v>
      </c>
      <c r="F20" s="125"/>
      <c r="G20" s="393">
        <v>53</v>
      </c>
      <c r="H20" s="246">
        <v>26</v>
      </c>
      <c r="I20" s="414">
        <v>9</v>
      </c>
      <c r="J20" s="650">
        <v>8</v>
      </c>
      <c r="K20" s="356"/>
      <c r="L20" s="393">
        <v>8</v>
      </c>
      <c r="M20" s="246">
        <v>7</v>
      </c>
      <c r="N20" s="414">
        <v>6</v>
      </c>
      <c r="O20" s="650">
        <v>9</v>
      </c>
      <c r="P20" s="356"/>
      <c r="Q20" s="393">
        <v>9</v>
      </c>
      <c r="R20" s="246">
        <v>5</v>
      </c>
    </row>
    <row r="21" spans="1:18">
      <c r="A21" s="404" t="s">
        <v>52</v>
      </c>
      <c r="B21" s="260">
        <v>185</v>
      </c>
      <c r="C21" s="49">
        <v>123</v>
      </c>
      <c r="D21" s="136">
        <v>134</v>
      </c>
      <c r="E21" s="246">
        <v>170</v>
      </c>
      <c r="F21" s="125"/>
      <c r="G21" s="393">
        <v>171</v>
      </c>
      <c r="H21" s="246">
        <v>272</v>
      </c>
      <c r="I21" s="414">
        <v>168</v>
      </c>
      <c r="J21" s="650">
        <v>257</v>
      </c>
      <c r="K21" s="356"/>
      <c r="L21" s="393">
        <v>240</v>
      </c>
      <c r="M21" s="246">
        <v>260</v>
      </c>
      <c r="N21" s="414">
        <v>228</v>
      </c>
      <c r="O21" s="650">
        <v>370</v>
      </c>
      <c r="P21" s="356"/>
      <c r="Q21" s="393">
        <v>274</v>
      </c>
      <c r="R21" s="246">
        <v>288</v>
      </c>
    </row>
    <row r="22" spans="1:18" s="333" customFormat="1">
      <c r="A22" s="495" t="s">
        <v>207</v>
      </c>
      <c r="B22" s="496">
        <v>0</v>
      </c>
      <c r="C22" s="497">
        <v>0</v>
      </c>
      <c r="D22" s="498">
        <v>0</v>
      </c>
      <c r="E22" s="499">
        <v>0</v>
      </c>
      <c r="F22" s="356"/>
      <c r="G22" s="500">
        <v>0</v>
      </c>
      <c r="H22" s="501">
        <v>0</v>
      </c>
      <c r="I22" s="502">
        <v>0</v>
      </c>
      <c r="J22" s="651">
        <v>0</v>
      </c>
      <c r="K22" s="356"/>
      <c r="L22" s="500">
        <v>0</v>
      </c>
      <c r="M22" s="501">
        <v>198</v>
      </c>
      <c r="N22" s="502">
        <v>198</v>
      </c>
      <c r="O22" s="651">
        <v>135</v>
      </c>
      <c r="P22" s="356"/>
      <c r="Q22" s="500">
        <v>73</v>
      </c>
      <c r="R22" s="501">
        <v>73</v>
      </c>
    </row>
    <row r="23" spans="1:18">
      <c r="A23" s="16" t="s">
        <v>16</v>
      </c>
      <c r="B23" s="261">
        <v>44937</v>
      </c>
      <c r="C23" s="50">
        <v>44270</v>
      </c>
      <c r="D23" s="62">
        <v>44864</v>
      </c>
      <c r="E23" s="247">
        <v>44698</v>
      </c>
      <c r="F23" s="138"/>
      <c r="G23" s="261">
        <v>46588</v>
      </c>
      <c r="H23" s="50">
        <v>44463</v>
      </c>
      <c r="I23" s="50">
        <v>45970</v>
      </c>
      <c r="J23" s="247">
        <v>45648</v>
      </c>
      <c r="K23" s="306"/>
      <c r="L23" s="261">
        <v>46498</v>
      </c>
      <c r="M23" s="50">
        <v>51271</v>
      </c>
      <c r="N23" s="50">
        <v>51231</v>
      </c>
      <c r="O23" s="247">
        <v>53122</v>
      </c>
      <c r="P23" s="306"/>
      <c r="Q23" s="261">
        <v>52970</v>
      </c>
      <c r="R23" s="50">
        <v>54132</v>
      </c>
    </row>
    <row r="24" spans="1:18" ht="15.75" thickBot="1">
      <c r="B24" s="262"/>
      <c r="C24" s="102"/>
      <c r="D24" s="102"/>
      <c r="E24" s="248"/>
      <c r="G24" s="248"/>
      <c r="H24" s="248"/>
      <c r="I24" s="248"/>
      <c r="J24" s="248"/>
      <c r="L24" s="262"/>
      <c r="M24" s="486"/>
      <c r="N24" s="486"/>
      <c r="O24" s="486"/>
      <c r="Q24" s="272"/>
      <c r="R24" s="272"/>
    </row>
    <row r="25" spans="1:18" ht="15.75" thickTop="1">
      <c r="A25" s="7" t="s">
        <v>40</v>
      </c>
      <c r="B25" s="745" t="s">
        <v>73</v>
      </c>
      <c r="C25" s="743"/>
      <c r="D25" s="743"/>
      <c r="E25" s="744"/>
      <c r="F25" s="116"/>
      <c r="G25" s="747" t="s">
        <v>134</v>
      </c>
      <c r="H25" s="748"/>
      <c r="I25" s="748"/>
      <c r="J25" s="748"/>
      <c r="K25" s="116"/>
      <c r="L25" s="747" t="s">
        <v>204</v>
      </c>
      <c r="M25" s="748"/>
      <c r="N25" s="748"/>
      <c r="O25" s="748"/>
      <c r="P25" s="116"/>
      <c r="Q25" s="741" t="s">
        <v>224</v>
      </c>
      <c r="R25" s="735"/>
    </row>
    <row r="26" spans="1:18">
      <c r="B26" s="254" t="s">
        <v>74</v>
      </c>
      <c r="C26" s="35" t="s">
        <v>75</v>
      </c>
      <c r="D26" s="35" t="s">
        <v>76</v>
      </c>
      <c r="E26" s="39" t="s">
        <v>77</v>
      </c>
      <c r="F26" s="117"/>
      <c r="G26" s="254" t="s">
        <v>74</v>
      </c>
      <c r="H26" s="343" t="s">
        <v>75</v>
      </c>
      <c r="I26" s="402" t="s">
        <v>76</v>
      </c>
      <c r="J26" s="402" t="s">
        <v>77</v>
      </c>
      <c r="K26" s="117"/>
      <c r="L26" s="254" t="s">
        <v>74</v>
      </c>
      <c r="M26" s="343" t="s">
        <v>75</v>
      </c>
      <c r="N26" s="402" t="s">
        <v>76</v>
      </c>
      <c r="O26" s="402" t="s">
        <v>77</v>
      </c>
      <c r="P26" s="117"/>
      <c r="Q26" s="507" t="s">
        <v>74</v>
      </c>
      <c r="R26" s="508" t="s">
        <v>75</v>
      </c>
    </row>
    <row r="27" spans="1:18">
      <c r="A27" s="13" t="s">
        <v>53</v>
      </c>
      <c r="B27" s="263">
        <v>41412</v>
      </c>
      <c r="C27" s="51">
        <v>40400</v>
      </c>
      <c r="D27" s="137">
        <v>40917</v>
      </c>
      <c r="E27" s="249">
        <v>40693</v>
      </c>
      <c r="F27" s="138"/>
      <c r="G27" s="280">
        <v>42483</v>
      </c>
      <c r="H27" s="249">
        <v>40477</v>
      </c>
      <c r="I27" s="409">
        <v>41869</v>
      </c>
      <c r="J27" s="459">
        <v>41831</v>
      </c>
      <c r="K27" s="306"/>
      <c r="L27" s="280">
        <v>42705</v>
      </c>
      <c r="M27" s="249">
        <v>47317</v>
      </c>
      <c r="N27" s="409">
        <v>46994</v>
      </c>
      <c r="O27" s="459">
        <v>48768</v>
      </c>
      <c r="P27" s="306"/>
      <c r="Q27" s="280">
        <v>48603</v>
      </c>
      <c r="R27" s="249">
        <v>49638</v>
      </c>
    </row>
    <row r="28" spans="1:18" s="156" customFormat="1">
      <c r="A28" s="11" t="s">
        <v>54</v>
      </c>
      <c r="B28" s="256"/>
      <c r="C28" s="55"/>
      <c r="D28" s="135"/>
      <c r="E28" s="250"/>
      <c r="F28" s="125"/>
      <c r="G28" s="390"/>
      <c r="H28" s="250"/>
      <c r="I28" s="415"/>
      <c r="J28" s="652"/>
      <c r="K28" s="356"/>
      <c r="L28" s="390"/>
      <c r="M28" s="250"/>
      <c r="N28" s="415"/>
      <c r="O28" s="652"/>
      <c r="P28" s="356"/>
      <c r="Q28" s="390"/>
      <c r="R28" s="250"/>
    </row>
    <row r="29" spans="1:18">
      <c r="A29" s="40" t="s">
        <v>43</v>
      </c>
      <c r="B29" s="257">
        <v>966</v>
      </c>
      <c r="C29" s="53">
        <v>948</v>
      </c>
      <c r="D29" s="129">
        <v>588</v>
      </c>
      <c r="E29" s="251">
        <v>576</v>
      </c>
      <c r="F29" s="125"/>
      <c r="G29" s="273">
        <v>527</v>
      </c>
      <c r="H29" s="251">
        <v>515</v>
      </c>
      <c r="I29" s="416">
        <v>483</v>
      </c>
      <c r="J29" s="653">
        <v>848</v>
      </c>
      <c r="K29" s="356"/>
      <c r="L29" s="273">
        <v>724</v>
      </c>
      <c r="M29" s="251">
        <v>651</v>
      </c>
      <c r="N29" s="416">
        <v>593</v>
      </c>
      <c r="O29" s="653">
        <v>468</v>
      </c>
      <c r="P29" s="356"/>
      <c r="Q29" s="273">
        <v>217</v>
      </c>
      <c r="R29" s="251">
        <v>191</v>
      </c>
    </row>
    <row r="30" spans="1:18">
      <c r="A30" s="41" t="s">
        <v>42</v>
      </c>
      <c r="B30" s="257">
        <v>292</v>
      </c>
      <c r="C30" s="53">
        <v>295</v>
      </c>
      <c r="D30" s="129">
        <v>282</v>
      </c>
      <c r="E30" s="251">
        <v>301</v>
      </c>
      <c r="F30" s="125"/>
      <c r="G30" s="273">
        <v>353</v>
      </c>
      <c r="H30" s="251">
        <v>348</v>
      </c>
      <c r="I30" s="416">
        <v>424</v>
      </c>
      <c r="J30" s="653">
        <v>334</v>
      </c>
      <c r="K30" s="356"/>
      <c r="L30" s="273">
        <v>357</v>
      </c>
      <c r="M30" s="251">
        <v>355</v>
      </c>
      <c r="N30" s="416">
        <v>353</v>
      </c>
      <c r="O30" s="653">
        <v>422</v>
      </c>
      <c r="P30" s="356"/>
      <c r="Q30" s="273">
        <v>267</v>
      </c>
      <c r="R30" s="251">
        <v>237</v>
      </c>
    </row>
    <row r="31" spans="1:18">
      <c r="A31" s="40" t="s">
        <v>56</v>
      </c>
      <c r="B31" s="256">
        <v>38862</v>
      </c>
      <c r="C31" s="55">
        <v>37831</v>
      </c>
      <c r="D31" s="135">
        <v>38796</v>
      </c>
      <c r="E31" s="250">
        <v>38325</v>
      </c>
      <c r="F31" s="125"/>
      <c r="G31" s="390">
        <v>39555</v>
      </c>
      <c r="H31" s="250">
        <v>37696</v>
      </c>
      <c r="I31" s="415">
        <v>38322</v>
      </c>
      <c r="J31" s="652">
        <v>38065</v>
      </c>
      <c r="K31" s="356"/>
      <c r="L31" s="390">
        <v>39007</v>
      </c>
      <c r="M31" s="250">
        <v>43186</v>
      </c>
      <c r="N31" s="415">
        <v>43902</v>
      </c>
      <c r="O31" s="652">
        <v>45944</v>
      </c>
      <c r="P31" s="356"/>
      <c r="Q31" s="390">
        <v>46171</v>
      </c>
      <c r="R31" s="250">
        <v>47485</v>
      </c>
    </row>
    <row r="32" spans="1:18">
      <c r="A32" s="56" t="s">
        <v>44</v>
      </c>
      <c r="B32" s="257">
        <v>30475</v>
      </c>
      <c r="C32" s="53">
        <v>29817</v>
      </c>
      <c r="D32" s="129">
        <v>30853</v>
      </c>
      <c r="E32" s="251">
        <v>30195</v>
      </c>
      <c r="F32" s="125"/>
      <c r="G32" s="273">
        <v>30535</v>
      </c>
      <c r="H32" s="251">
        <v>30089</v>
      </c>
      <c r="I32" s="416">
        <v>30245</v>
      </c>
      <c r="J32" s="653">
        <v>29901</v>
      </c>
      <c r="K32" s="356"/>
      <c r="L32" s="273">
        <v>29258</v>
      </c>
      <c r="M32" s="251">
        <v>29930</v>
      </c>
      <c r="N32" s="416">
        <v>30169</v>
      </c>
      <c r="O32" s="653">
        <v>32265</v>
      </c>
      <c r="P32" s="356"/>
      <c r="Q32" s="273">
        <v>31999</v>
      </c>
      <c r="R32" s="251">
        <v>33013</v>
      </c>
    </row>
    <row r="33" spans="1:18">
      <c r="A33" s="54" t="s">
        <v>55</v>
      </c>
      <c r="B33" s="256">
        <v>4122</v>
      </c>
      <c r="C33" s="55">
        <v>4051</v>
      </c>
      <c r="D33" s="135">
        <v>3956</v>
      </c>
      <c r="E33" s="250">
        <v>3849</v>
      </c>
      <c r="F33" s="125"/>
      <c r="G33" s="390">
        <v>4220</v>
      </c>
      <c r="H33" s="250">
        <v>4682</v>
      </c>
      <c r="I33" s="415">
        <v>4680</v>
      </c>
      <c r="J33" s="652">
        <v>5080</v>
      </c>
      <c r="K33" s="356"/>
      <c r="L33" s="390">
        <v>5401</v>
      </c>
      <c r="M33" s="250">
        <v>5277</v>
      </c>
      <c r="N33" s="415">
        <v>6197</v>
      </c>
      <c r="O33" s="652">
        <v>6157</v>
      </c>
      <c r="P33" s="356"/>
      <c r="Q33" s="390">
        <v>6544</v>
      </c>
      <c r="R33" s="250">
        <v>6979</v>
      </c>
    </row>
    <row r="34" spans="1:18">
      <c r="A34" s="56" t="s">
        <v>46</v>
      </c>
      <c r="B34" s="257">
        <v>4265</v>
      </c>
      <c r="C34" s="53">
        <v>3963</v>
      </c>
      <c r="D34" s="129">
        <v>3987</v>
      </c>
      <c r="E34" s="251">
        <v>4281</v>
      </c>
      <c r="F34" s="125"/>
      <c r="G34" s="273">
        <v>4800</v>
      </c>
      <c r="H34" s="251">
        <v>2925</v>
      </c>
      <c r="I34" s="416">
        <v>3397</v>
      </c>
      <c r="J34" s="653">
        <v>3085</v>
      </c>
      <c r="K34" s="356"/>
      <c r="L34" s="273">
        <v>4348</v>
      </c>
      <c r="M34" s="251">
        <v>7978</v>
      </c>
      <c r="N34" s="416">
        <v>7537</v>
      </c>
      <c r="O34" s="653">
        <v>7522</v>
      </c>
      <c r="P34" s="356"/>
      <c r="Q34" s="273">
        <v>7628</v>
      </c>
      <c r="R34" s="251">
        <v>7493</v>
      </c>
    </row>
    <row r="35" spans="1:18" ht="21">
      <c r="A35" s="57" t="s">
        <v>78</v>
      </c>
      <c r="B35" s="256">
        <v>0</v>
      </c>
      <c r="C35" s="55">
        <v>0</v>
      </c>
      <c r="D35" s="135">
        <v>0</v>
      </c>
      <c r="E35" s="250">
        <v>150</v>
      </c>
      <c r="F35" s="125"/>
      <c r="G35" s="390">
        <v>155</v>
      </c>
      <c r="H35" s="250">
        <v>99</v>
      </c>
      <c r="I35" s="415">
        <v>602</v>
      </c>
      <c r="J35" s="652">
        <v>729</v>
      </c>
      <c r="K35" s="356"/>
      <c r="L35" s="390">
        <v>875</v>
      </c>
      <c r="M35" s="250">
        <v>918</v>
      </c>
      <c r="N35" s="415">
        <v>321</v>
      </c>
      <c r="O35" s="652">
        <v>97</v>
      </c>
      <c r="P35" s="356"/>
      <c r="Q35" s="390">
        <v>0</v>
      </c>
      <c r="R35" s="250">
        <v>0</v>
      </c>
    </row>
    <row r="36" spans="1:18" ht="21">
      <c r="A36" s="58" t="s">
        <v>63</v>
      </c>
      <c r="B36" s="257">
        <v>95</v>
      </c>
      <c r="C36" s="53">
        <v>130</v>
      </c>
      <c r="D36" s="129">
        <v>75</v>
      </c>
      <c r="E36" s="251">
        <v>156</v>
      </c>
      <c r="F36" s="125"/>
      <c r="G36" s="273">
        <v>272</v>
      </c>
      <c r="H36" s="251">
        <v>390</v>
      </c>
      <c r="I36" s="416">
        <v>484</v>
      </c>
      <c r="J36" s="653">
        <v>337</v>
      </c>
      <c r="K36" s="356"/>
      <c r="L36" s="273">
        <v>366</v>
      </c>
      <c r="M36" s="251">
        <v>387</v>
      </c>
      <c r="N36" s="416">
        <v>373</v>
      </c>
      <c r="O36" s="653">
        <v>358</v>
      </c>
      <c r="P36" s="356"/>
      <c r="Q36" s="273">
        <v>299</v>
      </c>
      <c r="R36" s="251">
        <v>262</v>
      </c>
    </row>
    <row r="37" spans="1:18">
      <c r="A37" s="10" t="s">
        <v>47</v>
      </c>
      <c r="B37" s="256">
        <v>120</v>
      </c>
      <c r="C37" s="55">
        <v>131</v>
      </c>
      <c r="D37" s="135">
        <v>103</v>
      </c>
      <c r="E37" s="250">
        <v>104</v>
      </c>
      <c r="F37" s="125"/>
      <c r="G37" s="390">
        <v>169</v>
      </c>
      <c r="H37" s="250">
        <v>39</v>
      </c>
      <c r="I37" s="415">
        <v>207</v>
      </c>
      <c r="J37" s="652">
        <v>116</v>
      </c>
      <c r="K37" s="356"/>
      <c r="L37" s="390">
        <v>94</v>
      </c>
      <c r="M37" s="250">
        <v>61</v>
      </c>
      <c r="N37" s="415">
        <v>74</v>
      </c>
      <c r="O37" s="652">
        <v>62</v>
      </c>
      <c r="P37" s="356"/>
      <c r="Q37" s="390">
        <v>164</v>
      </c>
      <c r="R37" s="250">
        <v>90</v>
      </c>
    </row>
    <row r="38" spans="1:18">
      <c r="A38" s="10" t="s">
        <v>57</v>
      </c>
      <c r="B38" s="257">
        <v>418</v>
      </c>
      <c r="C38" s="53">
        <v>417</v>
      </c>
      <c r="D38" s="129">
        <v>480</v>
      </c>
      <c r="E38" s="251">
        <v>465</v>
      </c>
      <c r="F38" s="125"/>
      <c r="G38" s="273">
        <v>471</v>
      </c>
      <c r="H38" s="251">
        <v>476</v>
      </c>
      <c r="I38" s="416">
        <v>471</v>
      </c>
      <c r="J38" s="653">
        <v>480</v>
      </c>
      <c r="K38" s="356"/>
      <c r="L38" s="273">
        <v>443</v>
      </c>
      <c r="M38" s="251">
        <v>457</v>
      </c>
      <c r="N38" s="416">
        <v>464</v>
      </c>
      <c r="O38" s="653">
        <v>425</v>
      </c>
      <c r="P38" s="356"/>
      <c r="Q38" s="273">
        <v>410</v>
      </c>
      <c r="R38" s="251">
        <v>398</v>
      </c>
    </row>
    <row r="39" spans="1:18">
      <c r="A39" s="11" t="s">
        <v>58</v>
      </c>
      <c r="B39" s="257">
        <v>5</v>
      </c>
      <c r="C39" s="53">
        <v>0</v>
      </c>
      <c r="D39" s="129">
        <v>0</v>
      </c>
      <c r="E39" s="251">
        <v>8</v>
      </c>
      <c r="F39" s="125"/>
      <c r="G39" s="273">
        <v>13</v>
      </c>
      <c r="H39" s="251">
        <v>18</v>
      </c>
      <c r="I39" s="416">
        <v>24</v>
      </c>
      <c r="J39" s="653">
        <v>34</v>
      </c>
      <c r="K39" s="356"/>
      <c r="L39" s="273">
        <v>36</v>
      </c>
      <c r="M39" s="251">
        <v>44</v>
      </c>
      <c r="N39" s="416">
        <v>32</v>
      </c>
      <c r="O39" s="653">
        <v>45</v>
      </c>
      <c r="P39" s="356"/>
      <c r="Q39" s="273">
        <v>67</v>
      </c>
      <c r="R39" s="251">
        <v>89</v>
      </c>
    </row>
    <row r="40" spans="1:18">
      <c r="A40" s="14" t="s">
        <v>59</v>
      </c>
      <c r="B40" s="256">
        <v>10</v>
      </c>
      <c r="C40" s="55">
        <v>10</v>
      </c>
      <c r="D40" s="135">
        <v>12</v>
      </c>
      <c r="E40" s="250">
        <v>11</v>
      </c>
      <c r="F40" s="125"/>
      <c r="G40" s="390">
        <v>11</v>
      </c>
      <c r="H40" s="250">
        <v>16</v>
      </c>
      <c r="I40" s="415">
        <v>25</v>
      </c>
      <c r="J40" s="652">
        <v>51</v>
      </c>
      <c r="K40" s="356"/>
      <c r="L40" s="390">
        <v>33</v>
      </c>
      <c r="M40" s="250">
        <v>76</v>
      </c>
      <c r="N40" s="415">
        <v>95</v>
      </c>
      <c r="O40" s="652">
        <v>110</v>
      </c>
      <c r="P40" s="356"/>
      <c r="Q40" s="390">
        <v>104</v>
      </c>
      <c r="R40" s="250">
        <v>116</v>
      </c>
    </row>
    <row r="41" spans="1:18">
      <c r="A41" s="14" t="s">
        <v>60</v>
      </c>
      <c r="B41" s="257">
        <v>645</v>
      </c>
      <c r="C41" s="53">
        <v>638</v>
      </c>
      <c r="D41" s="129">
        <v>581</v>
      </c>
      <c r="E41" s="251">
        <v>597</v>
      </c>
      <c r="F41" s="125"/>
      <c r="G41" s="273">
        <v>957</v>
      </c>
      <c r="H41" s="251">
        <v>880</v>
      </c>
      <c r="I41" s="416">
        <v>827</v>
      </c>
      <c r="J41" s="653">
        <v>838</v>
      </c>
      <c r="K41" s="356"/>
      <c r="L41" s="273">
        <v>770</v>
      </c>
      <c r="M41" s="251">
        <v>1183</v>
      </c>
      <c r="N41" s="416">
        <v>786</v>
      </c>
      <c r="O41" s="653">
        <v>837</v>
      </c>
      <c r="P41" s="356"/>
      <c r="Q41" s="273">
        <v>905</v>
      </c>
      <c r="R41" s="251">
        <v>770</v>
      </c>
    </row>
    <row r="42" spans="1:18">
      <c r="A42" s="59" t="s">
        <v>61</v>
      </c>
      <c r="B42" s="259">
        <v>3525</v>
      </c>
      <c r="C42" s="60">
        <v>3870</v>
      </c>
      <c r="D42" s="134">
        <v>3947</v>
      </c>
      <c r="E42" s="252">
        <v>4005</v>
      </c>
      <c r="F42" s="138"/>
      <c r="G42" s="392">
        <v>4105</v>
      </c>
      <c r="H42" s="252">
        <v>3986</v>
      </c>
      <c r="I42" s="417">
        <v>4101</v>
      </c>
      <c r="J42" s="654">
        <v>3817</v>
      </c>
      <c r="K42" s="306"/>
      <c r="L42" s="392">
        <v>3792</v>
      </c>
      <c r="M42" s="252">
        <v>3954</v>
      </c>
      <c r="N42" s="417">
        <v>4237</v>
      </c>
      <c r="O42" s="654">
        <v>4354</v>
      </c>
      <c r="P42" s="306"/>
      <c r="Q42" s="392">
        <v>4367</v>
      </c>
      <c r="R42" s="252">
        <v>4494</v>
      </c>
    </row>
    <row r="43" spans="1:18">
      <c r="A43" s="41" t="s">
        <v>62</v>
      </c>
      <c r="B43" s="257">
        <v>3523</v>
      </c>
      <c r="C43" s="53">
        <v>3571</v>
      </c>
      <c r="D43" s="129">
        <v>3648</v>
      </c>
      <c r="E43" s="251">
        <v>3706</v>
      </c>
      <c r="F43" s="125"/>
      <c r="G43" s="273">
        <v>3806</v>
      </c>
      <c r="H43" s="251">
        <v>3688</v>
      </c>
      <c r="I43" s="416">
        <v>3803</v>
      </c>
      <c r="J43" s="653">
        <v>3515</v>
      </c>
      <c r="K43" s="356"/>
      <c r="L43" s="273">
        <v>3492</v>
      </c>
      <c r="M43" s="251">
        <v>3652</v>
      </c>
      <c r="N43" s="416">
        <v>3761</v>
      </c>
      <c r="O43" s="653">
        <v>3879</v>
      </c>
      <c r="P43" s="356"/>
      <c r="Q43" s="273">
        <v>3892</v>
      </c>
      <c r="R43" s="251">
        <v>4019</v>
      </c>
    </row>
    <row r="44" spans="1:18">
      <c r="A44" s="40" t="s">
        <v>115</v>
      </c>
      <c r="B44" s="257">
        <v>0</v>
      </c>
      <c r="C44" s="53">
        <v>298</v>
      </c>
      <c r="D44" s="129">
        <v>298</v>
      </c>
      <c r="E44" s="251">
        <v>298</v>
      </c>
      <c r="F44" s="125"/>
      <c r="G44" s="273">
        <v>298</v>
      </c>
      <c r="H44" s="251">
        <v>297</v>
      </c>
      <c r="I44" s="416">
        <v>297</v>
      </c>
      <c r="J44" s="653">
        <v>297</v>
      </c>
      <c r="K44" s="356"/>
      <c r="L44" s="273">
        <v>297</v>
      </c>
      <c r="M44" s="251">
        <v>297</v>
      </c>
      <c r="N44" s="416">
        <v>471</v>
      </c>
      <c r="O44" s="653">
        <v>471</v>
      </c>
      <c r="P44" s="356"/>
      <c r="Q44" s="273">
        <v>471</v>
      </c>
      <c r="R44" s="251">
        <v>471</v>
      </c>
    </row>
    <row r="45" spans="1:18">
      <c r="A45" s="40" t="s">
        <v>38</v>
      </c>
      <c r="B45" s="257">
        <v>1</v>
      </c>
      <c r="C45" s="53">
        <v>1</v>
      </c>
      <c r="D45" s="129">
        <v>1</v>
      </c>
      <c r="E45" s="251">
        <v>1</v>
      </c>
      <c r="F45" s="125"/>
      <c r="G45" s="273">
        <v>1</v>
      </c>
      <c r="H45" s="251">
        <v>1</v>
      </c>
      <c r="I45" s="416">
        <v>1</v>
      </c>
      <c r="J45" s="653">
        <v>4</v>
      </c>
      <c r="K45" s="356"/>
      <c r="L45" s="273">
        <v>4</v>
      </c>
      <c r="M45" s="251">
        <v>4</v>
      </c>
      <c r="N45" s="416">
        <v>5</v>
      </c>
      <c r="O45" s="653">
        <v>4</v>
      </c>
      <c r="P45" s="356"/>
      <c r="Q45" s="273">
        <v>4</v>
      </c>
      <c r="R45" s="251">
        <v>4</v>
      </c>
    </row>
    <row r="46" spans="1:18">
      <c r="A46" s="16" t="s">
        <v>40</v>
      </c>
      <c r="B46" s="261">
        <v>44937</v>
      </c>
      <c r="C46" s="62">
        <v>44270</v>
      </c>
      <c r="D46" s="62">
        <v>44864</v>
      </c>
      <c r="E46" s="253">
        <v>44698</v>
      </c>
      <c r="F46" s="138"/>
      <c r="G46" s="261">
        <v>46588</v>
      </c>
      <c r="H46" s="50">
        <v>44463</v>
      </c>
      <c r="I46" s="50">
        <v>45970</v>
      </c>
      <c r="J46" s="247">
        <v>45648</v>
      </c>
      <c r="K46" s="306"/>
      <c r="L46" s="261">
        <v>46498</v>
      </c>
      <c r="M46" s="50">
        <v>51271</v>
      </c>
      <c r="N46" s="50">
        <v>51231</v>
      </c>
      <c r="O46" s="247">
        <v>53122</v>
      </c>
      <c r="P46" s="306"/>
      <c r="Q46" s="261">
        <v>52970</v>
      </c>
      <c r="R46" s="50">
        <v>54132</v>
      </c>
    </row>
    <row r="49" spans="1:18" ht="39.75" customHeight="1">
      <c r="A49" s="746"/>
      <c r="B49" s="746"/>
      <c r="C49" s="746"/>
      <c r="D49" s="746"/>
      <c r="E49" s="746"/>
      <c r="F49" s="746"/>
      <c r="G49" s="746"/>
      <c r="H49" s="746"/>
      <c r="I49" s="746"/>
      <c r="J49" s="746"/>
      <c r="K49" s="746"/>
      <c r="L49" s="746"/>
      <c r="M49" s="746"/>
      <c r="N49" s="746"/>
      <c r="O49" s="512"/>
      <c r="P49" s="601"/>
      <c r="Q49" s="601"/>
      <c r="R49" s="604"/>
    </row>
    <row r="53" spans="1:18">
      <c r="B53" s="396"/>
      <c r="C53" s="396"/>
      <c r="D53" s="396"/>
      <c r="E53" s="396"/>
      <c r="F53" s="396"/>
      <c r="G53" s="396"/>
      <c r="H53" s="396"/>
      <c r="I53" s="396"/>
      <c r="J53" s="396"/>
      <c r="K53" s="396"/>
      <c r="L53" s="396"/>
      <c r="M53" s="396"/>
      <c r="N53" s="396"/>
      <c r="O53" s="396"/>
      <c r="P53" s="396"/>
      <c r="Q53" s="396"/>
      <c r="R53" s="396"/>
    </row>
  </sheetData>
  <mergeCells count="9">
    <mergeCell ref="Q4:R4"/>
    <mergeCell ref="Q25:R25"/>
    <mergeCell ref="A49:N49"/>
    <mergeCell ref="L4:O4"/>
    <mergeCell ref="L25:O25"/>
    <mergeCell ref="G4:J4"/>
    <mergeCell ref="G25:J25"/>
    <mergeCell ref="B4:E4"/>
    <mergeCell ref="B25:E25"/>
  </mergeCells>
  <conditionalFormatting sqref="C27:C28">
    <cfRule type="containsErrors" dxfId="1717" priority="204">
      <formula>ISERROR(C27)</formula>
    </cfRule>
  </conditionalFormatting>
  <conditionalFormatting sqref="C40">
    <cfRule type="containsErrors" dxfId="1716" priority="200">
      <formula>ISERROR(C40)</formula>
    </cfRule>
  </conditionalFormatting>
  <conditionalFormatting sqref="C31 C33 C35 C37">
    <cfRule type="containsErrors" dxfId="1715" priority="202">
      <formula>ISERROR(C31)</formula>
    </cfRule>
  </conditionalFormatting>
  <conditionalFormatting sqref="C32 C34 C36 C38">
    <cfRule type="containsErrors" dxfId="1714" priority="201">
      <formula>ISERROR(C32)</formula>
    </cfRule>
  </conditionalFormatting>
  <conditionalFormatting sqref="C29">
    <cfRule type="containsErrors" dxfId="1713" priority="203">
      <formula>ISERROR(C29)</formula>
    </cfRule>
  </conditionalFormatting>
  <conditionalFormatting sqref="C39 C41">
    <cfRule type="containsErrors" dxfId="1712" priority="199">
      <formula>ISERROR(C39)</formula>
    </cfRule>
  </conditionalFormatting>
  <conditionalFormatting sqref="C30">
    <cfRule type="containsErrors" dxfId="1711" priority="198">
      <formula>ISERROR(C30)</formula>
    </cfRule>
  </conditionalFormatting>
  <conditionalFormatting sqref="C42">
    <cfRule type="containsErrors" dxfId="1710" priority="196">
      <formula>ISERROR(C42)</formula>
    </cfRule>
  </conditionalFormatting>
  <conditionalFormatting sqref="C46">
    <cfRule type="containsErrors" dxfId="1709" priority="195">
      <formula>ISERROR(C46)</formula>
    </cfRule>
  </conditionalFormatting>
  <conditionalFormatting sqref="C5">
    <cfRule type="containsErrors" dxfId="1708" priority="193">
      <formula>ISERROR(C5)</formula>
    </cfRule>
  </conditionalFormatting>
  <conditionalFormatting sqref="C26">
    <cfRule type="containsErrors" dxfId="1707" priority="192">
      <formula>ISERROR(C26)</formula>
    </cfRule>
  </conditionalFormatting>
  <conditionalFormatting sqref="C43">
    <cfRule type="containsErrors" dxfId="1706" priority="183">
      <formula>ISERROR(C43)</formula>
    </cfRule>
  </conditionalFormatting>
  <conditionalFormatting sqref="C44">
    <cfRule type="containsErrors" dxfId="1705" priority="177">
      <formula>ISERROR(C44)</formula>
    </cfRule>
  </conditionalFormatting>
  <conditionalFormatting sqref="C45">
    <cfRule type="containsErrors" dxfId="1704" priority="174">
      <formula>ISERROR(C45)</formula>
    </cfRule>
  </conditionalFormatting>
  <conditionalFormatting sqref="D5">
    <cfRule type="containsErrors" dxfId="1703" priority="164">
      <formula>ISERROR(D5)</formula>
    </cfRule>
  </conditionalFormatting>
  <conditionalFormatting sqref="D26">
    <cfRule type="containsErrors" dxfId="1702" priority="163">
      <formula>ISERROR(D26)</formula>
    </cfRule>
  </conditionalFormatting>
  <conditionalFormatting sqref="E5">
    <cfRule type="containsErrors" dxfId="1701" priority="159">
      <formula>ISERROR(E5)</formula>
    </cfRule>
  </conditionalFormatting>
  <conditionalFormatting sqref="E26">
    <cfRule type="containsErrors" dxfId="1700" priority="158">
      <formula>ISERROR(E26)</formula>
    </cfRule>
  </conditionalFormatting>
  <conditionalFormatting sqref="E27:E28">
    <cfRule type="containsErrors" dxfId="1699" priority="157">
      <formula>ISERROR(E27)</formula>
    </cfRule>
  </conditionalFormatting>
  <conditionalFormatting sqref="E40">
    <cfRule type="containsErrors" dxfId="1698" priority="153">
      <formula>ISERROR(E40)</formula>
    </cfRule>
  </conditionalFormatting>
  <conditionalFormatting sqref="E31 E33 E35 E37">
    <cfRule type="containsErrors" dxfId="1697" priority="155">
      <formula>ISERROR(E31)</formula>
    </cfRule>
  </conditionalFormatting>
  <conditionalFormatting sqref="E32 E34 E36 E38">
    <cfRule type="containsErrors" dxfId="1696" priority="154">
      <formula>ISERROR(E32)</formula>
    </cfRule>
  </conditionalFormatting>
  <conditionalFormatting sqref="E29">
    <cfRule type="containsErrors" dxfId="1695" priority="156">
      <formula>ISERROR(E29)</formula>
    </cfRule>
  </conditionalFormatting>
  <conditionalFormatting sqref="E39 E41">
    <cfRule type="containsErrors" dxfId="1694" priority="152">
      <formula>ISERROR(E39)</formula>
    </cfRule>
  </conditionalFormatting>
  <conditionalFormatting sqref="E30">
    <cfRule type="containsErrors" dxfId="1693" priority="151">
      <formula>ISERROR(E30)</formula>
    </cfRule>
  </conditionalFormatting>
  <conditionalFormatting sqref="E42">
    <cfRule type="containsErrors" dxfId="1692" priority="150">
      <formula>ISERROR(E42)</formula>
    </cfRule>
  </conditionalFormatting>
  <conditionalFormatting sqref="E46">
    <cfRule type="containsErrors" dxfId="1691" priority="149">
      <formula>ISERROR(E46)</formula>
    </cfRule>
  </conditionalFormatting>
  <conditionalFormatting sqref="E43">
    <cfRule type="containsErrors" dxfId="1690" priority="148">
      <formula>ISERROR(E43)</formula>
    </cfRule>
  </conditionalFormatting>
  <conditionalFormatting sqref="E44">
    <cfRule type="containsErrors" dxfId="1689" priority="147">
      <formula>ISERROR(E44)</formula>
    </cfRule>
  </conditionalFormatting>
  <conditionalFormatting sqref="E45">
    <cfRule type="containsErrors" dxfId="1688" priority="146">
      <formula>ISERROR(E45)</formula>
    </cfRule>
  </conditionalFormatting>
  <conditionalFormatting sqref="F5">
    <cfRule type="containsErrors" dxfId="1687" priority="145">
      <formula>ISERROR(F5)</formula>
    </cfRule>
  </conditionalFormatting>
  <conditionalFormatting sqref="F26">
    <cfRule type="containsErrors" dxfId="1686" priority="144">
      <formula>ISERROR(F26)</formula>
    </cfRule>
  </conditionalFormatting>
  <conditionalFormatting sqref="F40">
    <cfRule type="containsErrors" dxfId="1685" priority="139">
      <formula>ISERROR(F40)</formula>
    </cfRule>
  </conditionalFormatting>
  <conditionalFormatting sqref="F27:F28">
    <cfRule type="containsErrors" dxfId="1684" priority="143">
      <formula>ISERROR(F27)</formula>
    </cfRule>
  </conditionalFormatting>
  <conditionalFormatting sqref="F31 F33 F35 F37">
    <cfRule type="containsErrors" dxfId="1683" priority="141">
      <formula>ISERROR(F31)</formula>
    </cfRule>
  </conditionalFormatting>
  <conditionalFormatting sqref="F32 F34 F36 F38">
    <cfRule type="containsErrors" dxfId="1682" priority="140">
      <formula>ISERROR(F32)</formula>
    </cfRule>
  </conditionalFormatting>
  <conditionalFormatting sqref="F29">
    <cfRule type="containsErrors" dxfId="1681" priority="142">
      <formula>ISERROR(F29)</formula>
    </cfRule>
  </conditionalFormatting>
  <conditionalFormatting sqref="F39 F41">
    <cfRule type="containsErrors" dxfId="1680" priority="138">
      <formula>ISERROR(F39)</formula>
    </cfRule>
  </conditionalFormatting>
  <conditionalFormatting sqref="F30">
    <cfRule type="containsErrors" dxfId="1679" priority="137">
      <formula>ISERROR(F30)</formula>
    </cfRule>
  </conditionalFormatting>
  <conditionalFormatting sqref="F42">
    <cfRule type="containsErrors" dxfId="1678" priority="136">
      <formula>ISERROR(F42)</formula>
    </cfRule>
  </conditionalFormatting>
  <conditionalFormatting sqref="F46">
    <cfRule type="containsErrors" dxfId="1677" priority="135">
      <formula>ISERROR(F46)</formula>
    </cfRule>
  </conditionalFormatting>
  <conditionalFormatting sqref="F43">
    <cfRule type="containsErrors" dxfId="1676" priority="134">
      <formula>ISERROR(F43)</formula>
    </cfRule>
  </conditionalFormatting>
  <conditionalFormatting sqref="F44">
    <cfRule type="containsErrors" dxfId="1675" priority="133">
      <formula>ISERROR(F44)</formula>
    </cfRule>
  </conditionalFormatting>
  <conditionalFormatting sqref="F45">
    <cfRule type="containsErrors" dxfId="1674" priority="132">
      <formula>ISERROR(F45)</formula>
    </cfRule>
  </conditionalFormatting>
  <conditionalFormatting sqref="H27:H28">
    <cfRule type="containsErrors" dxfId="1673" priority="129">
      <formula>ISERROR(H27)</formula>
    </cfRule>
  </conditionalFormatting>
  <conditionalFormatting sqref="H40">
    <cfRule type="containsErrors" dxfId="1672" priority="125">
      <formula>ISERROR(H40)</formula>
    </cfRule>
  </conditionalFormatting>
  <conditionalFormatting sqref="H31 H33 H35 H37">
    <cfRule type="containsErrors" dxfId="1671" priority="127">
      <formula>ISERROR(H31)</formula>
    </cfRule>
  </conditionalFormatting>
  <conditionalFormatting sqref="H32 H34 H36 H38">
    <cfRule type="containsErrors" dxfId="1670" priority="126">
      <formula>ISERROR(H32)</formula>
    </cfRule>
  </conditionalFormatting>
  <conditionalFormatting sqref="H29">
    <cfRule type="containsErrors" dxfId="1669" priority="128">
      <formula>ISERROR(H29)</formula>
    </cfRule>
  </conditionalFormatting>
  <conditionalFormatting sqref="H39 H41">
    <cfRule type="containsErrors" dxfId="1668" priority="124">
      <formula>ISERROR(H39)</formula>
    </cfRule>
  </conditionalFormatting>
  <conditionalFormatting sqref="H30">
    <cfRule type="containsErrors" dxfId="1667" priority="123">
      <formula>ISERROR(H30)</formula>
    </cfRule>
  </conditionalFormatting>
  <conditionalFormatting sqref="H42">
    <cfRule type="containsErrors" dxfId="1666" priority="122">
      <formula>ISERROR(H42)</formula>
    </cfRule>
  </conditionalFormatting>
  <conditionalFormatting sqref="H46">
    <cfRule type="containsErrors" dxfId="1665" priority="121">
      <formula>ISERROR(H46)</formula>
    </cfRule>
  </conditionalFormatting>
  <conditionalFormatting sqref="H43">
    <cfRule type="containsErrors" dxfId="1664" priority="120">
      <formula>ISERROR(H43)</formula>
    </cfRule>
  </conditionalFormatting>
  <conditionalFormatting sqref="H44">
    <cfRule type="containsErrors" dxfId="1663" priority="119">
      <formula>ISERROR(H44)</formula>
    </cfRule>
  </conditionalFormatting>
  <conditionalFormatting sqref="H45">
    <cfRule type="containsErrors" dxfId="1662" priority="118">
      <formula>ISERROR(H45)</formula>
    </cfRule>
  </conditionalFormatting>
  <conditionalFormatting sqref="H5">
    <cfRule type="containsErrors" dxfId="1661" priority="117">
      <formula>ISERROR(H5)</formula>
    </cfRule>
  </conditionalFormatting>
  <conditionalFormatting sqref="I29">
    <cfRule type="containsErrors" dxfId="1660" priority="114">
      <formula>ISERROR(I29)</formula>
    </cfRule>
  </conditionalFormatting>
  <conditionalFormatting sqref="I27:I28">
    <cfRule type="containsErrors" dxfId="1659" priority="115">
      <formula>ISERROR(I27)</formula>
    </cfRule>
  </conditionalFormatting>
  <conditionalFormatting sqref="I40">
    <cfRule type="containsErrors" dxfId="1658" priority="111">
      <formula>ISERROR(I40)</formula>
    </cfRule>
  </conditionalFormatting>
  <conditionalFormatting sqref="I31 I33 I35 I37">
    <cfRule type="containsErrors" dxfId="1657" priority="113">
      <formula>ISERROR(I31)</formula>
    </cfRule>
  </conditionalFormatting>
  <conditionalFormatting sqref="I32 I34 I36 I38">
    <cfRule type="containsErrors" dxfId="1656" priority="112">
      <formula>ISERROR(I32)</formula>
    </cfRule>
  </conditionalFormatting>
  <conditionalFormatting sqref="I39 I41">
    <cfRule type="containsErrors" dxfId="1655" priority="110">
      <formula>ISERROR(I39)</formula>
    </cfRule>
  </conditionalFormatting>
  <conditionalFormatting sqref="I30">
    <cfRule type="containsErrors" dxfId="1654" priority="109">
      <formula>ISERROR(I30)</formula>
    </cfRule>
  </conditionalFormatting>
  <conditionalFormatting sqref="I42">
    <cfRule type="containsErrors" dxfId="1653" priority="108">
      <formula>ISERROR(I42)</formula>
    </cfRule>
  </conditionalFormatting>
  <conditionalFormatting sqref="I46">
    <cfRule type="containsErrors" dxfId="1652" priority="107">
      <formula>ISERROR(I46)</formula>
    </cfRule>
  </conditionalFormatting>
  <conditionalFormatting sqref="I43">
    <cfRule type="containsErrors" dxfId="1651" priority="106">
      <formula>ISERROR(I43)</formula>
    </cfRule>
  </conditionalFormatting>
  <conditionalFormatting sqref="I44">
    <cfRule type="containsErrors" dxfId="1650" priority="105">
      <formula>ISERROR(I44)</formula>
    </cfRule>
  </conditionalFormatting>
  <conditionalFormatting sqref="I45">
    <cfRule type="containsErrors" dxfId="1649" priority="104">
      <formula>ISERROR(I45)</formula>
    </cfRule>
  </conditionalFormatting>
  <conditionalFormatting sqref="I5">
    <cfRule type="containsErrors" dxfId="1648" priority="103">
      <formula>ISERROR(I5)</formula>
    </cfRule>
  </conditionalFormatting>
  <conditionalFormatting sqref="J31 J33 J35 J37">
    <cfRule type="containsErrors" dxfId="1647" priority="97">
      <formula>ISERROR(J31)</formula>
    </cfRule>
  </conditionalFormatting>
  <conditionalFormatting sqref="J29">
    <cfRule type="containsErrors" dxfId="1646" priority="98">
      <formula>ISERROR(J29)</formula>
    </cfRule>
  </conditionalFormatting>
  <conditionalFormatting sqref="J27:J28">
    <cfRule type="containsErrors" dxfId="1645" priority="99">
      <formula>ISERROR(J27)</formula>
    </cfRule>
  </conditionalFormatting>
  <conditionalFormatting sqref="J40">
    <cfRule type="containsErrors" dxfId="1644" priority="95">
      <formula>ISERROR(J40)</formula>
    </cfRule>
  </conditionalFormatting>
  <conditionalFormatting sqref="J32 J34 J36 J38">
    <cfRule type="containsErrors" dxfId="1643" priority="96">
      <formula>ISERROR(J32)</formula>
    </cfRule>
  </conditionalFormatting>
  <conditionalFormatting sqref="J39 J41">
    <cfRule type="containsErrors" dxfId="1642" priority="94">
      <formula>ISERROR(J39)</formula>
    </cfRule>
  </conditionalFormatting>
  <conditionalFormatting sqref="J30">
    <cfRule type="containsErrors" dxfId="1641" priority="93">
      <formula>ISERROR(J30)</formula>
    </cfRule>
  </conditionalFormatting>
  <conditionalFormatting sqref="J42">
    <cfRule type="containsErrors" dxfId="1640" priority="92">
      <formula>ISERROR(J42)</formula>
    </cfRule>
  </conditionalFormatting>
  <conditionalFormatting sqref="J46">
    <cfRule type="containsErrors" dxfId="1639" priority="91">
      <formula>ISERROR(J46)</formula>
    </cfRule>
  </conditionalFormatting>
  <conditionalFormatting sqref="J43">
    <cfRule type="containsErrors" dxfId="1638" priority="90">
      <formula>ISERROR(J43)</formula>
    </cfRule>
  </conditionalFormatting>
  <conditionalFormatting sqref="J44">
    <cfRule type="containsErrors" dxfId="1637" priority="89">
      <formula>ISERROR(J44)</formula>
    </cfRule>
  </conditionalFormatting>
  <conditionalFormatting sqref="J45">
    <cfRule type="containsErrors" dxfId="1636" priority="88">
      <formula>ISERROR(J45)</formula>
    </cfRule>
  </conditionalFormatting>
  <conditionalFormatting sqref="J5">
    <cfRule type="containsErrors" dxfId="1635" priority="87">
      <formula>ISERROR(J5)</formula>
    </cfRule>
  </conditionalFormatting>
  <conditionalFormatting sqref="J26">
    <cfRule type="containsErrors" dxfId="1634" priority="83">
      <formula>ISERROR(J26)</formula>
    </cfRule>
  </conditionalFormatting>
  <conditionalFormatting sqref="H26">
    <cfRule type="containsErrors" dxfId="1633" priority="85">
      <formula>ISERROR(H26)</formula>
    </cfRule>
  </conditionalFormatting>
  <conditionalFormatting sqref="I26">
    <cfRule type="containsErrors" dxfId="1632" priority="84">
      <formula>ISERROR(I26)</formula>
    </cfRule>
  </conditionalFormatting>
  <conditionalFormatting sqref="K5">
    <cfRule type="containsErrors" dxfId="1631" priority="82">
      <formula>ISERROR(K5)</formula>
    </cfRule>
  </conditionalFormatting>
  <conditionalFormatting sqref="K26">
    <cfRule type="containsErrors" dxfId="1630" priority="81">
      <formula>ISERROR(K26)</formula>
    </cfRule>
  </conditionalFormatting>
  <conditionalFormatting sqref="K40">
    <cfRule type="containsErrors" dxfId="1629" priority="76">
      <formula>ISERROR(K40)</formula>
    </cfRule>
  </conditionalFormatting>
  <conditionalFormatting sqref="K27:K28">
    <cfRule type="containsErrors" dxfId="1628" priority="80">
      <formula>ISERROR(K27)</formula>
    </cfRule>
  </conditionalFormatting>
  <conditionalFormatting sqref="K31 K33 K35 K37">
    <cfRule type="containsErrors" dxfId="1627" priority="78">
      <formula>ISERROR(K31)</formula>
    </cfRule>
  </conditionalFormatting>
  <conditionalFormatting sqref="K32 K34 K36 K38">
    <cfRule type="containsErrors" dxfId="1626" priority="77">
      <formula>ISERROR(K32)</formula>
    </cfRule>
  </conditionalFormatting>
  <conditionalFormatting sqref="K29">
    <cfRule type="containsErrors" dxfId="1625" priority="79">
      <formula>ISERROR(K29)</formula>
    </cfRule>
  </conditionalFormatting>
  <conditionalFormatting sqref="K39 K41">
    <cfRule type="containsErrors" dxfId="1624" priority="75">
      <formula>ISERROR(K39)</formula>
    </cfRule>
  </conditionalFormatting>
  <conditionalFormatting sqref="K30">
    <cfRule type="containsErrors" dxfId="1623" priority="74">
      <formula>ISERROR(K30)</formula>
    </cfRule>
  </conditionalFormatting>
  <conditionalFormatting sqref="K42">
    <cfRule type="containsErrors" dxfId="1622" priority="73">
      <formula>ISERROR(K42)</formula>
    </cfRule>
  </conditionalFormatting>
  <conditionalFormatting sqref="K46">
    <cfRule type="containsErrors" dxfId="1621" priority="72">
      <formula>ISERROR(K46)</formula>
    </cfRule>
  </conditionalFormatting>
  <conditionalFormatting sqref="K43">
    <cfRule type="containsErrors" dxfId="1620" priority="71">
      <formula>ISERROR(K43)</formula>
    </cfRule>
  </conditionalFormatting>
  <conditionalFormatting sqref="K44">
    <cfRule type="containsErrors" dxfId="1619" priority="70">
      <formula>ISERROR(K44)</formula>
    </cfRule>
  </conditionalFormatting>
  <conditionalFormatting sqref="K45">
    <cfRule type="containsErrors" dxfId="1618" priority="69">
      <formula>ISERROR(K45)</formula>
    </cfRule>
  </conditionalFormatting>
  <conditionalFormatting sqref="M5">
    <cfRule type="containsErrors" dxfId="1617" priority="68">
      <formula>ISERROR(M5)</formula>
    </cfRule>
  </conditionalFormatting>
  <conditionalFormatting sqref="N5">
    <cfRule type="containsErrors" dxfId="1616" priority="67">
      <formula>ISERROR(N5)</formula>
    </cfRule>
  </conditionalFormatting>
  <conditionalFormatting sqref="O5">
    <cfRule type="containsErrors" dxfId="1615" priority="66">
      <formula>ISERROR(O5)</formula>
    </cfRule>
  </conditionalFormatting>
  <conditionalFormatting sqref="M27:M28">
    <cfRule type="containsErrors" dxfId="1614" priority="65">
      <formula>ISERROR(M27)</formula>
    </cfRule>
  </conditionalFormatting>
  <conditionalFormatting sqref="M40">
    <cfRule type="containsErrors" dxfId="1613" priority="61">
      <formula>ISERROR(M40)</formula>
    </cfRule>
  </conditionalFormatting>
  <conditionalFormatting sqref="M31 M33 M35 M37">
    <cfRule type="containsErrors" dxfId="1612" priority="63">
      <formula>ISERROR(M31)</formula>
    </cfRule>
  </conditionalFormatting>
  <conditionalFormatting sqref="M32 M34 M36 M38">
    <cfRule type="containsErrors" dxfId="1611" priority="62">
      <formula>ISERROR(M32)</formula>
    </cfRule>
  </conditionalFormatting>
  <conditionalFormatting sqref="M29">
    <cfRule type="containsErrors" dxfId="1610" priority="64">
      <formula>ISERROR(M29)</formula>
    </cfRule>
  </conditionalFormatting>
  <conditionalFormatting sqref="M39 M41">
    <cfRule type="containsErrors" dxfId="1609" priority="60">
      <formula>ISERROR(M39)</formula>
    </cfRule>
  </conditionalFormatting>
  <conditionalFormatting sqref="M30">
    <cfRule type="containsErrors" dxfId="1608" priority="59">
      <formula>ISERROR(M30)</formula>
    </cfRule>
  </conditionalFormatting>
  <conditionalFormatting sqref="M42">
    <cfRule type="containsErrors" dxfId="1607" priority="58">
      <formula>ISERROR(M42)</formula>
    </cfRule>
  </conditionalFormatting>
  <conditionalFormatting sqref="M46">
    <cfRule type="containsErrors" dxfId="1606" priority="57">
      <formula>ISERROR(M46)</formula>
    </cfRule>
  </conditionalFormatting>
  <conditionalFormatting sqref="M43">
    <cfRule type="containsErrors" dxfId="1605" priority="56">
      <formula>ISERROR(M43)</formula>
    </cfRule>
  </conditionalFormatting>
  <conditionalFormatting sqref="M44">
    <cfRule type="containsErrors" dxfId="1604" priority="55">
      <formula>ISERROR(M44)</formula>
    </cfRule>
  </conditionalFormatting>
  <conditionalFormatting sqref="M45">
    <cfRule type="containsErrors" dxfId="1603" priority="54">
      <formula>ISERROR(M45)</formula>
    </cfRule>
  </conditionalFormatting>
  <conditionalFormatting sqref="N29">
    <cfRule type="containsErrors" dxfId="1602" priority="52">
      <formula>ISERROR(N29)</formula>
    </cfRule>
  </conditionalFormatting>
  <conditionalFormatting sqref="N27:N28">
    <cfRule type="containsErrors" dxfId="1601" priority="53">
      <formula>ISERROR(N27)</formula>
    </cfRule>
  </conditionalFormatting>
  <conditionalFormatting sqref="N40">
    <cfRule type="containsErrors" dxfId="1600" priority="49">
      <formula>ISERROR(N40)</formula>
    </cfRule>
  </conditionalFormatting>
  <conditionalFormatting sqref="N31 N33 N35 N37">
    <cfRule type="containsErrors" dxfId="1599" priority="51">
      <formula>ISERROR(N31)</formula>
    </cfRule>
  </conditionalFormatting>
  <conditionalFormatting sqref="N32 N34 N36 N38">
    <cfRule type="containsErrors" dxfId="1598" priority="50">
      <formula>ISERROR(N32)</formula>
    </cfRule>
  </conditionalFormatting>
  <conditionalFormatting sqref="N39 N41">
    <cfRule type="containsErrors" dxfId="1597" priority="48">
      <formula>ISERROR(N39)</formula>
    </cfRule>
  </conditionalFormatting>
  <conditionalFormatting sqref="N30">
    <cfRule type="containsErrors" dxfId="1596" priority="47">
      <formula>ISERROR(N30)</formula>
    </cfRule>
  </conditionalFormatting>
  <conditionalFormatting sqref="N42">
    <cfRule type="containsErrors" dxfId="1595" priority="46">
      <formula>ISERROR(N42)</formula>
    </cfRule>
  </conditionalFormatting>
  <conditionalFormatting sqref="N46">
    <cfRule type="containsErrors" dxfId="1594" priority="45">
      <formula>ISERROR(N46)</formula>
    </cfRule>
  </conditionalFormatting>
  <conditionalFormatting sqref="N43">
    <cfRule type="containsErrors" dxfId="1593" priority="44">
      <formula>ISERROR(N43)</formula>
    </cfRule>
  </conditionalFormatting>
  <conditionalFormatting sqref="N44">
    <cfRule type="containsErrors" dxfId="1592" priority="43">
      <formula>ISERROR(N44)</formula>
    </cfRule>
  </conditionalFormatting>
  <conditionalFormatting sqref="N45">
    <cfRule type="containsErrors" dxfId="1591" priority="42">
      <formula>ISERROR(N45)</formula>
    </cfRule>
  </conditionalFormatting>
  <conditionalFormatting sqref="O31 O33 O35 O37">
    <cfRule type="containsErrors" dxfId="1590" priority="39">
      <formula>ISERROR(O31)</formula>
    </cfRule>
  </conditionalFormatting>
  <conditionalFormatting sqref="O29">
    <cfRule type="containsErrors" dxfId="1589" priority="40">
      <formula>ISERROR(O29)</formula>
    </cfRule>
  </conditionalFormatting>
  <conditionalFormatting sqref="O27:O28">
    <cfRule type="containsErrors" dxfId="1588" priority="41">
      <formula>ISERROR(O27)</formula>
    </cfRule>
  </conditionalFormatting>
  <conditionalFormatting sqref="O40">
    <cfRule type="containsErrors" dxfId="1587" priority="37">
      <formula>ISERROR(O40)</formula>
    </cfRule>
  </conditionalFormatting>
  <conditionalFormatting sqref="O32 O34 O36 O38">
    <cfRule type="containsErrors" dxfId="1586" priority="38">
      <formula>ISERROR(O32)</formula>
    </cfRule>
  </conditionalFormatting>
  <conditionalFormatting sqref="O39 O41">
    <cfRule type="containsErrors" dxfId="1585" priority="36">
      <formula>ISERROR(O39)</formula>
    </cfRule>
  </conditionalFormatting>
  <conditionalFormatting sqref="O30">
    <cfRule type="containsErrors" dxfId="1584" priority="35">
      <formula>ISERROR(O30)</formula>
    </cfRule>
  </conditionalFormatting>
  <conditionalFormatting sqref="O42">
    <cfRule type="containsErrors" dxfId="1583" priority="34">
      <formula>ISERROR(O42)</formula>
    </cfRule>
  </conditionalFormatting>
  <conditionalFormatting sqref="O46">
    <cfRule type="containsErrors" dxfId="1582" priority="33">
      <formula>ISERROR(O46)</formula>
    </cfRule>
  </conditionalFormatting>
  <conditionalFormatting sqref="O43">
    <cfRule type="containsErrors" dxfId="1581" priority="32">
      <formula>ISERROR(O43)</formula>
    </cfRule>
  </conditionalFormatting>
  <conditionalFormatting sqref="O44">
    <cfRule type="containsErrors" dxfId="1580" priority="31">
      <formula>ISERROR(O44)</formula>
    </cfRule>
  </conditionalFormatting>
  <conditionalFormatting sqref="O45">
    <cfRule type="containsErrors" dxfId="1579" priority="30">
      <formula>ISERROR(O45)</formula>
    </cfRule>
  </conditionalFormatting>
  <conditionalFormatting sqref="O26">
    <cfRule type="containsErrors" dxfId="1578" priority="27">
      <formula>ISERROR(O26)</formula>
    </cfRule>
  </conditionalFormatting>
  <conditionalFormatting sqref="M26">
    <cfRule type="containsErrors" dxfId="1577" priority="29">
      <formula>ISERROR(M26)</formula>
    </cfRule>
  </conditionalFormatting>
  <conditionalFormatting sqref="N26">
    <cfRule type="containsErrors" dxfId="1576" priority="28">
      <formula>ISERROR(N26)</formula>
    </cfRule>
  </conditionalFormatting>
  <conditionalFormatting sqref="P5">
    <cfRule type="containsErrors" dxfId="1575" priority="26">
      <formula>ISERROR(P5)</formula>
    </cfRule>
  </conditionalFormatting>
  <conditionalFormatting sqref="P26">
    <cfRule type="containsErrors" dxfId="1574" priority="25">
      <formula>ISERROR(P26)</formula>
    </cfRule>
  </conditionalFormatting>
  <conditionalFormatting sqref="P40">
    <cfRule type="containsErrors" dxfId="1573" priority="20">
      <formula>ISERROR(P40)</formula>
    </cfRule>
  </conditionalFormatting>
  <conditionalFormatting sqref="P27:P28">
    <cfRule type="containsErrors" dxfId="1572" priority="24">
      <formula>ISERROR(P27)</formula>
    </cfRule>
  </conditionalFormatting>
  <conditionalFormatting sqref="P31 P33 P35 P37">
    <cfRule type="containsErrors" dxfId="1571" priority="22">
      <formula>ISERROR(P31)</formula>
    </cfRule>
  </conditionalFormatting>
  <conditionalFormatting sqref="P32 P34 P36 P38">
    <cfRule type="containsErrors" dxfId="1570" priority="21">
      <formula>ISERROR(P32)</formula>
    </cfRule>
  </conditionalFormatting>
  <conditionalFormatting sqref="P29">
    <cfRule type="containsErrors" dxfId="1569" priority="23">
      <formula>ISERROR(P29)</formula>
    </cfRule>
  </conditionalFormatting>
  <conditionalFormatting sqref="P39 P41">
    <cfRule type="containsErrors" dxfId="1568" priority="19">
      <formula>ISERROR(P39)</formula>
    </cfRule>
  </conditionalFormatting>
  <conditionalFormatting sqref="P30">
    <cfRule type="containsErrors" dxfId="1567" priority="18">
      <formula>ISERROR(P30)</formula>
    </cfRule>
  </conditionalFormatting>
  <conditionalFormatting sqref="P42">
    <cfRule type="containsErrors" dxfId="1566" priority="17">
      <formula>ISERROR(P42)</formula>
    </cfRule>
  </conditionalFormatting>
  <conditionalFormatting sqref="P46">
    <cfRule type="containsErrors" dxfId="1565" priority="16">
      <formula>ISERROR(P46)</formula>
    </cfRule>
  </conditionalFormatting>
  <conditionalFormatting sqref="P43">
    <cfRule type="containsErrors" dxfId="1564" priority="15">
      <formula>ISERROR(P43)</formula>
    </cfRule>
  </conditionalFormatting>
  <conditionalFormatting sqref="P44">
    <cfRule type="containsErrors" dxfId="1563" priority="14">
      <formula>ISERROR(P44)</formula>
    </cfRule>
  </conditionalFormatting>
  <conditionalFormatting sqref="P45">
    <cfRule type="containsErrors" dxfId="1562" priority="13">
      <formula>ISERROR(P45)</formula>
    </cfRule>
  </conditionalFormatting>
  <conditionalFormatting sqref="R27:R28">
    <cfRule type="containsErrors" dxfId="1561" priority="12">
      <formula>ISERROR(R27)</formula>
    </cfRule>
  </conditionalFormatting>
  <conditionalFormatting sqref="R40">
    <cfRule type="containsErrors" dxfId="1560" priority="8">
      <formula>ISERROR(R40)</formula>
    </cfRule>
  </conditionalFormatting>
  <conditionalFormatting sqref="R31 R33 R35 R37">
    <cfRule type="containsErrors" dxfId="1559" priority="10">
      <formula>ISERROR(R31)</formula>
    </cfRule>
  </conditionalFormatting>
  <conditionalFormatting sqref="R32 R34 R36 R38">
    <cfRule type="containsErrors" dxfId="1558" priority="9">
      <formula>ISERROR(R32)</formula>
    </cfRule>
  </conditionalFormatting>
  <conditionalFormatting sqref="R29">
    <cfRule type="containsErrors" dxfId="1557" priority="11">
      <formula>ISERROR(R29)</formula>
    </cfRule>
  </conditionalFormatting>
  <conditionalFormatting sqref="R39 R41">
    <cfRule type="containsErrors" dxfId="1556" priority="7">
      <formula>ISERROR(R39)</formula>
    </cfRule>
  </conditionalFormatting>
  <conditionalFormatting sqref="R30">
    <cfRule type="containsErrors" dxfId="1555" priority="6">
      <formula>ISERROR(R30)</formula>
    </cfRule>
  </conditionalFormatting>
  <conditionalFormatting sqref="R42">
    <cfRule type="containsErrors" dxfId="1554" priority="5">
      <formula>ISERROR(R42)</formula>
    </cfRule>
  </conditionalFormatting>
  <conditionalFormatting sqref="R46">
    <cfRule type="containsErrors" dxfId="1553" priority="4">
      <formula>ISERROR(R46)</formula>
    </cfRule>
  </conditionalFormatting>
  <conditionalFormatting sqref="R43">
    <cfRule type="containsErrors" dxfId="1552" priority="3">
      <formula>ISERROR(R43)</formula>
    </cfRule>
  </conditionalFormatting>
  <conditionalFormatting sqref="R44">
    <cfRule type="containsErrors" dxfId="1551" priority="2">
      <formula>ISERROR(R44)</formula>
    </cfRule>
  </conditionalFormatting>
  <conditionalFormatting sqref="R45">
    <cfRule type="containsErrors" dxfId="1550" priority="1">
      <formula>ISERROR(R45)</formula>
    </cfRule>
  </conditionalFormatting>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ignoredErrors>
    <ignoredError sqref="A23:A48 B4:G4 B48:G48 B25:F25 B24:G24 B5 D5:G5 B26 D26:F26 S48:S49 S35:Y35 B47:I47 G25:J26 L4:L5 L24 A4:A21 V25:Y34 S32:U34 L26:N26 S42:Y47 S40:V41 X40:Y41 S38:Y39 S36:U37 W36:Y37 L25 U25:U31 S25:T31 S4:S21 S23:S24 S22:T22 Q24 T23:T24 T4:T2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188"/>
  <sheetViews>
    <sheetView showGridLines="0" zoomScaleNormal="100" workbookViewId="0">
      <pane xSplit="1" ySplit="2" topLeftCell="B3" activePane="bottomRight" state="frozen"/>
      <selection activeCell="K15" sqref="K15"/>
      <selection pane="topRight" activeCell="K15" sqref="K15"/>
      <selection pane="bottomLeft" activeCell="K15" sqref="K15"/>
      <selection pane="bottomRight" activeCell="V172" sqref="V172:W172"/>
    </sheetView>
  </sheetViews>
  <sheetFormatPr baseColWidth="10" defaultColWidth="11.42578125" defaultRowHeight="16.5"/>
  <cols>
    <col min="1" max="1" width="37.5703125" style="1" customWidth="1"/>
    <col min="2" max="3" width="7" bestFit="1" customWidth="1"/>
    <col min="4" max="5" width="6.5703125" customWidth="1"/>
    <col min="6" max="6" width="1.7109375" style="115" customWidth="1"/>
    <col min="7" max="7" width="6.5703125" customWidth="1"/>
    <col min="8" max="9" width="7" style="333" bestFit="1" customWidth="1"/>
    <col min="10" max="10" width="7.7109375" style="333" customWidth="1"/>
    <col min="11" max="11" width="1.7109375" style="115" customWidth="1"/>
    <col min="12" max="12" width="7" style="333" bestFit="1" customWidth="1"/>
    <col min="13" max="15" width="7" style="487" bestFit="1" customWidth="1"/>
    <col min="16" max="16" width="1.7109375" style="115" customWidth="1"/>
    <col min="17" max="17" width="7" style="504" bestFit="1" customWidth="1"/>
    <col min="18" max="18" width="6.5703125" style="504" customWidth="1"/>
    <col min="19" max="19" width="1.7109375" style="115" customWidth="1"/>
    <col min="20" max="20" width="6.7109375" style="504" customWidth="1"/>
    <col min="21" max="23" width="6.7109375" style="487" customWidth="1"/>
    <col min="24" max="24" width="2" style="1" customWidth="1"/>
    <col min="25" max="25" width="7" bestFit="1" customWidth="1"/>
    <col min="26" max="26" width="7" style="333" bestFit="1" customWidth="1"/>
    <col min="27" max="27" width="7" style="504" bestFit="1" customWidth="1"/>
  </cols>
  <sheetData>
    <row r="1" spans="1:34">
      <c r="A1" s="2" t="s">
        <v>217</v>
      </c>
    </row>
    <row r="2" spans="1:34">
      <c r="A2" s="6" t="s">
        <v>14</v>
      </c>
    </row>
    <row r="3" spans="1:34">
      <c r="B3" s="105"/>
      <c r="C3" s="105"/>
      <c r="D3" s="105"/>
      <c r="E3" s="105"/>
      <c r="F3" s="120"/>
      <c r="G3" s="105"/>
      <c r="H3" s="105"/>
      <c r="I3" s="105"/>
      <c r="J3" s="105"/>
      <c r="K3" s="120"/>
      <c r="L3" s="105"/>
      <c r="M3" s="488"/>
      <c r="N3" s="488"/>
      <c r="O3" s="488"/>
      <c r="P3" s="120"/>
      <c r="Q3" s="105"/>
      <c r="R3" s="105"/>
      <c r="S3" s="120"/>
      <c r="T3" s="105"/>
      <c r="U3" s="488"/>
      <c r="V3" s="488"/>
      <c r="W3" s="488"/>
      <c r="X3" s="105"/>
      <c r="Y3" s="105"/>
      <c r="Z3" s="105"/>
      <c r="AA3" s="105"/>
    </row>
    <row r="4" spans="1:34" ht="17.25" customHeight="1">
      <c r="A4" s="69" t="s">
        <v>124</v>
      </c>
      <c r="B4" s="69"/>
      <c r="C4" s="69"/>
      <c r="D4" s="69"/>
      <c r="E4" s="69"/>
      <c r="F4" s="69"/>
      <c r="G4" s="69"/>
      <c r="H4" s="69"/>
      <c r="I4" s="69"/>
      <c r="J4" s="69"/>
      <c r="K4" s="69"/>
      <c r="L4" s="69"/>
      <c r="M4" s="69"/>
      <c r="N4" s="69"/>
      <c r="O4" s="69"/>
      <c r="P4" s="69"/>
      <c r="Q4" s="69"/>
      <c r="R4" s="69"/>
      <c r="S4" s="69"/>
      <c r="T4" s="631"/>
      <c r="U4" s="631"/>
      <c r="V4" s="631"/>
      <c r="W4" s="631"/>
      <c r="X4" s="631"/>
      <c r="Y4" s="69"/>
      <c r="Z4" s="69"/>
      <c r="AA4" s="69"/>
    </row>
    <row r="5" spans="1:34" s="90" customFormat="1" ht="6" customHeight="1" thickBot="1">
      <c r="A5" s="89"/>
      <c r="B5" s="89"/>
      <c r="C5" s="89"/>
      <c r="D5" s="89"/>
      <c r="E5" s="89"/>
      <c r="F5" s="130"/>
      <c r="G5" s="89"/>
      <c r="H5" s="89"/>
      <c r="I5" s="89"/>
      <c r="J5" s="89"/>
      <c r="K5" s="130"/>
      <c r="L5" s="89"/>
      <c r="M5" s="489"/>
      <c r="N5" s="489"/>
      <c r="O5" s="489"/>
      <c r="P5" s="130"/>
      <c r="Q5" s="89"/>
      <c r="R5" s="89"/>
      <c r="S5" s="130"/>
      <c r="T5" s="7"/>
      <c r="U5" s="632"/>
      <c r="V5" s="632"/>
      <c r="W5" s="632"/>
      <c r="X5" s="7"/>
    </row>
    <row r="6" spans="1:34" ht="15.75" thickTop="1">
      <c r="A6" s="7" t="s">
        <v>64</v>
      </c>
      <c r="B6" s="742" t="s">
        <v>73</v>
      </c>
      <c r="C6" s="743"/>
      <c r="D6" s="743"/>
      <c r="E6" s="744"/>
      <c r="F6" s="116"/>
      <c r="G6" s="742" t="s">
        <v>134</v>
      </c>
      <c r="H6" s="743"/>
      <c r="I6" s="743"/>
      <c r="J6" s="743"/>
      <c r="K6" s="116"/>
      <c r="L6" s="742" t="s">
        <v>204</v>
      </c>
      <c r="M6" s="743"/>
      <c r="N6" s="743"/>
      <c r="O6" s="743"/>
      <c r="P6" s="116"/>
      <c r="Q6" s="745" t="s">
        <v>224</v>
      </c>
      <c r="R6" s="743"/>
      <c r="S6" s="116"/>
      <c r="T6" s="644" t="s">
        <v>73</v>
      </c>
      <c r="U6" s="644" t="s">
        <v>134</v>
      </c>
      <c r="V6" s="644" t="s">
        <v>204</v>
      </c>
      <c r="W6" s="645" t="s">
        <v>224</v>
      </c>
      <c r="X6" s="614"/>
      <c r="Y6" s="112" t="s">
        <v>73</v>
      </c>
      <c r="Z6" s="112" t="s">
        <v>134</v>
      </c>
      <c r="AA6" s="585" t="s">
        <v>204</v>
      </c>
    </row>
    <row r="7" spans="1:34" ht="15">
      <c r="A7" s="3"/>
      <c r="B7" s="34" t="s">
        <v>68</v>
      </c>
      <c r="C7" s="35" t="s">
        <v>69</v>
      </c>
      <c r="D7" s="35" t="s">
        <v>70</v>
      </c>
      <c r="E7" s="39" t="s">
        <v>71</v>
      </c>
      <c r="F7" s="117"/>
      <c r="G7" s="34" t="s">
        <v>68</v>
      </c>
      <c r="H7" s="343" t="s">
        <v>69</v>
      </c>
      <c r="I7" s="343" t="s">
        <v>70</v>
      </c>
      <c r="J7" s="343" t="s">
        <v>71</v>
      </c>
      <c r="K7" s="117"/>
      <c r="L7" s="34" t="s">
        <v>68</v>
      </c>
      <c r="M7" s="343" t="s">
        <v>69</v>
      </c>
      <c r="N7" s="343" t="s">
        <v>70</v>
      </c>
      <c r="O7" s="343" t="s">
        <v>71</v>
      </c>
      <c r="P7" s="117"/>
      <c r="Q7" s="430" t="s">
        <v>68</v>
      </c>
      <c r="R7" s="431" t="s">
        <v>69</v>
      </c>
      <c r="S7" s="117"/>
      <c r="T7" s="491" t="s">
        <v>227</v>
      </c>
      <c r="U7" s="491" t="s">
        <v>227</v>
      </c>
      <c r="V7" s="491" t="s">
        <v>227</v>
      </c>
      <c r="W7" s="343" t="s">
        <v>227</v>
      </c>
      <c r="X7" s="609"/>
      <c r="Y7" s="457" t="s">
        <v>106</v>
      </c>
      <c r="Z7" s="457" t="s">
        <v>106</v>
      </c>
      <c r="AA7" s="586" t="s">
        <v>106</v>
      </c>
    </row>
    <row r="8" spans="1:34" ht="15">
      <c r="A8" s="10" t="s">
        <v>0</v>
      </c>
      <c r="B8" s="18">
        <v>143.19999999999999</v>
      </c>
      <c r="C8" s="19">
        <v>141.9</v>
      </c>
      <c r="D8" s="18">
        <v>143.6</v>
      </c>
      <c r="E8" s="227">
        <v>146.5</v>
      </c>
      <c r="F8" s="118"/>
      <c r="G8" s="267">
        <v>147</v>
      </c>
      <c r="H8" s="341">
        <v>156.80000000000001</v>
      </c>
      <c r="I8" s="109">
        <v>158.69999999999999</v>
      </c>
      <c r="J8" s="460">
        <v>163.6</v>
      </c>
      <c r="K8" s="118"/>
      <c r="L8" s="267">
        <v>168.1</v>
      </c>
      <c r="M8" s="341">
        <v>166.2</v>
      </c>
      <c r="N8" s="109">
        <v>165.3</v>
      </c>
      <c r="O8" s="460">
        <v>164.4</v>
      </c>
      <c r="P8" s="118"/>
      <c r="Q8" s="629">
        <v>163.1</v>
      </c>
      <c r="R8" s="630">
        <v>163.5</v>
      </c>
      <c r="S8" s="118"/>
      <c r="T8" s="217">
        <v>285.10000000000002</v>
      </c>
      <c r="U8" s="341">
        <v>303.7</v>
      </c>
      <c r="V8" s="493">
        <v>334.3</v>
      </c>
      <c r="W8" s="341">
        <v>326.60000000000002</v>
      </c>
      <c r="X8" s="612"/>
      <c r="Y8" s="267">
        <v>575.4</v>
      </c>
      <c r="Z8" s="341">
        <v>626</v>
      </c>
      <c r="AA8" s="493">
        <v>664.1</v>
      </c>
    </row>
    <row r="9" spans="1:34" ht="15">
      <c r="A9" s="10" t="s">
        <v>1</v>
      </c>
      <c r="B9" s="18">
        <v>62</v>
      </c>
      <c r="C9" s="19">
        <v>60.1</v>
      </c>
      <c r="D9" s="18">
        <v>55.8</v>
      </c>
      <c r="E9" s="227">
        <v>58.2</v>
      </c>
      <c r="F9" s="118"/>
      <c r="G9" s="267">
        <v>61.6</v>
      </c>
      <c r="H9" s="341">
        <v>60.5</v>
      </c>
      <c r="I9" s="109">
        <v>60.3</v>
      </c>
      <c r="J9" s="460">
        <v>59.9</v>
      </c>
      <c r="K9" s="118"/>
      <c r="L9" s="267">
        <v>61.8</v>
      </c>
      <c r="M9" s="341">
        <v>47.7</v>
      </c>
      <c r="N9" s="109">
        <v>54.2</v>
      </c>
      <c r="O9" s="460">
        <v>54.9</v>
      </c>
      <c r="P9" s="118"/>
      <c r="Q9" s="267">
        <v>59.7</v>
      </c>
      <c r="R9" s="341">
        <v>62.4</v>
      </c>
      <c r="S9" s="118"/>
      <c r="T9" s="217">
        <v>122.1</v>
      </c>
      <c r="U9" s="341">
        <v>122</v>
      </c>
      <c r="V9" s="493">
        <v>109.4</v>
      </c>
      <c r="W9" s="341">
        <v>122.1</v>
      </c>
      <c r="X9" s="612"/>
      <c r="Y9" s="267">
        <v>236.1</v>
      </c>
      <c r="Z9" s="341">
        <v>242.2</v>
      </c>
      <c r="AA9" s="493">
        <v>218.6</v>
      </c>
    </row>
    <row r="10" spans="1:34" ht="15">
      <c r="A10" s="13" t="s">
        <v>2</v>
      </c>
      <c r="B10" s="63">
        <v>205.2</v>
      </c>
      <c r="C10" s="64">
        <v>202.1</v>
      </c>
      <c r="D10" s="63">
        <v>199.4</v>
      </c>
      <c r="E10" s="228">
        <v>204.7</v>
      </c>
      <c r="F10" s="119"/>
      <c r="G10" s="268">
        <v>208.5</v>
      </c>
      <c r="H10" s="352">
        <v>217.2</v>
      </c>
      <c r="I10" s="110">
        <v>219.1</v>
      </c>
      <c r="J10" s="461">
        <v>223.4</v>
      </c>
      <c r="K10" s="119"/>
      <c r="L10" s="268">
        <v>229.9</v>
      </c>
      <c r="M10" s="352">
        <v>213.8</v>
      </c>
      <c r="N10" s="110">
        <v>219.6</v>
      </c>
      <c r="O10" s="461">
        <v>219.4</v>
      </c>
      <c r="P10" s="119"/>
      <c r="Q10" s="268">
        <v>222.8</v>
      </c>
      <c r="R10" s="352">
        <v>225.8</v>
      </c>
      <c r="S10" s="119"/>
      <c r="T10" s="218">
        <v>407.2</v>
      </c>
      <c r="U10" s="352">
        <v>425.8</v>
      </c>
      <c r="V10" s="494">
        <v>443.7</v>
      </c>
      <c r="W10" s="352">
        <v>448.6</v>
      </c>
      <c r="X10" s="613"/>
      <c r="Y10" s="268">
        <v>811.5</v>
      </c>
      <c r="Z10" s="352">
        <v>868.3</v>
      </c>
      <c r="AA10" s="494">
        <v>882.7</v>
      </c>
    </row>
    <row r="11" spans="1:34" ht="21">
      <c r="A11" s="14" t="s">
        <v>9</v>
      </c>
      <c r="B11" s="18">
        <v>9.1</v>
      </c>
      <c r="C11" s="19">
        <v>0.4</v>
      </c>
      <c r="D11" s="18">
        <v>0.4</v>
      </c>
      <c r="E11" s="227">
        <v>8.6999999999999993</v>
      </c>
      <c r="F11" s="118"/>
      <c r="G11" s="267">
        <v>0.4</v>
      </c>
      <c r="H11" s="341">
        <v>0.3</v>
      </c>
      <c r="I11" s="109">
        <v>1.1000000000000001</v>
      </c>
      <c r="J11" s="460">
        <v>0.8</v>
      </c>
      <c r="K11" s="118"/>
      <c r="L11" s="267">
        <v>2.5</v>
      </c>
      <c r="M11" s="341">
        <v>1.7</v>
      </c>
      <c r="N11" s="109">
        <v>2.8</v>
      </c>
      <c r="O11" s="460">
        <v>3.3</v>
      </c>
      <c r="P11" s="118"/>
      <c r="Q11" s="267">
        <v>1.8</v>
      </c>
      <c r="R11" s="341">
        <v>1.7</v>
      </c>
      <c r="S11" s="118"/>
      <c r="T11" s="217">
        <v>9.5</v>
      </c>
      <c r="U11" s="341">
        <v>0.7</v>
      </c>
      <c r="V11" s="493">
        <v>4.2</v>
      </c>
      <c r="W11" s="341">
        <v>3.5</v>
      </c>
      <c r="X11" s="612"/>
      <c r="Y11" s="267">
        <v>18.599999999999998</v>
      </c>
      <c r="Z11" s="341">
        <v>2.5</v>
      </c>
      <c r="AA11" s="493">
        <v>10.199999999999999</v>
      </c>
    </row>
    <row r="12" spans="1:34" ht="15">
      <c r="A12" s="13" t="s">
        <v>3</v>
      </c>
      <c r="B12" s="63">
        <v>214.29999999999998</v>
      </c>
      <c r="C12" s="64">
        <v>202.4</v>
      </c>
      <c r="D12" s="63">
        <v>200</v>
      </c>
      <c r="E12" s="228">
        <v>213.4</v>
      </c>
      <c r="F12" s="119"/>
      <c r="G12" s="268">
        <v>208.9</v>
      </c>
      <c r="H12" s="352">
        <v>217.5</v>
      </c>
      <c r="I12" s="110">
        <v>220.1</v>
      </c>
      <c r="J12" s="461">
        <v>224.2</v>
      </c>
      <c r="K12" s="119"/>
      <c r="L12" s="268">
        <v>232.4</v>
      </c>
      <c r="M12" s="352">
        <v>215.6</v>
      </c>
      <c r="N12" s="110">
        <v>222.3</v>
      </c>
      <c r="O12" s="461">
        <v>222.7</v>
      </c>
      <c r="P12" s="119"/>
      <c r="Q12" s="268">
        <v>224.6</v>
      </c>
      <c r="R12" s="352">
        <v>227.5</v>
      </c>
      <c r="S12" s="119"/>
      <c r="T12" s="218">
        <v>416.7</v>
      </c>
      <c r="U12" s="352">
        <v>426.4</v>
      </c>
      <c r="V12" s="494">
        <v>447.9</v>
      </c>
      <c r="W12" s="352">
        <v>452.1</v>
      </c>
      <c r="X12" s="613"/>
      <c r="Y12" s="268">
        <v>830</v>
      </c>
      <c r="Z12" s="352">
        <v>870.8</v>
      </c>
      <c r="AA12" s="494">
        <v>892.9</v>
      </c>
    </row>
    <row r="13" spans="1:34" ht="15">
      <c r="A13" s="13" t="s">
        <v>4</v>
      </c>
      <c r="B13" s="63">
        <v>-87.399999999999991</v>
      </c>
      <c r="C13" s="64">
        <v>-86.699999999999989</v>
      </c>
      <c r="D13" s="63">
        <v>-86.5</v>
      </c>
      <c r="E13" s="228">
        <v>-90.5</v>
      </c>
      <c r="F13" s="119"/>
      <c r="G13" s="268">
        <v>-87.1</v>
      </c>
      <c r="H13" s="352">
        <v>-98.2</v>
      </c>
      <c r="I13" s="110">
        <v>-97.4</v>
      </c>
      <c r="J13" s="461">
        <v>-90.3</v>
      </c>
      <c r="K13" s="119"/>
      <c r="L13" s="268">
        <v>-90.1</v>
      </c>
      <c r="M13" s="352">
        <v>-90</v>
      </c>
      <c r="N13" s="110">
        <v>-90.3</v>
      </c>
      <c r="O13" s="461">
        <v>-90.4</v>
      </c>
      <c r="P13" s="119"/>
      <c r="Q13" s="268">
        <v>-89.4</v>
      </c>
      <c r="R13" s="352">
        <v>-86.8</v>
      </c>
      <c r="S13" s="119"/>
      <c r="T13" s="218">
        <v>-173.8</v>
      </c>
      <c r="U13" s="352">
        <v>-185.3</v>
      </c>
      <c r="V13" s="494">
        <v>-180.1</v>
      </c>
      <c r="W13" s="352">
        <v>-176.2</v>
      </c>
      <c r="X13" s="613"/>
      <c r="Y13" s="268">
        <v>-350.90000000000003</v>
      </c>
      <c r="Z13" s="352">
        <v>-372.9</v>
      </c>
      <c r="AA13" s="494">
        <v>-360.8</v>
      </c>
      <c r="AD13" s="510"/>
      <c r="AE13" s="510"/>
      <c r="AF13" s="510"/>
      <c r="AG13" s="510"/>
      <c r="AH13" s="510"/>
    </row>
    <row r="14" spans="1:34" s="504" customFormat="1" ht="15">
      <c r="A14" s="300" t="s">
        <v>208</v>
      </c>
      <c r="B14" s="63">
        <v>126.89999999999999</v>
      </c>
      <c r="C14" s="352">
        <v>115.70000000000002</v>
      </c>
      <c r="D14" s="63">
        <v>113.5</v>
      </c>
      <c r="E14" s="228">
        <v>122.9</v>
      </c>
      <c r="F14" s="119"/>
      <c r="G14" s="268">
        <v>121.80000000000001</v>
      </c>
      <c r="H14" s="352">
        <v>119.3</v>
      </c>
      <c r="I14" s="110">
        <v>122.69999999999999</v>
      </c>
      <c r="J14" s="461">
        <v>133.89999999999998</v>
      </c>
      <c r="K14" s="119"/>
      <c r="L14" s="268">
        <v>142.30000000000001</v>
      </c>
      <c r="M14" s="352">
        <v>125.6</v>
      </c>
      <c r="N14" s="110">
        <v>132.1</v>
      </c>
      <c r="O14" s="461">
        <v>132.19999999999999</v>
      </c>
      <c r="P14" s="119"/>
      <c r="Q14" s="268">
        <v>135.19999999999999</v>
      </c>
      <c r="R14" s="352">
        <v>140.80000000000001</v>
      </c>
      <c r="S14" s="119"/>
      <c r="T14" s="218">
        <v>242.9</v>
      </c>
      <c r="U14" s="352">
        <v>241.1</v>
      </c>
      <c r="V14" s="494">
        <v>267.8</v>
      </c>
      <c r="W14" s="352">
        <v>276</v>
      </c>
      <c r="X14" s="613"/>
      <c r="Y14" s="268">
        <v>479.09999999999997</v>
      </c>
      <c r="Z14" s="352">
        <v>497.9</v>
      </c>
      <c r="AA14" s="494">
        <v>532.20000000000005</v>
      </c>
    </row>
    <row r="15" spans="1:34" ht="15">
      <c r="A15" s="10" t="s">
        <v>5</v>
      </c>
      <c r="B15" s="18">
        <v>-27.200000000000003</v>
      </c>
      <c r="C15" s="19">
        <v>-1.2000000000000002</v>
      </c>
      <c r="D15" s="18">
        <v>-0.9</v>
      </c>
      <c r="E15" s="227">
        <v>3.1</v>
      </c>
      <c r="F15" s="118"/>
      <c r="G15" s="267">
        <v>-23.2</v>
      </c>
      <c r="H15" s="341">
        <v>-0.8</v>
      </c>
      <c r="I15" s="109">
        <v>-1.4</v>
      </c>
      <c r="J15" s="460">
        <v>-1.7</v>
      </c>
      <c r="K15" s="118"/>
      <c r="L15" s="267">
        <v>-25.2</v>
      </c>
      <c r="M15" s="341">
        <v>-0.7</v>
      </c>
      <c r="N15" s="109">
        <v>-1</v>
      </c>
      <c r="O15" s="460">
        <v>-4.5999999999999996</v>
      </c>
      <c r="P15" s="118"/>
      <c r="Q15" s="267">
        <v>-30.5</v>
      </c>
      <c r="R15" s="341">
        <v>-0.8</v>
      </c>
      <c r="S15" s="118"/>
      <c r="T15" s="217">
        <v>-28.3</v>
      </c>
      <c r="U15" s="341">
        <v>-24</v>
      </c>
      <c r="V15" s="493">
        <v>-25.9</v>
      </c>
      <c r="W15" s="341">
        <v>-31.4</v>
      </c>
      <c r="X15" s="612"/>
      <c r="Y15" s="267">
        <v>-26</v>
      </c>
      <c r="Z15" s="341">
        <v>-27</v>
      </c>
      <c r="AA15" s="493">
        <v>-31.4</v>
      </c>
    </row>
    <row r="16" spans="1:34" ht="15">
      <c r="A16" s="10" t="s">
        <v>10</v>
      </c>
      <c r="B16" s="18">
        <v>-15.9</v>
      </c>
      <c r="C16" s="19">
        <v>-15.1</v>
      </c>
      <c r="D16" s="18">
        <v>-12.4</v>
      </c>
      <c r="E16" s="227">
        <v>-19.200000000000003</v>
      </c>
      <c r="F16" s="118"/>
      <c r="G16" s="267">
        <v>-15.2</v>
      </c>
      <c r="H16" s="341">
        <v>-17</v>
      </c>
      <c r="I16" s="109">
        <v>-18.100000000000001</v>
      </c>
      <c r="J16" s="460">
        <v>-25.9</v>
      </c>
      <c r="K16" s="118"/>
      <c r="L16" s="267">
        <v>-42.2</v>
      </c>
      <c r="M16" s="341">
        <v>-35.700000000000003</v>
      </c>
      <c r="N16" s="109">
        <v>-27</v>
      </c>
      <c r="O16" s="460">
        <v>-21.4</v>
      </c>
      <c r="P16" s="118"/>
      <c r="Q16" s="267">
        <v>-15.4</v>
      </c>
      <c r="R16" s="341">
        <v>-14.9</v>
      </c>
      <c r="S16" s="118"/>
      <c r="T16" s="217">
        <v>-30.8</v>
      </c>
      <c r="U16" s="341">
        <v>-32.200000000000003</v>
      </c>
      <c r="V16" s="493">
        <v>-77.900000000000006</v>
      </c>
      <c r="W16" s="341">
        <v>-30.3</v>
      </c>
      <c r="X16" s="612"/>
      <c r="Y16" s="267">
        <v>-62.3</v>
      </c>
      <c r="Z16" s="341">
        <v>-76.3</v>
      </c>
      <c r="AA16" s="493">
        <v>-126.3</v>
      </c>
    </row>
    <row r="17" spans="1:29" ht="15">
      <c r="A17" s="13" t="s">
        <v>6</v>
      </c>
      <c r="B17" s="63">
        <v>84</v>
      </c>
      <c r="C17" s="64">
        <v>99.7</v>
      </c>
      <c r="D17" s="63">
        <v>100.10000000000001</v>
      </c>
      <c r="E17" s="228">
        <v>106.8</v>
      </c>
      <c r="F17" s="119"/>
      <c r="G17" s="268">
        <v>83.5</v>
      </c>
      <c r="H17" s="352">
        <v>101.4</v>
      </c>
      <c r="I17" s="110">
        <v>103.2</v>
      </c>
      <c r="J17" s="461">
        <v>106.4</v>
      </c>
      <c r="K17" s="119"/>
      <c r="L17" s="268">
        <v>74.900000000000006</v>
      </c>
      <c r="M17" s="352">
        <v>89.1</v>
      </c>
      <c r="N17" s="110">
        <v>104.1</v>
      </c>
      <c r="O17" s="461">
        <v>106.3</v>
      </c>
      <c r="P17" s="119"/>
      <c r="Q17" s="268">
        <v>89.3</v>
      </c>
      <c r="R17" s="352">
        <v>125</v>
      </c>
      <c r="S17" s="119"/>
      <c r="T17" s="218">
        <v>183.8</v>
      </c>
      <c r="U17" s="352">
        <v>184.9</v>
      </c>
      <c r="V17" s="494">
        <v>164</v>
      </c>
      <c r="W17" s="352">
        <v>214.3</v>
      </c>
      <c r="X17" s="613"/>
      <c r="Y17" s="268">
        <v>390.90000000000003</v>
      </c>
      <c r="Z17" s="352">
        <v>394.6</v>
      </c>
      <c r="AA17" s="494">
        <v>374.4</v>
      </c>
    </row>
    <row r="18" spans="1:29" ht="15">
      <c r="A18" s="10" t="s">
        <v>7</v>
      </c>
      <c r="B18" s="18">
        <v>-21</v>
      </c>
      <c r="C18" s="19">
        <v>-24.9</v>
      </c>
      <c r="D18" s="18">
        <v>-25</v>
      </c>
      <c r="E18" s="227">
        <v>-26.7</v>
      </c>
      <c r="F18" s="118"/>
      <c r="G18" s="267">
        <v>-20.9</v>
      </c>
      <c r="H18" s="341">
        <v>-25.4</v>
      </c>
      <c r="I18" s="109">
        <v>-25.8</v>
      </c>
      <c r="J18" s="460">
        <v>-26.6</v>
      </c>
      <c r="K18" s="118"/>
      <c r="L18" s="267">
        <v>-18.7</v>
      </c>
      <c r="M18" s="341">
        <v>-22.3</v>
      </c>
      <c r="N18" s="109">
        <v>-26</v>
      </c>
      <c r="O18" s="460">
        <v>-26.6</v>
      </c>
      <c r="P18" s="118"/>
      <c r="Q18" s="267">
        <v>-22.3</v>
      </c>
      <c r="R18" s="341">
        <v>-31.3</v>
      </c>
      <c r="S18" s="118"/>
      <c r="T18" s="217">
        <v>-45.9</v>
      </c>
      <c r="U18" s="341">
        <v>-46.2</v>
      </c>
      <c r="V18" s="493">
        <v>-41</v>
      </c>
      <c r="W18" s="341">
        <v>-53.6</v>
      </c>
      <c r="X18" s="612"/>
      <c r="Y18" s="267">
        <v>-97.7</v>
      </c>
      <c r="Z18" s="341">
        <v>-98.6</v>
      </c>
      <c r="AA18" s="493">
        <v>-93.6</v>
      </c>
    </row>
    <row r="19" spans="1:29" ht="15">
      <c r="A19" s="13" t="s">
        <v>8</v>
      </c>
      <c r="B19" s="63">
        <v>63</v>
      </c>
      <c r="C19" s="64">
        <v>74.8</v>
      </c>
      <c r="D19" s="63">
        <v>75.099999999999994</v>
      </c>
      <c r="E19" s="228">
        <v>80.099999999999994</v>
      </c>
      <c r="F19" s="119"/>
      <c r="G19" s="268">
        <v>62.6</v>
      </c>
      <c r="H19" s="352">
        <v>76.099999999999994</v>
      </c>
      <c r="I19" s="110">
        <v>77.400000000000006</v>
      </c>
      <c r="J19" s="461">
        <v>79.8</v>
      </c>
      <c r="K19" s="119"/>
      <c r="L19" s="268">
        <v>56.2</v>
      </c>
      <c r="M19" s="352">
        <v>66.8</v>
      </c>
      <c r="N19" s="110">
        <v>78.099999999999994</v>
      </c>
      <c r="O19" s="461">
        <v>79.7</v>
      </c>
      <c r="P19" s="119"/>
      <c r="Q19" s="268">
        <v>67</v>
      </c>
      <c r="R19" s="352">
        <v>93.8</v>
      </c>
      <c r="S19" s="119"/>
      <c r="T19" s="218">
        <v>137.80000000000001</v>
      </c>
      <c r="U19" s="352">
        <v>138.69999999999999</v>
      </c>
      <c r="V19" s="494">
        <v>123</v>
      </c>
      <c r="W19" s="352">
        <v>160.69999999999999</v>
      </c>
      <c r="X19" s="613"/>
      <c r="Y19" s="268">
        <v>293.20000000000005</v>
      </c>
      <c r="Z19" s="352">
        <v>295.89999999999998</v>
      </c>
      <c r="AA19" s="494">
        <v>280.8</v>
      </c>
    </row>
    <row r="20" spans="1:29" ht="15.75" thickBot="1">
      <c r="A20" s="4"/>
      <c r="B20" s="230"/>
      <c r="C20" s="230"/>
      <c r="D20" s="230"/>
      <c r="E20" s="223"/>
      <c r="F20" s="124"/>
      <c r="G20" s="269"/>
      <c r="H20" s="106"/>
      <c r="I20" s="106"/>
      <c r="J20" s="106"/>
      <c r="K20" s="124"/>
      <c r="L20" s="269"/>
      <c r="M20" s="106"/>
      <c r="N20" s="106"/>
      <c r="O20" s="106"/>
      <c r="P20" s="124"/>
      <c r="Q20" s="269"/>
      <c r="R20" s="269"/>
      <c r="S20" s="124"/>
      <c r="T20" s="633"/>
      <c r="U20" s="634"/>
      <c r="V20" s="634"/>
      <c r="W20" s="634"/>
      <c r="X20" s="106"/>
      <c r="Y20" s="248"/>
      <c r="Z20" s="248"/>
      <c r="AA20" s="587"/>
    </row>
    <row r="21" spans="1:29" ht="15.75" thickTop="1">
      <c r="A21" s="7" t="s">
        <v>65</v>
      </c>
      <c r="B21" s="742" t="s">
        <v>73</v>
      </c>
      <c r="C21" s="743"/>
      <c r="D21" s="743"/>
      <c r="E21" s="744"/>
      <c r="F21" s="116"/>
      <c r="G21" s="742" t="s">
        <v>134</v>
      </c>
      <c r="H21" s="743"/>
      <c r="I21" s="743"/>
      <c r="J21" s="743"/>
      <c r="K21" s="116"/>
      <c r="L21" s="742" t="s">
        <v>204</v>
      </c>
      <c r="M21" s="743"/>
      <c r="N21" s="743"/>
      <c r="O21" s="743"/>
      <c r="P21" s="116"/>
      <c r="Q21" s="745" t="s">
        <v>224</v>
      </c>
      <c r="R21" s="743"/>
      <c r="S21" s="116"/>
      <c r="T21" s="644" t="s">
        <v>73</v>
      </c>
      <c r="U21" s="644" t="s">
        <v>134</v>
      </c>
      <c r="V21" s="644" t="s">
        <v>204</v>
      </c>
      <c r="W21" s="645" t="s">
        <v>224</v>
      </c>
      <c r="X21" s="614"/>
      <c r="Y21" s="112" t="s">
        <v>73</v>
      </c>
      <c r="Z21" s="112" t="s">
        <v>134</v>
      </c>
      <c r="AA21" s="585" t="s">
        <v>204</v>
      </c>
    </row>
    <row r="22" spans="1:29" ht="15">
      <c r="A22" s="4"/>
      <c r="B22" s="34" t="s">
        <v>68</v>
      </c>
      <c r="C22" s="35" t="s">
        <v>69</v>
      </c>
      <c r="D22" s="35" t="s">
        <v>70</v>
      </c>
      <c r="E22" s="39" t="s">
        <v>71</v>
      </c>
      <c r="F22" s="117"/>
      <c r="G22" s="34" t="s">
        <v>68</v>
      </c>
      <c r="H22" s="343" t="s">
        <v>69</v>
      </c>
      <c r="I22" s="343" t="s">
        <v>70</v>
      </c>
      <c r="J22" s="343" t="s">
        <v>71</v>
      </c>
      <c r="K22" s="117"/>
      <c r="L22" s="34" t="s">
        <v>68</v>
      </c>
      <c r="M22" s="343" t="s">
        <v>69</v>
      </c>
      <c r="N22" s="343" t="s">
        <v>70</v>
      </c>
      <c r="O22" s="343" t="s">
        <v>71</v>
      </c>
      <c r="P22" s="117"/>
      <c r="Q22" s="430" t="s">
        <v>68</v>
      </c>
      <c r="R22" s="431" t="s">
        <v>69</v>
      </c>
      <c r="S22" s="117"/>
      <c r="T22" s="491" t="s">
        <v>227</v>
      </c>
      <c r="U22" s="491" t="s">
        <v>227</v>
      </c>
      <c r="V22" s="491" t="s">
        <v>227</v>
      </c>
      <c r="W22" s="343" t="s">
        <v>227</v>
      </c>
      <c r="X22" s="609"/>
      <c r="Y22" s="457" t="s">
        <v>106</v>
      </c>
      <c r="Z22" s="457" t="s">
        <v>106</v>
      </c>
      <c r="AA22" s="586" t="s">
        <v>106</v>
      </c>
    </row>
    <row r="23" spans="1:29" s="504" customFormat="1" ht="15">
      <c r="A23" s="373" t="s">
        <v>148</v>
      </c>
      <c r="B23" s="86">
        <v>0.16907078161690708</v>
      </c>
      <c r="C23" s="354">
        <v>0.19781818181818181</v>
      </c>
      <c r="D23" s="86">
        <v>0.19802241265655898</v>
      </c>
      <c r="E23" s="264">
        <v>0.21663286004056795</v>
      </c>
      <c r="F23" s="123"/>
      <c r="G23" s="270">
        <v>0.17286848463928203</v>
      </c>
      <c r="H23" s="354">
        <v>0.20212483399734393</v>
      </c>
      <c r="I23" s="111">
        <v>0.19801726894787339</v>
      </c>
      <c r="J23" s="462">
        <v>0.20842311459353574</v>
      </c>
      <c r="K23" s="123"/>
      <c r="L23" s="270">
        <v>0.15302927161334243</v>
      </c>
      <c r="M23" s="354">
        <v>0.18542678695350451</v>
      </c>
      <c r="N23" s="111">
        <v>0.21244474668480107</v>
      </c>
      <c r="O23" s="462">
        <v>0.21489720256150996</v>
      </c>
      <c r="P23" s="123"/>
      <c r="Q23" s="270">
        <v>0.18268575323790048</v>
      </c>
      <c r="R23" s="354">
        <v>0.25</v>
      </c>
      <c r="S23" s="123"/>
      <c r="T23" s="635">
        <v>0.18324468085106385</v>
      </c>
      <c r="U23" s="479">
        <v>0.18401326699834161</v>
      </c>
      <c r="V23" s="636">
        <v>0.16700610997963339</v>
      </c>
      <c r="W23" s="479">
        <v>0.21299999999999999</v>
      </c>
      <c r="X23" s="123"/>
      <c r="Y23" s="270">
        <v>0.20000000000000004</v>
      </c>
      <c r="Z23" s="354">
        <v>0.20054218908844457</v>
      </c>
      <c r="AA23" s="588">
        <v>0.18896366083445493</v>
      </c>
      <c r="AC23" s="470"/>
    </row>
    <row r="24" spans="1:29" ht="15">
      <c r="A24" s="10" t="s">
        <v>135</v>
      </c>
      <c r="B24" s="86">
        <v>0.19280795715378729</v>
      </c>
      <c r="C24" s="87">
        <v>0.22918422060513213</v>
      </c>
      <c r="D24" s="86">
        <v>0.22913806254767352</v>
      </c>
      <c r="E24" s="264">
        <v>0.24982456140350875</v>
      </c>
      <c r="F24" s="123"/>
      <c r="G24" s="270">
        <v>0.2</v>
      </c>
      <c r="H24" s="354">
        <v>0.2354215003866976</v>
      </c>
      <c r="I24" s="111">
        <v>0.23087248322147652</v>
      </c>
      <c r="J24" s="462">
        <v>0.24572748267898384</v>
      </c>
      <c r="K24" s="123"/>
      <c r="L24" s="270">
        <v>0.18268996342950022</v>
      </c>
      <c r="M24" s="354">
        <v>0.22064409578860444</v>
      </c>
      <c r="N24" s="111">
        <v>0.25092369477911647</v>
      </c>
      <c r="O24" s="462">
        <v>0.25301587301587303</v>
      </c>
      <c r="P24" s="123"/>
      <c r="Q24" s="270">
        <v>0.21586790173177609</v>
      </c>
      <c r="R24" s="354">
        <v>0.29299999999999998</v>
      </c>
      <c r="S24" s="123"/>
      <c r="T24" s="635">
        <v>0.20886699507389164</v>
      </c>
      <c r="U24" s="479">
        <v>0.21305683563748079</v>
      </c>
      <c r="V24" s="636">
        <v>0.19846712384025816</v>
      </c>
      <c r="W24" s="479">
        <v>0.25</v>
      </c>
      <c r="X24" s="123"/>
      <c r="Y24" s="270">
        <v>0.22711076684740514</v>
      </c>
      <c r="Z24" s="354">
        <v>0.23484126984126982</v>
      </c>
      <c r="AA24" s="588">
        <v>0.22383419689119172</v>
      </c>
      <c r="AC24" s="470"/>
    </row>
    <row r="25" spans="1:29" ht="15">
      <c r="A25" s="10" t="s">
        <v>20</v>
      </c>
      <c r="B25" s="92">
        <v>3.4113513191590727E-2</v>
      </c>
      <c r="C25" s="93">
        <v>3.4022657795360546E-2</v>
      </c>
      <c r="D25" s="92">
        <v>3.4397269297562726E-2</v>
      </c>
      <c r="E25" s="265">
        <v>3.4678660196472956E-2</v>
      </c>
      <c r="F25" s="131"/>
      <c r="G25" s="271">
        <v>3.5296236268683598E-2</v>
      </c>
      <c r="H25" s="355">
        <v>3.6479962775548193E-2</v>
      </c>
      <c r="I25" s="405">
        <v>3.6119487908961592E-2</v>
      </c>
      <c r="J25" s="463">
        <v>3.624681511022488E-2</v>
      </c>
      <c r="K25" s="131"/>
      <c r="L25" s="271">
        <v>3.6779345804616559E-2</v>
      </c>
      <c r="M25" s="355">
        <v>3.6205206404531093E-2</v>
      </c>
      <c r="N25" s="405">
        <v>3.4943452066377764E-2</v>
      </c>
      <c r="O25" s="463">
        <v>3.4171689877364374E-2</v>
      </c>
      <c r="P25" s="131"/>
      <c r="Q25" s="271">
        <v>3.3172319113235371E-2</v>
      </c>
      <c r="R25" s="355">
        <v>3.2599999999999997E-2</v>
      </c>
      <c r="S25" s="131"/>
      <c r="T25" s="637">
        <v>3.4068232060703835E-2</v>
      </c>
      <c r="U25" s="638">
        <v>3.5885619756587495E-2</v>
      </c>
      <c r="V25" s="639">
        <v>3.6491649383255102E-2</v>
      </c>
      <c r="W25" s="638">
        <v>3.2899999999999999E-2</v>
      </c>
      <c r="X25" s="131"/>
      <c r="Y25" s="271">
        <v>3.431587422283848E-2</v>
      </c>
      <c r="Z25" s="355">
        <v>3.6038629265554609E-2</v>
      </c>
      <c r="AA25" s="589">
        <v>3.5508621841999731E-2</v>
      </c>
    </row>
    <row r="26" spans="1:29" ht="15">
      <c r="A26" s="10" t="s">
        <v>105</v>
      </c>
      <c r="B26" s="86">
        <v>0.40783947736817544</v>
      </c>
      <c r="C26" s="87">
        <v>0.42835968379446632</v>
      </c>
      <c r="D26" s="86">
        <v>0.4325</v>
      </c>
      <c r="E26" s="264">
        <v>0.4240862230552952</v>
      </c>
      <c r="F26" s="123"/>
      <c r="G26" s="270">
        <v>0.41694590713259927</v>
      </c>
      <c r="H26" s="354">
        <v>0.45149425287356321</v>
      </c>
      <c r="I26" s="111">
        <v>0.44252612448886874</v>
      </c>
      <c r="J26" s="462">
        <v>0.40276538804638717</v>
      </c>
      <c r="K26" s="123"/>
      <c r="L26" s="270">
        <v>0.38769363166953524</v>
      </c>
      <c r="M26" s="354">
        <v>0.41743970315398887</v>
      </c>
      <c r="N26" s="111">
        <v>0.40620782726045879</v>
      </c>
      <c r="O26" s="462">
        <v>0.40592725639874278</v>
      </c>
      <c r="P26" s="123"/>
      <c r="Q26" s="270">
        <v>0.39804096170970615</v>
      </c>
      <c r="R26" s="354">
        <v>0.38200000000000001</v>
      </c>
      <c r="S26" s="123"/>
      <c r="T26" s="635">
        <v>0.41708663306935451</v>
      </c>
      <c r="U26" s="479">
        <v>0.43456848030018769</v>
      </c>
      <c r="V26" s="636">
        <v>0.40209868274168342</v>
      </c>
      <c r="W26" s="479">
        <v>0.39</v>
      </c>
      <c r="X26" s="123"/>
      <c r="Y26" s="270">
        <v>0.42277108433734945</v>
      </c>
      <c r="Z26" s="354">
        <v>0.42822691777675698</v>
      </c>
      <c r="AA26" s="588">
        <v>0.40407660432299253</v>
      </c>
    </row>
    <row r="27" spans="1:29" ht="15">
      <c r="A27" s="10" t="s">
        <v>187</v>
      </c>
      <c r="B27" s="92">
        <v>3.7877434339824907E-3</v>
      </c>
      <c r="C27" s="93">
        <v>3.6204519570820597E-3</v>
      </c>
      <c r="D27" s="92">
        <v>2.9702377387867537E-3</v>
      </c>
      <c r="E27" s="265">
        <v>4.5449165581725659E-3</v>
      </c>
      <c r="F27" s="131"/>
      <c r="G27" s="271">
        <v>3.649678852272045E-3</v>
      </c>
      <c r="H27" s="355">
        <v>3.9550980050020359E-3</v>
      </c>
      <c r="I27" s="405">
        <v>4.1194879089615933E-3</v>
      </c>
      <c r="J27" s="463">
        <v>5.7383405339536944E-3</v>
      </c>
      <c r="K27" s="131"/>
      <c r="L27" s="271">
        <v>9.2331254786128438E-3</v>
      </c>
      <c r="M27" s="355">
        <v>7.7769306175797847E-3</v>
      </c>
      <c r="N27" s="405">
        <v>5.7076418983194165E-3</v>
      </c>
      <c r="O27" s="463">
        <v>4.4481396799002284E-3</v>
      </c>
      <c r="P27" s="131"/>
      <c r="Q27" s="271">
        <v>3.132150302537245E-3</v>
      </c>
      <c r="R27" s="355">
        <v>3.0000000000000001E-3</v>
      </c>
      <c r="S27" s="131"/>
      <c r="T27" s="637">
        <v>3.6804684232538687E-3</v>
      </c>
      <c r="U27" s="638">
        <v>3.8047973531844504E-3</v>
      </c>
      <c r="V27" s="639">
        <v>8.5034384892478995E-3</v>
      </c>
      <c r="W27" s="638">
        <v>3.0999999999999999E-3</v>
      </c>
      <c r="X27" s="131"/>
      <c r="Y27" s="271">
        <v>3.7154657005263078E-3</v>
      </c>
      <c r="Z27" s="355">
        <v>4.3925677523351707E-3</v>
      </c>
      <c r="AA27" s="589">
        <v>6.753107873278973E-3</v>
      </c>
    </row>
    <row r="28" spans="1:29" ht="15">
      <c r="A28" s="10" t="s">
        <v>22</v>
      </c>
      <c r="B28" s="86">
        <v>1.9130352226336276E-2</v>
      </c>
      <c r="C28" s="87">
        <v>1.9750719079578139E-2</v>
      </c>
      <c r="D28" s="86">
        <v>2.1036061820263307E-2</v>
      </c>
      <c r="E28" s="264">
        <v>1.8833477467089459E-2</v>
      </c>
      <c r="F28" s="123"/>
      <c r="G28" s="270">
        <v>1.9930508638162339E-2</v>
      </c>
      <c r="H28" s="354">
        <v>1.9201807228915662E-2</v>
      </c>
      <c r="I28" s="111">
        <v>1.88788725837911E-2</v>
      </c>
      <c r="J28" s="462">
        <v>1.87919167079896E-2</v>
      </c>
      <c r="K28" s="123"/>
      <c r="L28" s="270">
        <v>1.7489023010100802E-2</v>
      </c>
      <c r="M28" s="354">
        <v>1.8332568485514698E-2</v>
      </c>
      <c r="N28" s="111">
        <v>1.9443574655027801E-2</v>
      </c>
      <c r="O28" s="462">
        <v>1.9403630077787382E-2</v>
      </c>
      <c r="P28" s="123"/>
      <c r="Q28" s="270">
        <v>1.9050844587443376E-2</v>
      </c>
      <c r="R28" s="354">
        <v>1.9954176213288898E-2</v>
      </c>
      <c r="S28" s="123"/>
      <c r="U28" s="504"/>
      <c r="V28" s="504"/>
      <c r="W28"/>
      <c r="X28" s="504"/>
      <c r="AA28" s="587"/>
      <c r="AC28" s="470"/>
    </row>
    <row r="29" spans="1:29" s="333" customFormat="1" ht="15">
      <c r="A29" s="373" t="s">
        <v>188</v>
      </c>
      <c r="B29" s="86">
        <v>2.3070350327542011E-2</v>
      </c>
      <c r="C29" s="354">
        <v>2.3633748801534037E-2</v>
      </c>
      <c r="D29" s="86">
        <v>2.4709024995229919E-2</v>
      </c>
      <c r="E29" s="264">
        <v>2.2436821370231574E-2</v>
      </c>
      <c r="F29" s="123"/>
      <c r="G29" s="270">
        <v>2.3501592510375445E-2</v>
      </c>
      <c r="H29" s="354">
        <v>2.2355045180722892E-2</v>
      </c>
      <c r="I29" s="111">
        <v>2.2401266766020864E-2</v>
      </c>
      <c r="J29" s="462">
        <v>2.1548541897379106E-2</v>
      </c>
      <c r="K29" s="123"/>
      <c r="L29" s="270">
        <v>2.1304386992162867E-2</v>
      </c>
      <c r="M29" s="354">
        <v>2.3611796920590743E-2</v>
      </c>
      <c r="N29" s="111">
        <v>2.5152838427947598E-2</v>
      </c>
      <c r="O29" s="462">
        <v>2.1560708612003401E-2</v>
      </c>
      <c r="P29" s="123"/>
      <c r="Q29" s="270">
        <v>2.1590957199102492E-2</v>
      </c>
      <c r="R29" s="354">
        <v>2.3E-2</v>
      </c>
      <c r="S29" s="123"/>
      <c r="T29" s="504"/>
      <c r="U29" s="504"/>
      <c r="V29" s="504"/>
      <c r="W29"/>
      <c r="X29" s="504"/>
      <c r="AA29" s="587"/>
      <c r="AC29"/>
    </row>
    <row r="30" spans="1:29" ht="15">
      <c r="A30" s="4"/>
      <c r="B30" s="102"/>
      <c r="C30" s="102"/>
      <c r="D30" s="102"/>
      <c r="E30" s="248"/>
      <c r="F30" s="132"/>
      <c r="G30" s="272"/>
      <c r="K30" s="132"/>
      <c r="L30" s="272"/>
      <c r="M30" s="504"/>
      <c r="N30" s="504"/>
      <c r="O30" s="504"/>
      <c r="P30" s="132"/>
      <c r="Q30" s="272"/>
      <c r="R30" s="272"/>
      <c r="S30" s="132"/>
      <c r="U30" s="504"/>
      <c r="V30" s="504"/>
      <c r="W30" s="504"/>
      <c r="X30" s="504"/>
      <c r="Y30" s="333"/>
      <c r="AA30" s="587"/>
    </row>
    <row r="31" spans="1:29" ht="15">
      <c r="A31" s="7" t="s">
        <v>66</v>
      </c>
      <c r="B31" s="742" t="s">
        <v>73</v>
      </c>
      <c r="C31" s="743"/>
      <c r="D31" s="743"/>
      <c r="E31" s="744"/>
      <c r="F31" s="116"/>
      <c r="G31" s="742" t="s">
        <v>134</v>
      </c>
      <c r="H31" s="743"/>
      <c r="I31" s="743"/>
      <c r="J31" s="743"/>
      <c r="K31" s="116"/>
      <c r="L31" s="742" t="s">
        <v>204</v>
      </c>
      <c r="M31" s="743"/>
      <c r="N31" s="743"/>
      <c r="O31" s="743"/>
      <c r="P31" s="116"/>
      <c r="Q31" s="745" t="s">
        <v>224</v>
      </c>
      <c r="R31" s="743"/>
      <c r="S31" s="116"/>
      <c r="U31" s="504"/>
      <c r="V31" s="504"/>
      <c r="W31" s="504"/>
      <c r="X31" s="504"/>
      <c r="Y31" s="333"/>
      <c r="AA31" s="587"/>
      <c r="AB31" s="333"/>
    </row>
    <row r="32" spans="1:29" ht="15">
      <c r="A32" s="4"/>
      <c r="B32" s="34" t="s">
        <v>74</v>
      </c>
      <c r="C32" s="35" t="s">
        <v>75</v>
      </c>
      <c r="D32" s="35" t="s">
        <v>76</v>
      </c>
      <c r="E32" s="39" t="s">
        <v>77</v>
      </c>
      <c r="F32" s="117"/>
      <c r="G32" s="34" t="s">
        <v>74</v>
      </c>
      <c r="H32" s="343" t="s">
        <v>75</v>
      </c>
      <c r="I32" s="402" t="s">
        <v>76</v>
      </c>
      <c r="J32" s="402" t="s">
        <v>77</v>
      </c>
      <c r="K32" s="117"/>
      <c r="L32" s="34" t="s">
        <v>74</v>
      </c>
      <c r="M32" s="343" t="s">
        <v>75</v>
      </c>
      <c r="N32" s="402" t="s">
        <v>76</v>
      </c>
      <c r="O32" s="402" t="s">
        <v>77</v>
      </c>
      <c r="P32" s="117"/>
      <c r="Q32" s="34" t="s">
        <v>74</v>
      </c>
      <c r="R32" s="343" t="s">
        <v>75</v>
      </c>
      <c r="S32" s="117"/>
      <c r="U32" s="504"/>
      <c r="V32" s="504"/>
      <c r="W32" s="504"/>
      <c r="X32" s="504"/>
      <c r="Y32" s="333"/>
      <c r="AB32" s="333"/>
    </row>
    <row r="33" spans="1:62" ht="15">
      <c r="A33" s="10" t="s">
        <v>67</v>
      </c>
      <c r="B33" s="52">
        <v>16779</v>
      </c>
      <c r="C33" s="53">
        <v>16699</v>
      </c>
      <c r="D33" s="52">
        <v>17011</v>
      </c>
      <c r="E33" s="266">
        <v>16905</v>
      </c>
      <c r="F33" s="125"/>
      <c r="G33" s="273">
        <v>16858</v>
      </c>
      <c r="H33" s="351">
        <v>17446</v>
      </c>
      <c r="I33" s="129">
        <v>17653</v>
      </c>
      <c r="J33" s="464">
        <v>18155</v>
      </c>
      <c r="K33" s="356"/>
      <c r="L33" s="273">
        <v>18308</v>
      </c>
      <c r="M33" s="351">
        <v>18493</v>
      </c>
      <c r="N33" s="129">
        <v>19069</v>
      </c>
      <c r="O33" s="464">
        <v>19246</v>
      </c>
      <c r="P33" s="356"/>
      <c r="Q33" s="273">
        <v>19856</v>
      </c>
      <c r="R33" s="351">
        <v>20250</v>
      </c>
      <c r="S33" s="356"/>
      <c r="U33" s="504"/>
      <c r="V33" s="504"/>
      <c r="W33" s="504"/>
      <c r="X33" s="504"/>
      <c r="Y33" s="333"/>
      <c r="AB33" s="333"/>
      <c r="AQ33" s="469"/>
      <c r="AR33" s="469"/>
      <c r="AS33" s="469"/>
      <c r="AT33" s="469"/>
      <c r="AU33" s="469"/>
      <c r="AV33" s="469"/>
      <c r="AW33" s="469"/>
      <c r="AX33" s="469"/>
      <c r="AY33" s="469"/>
      <c r="AZ33" s="469"/>
      <c r="BA33" s="469"/>
      <c r="BB33" s="469"/>
      <c r="BC33" s="469"/>
      <c r="BD33" s="469"/>
      <c r="BE33" s="469"/>
      <c r="BF33" s="469"/>
      <c r="BG33" s="469"/>
      <c r="BH33" s="469"/>
      <c r="BI33" s="469"/>
      <c r="BJ33" s="469"/>
    </row>
    <row r="34" spans="1:62" ht="15">
      <c r="A34" s="10" t="s">
        <v>19</v>
      </c>
      <c r="B34" s="52">
        <v>8626</v>
      </c>
      <c r="C34" s="53">
        <v>8138</v>
      </c>
      <c r="D34" s="52">
        <v>8045</v>
      </c>
      <c r="E34" s="266">
        <v>7617</v>
      </c>
      <c r="F34" s="125"/>
      <c r="G34" s="273">
        <v>7708</v>
      </c>
      <c r="H34" s="351">
        <v>8235</v>
      </c>
      <c r="I34" s="129">
        <v>8235</v>
      </c>
      <c r="J34" s="464">
        <v>8623</v>
      </c>
      <c r="K34" s="356"/>
      <c r="L34" s="273">
        <v>8614</v>
      </c>
      <c r="M34" s="351">
        <v>8409</v>
      </c>
      <c r="N34" s="129">
        <v>8278</v>
      </c>
      <c r="O34" s="464">
        <v>8029</v>
      </c>
      <c r="P34" s="356"/>
      <c r="Q34" s="273">
        <v>8091</v>
      </c>
      <c r="R34" s="351">
        <v>8075</v>
      </c>
      <c r="S34" s="356"/>
      <c r="U34" s="504"/>
      <c r="V34" s="504"/>
      <c r="W34" s="504"/>
      <c r="X34" s="504"/>
      <c r="Y34" s="333"/>
      <c r="AB34" s="333"/>
      <c r="AQ34" s="469"/>
      <c r="AR34" s="469"/>
      <c r="AS34" s="469"/>
      <c r="AT34" s="469"/>
      <c r="AU34" s="469"/>
      <c r="AV34" s="469"/>
      <c r="AW34" s="469"/>
      <c r="AX34" s="469"/>
      <c r="AY34" s="469"/>
      <c r="AZ34" s="469"/>
      <c r="BA34" s="469"/>
      <c r="BB34" s="469"/>
      <c r="BC34" s="469"/>
      <c r="BD34" s="469"/>
      <c r="BE34" s="469"/>
      <c r="BF34" s="469"/>
      <c r="BG34" s="469"/>
      <c r="BH34" s="469"/>
      <c r="BI34" s="469"/>
      <c r="BJ34" s="469"/>
    </row>
    <row r="35" spans="1:62" ht="15">
      <c r="A35" s="10" t="s">
        <v>116</v>
      </c>
      <c r="B35" s="52">
        <v>23198</v>
      </c>
      <c r="C35" s="53">
        <v>23811</v>
      </c>
      <c r="D35" s="52">
        <v>23546</v>
      </c>
      <c r="E35" s="266">
        <v>24251</v>
      </c>
      <c r="F35" s="125"/>
      <c r="G35" s="273">
        <v>23963</v>
      </c>
      <c r="H35" s="351">
        <v>24348</v>
      </c>
      <c r="I35" s="129">
        <v>24018</v>
      </c>
      <c r="J35" s="464">
        <v>24849</v>
      </c>
      <c r="K35" s="356"/>
      <c r="L35" s="273">
        <v>24124</v>
      </c>
      <c r="M35" s="351">
        <v>24877</v>
      </c>
      <c r="N35" s="129">
        <v>24672</v>
      </c>
      <c r="O35" s="464">
        <v>25837</v>
      </c>
      <c r="P35" s="356"/>
      <c r="Q35" s="273">
        <v>25790</v>
      </c>
      <c r="R35" s="351">
        <v>27241</v>
      </c>
      <c r="S35" s="356"/>
      <c r="U35" s="504"/>
      <c r="V35" s="504"/>
      <c r="W35" s="504"/>
      <c r="X35" s="504"/>
      <c r="Y35" s="333"/>
      <c r="AB35" s="333"/>
      <c r="AQ35" s="469"/>
      <c r="AR35" s="469"/>
      <c r="AS35" s="469"/>
      <c r="AT35" s="469"/>
      <c r="AU35" s="469"/>
      <c r="AV35" s="469"/>
      <c r="AW35" s="469"/>
      <c r="AX35" s="469"/>
      <c r="AY35" s="469"/>
      <c r="AZ35" s="469"/>
      <c r="BA35" s="469"/>
      <c r="BB35" s="469"/>
      <c r="BC35" s="469"/>
      <c r="BD35" s="469"/>
      <c r="BE35" s="469"/>
      <c r="BF35" s="469"/>
      <c r="BG35" s="469"/>
      <c r="BH35" s="469"/>
      <c r="BI35" s="469"/>
      <c r="BJ35" s="469"/>
    </row>
    <row r="36" spans="1:62" ht="15">
      <c r="A36" s="10" t="s">
        <v>117</v>
      </c>
      <c r="B36" s="52">
        <v>3069</v>
      </c>
      <c r="C36" s="53">
        <v>3035</v>
      </c>
      <c r="D36" s="52">
        <v>2991</v>
      </c>
      <c r="E36" s="266">
        <v>2807</v>
      </c>
      <c r="F36" s="125"/>
      <c r="G36" s="273">
        <v>2896</v>
      </c>
      <c r="H36" s="351">
        <v>3330</v>
      </c>
      <c r="I36" s="129">
        <v>2778</v>
      </c>
      <c r="J36" s="464">
        <v>3249</v>
      </c>
      <c r="K36" s="356"/>
      <c r="L36" s="273">
        <v>3145</v>
      </c>
      <c r="M36" s="351">
        <v>3597</v>
      </c>
      <c r="N36" s="129">
        <v>4280</v>
      </c>
      <c r="O36" s="464">
        <v>4252</v>
      </c>
      <c r="P36" s="356"/>
      <c r="Q36" s="273">
        <v>4594</v>
      </c>
      <c r="R36" s="351">
        <v>5052</v>
      </c>
      <c r="S36" s="356"/>
      <c r="U36" s="504"/>
      <c r="V36" s="504"/>
      <c r="W36" s="504"/>
      <c r="X36" s="504"/>
      <c r="Y36" s="333"/>
      <c r="AB36" s="333"/>
      <c r="AQ36" s="469"/>
      <c r="AR36" s="469"/>
      <c r="AS36" s="469"/>
      <c r="AT36" s="469"/>
      <c r="AU36" s="469"/>
      <c r="AV36" s="469"/>
      <c r="AW36" s="469"/>
      <c r="AX36" s="469"/>
      <c r="AY36" s="469"/>
      <c r="AZ36" s="469"/>
      <c r="BA36" s="469"/>
      <c r="BB36" s="469"/>
      <c r="BC36" s="469"/>
      <c r="BD36" s="469"/>
      <c r="BE36" s="469"/>
      <c r="BF36" s="469"/>
      <c r="BG36" s="469"/>
      <c r="BH36" s="469"/>
      <c r="BI36" s="469"/>
      <c r="BJ36" s="469"/>
    </row>
    <row r="37" spans="1:62" s="309" customFormat="1" ht="15">
      <c r="A37" s="316" t="s">
        <v>160</v>
      </c>
      <c r="B37" s="317">
        <v>403</v>
      </c>
      <c r="C37" s="318">
        <v>412</v>
      </c>
      <c r="D37" s="317">
        <v>441</v>
      </c>
      <c r="E37" s="320">
        <v>392</v>
      </c>
      <c r="F37" s="319"/>
      <c r="G37" s="317">
        <v>413</v>
      </c>
      <c r="H37" s="351">
        <v>408</v>
      </c>
      <c r="I37" s="129">
        <v>403.62673000000001</v>
      </c>
      <c r="J37" s="464">
        <v>407.97181999999998</v>
      </c>
      <c r="K37" s="356"/>
      <c r="L37" s="350">
        <v>401.12223</v>
      </c>
      <c r="M37" s="351">
        <v>408.39587</v>
      </c>
      <c r="N37" s="129">
        <v>445.26134000000002</v>
      </c>
      <c r="O37" s="464">
        <v>449</v>
      </c>
      <c r="P37" s="356"/>
      <c r="Q37" s="350">
        <v>452</v>
      </c>
      <c r="R37" s="351">
        <v>455</v>
      </c>
      <c r="S37" s="356"/>
      <c r="T37" s="504"/>
      <c r="U37" s="504"/>
      <c r="V37" s="504"/>
      <c r="W37" s="504"/>
      <c r="X37" s="504"/>
      <c r="Y37" s="333"/>
      <c r="Z37" s="333"/>
      <c r="AA37" s="504"/>
      <c r="AB37" s="333"/>
      <c r="AQ37" s="469"/>
      <c r="AR37" s="469"/>
      <c r="AS37" s="469"/>
      <c r="AT37" s="469"/>
      <c r="AU37" s="469"/>
      <c r="AV37" s="469"/>
      <c r="AW37" s="469"/>
      <c r="AX37" s="469"/>
      <c r="AY37" s="469"/>
      <c r="AZ37" s="469"/>
      <c r="BA37" s="469"/>
      <c r="BB37" s="469"/>
      <c r="BC37" s="469"/>
      <c r="BD37" s="469"/>
      <c r="BE37" s="469"/>
      <c r="BF37" s="469"/>
      <c r="BG37" s="469"/>
      <c r="BH37" s="469"/>
      <c r="BI37" s="469"/>
      <c r="BJ37" s="469"/>
    </row>
    <row r="38" spans="1:62" s="333" customFormat="1" ht="15">
      <c r="A38" s="373" t="s">
        <v>189</v>
      </c>
      <c r="B38" s="350">
        <v>486</v>
      </c>
      <c r="C38" s="351">
        <v>493</v>
      </c>
      <c r="D38" s="350">
        <v>518</v>
      </c>
      <c r="E38" s="357">
        <v>467</v>
      </c>
      <c r="F38" s="356"/>
      <c r="G38" s="350">
        <v>487</v>
      </c>
      <c r="H38" s="351">
        <v>475</v>
      </c>
      <c r="I38" s="129">
        <v>481</v>
      </c>
      <c r="J38" s="464">
        <v>467</v>
      </c>
      <c r="K38" s="356"/>
      <c r="L38" s="350">
        <v>473</v>
      </c>
      <c r="M38" s="351">
        <v>526</v>
      </c>
      <c r="N38" s="129">
        <v>576</v>
      </c>
      <c r="O38" s="464">
        <v>498.90777000000003</v>
      </c>
      <c r="P38" s="356"/>
      <c r="Q38" s="350">
        <v>510</v>
      </c>
      <c r="R38" s="351">
        <v>543</v>
      </c>
      <c r="S38" s="356"/>
      <c r="T38" s="504"/>
      <c r="U38" s="504"/>
      <c r="V38" s="504"/>
      <c r="W38" s="504"/>
      <c r="X38" s="504"/>
      <c r="AA38" s="504"/>
      <c r="AQ38" s="469"/>
      <c r="AR38" s="469"/>
      <c r="AS38" s="469"/>
      <c r="AT38" s="469"/>
      <c r="AU38" s="469"/>
      <c r="AV38" s="469"/>
      <c r="AW38" s="469"/>
      <c r="AX38" s="469"/>
      <c r="AY38" s="469"/>
      <c r="AZ38" s="469"/>
      <c r="BA38" s="469"/>
      <c r="BB38" s="469"/>
      <c r="BC38" s="469"/>
      <c r="BD38" s="469"/>
      <c r="BE38" s="469"/>
      <c r="BF38" s="469"/>
      <c r="BG38" s="469"/>
      <c r="BH38" s="469"/>
      <c r="BI38" s="469"/>
      <c r="BJ38" s="469"/>
    </row>
    <row r="39" spans="1:62" s="309" customFormat="1" ht="15">
      <c r="A39" s="316" t="s">
        <v>161</v>
      </c>
      <c r="B39" s="317">
        <v>4707</v>
      </c>
      <c r="C39" s="318">
        <v>4643</v>
      </c>
      <c r="D39" s="317">
        <v>4414</v>
      </c>
      <c r="E39" s="320">
        <v>4394</v>
      </c>
      <c r="F39" s="319"/>
      <c r="G39" s="317">
        <v>3908</v>
      </c>
      <c r="H39" s="351">
        <v>3882</v>
      </c>
      <c r="I39" s="129">
        <v>3905</v>
      </c>
      <c r="J39" s="464">
        <v>3631</v>
      </c>
      <c r="K39" s="356"/>
      <c r="L39" s="350">
        <v>3895</v>
      </c>
      <c r="M39" s="351">
        <v>3775</v>
      </c>
      <c r="N39" s="129">
        <v>3743</v>
      </c>
      <c r="O39" s="464">
        <v>3894.0141936199989</v>
      </c>
      <c r="P39" s="356"/>
      <c r="Q39" s="350">
        <v>3765</v>
      </c>
      <c r="R39" s="351">
        <v>3755</v>
      </c>
      <c r="S39" s="356"/>
      <c r="T39" s="504"/>
      <c r="U39" s="504"/>
      <c r="V39" s="504"/>
      <c r="W39" s="504"/>
      <c r="X39" s="504"/>
      <c r="Y39" s="333"/>
      <c r="Z39" s="333"/>
      <c r="AA39" s="504"/>
      <c r="AB39" s="333"/>
      <c r="AQ39" s="469"/>
      <c r="AR39" s="469"/>
      <c r="AS39" s="469"/>
      <c r="AT39" s="469"/>
      <c r="AU39" s="469"/>
      <c r="AV39" s="469"/>
      <c r="AW39" s="469"/>
      <c r="AX39" s="469"/>
      <c r="AY39" s="469"/>
      <c r="AZ39" s="469"/>
      <c r="BA39" s="469"/>
      <c r="BB39" s="469"/>
      <c r="BC39" s="469"/>
      <c r="BD39" s="469"/>
      <c r="BE39" s="469"/>
      <c r="BF39" s="469"/>
      <c r="BG39" s="469"/>
      <c r="BH39" s="469"/>
      <c r="BI39" s="469"/>
      <c r="BJ39" s="469"/>
    </row>
    <row r="40" spans="1:62">
      <c r="A40" s="4"/>
    </row>
    <row r="41" spans="1:62" ht="17.25" customHeight="1">
      <c r="A41" s="69" t="s">
        <v>125</v>
      </c>
      <c r="B41" s="69"/>
      <c r="C41" s="69"/>
      <c r="D41" s="69"/>
      <c r="E41" s="69"/>
      <c r="F41" s="69"/>
      <c r="G41" s="69"/>
      <c r="H41" s="69"/>
      <c r="I41" s="69"/>
      <c r="J41" s="69"/>
      <c r="K41" s="69"/>
      <c r="L41" s="69"/>
      <c r="M41" s="69"/>
      <c r="N41" s="69"/>
      <c r="O41" s="69"/>
      <c r="P41" s="69"/>
      <c r="Q41" s="69"/>
      <c r="R41" s="69"/>
      <c r="S41" s="69"/>
      <c r="T41" s="631"/>
      <c r="U41" s="631"/>
      <c r="V41" s="631"/>
      <c r="W41" s="631"/>
      <c r="X41" s="631"/>
      <c r="Y41" s="69"/>
      <c r="Z41" s="69"/>
      <c r="AA41" s="69"/>
    </row>
    <row r="42" spans="1:62" s="90" customFormat="1" ht="6" customHeight="1" thickBot="1">
      <c r="A42" s="89"/>
      <c r="B42" s="89"/>
      <c r="C42" s="89"/>
      <c r="D42" s="89"/>
      <c r="E42" s="89"/>
      <c r="F42" s="130"/>
      <c r="G42" s="89"/>
      <c r="H42" s="89"/>
      <c r="I42" s="89"/>
      <c r="J42" s="89"/>
      <c r="K42" s="130"/>
      <c r="L42" s="89"/>
      <c r="M42" s="489"/>
      <c r="N42" s="489"/>
      <c r="O42" s="489"/>
      <c r="P42" s="130"/>
      <c r="Q42" s="89"/>
      <c r="R42" s="89"/>
      <c r="S42" s="130"/>
      <c r="T42" s="7"/>
      <c r="U42" s="632"/>
      <c r="V42" s="632"/>
      <c r="W42" s="632"/>
      <c r="X42" s="7"/>
    </row>
    <row r="43" spans="1:62" ht="15.75" thickTop="1">
      <c r="A43" s="7" t="s">
        <v>64</v>
      </c>
      <c r="B43" s="742" t="s">
        <v>73</v>
      </c>
      <c r="C43" s="743"/>
      <c r="D43" s="743"/>
      <c r="E43" s="744"/>
      <c r="F43" s="116"/>
      <c r="G43" s="742" t="s">
        <v>134</v>
      </c>
      <c r="H43" s="743"/>
      <c r="I43" s="743"/>
      <c r="J43" s="743"/>
      <c r="K43" s="116"/>
      <c r="L43" s="742" t="s">
        <v>204</v>
      </c>
      <c r="M43" s="743"/>
      <c r="N43" s="743"/>
      <c r="O43" s="743"/>
      <c r="P43" s="116"/>
      <c r="Q43" s="745" t="s">
        <v>224</v>
      </c>
      <c r="R43" s="743"/>
      <c r="S43" s="116"/>
      <c r="T43" s="644" t="s">
        <v>73</v>
      </c>
      <c r="U43" s="644" t="s">
        <v>134</v>
      </c>
      <c r="V43" s="644" t="s">
        <v>204</v>
      </c>
      <c r="W43" s="645" t="s">
        <v>224</v>
      </c>
      <c r="X43" s="614"/>
      <c r="Y43" s="112" t="s">
        <v>73</v>
      </c>
      <c r="Z43" s="112" t="s">
        <v>134</v>
      </c>
      <c r="AA43" s="585" t="s">
        <v>204</v>
      </c>
    </row>
    <row r="44" spans="1:62" ht="15">
      <c r="A44" s="3"/>
      <c r="B44" s="34" t="s">
        <v>68</v>
      </c>
      <c r="C44" s="35" t="s">
        <v>69</v>
      </c>
      <c r="D44" s="35" t="s">
        <v>70</v>
      </c>
      <c r="E44" s="39" t="s">
        <v>71</v>
      </c>
      <c r="F44" s="117"/>
      <c r="G44" s="34" t="s">
        <v>68</v>
      </c>
      <c r="H44" s="343" t="s">
        <v>69</v>
      </c>
      <c r="I44" s="343" t="s">
        <v>70</v>
      </c>
      <c r="J44" s="343" t="s">
        <v>71</v>
      </c>
      <c r="K44" s="117"/>
      <c r="L44" s="34" t="s">
        <v>68</v>
      </c>
      <c r="M44" s="343" t="s">
        <v>69</v>
      </c>
      <c r="N44" s="343" t="s">
        <v>70</v>
      </c>
      <c r="O44" s="343" t="s">
        <v>71</v>
      </c>
      <c r="P44" s="117"/>
      <c r="Q44" s="34" t="s">
        <v>68</v>
      </c>
      <c r="R44" s="343" t="s">
        <v>69</v>
      </c>
      <c r="S44" s="117"/>
      <c r="T44" s="491" t="s">
        <v>227</v>
      </c>
      <c r="U44" s="491" t="s">
        <v>227</v>
      </c>
      <c r="V44" s="491" t="s">
        <v>227</v>
      </c>
      <c r="W44" s="343" t="s">
        <v>227</v>
      </c>
      <c r="X44" s="609"/>
      <c r="Y44" s="457" t="s">
        <v>106</v>
      </c>
      <c r="Z44" s="457" t="s">
        <v>106</v>
      </c>
      <c r="AA44" s="586" t="s">
        <v>106</v>
      </c>
    </row>
    <row r="45" spans="1:62" ht="15">
      <c r="A45" s="10" t="s">
        <v>0</v>
      </c>
      <c r="B45" s="18">
        <v>64.599999999999994</v>
      </c>
      <c r="C45" s="19">
        <v>59.7</v>
      </c>
      <c r="D45" s="18">
        <v>62.4</v>
      </c>
      <c r="E45" s="234">
        <v>63.8</v>
      </c>
      <c r="F45" s="118"/>
      <c r="G45" s="267">
        <v>64.7</v>
      </c>
      <c r="H45" s="341">
        <v>61.3</v>
      </c>
      <c r="I45" s="109">
        <v>61.7</v>
      </c>
      <c r="J45" s="460">
        <v>61.4</v>
      </c>
      <c r="K45" s="118"/>
      <c r="L45" s="267">
        <v>58.4</v>
      </c>
      <c r="M45" s="341">
        <v>59.5</v>
      </c>
      <c r="N45" s="109">
        <v>59.3</v>
      </c>
      <c r="O45" s="460">
        <v>59</v>
      </c>
      <c r="P45" s="118"/>
      <c r="Q45" s="267">
        <v>61</v>
      </c>
      <c r="R45" s="341">
        <v>61.7</v>
      </c>
      <c r="S45" s="118"/>
      <c r="T45" s="217">
        <v>124.2</v>
      </c>
      <c r="U45" s="341">
        <v>126</v>
      </c>
      <c r="V45" s="493">
        <v>117.9</v>
      </c>
      <c r="W45" s="341">
        <v>122.7</v>
      </c>
      <c r="X45" s="612"/>
      <c r="Y45" s="267">
        <v>250.4</v>
      </c>
      <c r="Z45" s="341">
        <v>249.1</v>
      </c>
      <c r="AA45" s="493">
        <v>236.1</v>
      </c>
    </row>
    <row r="46" spans="1:62" ht="15">
      <c r="A46" s="10" t="s">
        <v>1</v>
      </c>
      <c r="B46" s="18">
        <v>13.1</v>
      </c>
      <c r="C46" s="19">
        <v>12</v>
      </c>
      <c r="D46" s="18">
        <v>11.1</v>
      </c>
      <c r="E46" s="234">
        <v>12.4</v>
      </c>
      <c r="F46" s="118"/>
      <c r="G46" s="267">
        <v>11.6</v>
      </c>
      <c r="H46" s="341">
        <v>10.1</v>
      </c>
      <c r="I46" s="109">
        <v>10.8</v>
      </c>
      <c r="J46" s="460">
        <v>10.5</v>
      </c>
      <c r="K46" s="118"/>
      <c r="L46" s="267">
        <v>10.7</v>
      </c>
      <c r="M46" s="341">
        <v>8.9</v>
      </c>
      <c r="N46" s="109">
        <v>9.3000000000000007</v>
      </c>
      <c r="O46" s="460">
        <v>10</v>
      </c>
      <c r="P46" s="118"/>
      <c r="Q46" s="267">
        <v>8.6999999999999993</v>
      </c>
      <c r="R46" s="341">
        <v>8.5</v>
      </c>
      <c r="S46" s="118"/>
      <c r="T46" s="217">
        <v>25.1</v>
      </c>
      <c r="U46" s="341">
        <v>21.6</v>
      </c>
      <c r="V46" s="493">
        <v>19.600000000000001</v>
      </c>
      <c r="W46" s="341">
        <v>17.2</v>
      </c>
      <c r="X46" s="612"/>
      <c r="Y46" s="267">
        <v>48.6</v>
      </c>
      <c r="Z46" s="341">
        <v>43</v>
      </c>
      <c r="AA46" s="493">
        <v>38.9</v>
      </c>
    </row>
    <row r="47" spans="1:62" ht="15">
      <c r="A47" s="13" t="s">
        <v>2</v>
      </c>
      <c r="B47" s="63">
        <v>77.699999999999989</v>
      </c>
      <c r="C47" s="64">
        <v>71.7</v>
      </c>
      <c r="D47" s="63">
        <v>73.5</v>
      </c>
      <c r="E47" s="274">
        <v>76.2</v>
      </c>
      <c r="F47" s="119"/>
      <c r="G47" s="268">
        <v>76.3</v>
      </c>
      <c r="H47" s="352">
        <v>71.400000000000006</v>
      </c>
      <c r="I47" s="110">
        <v>72.5</v>
      </c>
      <c r="J47" s="461">
        <v>71.900000000000006</v>
      </c>
      <c r="K47" s="119"/>
      <c r="L47" s="268">
        <v>69.099999999999994</v>
      </c>
      <c r="M47" s="352">
        <v>68.400000000000006</v>
      </c>
      <c r="N47" s="110">
        <v>68.599999999999994</v>
      </c>
      <c r="O47" s="461">
        <v>69</v>
      </c>
      <c r="P47" s="119"/>
      <c r="Q47" s="268">
        <v>69.7</v>
      </c>
      <c r="R47" s="352">
        <v>70.2</v>
      </c>
      <c r="S47" s="119"/>
      <c r="T47" s="218">
        <v>149.30000000000001</v>
      </c>
      <c r="U47" s="352">
        <v>147.69999999999999</v>
      </c>
      <c r="V47" s="494">
        <v>137.5</v>
      </c>
      <c r="W47" s="352">
        <v>139.9</v>
      </c>
      <c r="X47" s="613"/>
      <c r="Y47" s="268">
        <v>299</v>
      </c>
      <c r="Z47" s="352">
        <v>292.10000000000002</v>
      </c>
      <c r="AA47" s="494">
        <v>275.10000000000002</v>
      </c>
    </row>
    <row r="48" spans="1:62" ht="21">
      <c r="A48" s="14" t="s">
        <v>9</v>
      </c>
      <c r="B48" s="18">
        <v>0.1</v>
      </c>
      <c r="C48" s="19">
        <v>2.8</v>
      </c>
      <c r="D48" s="18">
        <v>0.6</v>
      </c>
      <c r="E48" s="234">
        <v>7.2</v>
      </c>
      <c r="F48" s="118"/>
      <c r="G48" s="267">
        <v>0.3</v>
      </c>
      <c r="H48" s="341">
        <v>-0.3</v>
      </c>
      <c r="I48" s="109">
        <v>-1.1000000000000001</v>
      </c>
      <c r="J48" s="460">
        <v>1.3</v>
      </c>
      <c r="K48" s="118"/>
      <c r="L48" s="267">
        <v>1.6</v>
      </c>
      <c r="M48" s="341">
        <v>0.2</v>
      </c>
      <c r="N48" s="109">
        <v>-1.1000000000000001</v>
      </c>
      <c r="O48" s="460">
        <v>1.1000000000000001</v>
      </c>
      <c r="P48" s="118"/>
      <c r="Q48" s="267">
        <v>4.7</v>
      </c>
      <c r="R48" s="341">
        <v>4.9000000000000004</v>
      </c>
      <c r="S48" s="118"/>
      <c r="T48" s="217">
        <v>2.9</v>
      </c>
      <c r="U48" s="341">
        <v>0</v>
      </c>
      <c r="V48" s="493">
        <v>1.8</v>
      </c>
      <c r="W48" s="341">
        <v>9.5</v>
      </c>
      <c r="X48" s="612"/>
      <c r="Y48" s="267">
        <v>10.7</v>
      </c>
      <c r="Z48" s="341">
        <v>0.2</v>
      </c>
      <c r="AA48" s="493">
        <v>1.9</v>
      </c>
    </row>
    <row r="49" spans="1:27" ht="15">
      <c r="A49" s="13" t="s">
        <v>3</v>
      </c>
      <c r="B49" s="63">
        <v>77.899999999999991</v>
      </c>
      <c r="C49" s="64">
        <v>74.400000000000006</v>
      </c>
      <c r="D49" s="63">
        <v>74.099999999999994</v>
      </c>
      <c r="E49" s="274">
        <v>83.4</v>
      </c>
      <c r="F49" s="119"/>
      <c r="G49" s="268">
        <v>76.599999999999994</v>
      </c>
      <c r="H49" s="352">
        <v>71</v>
      </c>
      <c r="I49" s="110">
        <v>71.400000000000006</v>
      </c>
      <c r="J49" s="461">
        <v>73.3</v>
      </c>
      <c r="K49" s="119"/>
      <c r="L49" s="268">
        <v>70.7</v>
      </c>
      <c r="M49" s="352">
        <v>68.7</v>
      </c>
      <c r="N49" s="110">
        <v>67.5</v>
      </c>
      <c r="O49" s="461">
        <v>70.099999999999994</v>
      </c>
      <c r="P49" s="119"/>
      <c r="Q49" s="268">
        <v>74.400000000000006</v>
      </c>
      <c r="R49" s="352">
        <v>75</v>
      </c>
      <c r="S49" s="119"/>
      <c r="T49" s="218">
        <v>152.19999999999999</v>
      </c>
      <c r="U49" s="352">
        <v>147.69999999999999</v>
      </c>
      <c r="V49" s="494">
        <v>139.30000000000001</v>
      </c>
      <c r="W49" s="352">
        <v>149.4</v>
      </c>
      <c r="X49" s="613"/>
      <c r="Y49" s="268">
        <v>309.8</v>
      </c>
      <c r="Z49" s="352">
        <v>292.3</v>
      </c>
      <c r="AA49" s="494">
        <v>276.89999999999998</v>
      </c>
    </row>
    <row r="50" spans="1:27" ht="15">
      <c r="A50" s="13" t="s">
        <v>4</v>
      </c>
      <c r="B50" s="63">
        <v>-31.5</v>
      </c>
      <c r="C50" s="64">
        <v>-30</v>
      </c>
      <c r="D50" s="63">
        <v>-29</v>
      </c>
      <c r="E50" s="274">
        <v>-29.2</v>
      </c>
      <c r="F50" s="119"/>
      <c r="G50" s="268">
        <v>-27.1</v>
      </c>
      <c r="H50" s="352">
        <v>-25.7</v>
      </c>
      <c r="I50" s="110">
        <v>-25</v>
      </c>
      <c r="J50" s="461">
        <v>-22.3</v>
      </c>
      <c r="K50" s="119"/>
      <c r="L50" s="268">
        <v>-21.3</v>
      </c>
      <c r="M50" s="352">
        <v>-20.5</v>
      </c>
      <c r="N50" s="110">
        <v>-19.600000000000001</v>
      </c>
      <c r="O50" s="461">
        <v>-19.100000000000001</v>
      </c>
      <c r="P50" s="119"/>
      <c r="Q50" s="268">
        <v>-18.600000000000001</v>
      </c>
      <c r="R50" s="352">
        <v>-16.7</v>
      </c>
      <c r="S50" s="119"/>
      <c r="T50" s="218">
        <v>-61.6</v>
      </c>
      <c r="U50" s="352">
        <v>-52.8</v>
      </c>
      <c r="V50" s="494">
        <v>-41.8</v>
      </c>
      <c r="W50" s="352">
        <v>-35.299999999999997</v>
      </c>
      <c r="X50" s="613"/>
      <c r="Y50" s="268">
        <v>-120</v>
      </c>
      <c r="Z50" s="352">
        <v>-100.1</v>
      </c>
      <c r="AA50" s="494">
        <v>-80.400000000000006</v>
      </c>
    </row>
    <row r="51" spans="1:27" s="504" customFormat="1" ht="15">
      <c r="A51" s="300" t="s">
        <v>208</v>
      </c>
      <c r="B51" s="63">
        <v>46.399999999999991</v>
      </c>
      <c r="C51" s="352">
        <v>44.400000000000006</v>
      </c>
      <c r="D51" s="63">
        <v>45.099999999999994</v>
      </c>
      <c r="E51" s="274">
        <v>54.2</v>
      </c>
      <c r="F51" s="119"/>
      <c r="G51" s="268">
        <v>49.499999999999993</v>
      </c>
      <c r="H51" s="352">
        <v>45.3</v>
      </c>
      <c r="I51" s="110">
        <v>46.400000000000006</v>
      </c>
      <c r="J51" s="461">
        <v>51</v>
      </c>
      <c r="K51" s="119"/>
      <c r="L51" s="268">
        <v>49.400000000000006</v>
      </c>
      <c r="M51" s="352">
        <v>48.2</v>
      </c>
      <c r="N51" s="110">
        <v>48</v>
      </c>
      <c r="O51" s="461">
        <v>51</v>
      </c>
      <c r="P51" s="119"/>
      <c r="Q51" s="268">
        <v>55.8</v>
      </c>
      <c r="R51" s="352">
        <v>58.2</v>
      </c>
      <c r="S51" s="119"/>
      <c r="T51" s="218">
        <v>90.6</v>
      </c>
      <c r="U51" s="352">
        <v>94.9</v>
      </c>
      <c r="V51" s="494">
        <v>97.5</v>
      </c>
      <c r="W51" s="352">
        <v>114</v>
      </c>
      <c r="X51" s="613"/>
      <c r="Y51" s="268">
        <v>189.8</v>
      </c>
      <c r="Z51" s="352">
        <v>192.20000000000002</v>
      </c>
      <c r="AA51" s="494">
        <v>196.5</v>
      </c>
    </row>
    <row r="52" spans="1:27" ht="15">
      <c r="A52" s="10" t="s">
        <v>5</v>
      </c>
      <c r="B52" s="18">
        <v>-6.1</v>
      </c>
      <c r="C52" s="19">
        <v>-1</v>
      </c>
      <c r="D52" s="18">
        <v>-0.8</v>
      </c>
      <c r="E52" s="234">
        <v>-1</v>
      </c>
      <c r="F52" s="118"/>
      <c r="G52" s="267">
        <v>-7.1</v>
      </c>
      <c r="H52" s="341">
        <v>-1.4</v>
      </c>
      <c r="I52" s="109">
        <v>-0.6</v>
      </c>
      <c r="J52" s="460">
        <v>-0.9</v>
      </c>
      <c r="K52" s="118"/>
      <c r="L52" s="267">
        <v>-6.5</v>
      </c>
      <c r="M52" s="341">
        <v>-1</v>
      </c>
      <c r="N52" s="109">
        <v>-1</v>
      </c>
      <c r="O52" s="460">
        <v>-0.9</v>
      </c>
      <c r="P52" s="118"/>
      <c r="Q52" s="267">
        <v>-6.9</v>
      </c>
      <c r="R52" s="341">
        <v>-1.2</v>
      </c>
      <c r="S52" s="118"/>
      <c r="T52" s="217">
        <v>-7.1</v>
      </c>
      <c r="U52" s="341">
        <v>-8.5</v>
      </c>
      <c r="V52" s="493">
        <v>-7.5</v>
      </c>
      <c r="W52" s="341">
        <v>-8.1</v>
      </c>
      <c r="X52" s="612"/>
      <c r="Y52" s="267">
        <v>-8.9</v>
      </c>
      <c r="Z52" s="341">
        <v>-10</v>
      </c>
      <c r="AA52" s="493">
        <v>-9.3000000000000007</v>
      </c>
    </row>
    <row r="53" spans="1:27" ht="15">
      <c r="A53" s="10" t="s">
        <v>10</v>
      </c>
      <c r="B53" s="18">
        <v>0.3</v>
      </c>
      <c r="C53" s="19">
        <v>8.6999999999999993</v>
      </c>
      <c r="D53" s="18">
        <v>1.7</v>
      </c>
      <c r="E53" s="234">
        <v>7.1</v>
      </c>
      <c r="F53" s="118"/>
      <c r="G53" s="267">
        <v>4.5999999999999996</v>
      </c>
      <c r="H53" s="341">
        <v>3.8</v>
      </c>
      <c r="I53" s="109">
        <v>-0.2</v>
      </c>
      <c r="J53" s="460">
        <v>-0.6</v>
      </c>
      <c r="K53" s="118"/>
      <c r="L53" s="267">
        <v>-11.9</v>
      </c>
      <c r="M53" s="341">
        <v>-28.3</v>
      </c>
      <c r="N53" s="109">
        <v>-20.9</v>
      </c>
      <c r="O53" s="460">
        <v>-19.100000000000001</v>
      </c>
      <c r="P53" s="118"/>
      <c r="Q53" s="267">
        <v>-15.1</v>
      </c>
      <c r="R53" s="341">
        <v>-9.9</v>
      </c>
      <c r="S53" s="118"/>
      <c r="T53" s="217">
        <v>9</v>
      </c>
      <c r="U53" s="341">
        <v>8.4</v>
      </c>
      <c r="V53" s="493">
        <v>-40.200000000000003</v>
      </c>
      <c r="W53" s="341">
        <v>-25</v>
      </c>
      <c r="X53" s="612"/>
      <c r="Y53" s="267">
        <v>17.8</v>
      </c>
      <c r="Z53" s="341">
        <v>7.6</v>
      </c>
      <c r="AA53" s="493">
        <v>-80.099999999999994</v>
      </c>
    </row>
    <row r="54" spans="1:27" ht="15">
      <c r="A54" s="13" t="s">
        <v>6</v>
      </c>
      <c r="B54" s="63">
        <v>40.5</v>
      </c>
      <c r="C54" s="64">
        <v>52.2</v>
      </c>
      <c r="D54" s="63">
        <v>46</v>
      </c>
      <c r="E54" s="274">
        <v>60.2</v>
      </c>
      <c r="F54" s="119"/>
      <c r="G54" s="268">
        <v>47</v>
      </c>
      <c r="H54" s="352">
        <v>47.7</v>
      </c>
      <c r="I54" s="110">
        <v>45.7</v>
      </c>
      <c r="J54" s="461">
        <v>49.4</v>
      </c>
      <c r="K54" s="119"/>
      <c r="L54" s="268">
        <v>31</v>
      </c>
      <c r="M54" s="352">
        <v>18.899999999999999</v>
      </c>
      <c r="N54" s="110">
        <v>26.1</v>
      </c>
      <c r="O54" s="461">
        <v>31.1</v>
      </c>
      <c r="P54" s="119"/>
      <c r="Q54" s="268">
        <v>33.799999999999997</v>
      </c>
      <c r="R54" s="352">
        <v>47.1</v>
      </c>
      <c r="S54" s="119"/>
      <c r="T54" s="218">
        <v>92.5</v>
      </c>
      <c r="U54" s="352">
        <v>94.8</v>
      </c>
      <c r="V54" s="494">
        <v>49.9</v>
      </c>
      <c r="W54" s="352">
        <v>80.900000000000006</v>
      </c>
      <c r="X54" s="613"/>
      <c r="Y54" s="268">
        <v>198.7</v>
      </c>
      <c r="Z54" s="352">
        <v>189.8</v>
      </c>
      <c r="AA54" s="494">
        <v>107.1</v>
      </c>
    </row>
    <row r="55" spans="1:27" ht="15">
      <c r="A55" s="10" t="s">
        <v>7</v>
      </c>
      <c r="B55" s="18">
        <v>-10.1</v>
      </c>
      <c r="C55" s="19">
        <v>-13</v>
      </c>
      <c r="D55" s="18">
        <v>-11.5</v>
      </c>
      <c r="E55" s="234">
        <v>-15.1</v>
      </c>
      <c r="F55" s="118"/>
      <c r="G55" s="267">
        <v>-11.8</v>
      </c>
      <c r="H55" s="341">
        <v>-11.9</v>
      </c>
      <c r="I55" s="109">
        <v>-11.4</v>
      </c>
      <c r="J55" s="460">
        <v>-12.4</v>
      </c>
      <c r="K55" s="118"/>
      <c r="L55" s="267">
        <v>-7.7</v>
      </c>
      <c r="M55" s="341">
        <v>-4.7</v>
      </c>
      <c r="N55" s="109">
        <v>-6.5</v>
      </c>
      <c r="O55" s="460">
        <v>-7.8</v>
      </c>
      <c r="P55" s="118"/>
      <c r="Q55" s="267">
        <v>-8.5</v>
      </c>
      <c r="R55" s="341">
        <v>-11.700000000000001</v>
      </c>
      <c r="S55" s="118"/>
      <c r="T55" s="217">
        <v>-23.1</v>
      </c>
      <c r="U55" s="341">
        <v>-23.7</v>
      </c>
      <c r="V55" s="493">
        <v>-12.5</v>
      </c>
      <c r="W55" s="341">
        <v>-20.2</v>
      </c>
      <c r="X55" s="612"/>
      <c r="Y55" s="267">
        <v>-49.7</v>
      </c>
      <c r="Z55" s="341">
        <v>-47.5</v>
      </c>
      <c r="AA55" s="493">
        <v>-26.8</v>
      </c>
    </row>
    <row r="56" spans="1:27" ht="15">
      <c r="A56" s="13" t="s">
        <v>8</v>
      </c>
      <c r="B56" s="63">
        <v>30.400000000000002</v>
      </c>
      <c r="C56" s="64">
        <v>39.200000000000003</v>
      </c>
      <c r="D56" s="63">
        <v>34.5</v>
      </c>
      <c r="E56" s="274">
        <v>45.1</v>
      </c>
      <c r="F56" s="119"/>
      <c r="G56" s="268">
        <v>35.299999999999997</v>
      </c>
      <c r="H56" s="352">
        <v>35.799999999999997</v>
      </c>
      <c r="I56" s="110">
        <v>34.200000000000003</v>
      </c>
      <c r="J56" s="461">
        <v>37.1</v>
      </c>
      <c r="K56" s="119"/>
      <c r="L56" s="268">
        <v>23.3</v>
      </c>
      <c r="M56" s="352">
        <v>14.2</v>
      </c>
      <c r="N56" s="110">
        <v>19.600000000000001</v>
      </c>
      <c r="O56" s="461">
        <v>23.3</v>
      </c>
      <c r="P56" s="119"/>
      <c r="Q56" s="268">
        <v>25.4</v>
      </c>
      <c r="R56" s="352">
        <v>35.299999999999997</v>
      </c>
      <c r="S56" s="119"/>
      <c r="T56" s="218">
        <v>69.400000000000006</v>
      </c>
      <c r="U56" s="352">
        <v>71.099999999999994</v>
      </c>
      <c r="V56" s="494">
        <v>37.4</v>
      </c>
      <c r="W56" s="352">
        <v>60.7</v>
      </c>
      <c r="X56" s="613"/>
      <c r="Y56" s="268">
        <v>149</v>
      </c>
      <c r="Z56" s="352">
        <v>142.4</v>
      </c>
      <c r="AA56" s="494">
        <v>80.3</v>
      </c>
    </row>
    <row r="57" spans="1:27" ht="15.75" thickBot="1">
      <c r="A57" s="4"/>
      <c r="B57" s="102"/>
      <c r="C57" s="102"/>
      <c r="D57" s="102"/>
      <c r="E57" s="248"/>
      <c r="F57" s="132"/>
      <c r="G57" s="272"/>
      <c r="K57" s="132"/>
      <c r="L57" s="272"/>
      <c r="M57" s="504"/>
      <c r="N57" s="504"/>
      <c r="O57" s="504"/>
      <c r="P57" s="132"/>
      <c r="Q57" s="272"/>
      <c r="R57" s="272"/>
      <c r="S57" s="132"/>
      <c r="T57" s="262"/>
      <c r="U57" s="486"/>
      <c r="V57" s="486"/>
      <c r="W57" s="486"/>
      <c r="X57" s="4"/>
      <c r="Y57" s="248"/>
      <c r="Z57" s="248"/>
      <c r="AA57" s="587"/>
    </row>
    <row r="58" spans="1:27" ht="15.75" thickTop="1">
      <c r="A58" s="7" t="s">
        <v>65</v>
      </c>
      <c r="B58" s="742" t="s">
        <v>73</v>
      </c>
      <c r="C58" s="743"/>
      <c r="D58" s="743"/>
      <c r="E58" s="744"/>
      <c r="F58" s="116"/>
      <c r="G58" s="742" t="s">
        <v>134</v>
      </c>
      <c r="H58" s="743"/>
      <c r="I58" s="743"/>
      <c r="J58" s="743"/>
      <c r="K58" s="116"/>
      <c r="L58" s="742" t="s">
        <v>204</v>
      </c>
      <c r="M58" s="743"/>
      <c r="N58" s="743"/>
      <c r="O58" s="743"/>
      <c r="P58" s="116"/>
      <c r="Q58" s="745" t="s">
        <v>224</v>
      </c>
      <c r="R58" s="743"/>
      <c r="S58" s="116"/>
      <c r="T58" s="644" t="s">
        <v>73</v>
      </c>
      <c r="U58" s="644" t="s">
        <v>134</v>
      </c>
      <c r="V58" s="644" t="s">
        <v>204</v>
      </c>
      <c r="W58" s="645" t="s">
        <v>224</v>
      </c>
      <c r="X58" s="614"/>
      <c r="Y58" s="112" t="s">
        <v>73</v>
      </c>
      <c r="Z58" s="112" t="s">
        <v>134</v>
      </c>
      <c r="AA58" s="585" t="s">
        <v>204</v>
      </c>
    </row>
    <row r="59" spans="1:27" ht="15">
      <c r="A59" s="4"/>
      <c r="B59" s="34" t="s">
        <v>68</v>
      </c>
      <c r="C59" s="35" t="s">
        <v>69</v>
      </c>
      <c r="D59" s="35" t="s">
        <v>70</v>
      </c>
      <c r="E59" s="39" t="s">
        <v>71</v>
      </c>
      <c r="F59" s="117"/>
      <c r="G59" s="34" t="s">
        <v>68</v>
      </c>
      <c r="H59" s="343" t="s">
        <v>69</v>
      </c>
      <c r="I59" s="343" t="s">
        <v>70</v>
      </c>
      <c r="J59" s="343" t="s">
        <v>71</v>
      </c>
      <c r="K59" s="117"/>
      <c r="L59" s="34" t="s">
        <v>68</v>
      </c>
      <c r="M59" s="343" t="s">
        <v>69</v>
      </c>
      <c r="N59" s="343" t="s">
        <v>70</v>
      </c>
      <c r="O59" s="343" t="s">
        <v>71</v>
      </c>
      <c r="P59" s="117"/>
      <c r="Q59" s="34" t="s">
        <v>68</v>
      </c>
      <c r="R59" s="343" t="s">
        <v>69</v>
      </c>
      <c r="S59" s="117"/>
      <c r="T59" s="491" t="s">
        <v>227</v>
      </c>
      <c r="U59" s="491" t="s">
        <v>227</v>
      </c>
      <c r="V59" s="491" t="s">
        <v>227</v>
      </c>
      <c r="W59" s="343" t="s">
        <v>227</v>
      </c>
      <c r="X59" s="609"/>
      <c r="Y59" s="457" t="s">
        <v>106</v>
      </c>
      <c r="Z59" s="457" t="s">
        <v>106</v>
      </c>
      <c r="AA59" s="586" t="s">
        <v>106</v>
      </c>
    </row>
    <row r="60" spans="1:27" s="504" customFormat="1" ht="15">
      <c r="A60" s="373" t="s">
        <v>148</v>
      </c>
      <c r="B60" s="86">
        <v>9.3972179289026278E-2</v>
      </c>
      <c r="C60" s="354">
        <v>0.11807228915662651</v>
      </c>
      <c r="D60" s="86">
        <v>0.10337078651685393</v>
      </c>
      <c r="E60" s="264">
        <v>0.13402674591381872</v>
      </c>
      <c r="F60" s="123"/>
      <c r="G60" s="270">
        <v>0.10572819168850617</v>
      </c>
      <c r="H60" s="354">
        <v>0.11170046801872074</v>
      </c>
      <c r="I60" s="111">
        <v>0.10827067669172934</v>
      </c>
      <c r="J60" s="462">
        <v>0.12667520273154076</v>
      </c>
      <c r="K60" s="123"/>
      <c r="L60" s="270">
        <v>8.8383119962067339E-2</v>
      </c>
      <c r="M60" s="354">
        <v>5.3966745843230399E-2</v>
      </c>
      <c r="N60" s="111">
        <v>7.2930232558139546E-2</v>
      </c>
      <c r="O60" s="462">
        <v>8.6136783733826244E-2</v>
      </c>
      <c r="P60" s="123"/>
      <c r="Q60" s="270">
        <v>9.5578551269990583E-2</v>
      </c>
      <c r="R60" s="354">
        <v>0.13333333333333333</v>
      </c>
      <c r="S60" s="123"/>
      <c r="T60" s="635">
        <v>0.10644171779141105</v>
      </c>
      <c r="U60" s="479">
        <v>0.10884041331802526</v>
      </c>
      <c r="V60" s="636">
        <v>7.0103092783505155E-2</v>
      </c>
      <c r="W60" s="479">
        <v>0.11293023255813954</v>
      </c>
      <c r="X60" s="123"/>
      <c r="Y60" s="270">
        <v>0.11330798479087452</v>
      </c>
      <c r="Z60" s="354">
        <v>0.11724989707698642</v>
      </c>
      <c r="AA60" s="588">
        <v>7.4767225325884534E-2</v>
      </c>
    </row>
    <row r="61" spans="1:27" ht="15">
      <c r="A61" s="10" t="s">
        <v>135</v>
      </c>
      <c r="B61" s="86">
        <v>0.11079726651480638</v>
      </c>
      <c r="C61" s="87">
        <v>0.14222222222222222</v>
      </c>
      <c r="D61" s="86">
        <v>0.12449255751014884</v>
      </c>
      <c r="E61" s="264">
        <v>0.1612153708668454</v>
      </c>
      <c r="F61" s="123"/>
      <c r="G61" s="270">
        <v>0.12784065187867813</v>
      </c>
      <c r="H61" s="354">
        <v>0.13605700712589072</v>
      </c>
      <c r="I61" s="111">
        <v>0.13191899710703955</v>
      </c>
      <c r="J61" s="462">
        <v>0.15637513171759748</v>
      </c>
      <c r="K61" s="123"/>
      <c r="L61" s="270">
        <v>0.11115086463923673</v>
      </c>
      <c r="M61" s="354">
        <v>6.7338470657972729E-2</v>
      </c>
      <c r="N61" s="111">
        <v>9.0011481056257184E-2</v>
      </c>
      <c r="O61" s="462">
        <v>0.10608992601024474</v>
      </c>
      <c r="P61" s="123"/>
      <c r="Q61" s="270">
        <v>0.11565167899829254</v>
      </c>
      <c r="R61" s="354">
        <v>0.16063708759954493</v>
      </c>
      <c r="S61" s="123"/>
      <c r="T61" s="635">
        <v>0.12572463768115943</v>
      </c>
      <c r="U61" s="479">
        <v>0.13191094619666047</v>
      </c>
      <c r="V61" s="636">
        <v>8.7485380116959055E-2</v>
      </c>
      <c r="W61" s="479">
        <v>0.13866362078812108</v>
      </c>
      <c r="X61" s="123"/>
      <c r="Y61" s="270">
        <v>0.13369223867205024</v>
      </c>
      <c r="Z61" s="354">
        <v>0.14383838383838385</v>
      </c>
      <c r="AA61" s="588">
        <v>9.3101449275362319E-2</v>
      </c>
    </row>
    <row r="62" spans="1:27" ht="15">
      <c r="A62" s="10" t="s">
        <v>20</v>
      </c>
      <c r="B62" s="92">
        <v>1.7323679270581923E-2</v>
      </c>
      <c r="C62" s="93">
        <v>1.6239374362461749E-2</v>
      </c>
      <c r="D62" s="92">
        <v>1.7870695210138184E-2</v>
      </c>
      <c r="E62" s="265">
        <v>1.7523861841653506E-2</v>
      </c>
      <c r="F62" s="131"/>
      <c r="G62" s="271">
        <v>1.8293631158549515E-2</v>
      </c>
      <c r="H62" s="355">
        <v>1.6919679823350815E-2</v>
      </c>
      <c r="I62" s="405">
        <v>1.7186629526462396E-2</v>
      </c>
      <c r="J62" s="463">
        <v>1.7666522802474462E-2</v>
      </c>
      <c r="K62" s="131"/>
      <c r="L62" s="271">
        <v>1.7236036301925772E-2</v>
      </c>
      <c r="M62" s="355">
        <v>1.7003643637922412E-2</v>
      </c>
      <c r="N62" s="405">
        <v>1.7292410877013924E-2</v>
      </c>
      <c r="O62" s="463">
        <v>1.6686700134342078E-2</v>
      </c>
      <c r="P62" s="131"/>
      <c r="Q62" s="271">
        <v>1.750609843593055E-2</v>
      </c>
      <c r="R62" s="355">
        <v>1.834807820979853E-2</v>
      </c>
      <c r="S62" s="131"/>
      <c r="T62" s="637">
        <v>1.6771884811451334E-2</v>
      </c>
      <c r="U62" s="638">
        <v>1.7598379831698034E-2</v>
      </c>
      <c r="V62" s="639">
        <v>1.7117967332123413E-2</v>
      </c>
      <c r="W62" s="638">
        <v>1.791960276023221E-2</v>
      </c>
      <c r="X62" s="131"/>
      <c r="Y62" s="271">
        <v>1.7224123402864954E-2</v>
      </c>
      <c r="Z62" s="355">
        <v>1.75111157976134E-2</v>
      </c>
      <c r="AA62" s="589">
        <v>1.7043854899837573E-2</v>
      </c>
    </row>
    <row r="63" spans="1:27" ht="15">
      <c r="A63" s="10" t="s">
        <v>105</v>
      </c>
      <c r="B63" s="86">
        <v>0.40436456996148912</v>
      </c>
      <c r="C63" s="87">
        <v>0.40322580645161288</v>
      </c>
      <c r="D63" s="86">
        <v>0.39136302294197034</v>
      </c>
      <c r="E63" s="264">
        <v>0.3501199040767386</v>
      </c>
      <c r="F63" s="123"/>
      <c r="G63" s="270">
        <v>0.35378590078328986</v>
      </c>
      <c r="H63" s="354">
        <v>0.36197183098591551</v>
      </c>
      <c r="I63" s="111">
        <v>0.35014005602240894</v>
      </c>
      <c r="J63" s="462">
        <v>0.30422919508867668</v>
      </c>
      <c r="K63" s="123"/>
      <c r="L63" s="270">
        <v>0.30127298444130129</v>
      </c>
      <c r="M63" s="354">
        <v>0.29839883551673946</v>
      </c>
      <c r="N63" s="111">
        <v>0.29037037037037039</v>
      </c>
      <c r="O63" s="462">
        <v>0.27246790299572043</v>
      </c>
      <c r="P63" s="123"/>
      <c r="Q63" s="270">
        <v>0.25</v>
      </c>
      <c r="R63" s="354">
        <v>0.22266666666666665</v>
      </c>
      <c r="S63" s="123"/>
      <c r="T63" s="635">
        <v>0.40473061760841</v>
      </c>
      <c r="U63" s="479">
        <v>0.35748138117806366</v>
      </c>
      <c r="V63" s="636">
        <v>0.3000717875089734</v>
      </c>
      <c r="W63" s="479">
        <v>0.23627844712182058</v>
      </c>
      <c r="X63" s="123"/>
      <c r="Y63" s="270">
        <v>0.38734667527437056</v>
      </c>
      <c r="Z63" s="354">
        <v>0.34245638043106397</v>
      </c>
      <c r="AA63" s="588">
        <v>0.29035752979414958</v>
      </c>
    </row>
    <row r="64" spans="1:27" ht="15">
      <c r="A64" s="10" t="s">
        <v>187</v>
      </c>
      <c r="B64" s="92">
        <v>-8.0450522928399032E-5</v>
      </c>
      <c r="C64" s="93">
        <v>-2.3665419925195511E-3</v>
      </c>
      <c r="D64" s="92">
        <v>-4.8686188873773895E-4</v>
      </c>
      <c r="E64" s="265">
        <v>-1.9501476344159856E-3</v>
      </c>
      <c r="F64" s="131"/>
      <c r="G64" s="271">
        <v>-1.3006291086449422E-3</v>
      </c>
      <c r="H64" s="355">
        <v>-1.0488545404361027E-3</v>
      </c>
      <c r="I64" s="405">
        <v>5.5710306406685242E-5</v>
      </c>
      <c r="J64" s="463">
        <v>1.7263703064307294E-4</v>
      </c>
      <c r="K64" s="131"/>
      <c r="L64" s="271">
        <v>3.5121375341252859E-3</v>
      </c>
      <c r="M64" s="355">
        <v>8.0874473101378869E-3</v>
      </c>
      <c r="N64" s="405">
        <v>6.094627105052125E-3</v>
      </c>
      <c r="O64" s="463">
        <v>5.4019656367107404E-3</v>
      </c>
      <c r="P64" s="131"/>
      <c r="Q64" s="271">
        <v>4.333476825943464E-3</v>
      </c>
      <c r="R64" s="355">
        <v>2.9440190320422274E-3</v>
      </c>
      <c r="S64" s="131"/>
      <c r="T64" s="637">
        <v>-1.2153539718442997E-3</v>
      </c>
      <c r="U64" s="638">
        <v>-1.1732253221132024E-3</v>
      </c>
      <c r="V64" s="639">
        <v>5.8366606170598915E-3</v>
      </c>
      <c r="W64" s="638">
        <v>3.6511008068932783E-3</v>
      </c>
      <c r="X64" s="131"/>
      <c r="Y64" s="271">
        <v>-1.2243985486062149E-3</v>
      </c>
      <c r="Z64" s="355">
        <v>-5.3426126078627795E-4</v>
      </c>
      <c r="AA64" s="589">
        <v>5.7823497563616669E-3</v>
      </c>
    </row>
    <row r="65" spans="1:34" ht="15">
      <c r="A65" s="10" t="s">
        <v>22</v>
      </c>
      <c r="B65" s="86">
        <v>1.3050075872534143E-2</v>
      </c>
      <c r="C65" s="87">
        <v>1.1813238327395462E-2</v>
      </c>
      <c r="D65" s="86">
        <v>1.0025690832758945E-2</v>
      </c>
      <c r="E65" s="264">
        <v>1.1527377521613832E-2</v>
      </c>
      <c r="F65" s="131"/>
      <c r="G65" s="270">
        <v>1.2633063998973964E-2</v>
      </c>
      <c r="H65" s="354">
        <v>1.2203693054756885E-2</v>
      </c>
      <c r="I65" s="111">
        <v>1.6087037159282301E-2</v>
      </c>
      <c r="J65" s="462">
        <v>1.0044399558632599E-2</v>
      </c>
      <c r="K65" s="131"/>
      <c r="L65" s="270">
        <v>1.02322501996964E-2</v>
      </c>
      <c r="M65" s="354">
        <v>1.1252911737273301E-2</v>
      </c>
      <c r="N65" s="111">
        <v>1.06871442013913E-2</v>
      </c>
      <c r="O65" s="462">
        <v>1.1650236845474331E-2</v>
      </c>
      <c r="P65" s="131"/>
      <c r="Q65" s="270">
        <v>1.1200203640066183E-2</v>
      </c>
      <c r="R65" s="354">
        <v>1.1448081944165495E-2</v>
      </c>
      <c r="S65" s="131"/>
      <c r="U65" s="504"/>
      <c r="V65" s="504"/>
      <c r="W65" s="504"/>
      <c r="X65" s="504"/>
      <c r="AA65" s="587"/>
    </row>
    <row r="66" spans="1:34" s="333" customFormat="1" ht="15">
      <c r="A66" s="373" t="s">
        <v>188</v>
      </c>
      <c r="B66" s="86">
        <v>1.4021244309559939E-2</v>
      </c>
      <c r="C66" s="354">
        <v>1.2813300831301956E-2</v>
      </c>
      <c r="D66" s="86">
        <v>1.2093489567015477E-2</v>
      </c>
      <c r="E66" s="264">
        <v>1.2079220062542155E-2</v>
      </c>
      <c r="F66" s="131"/>
      <c r="G66" s="270">
        <v>1.3210209054764653E-2</v>
      </c>
      <c r="H66" s="354">
        <v>1.2778736182991503E-2</v>
      </c>
      <c r="I66" s="111">
        <v>1.6146326080100915E-2</v>
      </c>
      <c r="J66" s="462">
        <v>1.6188024925494447E-2</v>
      </c>
      <c r="K66" s="131"/>
      <c r="L66" s="270">
        <v>1.2126992778307671E-2</v>
      </c>
      <c r="M66" s="354">
        <v>1.3047469184369264E-2</v>
      </c>
      <c r="N66" s="111">
        <v>1.3285675748583761E-2</v>
      </c>
      <c r="O66" s="462">
        <v>1.1799510775911799E-2</v>
      </c>
      <c r="P66" s="131"/>
      <c r="Q66" s="270">
        <v>1.1200203640066183E-2</v>
      </c>
      <c r="R66" s="354">
        <v>1.1448081944165495E-2</v>
      </c>
      <c r="S66" s="131"/>
      <c r="T66" s="504"/>
      <c r="U66" s="504"/>
      <c r="V66" s="504"/>
      <c r="W66" s="504"/>
      <c r="X66" s="504"/>
      <c r="AA66" s="587"/>
      <c r="AD66" s="510"/>
      <c r="AE66" s="510"/>
      <c r="AF66" s="510"/>
      <c r="AG66" s="510"/>
      <c r="AH66" s="510"/>
    </row>
    <row r="67" spans="1:34" ht="15">
      <c r="A67" s="4"/>
      <c r="B67" s="102"/>
      <c r="C67" s="102"/>
      <c r="D67" s="102"/>
      <c r="E67" s="248"/>
      <c r="F67" s="132"/>
      <c r="G67" s="272"/>
      <c r="K67" s="132"/>
      <c r="L67" s="272"/>
      <c r="M67" s="504"/>
      <c r="N67" s="504"/>
      <c r="O67" s="504"/>
      <c r="P67" s="132"/>
      <c r="Q67" s="272"/>
      <c r="R67" s="272"/>
      <c r="S67" s="132"/>
      <c r="T67" s="262"/>
      <c r="U67" s="486"/>
      <c r="V67" s="486"/>
      <c r="W67" s="486"/>
      <c r="X67" s="4"/>
      <c r="AA67" s="587"/>
    </row>
    <row r="68" spans="1:34" ht="15">
      <c r="A68" s="7" t="s">
        <v>66</v>
      </c>
      <c r="B68" s="742" t="s">
        <v>73</v>
      </c>
      <c r="C68" s="743"/>
      <c r="D68" s="743"/>
      <c r="E68" s="744"/>
      <c r="F68" s="116"/>
      <c r="G68" s="742" t="s">
        <v>134</v>
      </c>
      <c r="H68" s="743"/>
      <c r="I68" s="743"/>
      <c r="J68" s="743"/>
      <c r="K68" s="116"/>
      <c r="L68" s="742" t="s">
        <v>204</v>
      </c>
      <c r="M68" s="743"/>
      <c r="N68" s="743"/>
      <c r="O68" s="743"/>
      <c r="P68" s="116"/>
      <c r="Q68" s="745" t="s">
        <v>224</v>
      </c>
      <c r="R68" s="743"/>
      <c r="S68" s="116"/>
      <c r="U68" s="504"/>
      <c r="V68" s="504"/>
      <c r="W68" s="504"/>
      <c r="X68" s="504"/>
      <c r="Y68" s="333"/>
      <c r="AB68" s="333"/>
    </row>
    <row r="69" spans="1:34" ht="15">
      <c r="A69" s="4"/>
      <c r="B69" s="34" t="s">
        <v>74</v>
      </c>
      <c r="C69" s="35" t="s">
        <v>75</v>
      </c>
      <c r="D69" s="35" t="s">
        <v>76</v>
      </c>
      <c r="E69" s="39" t="s">
        <v>77</v>
      </c>
      <c r="F69" s="117"/>
      <c r="G69" s="34" t="s">
        <v>74</v>
      </c>
      <c r="H69" s="343" t="s">
        <v>75</v>
      </c>
      <c r="I69" s="402" t="s">
        <v>76</v>
      </c>
      <c r="J69" s="402" t="s">
        <v>77</v>
      </c>
      <c r="K69" s="117"/>
      <c r="L69" s="34" t="s">
        <v>74</v>
      </c>
      <c r="M69" s="343" t="s">
        <v>75</v>
      </c>
      <c r="N69" s="402" t="s">
        <v>76</v>
      </c>
      <c r="O69" s="402" t="s">
        <v>77</v>
      </c>
      <c r="P69" s="117"/>
      <c r="Q69" s="34" t="s">
        <v>74</v>
      </c>
      <c r="R69" s="343" t="s">
        <v>75</v>
      </c>
      <c r="S69" s="117"/>
      <c r="U69" s="504"/>
      <c r="V69" s="504"/>
      <c r="W69" s="504"/>
      <c r="X69" s="504"/>
      <c r="Y69" s="333"/>
      <c r="AB69" s="333"/>
    </row>
    <row r="70" spans="1:34" ht="15">
      <c r="A70" s="10" t="s">
        <v>67</v>
      </c>
      <c r="B70" s="52">
        <v>14901</v>
      </c>
      <c r="C70" s="53">
        <v>14633</v>
      </c>
      <c r="D70" s="52">
        <v>14081</v>
      </c>
      <c r="E70" s="266">
        <v>14167</v>
      </c>
      <c r="F70" s="125"/>
      <c r="G70" s="273">
        <v>13925</v>
      </c>
      <c r="H70" s="351">
        <v>14196</v>
      </c>
      <c r="I70" s="129">
        <v>14380</v>
      </c>
      <c r="J70" s="464">
        <v>13141</v>
      </c>
      <c r="K70" s="356"/>
      <c r="L70" s="273">
        <v>13454</v>
      </c>
      <c r="M70" s="351">
        <v>13902</v>
      </c>
      <c r="N70" s="129">
        <v>13585</v>
      </c>
      <c r="O70" s="464">
        <v>13913</v>
      </c>
      <c r="P70" s="356"/>
      <c r="Q70" s="273">
        <v>14228</v>
      </c>
      <c r="R70" s="351">
        <v>13226</v>
      </c>
      <c r="S70" s="356"/>
      <c r="U70" s="504"/>
      <c r="V70" s="504"/>
      <c r="W70" s="504"/>
      <c r="X70" s="504"/>
      <c r="Y70" s="333"/>
      <c r="AB70" s="333"/>
    </row>
    <row r="71" spans="1:34" ht="15">
      <c r="A71" s="10" t="s">
        <v>19</v>
      </c>
      <c r="B71" s="52">
        <v>9348</v>
      </c>
      <c r="C71" s="53">
        <v>9030</v>
      </c>
      <c r="D71" s="52">
        <v>8905</v>
      </c>
      <c r="E71" s="266">
        <v>9429</v>
      </c>
      <c r="F71" s="125"/>
      <c r="G71" s="273">
        <v>8901</v>
      </c>
      <c r="H71" s="351">
        <v>8523</v>
      </c>
      <c r="I71" s="129">
        <v>8411</v>
      </c>
      <c r="J71" s="464">
        <v>7932</v>
      </c>
      <c r="K71" s="356"/>
      <c r="L71" s="273">
        <v>7977</v>
      </c>
      <c r="M71" s="351">
        <v>7652</v>
      </c>
      <c r="N71" s="129">
        <v>7443</v>
      </c>
      <c r="O71" s="464">
        <v>7431</v>
      </c>
      <c r="P71" s="356"/>
      <c r="Q71" s="273">
        <v>7516</v>
      </c>
      <c r="R71" s="733">
        <v>7291</v>
      </c>
      <c r="S71" s="356"/>
      <c r="U71" s="504"/>
      <c r="V71" s="504"/>
      <c r="W71" s="504"/>
      <c r="X71" s="504"/>
      <c r="Y71" s="333"/>
      <c r="AB71" s="333"/>
    </row>
    <row r="72" spans="1:34" ht="15">
      <c r="A72" s="10" t="s">
        <v>116</v>
      </c>
      <c r="B72" s="52">
        <v>6979</v>
      </c>
      <c r="C72" s="53">
        <v>5624</v>
      </c>
      <c r="D72" s="52">
        <v>6943</v>
      </c>
      <c r="E72" s="266">
        <v>5683</v>
      </c>
      <c r="F72" s="125"/>
      <c r="G72" s="273">
        <v>6381</v>
      </c>
      <c r="H72" s="351">
        <v>5459</v>
      </c>
      <c r="I72" s="129">
        <v>6028</v>
      </c>
      <c r="J72" s="464">
        <v>5019</v>
      </c>
      <c r="K72" s="356"/>
      <c r="L72" s="273">
        <v>4577</v>
      </c>
      <c r="M72" s="351">
        <v>4822</v>
      </c>
      <c r="N72" s="129">
        <v>5170</v>
      </c>
      <c r="O72" s="464">
        <v>5902</v>
      </c>
      <c r="P72" s="356"/>
      <c r="Q72" s="273">
        <v>5457</v>
      </c>
      <c r="R72" s="351">
        <v>5255</v>
      </c>
      <c r="S72" s="356"/>
      <c r="U72" s="504"/>
      <c r="V72" s="504"/>
      <c r="W72" s="504"/>
      <c r="X72" s="504"/>
      <c r="Y72" s="333"/>
      <c r="AB72" s="333"/>
    </row>
    <row r="73" spans="1:34" s="333" customFormat="1" ht="15">
      <c r="A73" s="373" t="s">
        <v>173</v>
      </c>
      <c r="B73" s="350">
        <v>3162</v>
      </c>
      <c r="C73" s="351">
        <v>3031</v>
      </c>
      <c r="D73" s="350">
        <v>3025</v>
      </c>
      <c r="E73" s="266">
        <v>3068</v>
      </c>
      <c r="F73" s="356"/>
      <c r="G73" s="273">
        <v>3032</v>
      </c>
      <c r="H73" s="351">
        <v>1247</v>
      </c>
      <c r="I73" s="129">
        <v>1881</v>
      </c>
      <c r="J73" s="464">
        <v>1433</v>
      </c>
      <c r="K73" s="356"/>
      <c r="L73" s="273">
        <v>2642</v>
      </c>
      <c r="M73" s="351">
        <v>6782</v>
      </c>
      <c r="N73" s="129">
        <v>6507</v>
      </c>
      <c r="O73" s="464">
        <v>6467</v>
      </c>
      <c r="P73" s="356"/>
      <c r="Q73" s="273">
        <v>6959</v>
      </c>
      <c r="R73" s="351">
        <v>6928</v>
      </c>
      <c r="S73" s="356"/>
      <c r="T73" s="504"/>
      <c r="U73" s="504"/>
      <c r="V73" s="504"/>
      <c r="W73" s="504"/>
      <c r="X73" s="504"/>
      <c r="AA73" s="504"/>
    </row>
    <row r="74" spans="1:34" ht="15">
      <c r="A74" s="10" t="s">
        <v>117</v>
      </c>
      <c r="B74" s="52">
        <v>682</v>
      </c>
      <c r="C74" s="53">
        <v>683</v>
      </c>
      <c r="D74" s="52">
        <v>685</v>
      </c>
      <c r="E74" s="266">
        <v>687</v>
      </c>
      <c r="F74" s="125"/>
      <c r="G74" s="273">
        <v>668</v>
      </c>
      <c r="H74" s="351">
        <v>669</v>
      </c>
      <c r="I74" s="129">
        <v>668</v>
      </c>
      <c r="J74" s="464">
        <v>666</v>
      </c>
      <c r="K74" s="356"/>
      <c r="L74" s="273">
        <v>619</v>
      </c>
      <c r="M74" s="351">
        <v>578</v>
      </c>
      <c r="N74" s="129">
        <v>579</v>
      </c>
      <c r="O74" s="464">
        <v>581</v>
      </c>
      <c r="P74" s="356"/>
      <c r="Q74" s="273">
        <v>586</v>
      </c>
      <c r="R74" s="351">
        <v>610</v>
      </c>
      <c r="S74" s="356"/>
      <c r="U74" s="504"/>
      <c r="V74" s="504"/>
      <c r="W74" s="504"/>
      <c r="X74" s="504"/>
      <c r="Y74" s="333"/>
      <c r="AB74" s="333"/>
    </row>
    <row r="75" spans="1:34" s="315" customFormat="1" ht="15">
      <c r="A75" s="322" t="s">
        <v>160</v>
      </c>
      <c r="B75" s="323">
        <v>215</v>
      </c>
      <c r="C75" s="324">
        <v>189</v>
      </c>
      <c r="D75" s="323">
        <v>160</v>
      </c>
      <c r="E75" s="326">
        <v>188</v>
      </c>
      <c r="F75" s="325"/>
      <c r="G75" s="323">
        <v>197</v>
      </c>
      <c r="H75" s="351">
        <v>191</v>
      </c>
      <c r="I75" s="129">
        <v>255.06787</v>
      </c>
      <c r="J75" s="464">
        <v>145.85647</v>
      </c>
      <c r="K75" s="356"/>
      <c r="L75" s="350">
        <v>150.50312</v>
      </c>
      <c r="M75" s="351">
        <v>171.63489999999999</v>
      </c>
      <c r="N75" s="129">
        <v>158.67169000000001</v>
      </c>
      <c r="O75" s="464">
        <v>182</v>
      </c>
      <c r="P75" s="356"/>
      <c r="Q75" s="350">
        <v>176</v>
      </c>
      <c r="R75" s="351">
        <v>171</v>
      </c>
      <c r="S75" s="356"/>
      <c r="T75" s="504"/>
      <c r="U75" s="504"/>
      <c r="V75" s="504"/>
      <c r="W75" s="504"/>
      <c r="X75" s="504"/>
      <c r="Y75" s="333"/>
      <c r="Z75" s="333"/>
      <c r="AA75" s="504"/>
      <c r="AB75" s="333"/>
    </row>
    <row r="76" spans="1:34" s="333" customFormat="1" ht="15">
      <c r="A76" s="373" t="s">
        <v>189</v>
      </c>
      <c r="B76" s="350">
        <v>231</v>
      </c>
      <c r="C76" s="351">
        <v>205</v>
      </c>
      <c r="D76" s="350">
        <v>193</v>
      </c>
      <c r="E76" s="357">
        <v>197</v>
      </c>
      <c r="F76" s="356"/>
      <c r="G76" s="350">
        <v>206</v>
      </c>
      <c r="H76" s="351">
        <v>200</v>
      </c>
      <c r="I76" s="129">
        <v>256</v>
      </c>
      <c r="J76" s="464">
        <v>239</v>
      </c>
      <c r="K76" s="356"/>
      <c r="L76" s="350">
        <v>178</v>
      </c>
      <c r="M76" s="351">
        <v>199</v>
      </c>
      <c r="N76" s="129">
        <v>197</v>
      </c>
      <c r="O76" s="464">
        <v>182.28020000000001</v>
      </c>
      <c r="P76" s="356"/>
      <c r="Q76" s="350">
        <v>176</v>
      </c>
      <c r="R76" s="351">
        <v>171</v>
      </c>
      <c r="S76" s="356"/>
      <c r="T76" s="504"/>
      <c r="U76" s="504"/>
      <c r="V76" s="504"/>
      <c r="W76" s="504"/>
      <c r="X76" s="504"/>
      <c r="AA76" s="504"/>
    </row>
    <row r="77" spans="1:34" s="315" customFormat="1" ht="15">
      <c r="A77" s="322" t="s">
        <v>161</v>
      </c>
      <c r="B77" s="323">
        <v>1513</v>
      </c>
      <c r="C77" s="324">
        <v>1295</v>
      </c>
      <c r="D77" s="323">
        <v>1778</v>
      </c>
      <c r="E77" s="326">
        <v>2072</v>
      </c>
      <c r="F77" s="325"/>
      <c r="G77" s="323">
        <v>1816</v>
      </c>
      <c r="H77" s="351">
        <v>1568</v>
      </c>
      <c r="I77" s="129">
        <v>1589</v>
      </c>
      <c r="J77" s="464">
        <v>1770</v>
      </c>
      <c r="K77" s="356"/>
      <c r="L77" s="350">
        <v>1255</v>
      </c>
      <c r="M77" s="351">
        <v>1614</v>
      </c>
      <c r="N77" s="129">
        <v>1398</v>
      </c>
      <c r="O77" s="464">
        <v>1535.560188290001</v>
      </c>
      <c r="P77" s="356"/>
      <c r="Q77" s="350">
        <v>1485</v>
      </c>
      <c r="R77" s="351">
        <v>1712</v>
      </c>
      <c r="S77" s="356"/>
      <c r="T77" s="504"/>
      <c r="U77" s="504"/>
      <c r="V77" s="504"/>
      <c r="W77" s="504"/>
      <c r="X77" s="504"/>
      <c r="Y77" s="333"/>
      <c r="Z77" s="333"/>
      <c r="AA77" s="504"/>
      <c r="AB77" s="333"/>
    </row>
    <row r="79" spans="1:34" ht="17.25" customHeight="1">
      <c r="A79" s="69" t="s">
        <v>126</v>
      </c>
      <c r="B79" s="69"/>
      <c r="C79" s="69"/>
      <c r="D79" s="69"/>
      <c r="E79" s="69"/>
      <c r="F79" s="69"/>
      <c r="G79" s="69"/>
      <c r="H79" s="69"/>
      <c r="I79" s="69"/>
      <c r="J79" s="69"/>
      <c r="K79" s="69"/>
      <c r="L79" s="69"/>
      <c r="M79" s="69"/>
      <c r="N79" s="69"/>
      <c r="O79" s="69"/>
      <c r="P79" s="69"/>
      <c r="Q79" s="69"/>
      <c r="R79" s="69"/>
      <c r="S79" s="69"/>
      <c r="T79" s="631"/>
      <c r="U79" s="631"/>
      <c r="V79" s="631"/>
      <c r="W79" s="631"/>
      <c r="X79" s="631"/>
      <c r="Y79" s="69"/>
      <c r="Z79" s="69"/>
      <c r="AA79" s="69"/>
    </row>
    <row r="80" spans="1:34" s="90" customFormat="1" ht="6" customHeight="1" thickBot="1">
      <c r="A80" s="89"/>
      <c r="B80" s="89"/>
      <c r="C80" s="89"/>
      <c r="D80" s="89"/>
      <c r="E80" s="89"/>
      <c r="F80" s="130"/>
      <c r="G80" s="89"/>
      <c r="H80" s="89"/>
      <c r="I80" s="89"/>
      <c r="J80" s="89"/>
      <c r="K80" s="130"/>
      <c r="L80" s="89"/>
      <c r="M80" s="489"/>
      <c r="N80" s="489"/>
      <c r="O80" s="489"/>
      <c r="P80" s="130"/>
      <c r="Q80" s="89"/>
      <c r="R80" s="89"/>
      <c r="S80" s="130"/>
      <c r="T80" s="7"/>
      <c r="U80" s="632"/>
      <c r="V80" s="632"/>
      <c r="W80" s="632"/>
      <c r="X80" s="7"/>
    </row>
    <row r="81" spans="1:27" ht="15.75" thickTop="1">
      <c r="A81" s="7" t="s">
        <v>64</v>
      </c>
      <c r="B81" s="742" t="s">
        <v>73</v>
      </c>
      <c r="C81" s="743"/>
      <c r="D81" s="743"/>
      <c r="E81" s="743"/>
      <c r="F81" s="116"/>
      <c r="G81" s="742" t="s">
        <v>134</v>
      </c>
      <c r="H81" s="743"/>
      <c r="I81" s="743"/>
      <c r="J81" s="743"/>
      <c r="K81" s="116"/>
      <c r="L81" s="742" t="s">
        <v>204</v>
      </c>
      <c r="M81" s="743"/>
      <c r="N81" s="743"/>
      <c r="O81" s="743"/>
      <c r="P81" s="116"/>
      <c r="Q81" s="745" t="s">
        <v>224</v>
      </c>
      <c r="R81" s="743"/>
      <c r="S81" s="116"/>
      <c r="T81" s="644" t="s">
        <v>73</v>
      </c>
      <c r="U81" s="644" t="s">
        <v>134</v>
      </c>
      <c r="V81" s="644" t="s">
        <v>204</v>
      </c>
      <c r="W81" s="645" t="s">
        <v>224</v>
      </c>
      <c r="X81" s="614"/>
      <c r="Y81" s="112" t="s">
        <v>73</v>
      </c>
      <c r="Z81" s="112" t="s">
        <v>134</v>
      </c>
      <c r="AA81" s="585" t="s">
        <v>204</v>
      </c>
    </row>
    <row r="82" spans="1:27" ht="15">
      <c r="A82" s="3"/>
      <c r="B82" s="34" t="s">
        <v>68</v>
      </c>
      <c r="C82" s="35" t="s">
        <v>69</v>
      </c>
      <c r="D82" s="35" t="s">
        <v>70</v>
      </c>
      <c r="E82" s="35" t="s">
        <v>71</v>
      </c>
      <c r="F82" s="117"/>
      <c r="G82" s="34" t="s">
        <v>68</v>
      </c>
      <c r="H82" s="343" t="s">
        <v>69</v>
      </c>
      <c r="I82" s="343" t="s">
        <v>70</v>
      </c>
      <c r="J82" s="343" t="s">
        <v>71</v>
      </c>
      <c r="K82" s="117"/>
      <c r="L82" s="34" t="s">
        <v>68</v>
      </c>
      <c r="M82" s="343" t="s">
        <v>69</v>
      </c>
      <c r="N82" s="343" t="s">
        <v>70</v>
      </c>
      <c r="O82" s="343" t="s">
        <v>71</v>
      </c>
      <c r="P82" s="117"/>
      <c r="Q82" s="34" t="s">
        <v>68</v>
      </c>
      <c r="R82" s="343" t="s">
        <v>69</v>
      </c>
      <c r="S82" s="117"/>
      <c r="T82" s="491" t="s">
        <v>227</v>
      </c>
      <c r="U82" s="491" t="s">
        <v>227</v>
      </c>
      <c r="V82" s="491" t="s">
        <v>227</v>
      </c>
      <c r="W82" s="343" t="s">
        <v>227</v>
      </c>
      <c r="X82" s="609"/>
      <c r="Y82" s="457" t="s">
        <v>106</v>
      </c>
      <c r="Z82" s="457" t="s">
        <v>106</v>
      </c>
      <c r="AA82" s="586" t="s">
        <v>106</v>
      </c>
    </row>
    <row r="83" spans="1:27" ht="15">
      <c r="A83" s="10" t="s">
        <v>0</v>
      </c>
      <c r="B83" s="18">
        <v>11.6</v>
      </c>
      <c r="C83" s="19">
        <v>12.3</v>
      </c>
      <c r="D83" s="18">
        <v>11.6</v>
      </c>
      <c r="E83" s="139">
        <v>12.7</v>
      </c>
      <c r="F83" s="118"/>
      <c r="G83" s="267">
        <v>11.8</v>
      </c>
      <c r="H83" s="341">
        <v>11.9</v>
      </c>
      <c r="I83" s="109">
        <v>10.9</v>
      </c>
      <c r="J83" s="460">
        <v>9.1999999999999993</v>
      </c>
      <c r="K83" s="118"/>
      <c r="L83" s="267">
        <v>9</v>
      </c>
      <c r="M83" s="341">
        <v>15.2</v>
      </c>
      <c r="N83" s="109">
        <v>16.2</v>
      </c>
      <c r="O83" s="460">
        <v>15.8</v>
      </c>
      <c r="P83" s="118"/>
      <c r="Q83" s="267">
        <v>14.5</v>
      </c>
      <c r="R83" s="341">
        <v>12.8</v>
      </c>
      <c r="S83" s="118"/>
      <c r="T83" s="217">
        <v>23.9</v>
      </c>
      <c r="U83" s="341">
        <v>23.6</v>
      </c>
      <c r="V83" s="493">
        <v>24.1</v>
      </c>
      <c r="W83" s="341">
        <v>27.3</v>
      </c>
      <c r="X83" s="612"/>
      <c r="Y83" s="267">
        <v>48.1</v>
      </c>
      <c r="Z83" s="341">
        <v>43.7</v>
      </c>
      <c r="AA83" s="493">
        <v>56.1</v>
      </c>
    </row>
    <row r="84" spans="1:27" ht="15">
      <c r="A84" s="10" t="s">
        <v>1</v>
      </c>
      <c r="B84" s="18">
        <v>0</v>
      </c>
      <c r="C84" s="19">
        <v>0</v>
      </c>
      <c r="D84" s="18">
        <v>0.4</v>
      </c>
      <c r="E84" s="139">
        <v>0.2</v>
      </c>
      <c r="F84" s="118"/>
      <c r="G84" s="267">
        <v>0.1</v>
      </c>
      <c r="H84" s="341">
        <v>0</v>
      </c>
      <c r="I84" s="109">
        <v>0.3</v>
      </c>
      <c r="J84" s="460">
        <v>0</v>
      </c>
      <c r="K84" s="118"/>
      <c r="L84" s="267">
        <v>0</v>
      </c>
      <c r="M84" s="341">
        <v>0</v>
      </c>
      <c r="N84" s="109">
        <v>0</v>
      </c>
      <c r="O84" s="460">
        <v>0</v>
      </c>
      <c r="P84" s="118"/>
      <c r="Q84" s="267">
        <v>0</v>
      </c>
      <c r="R84" s="341">
        <v>0</v>
      </c>
      <c r="S84" s="118"/>
      <c r="T84" s="217">
        <v>0</v>
      </c>
      <c r="U84" s="341">
        <v>0.1</v>
      </c>
      <c r="V84" s="493">
        <v>0.1</v>
      </c>
      <c r="W84" s="341">
        <v>0</v>
      </c>
      <c r="X84" s="612"/>
      <c r="Y84" s="267">
        <v>0.6</v>
      </c>
      <c r="Z84" s="341">
        <v>0.4</v>
      </c>
      <c r="AA84" s="493">
        <v>0.1</v>
      </c>
    </row>
    <row r="85" spans="1:27" ht="15">
      <c r="A85" s="13" t="s">
        <v>2</v>
      </c>
      <c r="B85" s="63">
        <v>11.6</v>
      </c>
      <c r="C85" s="64">
        <v>12.3</v>
      </c>
      <c r="D85" s="63">
        <v>12</v>
      </c>
      <c r="E85" s="155">
        <v>12.9</v>
      </c>
      <c r="F85" s="119"/>
      <c r="G85" s="268">
        <v>11.8</v>
      </c>
      <c r="H85" s="352">
        <v>11.9</v>
      </c>
      <c r="I85" s="110">
        <v>11.2</v>
      </c>
      <c r="J85" s="461">
        <v>9.1999999999999993</v>
      </c>
      <c r="K85" s="119"/>
      <c r="L85" s="268">
        <v>9</v>
      </c>
      <c r="M85" s="352">
        <v>15.2</v>
      </c>
      <c r="N85" s="110">
        <v>16.2</v>
      </c>
      <c r="O85" s="461">
        <v>15.9</v>
      </c>
      <c r="P85" s="119"/>
      <c r="Q85" s="268">
        <v>14.5</v>
      </c>
      <c r="R85" s="352">
        <v>12.8</v>
      </c>
      <c r="S85" s="119"/>
      <c r="T85" s="218">
        <v>23.9</v>
      </c>
      <c r="U85" s="352">
        <v>23.7</v>
      </c>
      <c r="V85" s="494">
        <v>24.2</v>
      </c>
      <c r="W85" s="352">
        <v>27.3</v>
      </c>
      <c r="X85" s="613"/>
      <c r="Y85" s="268">
        <v>48.7</v>
      </c>
      <c r="Z85" s="352">
        <v>44.1</v>
      </c>
      <c r="AA85" s="494">
        <v>56.3</v>
      </c>
    </row>
    <row r="86" spans="1:27" ht="21">
      <c r="A86" s="14" t="s">
        <v>9</v>
      </c>
      <c r="B86" s="18">
        <v>21.3</v>
      </c>
      <c r="C86" s="19">
        <v>6.7</v>
      </c>
      <c r="D86" s="18">
        <v>-1</v>
      </c>
      <c r="E86" s="139">
        <v>0.5</v>
      </c>
      <c r="F86" s="118"/>
      <c r="G86" s="267">
        <v>7.9</v>
      </c>
      <c r="H86" s="341">
        <v>34.200000000000003</v>
      </c>
      <c r="I86" s="109">
        <v>50.4</v>
      </c>
      <c r="J86" s="460">
        <v>8.3000000000000007</v>
      </c>
      <c r="K86" s="118"/>
      <c r="L86" s="267">
        <v>-7</v>
      </c>
      <c r="M86" s="341">
        <v>6.3</v>
      </c>
      <c r="N86" s="109">
        <v>6.9</v>
      </c>
      <c r="O86" s="460">
        <v>12</v>
      </c>
      <c r="P86" s="118"/>
      <c r="Q86" s="267">
        <v>16.7</v>
      </c>
      <c r="R86" s="341">
        <v>-0.8</v>
      </c>
      <c r="S86" s="118"/>
      <c r="T86" s="217">
        <v>28.1</v>
      </c>
      <c r="U86" s="341">
        <v>42</v>
      </c>
      <c r="V86" s="493">
        <v>-0.7</v>
      </c>
      <c r="W86" s="341">
        <v>15.9</v>
      </c>
      <c r="X86" s="612"/>
      <c r="Y86" s="267">
        <v>27.6</v>
      </c>
      <c r="Z86" s="341">
        <v>100.7</v>
      </c>
      <c r="AA86" s="493">
        <v>18.2</v>
      </c>
    </row>
    <row r="87" spans="1:27" ht="15">
      <c r="A87" s="13" t="s">
        <v>3</v>
      </c>
      <c r="B87" s="63">
        <v>32.9</v>
      </c>
      <c r="C87" s="64">
        <v>19</v>
      </c>
      <c r="D87" s="63">
        <v>11</v>
      </c>
      <c r="E87" s="155">
        <v>13.4</v>
      </c>
      <c r="F87" s="119"/>
      <c r="G87" s="268">
        <v>19.7</v>
      </c>
      <c r="H87" s="352">
        <v>46</v>
      </c>
      <c r="I87" s="110">
        <v>61.6</v>
      </c>
      <c r="J87" s="461">
        <v>17.5</v>
      </c>
      <c r="K87" s="119"/>
      <c r="L87" s="268">
        <v>2</v>
      </c>
      <c r="M87" s="352">
        <v>21.5</v>
      </c>
      <c r="N87" s="110">
        <v>23.1</v>
      </c>
      <c r="O87" s="461">
        <v>27.9</v>
      </c>
      <c r="P87" s="119"/>
      <c r="Q87" s="268">
        <v>31.2</v>
      </c>
      <c r="R87" s="352">
        <v>12</v>
      </c>
      <c r="S87" s="119"/>
      <c r="T87" s="218">
        <v>52</v>
      </c>
      <c r="U87" s="352">
        <v>65.7</v>
      </c>
      <c r="V87" s="494">
        <v>23.5</v>
      </c>
      <c r="W87" s="352">
        <v>43.2</v>
      </c>
      <c r="X87" s="613"/>
      <c r="Y87" s="268">
        <v>76.3</v>
      </c>
      <c r="Z87" s="352">
        <v>144.80000000000001</v>
      </c>
      <c r="AA87" s="494">
        <v>74.5</v>
      </c>
    </row>
    <row r="88" spans="1:27" ht="15">
      <c r="A88" s="13" t="s">
        <v>4</v>
      </c>
      <c r="B88" s="63">
        <v>-7.5</v>
      </c>
      <c r="C88" s="64">
        <v>-6.9</v>
      </c>
      <c r="D88" s="63">
        <v>-7.6</v>
      </c>
      <c r="E88" s="155">
        <v>-9.4</v>
      </c>
      <c r="F88" s="119"/>
      <c r="G88" s="268">
        <v>-9.4</v>
      </c>
      <c r="H88" s="352">
        <v>-7.8</v>
      </c>
      <c r="I88" s="110">
        <v>-7.5</v>
      </c>
      <c r="J88" s="461">
        <v>-7.3</v>
      </c>
      <c r="K88" s="119"/>
      <c r="L88" s="268">
        <v>-6.8</v>
      </c>
      <c r="M88" s="352">
        <v>-7.4</v>
      </c>
      <c r="N88" s="110">
        <v>-8.3000000000000007</v>
      </c>
      <c r="O88" s="461">
        <v>-7.7</v>
      </c>
      <c r="P88" s="119"/>
      <c r="Q88" s="268">
        <v>-8.9</v>
      </c>
      <c r="R88" s="352">
        <v>-8.6</v>
      </c>
      <c r="S88" s="119"/>
      <c r="T88" s="218">
        <v>-14.5</v>
      </c>
      <c r="U88" s="352">
        <v>-17.2</v>
      </c>
      <c r="V88" s="494">
        <v>-14.2</v>
      </c>
      <c r="W88" s="352">
        <v>-17.5</v>
      </c>
      <c r="X88" s="613"/>
      <c r="Y88" s="268">
        <v>-31.5</v>
      </c>
      <c r="Z88" s="352">
        <v>-32</v>
      </c>
      <c r="AA88" s="494">
        <v>-30.1</v>
      </c>
    </row>
    <row r="89" spans="1:27" s="504" customFormat="1" ht="15">
      <c r="A89" s="300" t="s">
        <v>208</v>
      </c>
      <c r="B89" s="63">
        <v>25.4</v>
      </c>
      <c r="C89" s="352">
        <v>12.1</v>
      </c>
      <c r="D89" s="63">
        <v>3.4000000000000004</v>
      </c>
      <c r="E89" s="155">
        <v>4</v>
      </c>
      <c r="F89" s="119"/>
      <c r="G89" s="268">
        <v>10.299999999999999</v>
      </c>
      <c r="H89" s="352">
        <v>38.200000000000003</v>
      </c>
      <c r="I89" s="110">
        <v>54.1</v>
      </c>
      <c r="J89" s="461">
        <v>10.200000000000001</v>
      </c>
      <c r="K89" s="119"/>
      <c r="L89" s="268">
        <v>-4.8</v>
      </c>
      <c r="M89" s="352">
        <v>14.1</v>
      </c>
      <c r="N89" s="110">
        <v>14.9</v>
      </c>
      <c r="O89" s="461">
        <v>20.2</v>
      </c>
      <c r="P89" s="119"/>
      <c r="Q89" s="268">
        <v>22.3</v>
      </c>
      <c r="R89" s="352">
        <v>3.4</v>
      </c>
      <c r="S89" s="119"/>
      <c r="T89" s="218">
        <v>37.5</v>
      </c>
      <c r="U89" s="352">
        <v>48.5</v>
      </c>
      <c r="V89" s="494">
        <v>9.3000000000000007</v>
      </c>
      <c r="W89" s="352">
        <v>25.7</v>
      </c>
      <c r="X89" s="613"/>
      <c r="Y89" s="268">
        <v>44.8</v>
      </c>
      <c r="Z89" s="352">
        <v>112.80000000000001</v>
      </c>
      <c r="AA89" s="494">
        <v>44.4</v>
      </c>
    </row>
    <row r="90" spans="1:27" ht="15">
      <c r="A90" s="10" t="s">
        <v>5</v>
      </c>
      <c r="B90" s="18">
        <v>-3.4</v>
      </c>
      <c r="C90" s="19">
        <v>-0.6</v>
      </c>
      <c r="D90" s="18">
        <v>-0.5</v>
      </c>
      <c r="E90" s="139">
        <v>-0.6</v>
      </c>
      <c r="F90" s="118"/>
      <c r="G90" s="267">
        <v>-3.9</v>
      </c>
      <c r="H90" s="341">
        <v>-0.7</v>
      </c>
      <c r="I90" s="109">
        <v>-0.2</v>
      </c>
      <c r="J90" s="460">
        <v>-0.6</v>
      </c>
      <c r="K90" s="118"/>
      <c r="L90" s="267">
        <v>-4.7</v>
      </c>
      <c r="M90" s="341">
        <v>-0.7</v>
      </c>
      <c r="N90" s="109">
        <v>-0.7</v>
      </c>
      <c r="O90" s="460">
        <v>-0.6</v>
      </c>
      <c r="P90" s="118"/>
      <c r="Q90" s="267">
        <v>-5.3</v>
      </c>
      <c r="R90" s="341">
        <v>-1</v>
      </c>
      <c r="S90" s="118"/>
      <c r="T90" s="217">
        <v>-4</v>
      </c>
      <c r="U90" s="341">
        <v>-4.5999999999999996</v>
      </c>
      <c r="V90" s="493">
        <v>-5.4</v>
      </c>
      <c r="W90" s="341">
        <v>-6.2</v>
      </c>
      <c r="X90" s="612"/>
      <c r="Y90" s="267">
        <v>-5.2</v>
      </c>
      <c r="Z90" s="341">
        <v>-5.3999999999999995</v>
      </c>
      <c r="AA90" s="493">
        <v>-6.7</v>
      </c>
    </row>
    <row r="91" spans="1:27" ht="15">
      <c r="A91" s="10" t="s">
        <v>10</v>
      </c>
      <c r="B91" s="18">
        <v>0.8</v>
      </c>
      <c r="C91" s="19">
        <v>0.5</v>
      </c>
      <c r="D91" s="18">
        <v>-1</v>
      </c>
      <c r="E91" s="139">
        <v>0</v>
      </c>
      <c r="F91" s="118"/>
      <c r="G91" s="267">
        <v>-0.4</v>
      </c>
      <c r="H91" s="341">
        <v>0.7</v>
      </c>
      <c r="I91" s="109">
        <v>0.7</v>
      </c>
      <c r="J91" s="460">
        <v>0.7</v>
      </c>
      <c r="K91" s="118"/>
      <c r="L91" s="267">
        <v>-0.4</v>
      </c>
      <c r="M91" s="341">
        <v>-1.6</v>
      </c>
      <c r="N91" s="109">
        <v>0.4</v>
      </c>
      <c r="O91" s="460">
        <v>-0.2</v>
      </c>
      <c r="P91" s="118"/>
      <c r="Q91" s="267">
        <v>2.4</v>
      </c>
      <c r="R91" s="341">
        <v>1.1000000000000001</v>
      </c>
      <c r="S91" s="118"/>
      <c r="T91" s="217">
        <v>1.3</v>
      </c>
      <c r="U91" s="341">
        <v>0.3</v>
      </c>
      <c r="V91" s="493">
        <v>-2</v>
      </c>
      <c r="W91" s="341">
        <v>3.5</v>
      </c>
      <c r="X91" s="612"/>
      <c r="Y91" s="267">
        <v>0.2</v>
      </c>
      <c r="Z91" s="341">
        <v>1.7</v>
      </c>
      <c r="AA91" s="493">
        <v>-1.8</v>
      </c>
    </row>
    <row r="92" spans="1:27" ht="15">
      <c r="A92" s="13" t="s">
        <v>6</v>
      </c>
      <c r="B92" s="63">
        <v>22.8</v>
      </c>
      <c r="C92" s="64">
        <v>12</v>
      </c>
      <c r="D92" s="63">
        <v>1.9000000000000001</v>
      </c>
      <c r="E92" s="155">
        <v>3.4</v>
      </c>
      <c r="F92" s="119"/>
      <c r="G92" s="268">
        <v>6.1</v>
      </c>
      <c r="H92" s="352">
        <v>38.200000000000003</v>
      </c>
      <c r="I92" s="110">
        <v>54.6</v>
      </c>
      <c r="J92" s="461">
        <v>10.4</v>
      </c>
      <c r="K92" s="119"/>
      <c r="L92" s="268">
        <v>-9.9</v>
      </c>
      <c r="M92" s="352">
        <v>11.8</v>
      </c>
      <c r="N92" s="110">
        <v>14.5</v>
      </c>
      <c r="O92" s="461">
        <v>19.399999999999999</v>
      </c>
      <c r="P92" s="119"/>
      <c r="Q92" s="268">
        <v>19.5</v>
      </c>
      <c r="R92" s="352">
        <v>3.5</v>
      </c>
      <c r="S92" s="119"/>
      <c r="T92" s="218">
        <v>34.799999999999997</v>
      </c>
      <c r="U92" s="352">
        <v>44.3</v>
      </c>
      <c r="V92" s="494">
        <v>1.9</v>
      </c>
      <c r="W92" s="352">
        <v>23</v>
      </c>
      <c r="X92" s="613"/>
      <c r="Y92" s="268">
        <v>39.799999999999997</v>
      </c>
      <c r="Z92" s="352">
        <v>109.3</v>
      </c>
      <c r="AA92" s="494">
        <v>35.9</v>
      </c>
    </row>
    <row r="93" spans="1:27" ht="15">
      <c r="A93" s="10" t="s">
        <v>7</v>
      </c>
      <c r="B93" s="18">
        <v>-5.7</v>
      </c>
      <c r="C93" s="19">
        <v>-3</v>
      </c>
      <c r="D93" s="18">
        <v>-0.4</v>
      </c>
      <c r="E93" s="139">
        <v>-0.8</v>
      </c>
      <c r="F93" s="118"/>
      <c r="G93" s="267">
        <v>-1.5</v>
      </c>
      <c r="H93" s="341">
        <v>-9.6</v>
      </c>
      <c r="I93" s="109">
        <v>-13.7</v>
      </c>
      <c r="J93" s="460">
        <v>-2.6</v>
      </c>
      <c r="K93" s="118"/>
      <c r="L93" s="267">
        <v>2.5</v>
      </c>
      <c r="M93" s="341">
        <v>-2.9</v>
      </c>
      <c r="N93" s="109">
        <v>-3.6</v>
      </c>
      <c r="O93" s="460">
        <v>-4.9000000000000004</v>
      </c>
      <c r="P93" s="118"/>
      <c r="Q93" s="267">
        <v>-4.9000000000000004</v>
      </c>
      <c r="R93" s="341">
        <v>-0.9</v>
      </c>
      <c r="S93" s="118"/>
      <c r="T93" s="217">
        <v>-8.6999999999999993</v>
      </c>
      <c r="U93" s="341">
        <v>-11.1</v>
      </c>
      <c r="V93" s="493">
        <v>-0.5</v>
      </c>
      <c r="W93" s="341">
        <v>-5.8</v>
      </c>
      <c r="X93" s="612"/>
      <c r="Y93" s="267">
        <v>-10</v>
      </c>
      <c r="Z93" s="341">
        <v>-27.3</v>
      </c>
      <c r="AA93" s="493">
        <v>-9</v>
      </c>
    </row>
    <row r="94" spans="1:27" ht="15">
      <c r="A94" s="13" t="s">
        <v>8</v>
      </c>
      <c r="B94" s="63">
        <v>17.100000000000001</v>
      </c>
      <c r="C94" s="64">
        <v>9</v>
      </c>
      <c r="D94" s="63">
        <v>1.5</v>
      </c>
      <c r="E94" s="155">
        <v>2.6</v>
      </c>
      <c r="F94" s="119"/>
      <c r="G94" s="268">
        <v>4.5999999999999996</v>
      </c>
      <c r="H94" s="352">
        <v>28.7</v>
      </c>
      <c r="I94" s="110">
        <v>41</v>
      </c>
      <c r="J94" s="461">
        <v>7.8</v>
      </c>
      <c r="K94" s="119"/>
      <c r="L94" s="268">
        <v>-7.4</v>
      </c>
      <c r="M94" s="352">
        <v>8.8000000000000007</v>
      </c>
      <c r="N94" s="110">
        <v>10.9</v>
      </c>
      <c r="O94" s="461">
        <v>14.6</v>
      </c>
      <c r="P94" s="119"/>
      <c r="Q94" s="268">
        <v>14.5</v>
      </c>
      <c r="R94" s="352">
        <v>2.7</v>
      </c>
      <c r="S94" s="119"/>
      <c r="T94" s="218">
        <v>26.1</v>
      </c>
      <c r="U94" s="352">
        <v>33.200000000000003</v>
      </c>
      <c r="V94" s="494">
        <v>1.4</v>
      </c>
      <c r="W94" s="352">
        <v>17.3</v>
      </c>
      <c r="X94" s="613"/>
      <c r="Y94" s="268">
        <v>29.799999999999997</v>
      </c>
      <c r="Z94" s="352">
        <v>82.1</v>
      </c>
      <c r="AA94" s="494">
        <v>26.9</v>
      </c>
    </row>
    <row r="95" spans="1:27" ht="15.75" thickBot="1">
      <c r="A95" s="4"/>
      <c r="F95" s="132"/>
      <c r="G95" s="272"/>
      <c r="K95" s="132"/>
      <c r="L95" s="272"/>
      <c r="M95" s="504"/>
      <c r="N95" s="504"/>
      <c r="O95" s="504"/>
      <c r="P95" s="132"/>
      <c r="Q95" s="272"/>
      <c r="R95" s="272"/>
      <c r="S95" s="132"/>
      <c r="T95" s="262"/>
      <c r="U95" s="486"/>
      <c r="V95" s="486"/>
      <c r="W95" s="486"/>
      <c r="X95" s="4"/>
      <c r="Y95" s="248"/>
      <c r="Z95" s="248"/>
      <c r="AA95" s="587"/>
    </row>
    <row r="96" spans="1:27" ht="15.75" thickTop="1">
      <c r="A96" s="7" t="s">
        <v>65</v>
      </c>
      <c r="B96" s="742" t="s">
        <v>73</v>
      </c>
      <c r="C96" s="743"/>
      <c r="D96" s="743"/>
      <c r="E96" s="743"/>
      <c r="F96" s="116"/>
      <c r="G96" s="742" t="s">
        <v>134</v>
      </c>
      <c r="H96" s="743"/>
      <c r="I96" s="743"/>
      <c r="J96" s="743"/>
      <c r="K96" s="116"/>
      <c r="L96" s="742" t="s">
        <v>204</v>
      </c>
      <c r="M96" s="743"/>
      <c r="N96" s="743"/>
      <c r="O96" s="743"/>
      <c r="P96" s="116"/>
      <c r="Q96" s="745" t="s">
        <v>224</v>
      </c>
      <c r="R96" s="743"/>
      <c r="S96" s="116"/>
      <c r="T96" s="644" t="s">
        <v>73</v>
      </c>
      <c r="U96" s="644" t="s">
        <v>134</v>
      </c>
      <c r="V96" s="644" t="s">
        <v>204</v>
      </c>
      <c r="W96" s="645" t="s">
        <v>224</v>
      </c>
      <c r="X96" s="614"/>
      <c r="Y96" s="112" t="s">
        <v>73</v>
      </c>
      <c r="Z96" s="112" t="s">
        <v>134</v>
      </c>
      <c r="AA96" s="585" t="s">
        <v>204</v>
      </c>
    </row>
    <row r="97" spans="1:27" ht="15">
      <c r="A97" s="4"/>
      <c r="B97" s="34" t="s">
        <v>68</v>
      </c>
      <c r="C97" s="35" t="s">
        <v>69</v>
      </c>
      <c r="D97" s="35" t="s">
        <v>70</v>
      </c>
      <c r="E97" s="35" t="s">
        <v>71</v>
      </c>
      <c r="F97" s="117"/>
      <c r="G97" s="34" t="s">
        <v>68</v>
      </c>
      <c r="H97" s="343" t="s">
        <v>69</v>
      </c>
      <c r="I97" s="343" t="s">
        <v>70</v>
      </c>
      <c r="J97" s="343" t="s">
        <v>71</v>
      </c>
      <c r="K97" s="117"/>
      <c r="L97" s="34" t="s">
        <v>68</v>
      </c>
      <c r="M97" s="343" t="s">
        <v>69</v>
      </c>
      <c r="N97" s="343" t="s">
        <v>70</v>
      </c>
      <c r="O97" s="343" t="s">
        <v>71</v>
      </c>
      <c r="P97" s="117"/>
      <c r="Q97" s="34" t="s">
        <v>68</v>
      </c>
      <c r="R97" s="343" t="s">
        <v>69</v>
      </c>
      <c r="S97" s="117"/>
      <c r="T97" s="491" t="s">
        <v>227</v>
      </c>
      <c r="U97" s="491" t="s">
        <v>227</v>
      </c>
      <c r="V97" s="491" t="s">
        <v>227</v>
      </c>
      <c r="W97" s="343" t="s">
        <v>227</v>
      </c>
      <c r="X97" s="609"/>
      <c r="Y97" s="457" t="s">
        <v>106</v>
      </c>
      <c r="Z97" s="457" t="s">
        <v>106</v>
      </c>
      <c r="AA97" s="586" t="s">
        <v>106</v>
      </c>
    </row>
    <row r="98" spans="1:27" s="504" customFormat="1" ht="15">
      <c r="A98" s="373" t="s">
        <v>148</v>
      </c>
      <c r="B98" s="86">
        <v>0.18071334214002643</v>
      </c>
      <c r="C98" s="354">
        <v>0.10730253353204174</v>
      </c>
      <c r="D98" s="86">
        <v>1.7543859649122806E-2</v>
      </c>
      <c r="E98" s="140">
        <v>2.8571428571428574E-2</v>
      </c>
      <c r="F98" s="123"/>
      <c r="G98" s="270">
        <v>4.8871181938911018E-2</v>
      </c>
      <c r="H98" s="354">
        <v>0.29973890339425585</v>
      </c>
      <c r="I98" s="111">
        <v>0.41466498103666244</v>
      </c>
      <c r="J98" s="462">
        <v>8.0205655526992284E-2</v>
      </c>
      <c r="K98" s="123"/>
      <c r="L98" s="270">
        <v>-6.9565217391304349E-2</v>
      </c>
      <c r="M98" s="354">
        <v>6.8085106382978725E-2</v>
      </c>
      <c r="N98" s="111">
        <v>7.8914027149321275E-2</v>
      </c>
      <c r="O98" s="462">
        <v>0.10503597122302158</v>
      </c>
      <c r="P98" s="123"/>
      <c r="Q98" s="270">
        <v>0.10651974288337925</v>
      </c>
      <c r="R98" s="354">
        <v>1.9494584837545129E-2</v>
      </c>
      <c r="S98" s="123"/>
      <c r="T98" s="635">
        <v>0.143801652892562</v>
      </c>
      <c r="U98" s="479">
        <v>0.17921727395411607</v>
      </c>
      <c r="V98" s="636">
        <v>6.1470911086717889E-3</v>
      </c>
      <c r="W98" s="479">
        <v>6.1401952085181899E-2</v>
      </c>
      <c r="X98" s="123"/>
      <c r="Y98" s="270">
        <v>7.740259740259739E-2</v>
      </c>
      <c r="Z98" s="354">
        <v>0.22554945054945053</v>
      </c>
      <c r="AA98" s="588">
        <v>5.8605664488017427E-2</v>
      </c>
    </row>
    <row r="99" spans="1:27" ht="15">
      <c r="A99" s="10" t="s">
        <v>135</v>
      </c>
      <c r="B99" s="86">
        <v>0.20206794682422455</v>
      </c>
      <c r="C99" s="87">
        <v>0.11594202898550725</v>
      </c>
      <c r="D99" s="86">
        <v>1.8292682926829267E-2</v>
      </c>
      <c r="E99" s="140">
        <v>3.1137724550898204E-2</v>
      </c>
      <c r="F99" s="123"/>
      <c r="G99" s="270">
        <v>5.5338345864661652E-2</v>
      </c>
      <c r="H99" s="354">
        <v>0.3411589895988113</v>
      </c>
      <c r="I99" s="111">
        <v>0.47194244604316549</v>
      </c>
      <c r="J99" s="462">
        <v>9.1495601173020524E-2</v>
      </c>
      <c r="K99" s="123"/>
      <c r="L99" s="270">
        <v>-8.0108254397834922E-2</v>
      </c>
      <c r="M99" s="354">
        <v>7.8396436525612484E-2</v>
      </c>
      <c r="N99" s="111">
        <v>9.0738813735691995E-2</v>
      </c>
      <c r="O99" s="462">
        <v>0.12066115702479338</v>
      </c>
      <c r="P99" s="123"/>
      <c r="Q99" s="270">
        <v>0.12419700214132762</v>
      </c>
      <c r="R99" s="354">
        <v>2.2665267576075551E-2</v>
      </c>
      <c r="S99" s="123"/>
      <c r="T99" s="635">
        <v>0.15443786982248522</v>
      </c>
      <c r="U99" s="479">
        <v>0.20368098159509204</v>
      </c>
      <c r="V99" s="636">
        <v>7.0617906683480445E-3</v>
      </c>
      <c r="W99" s="479">
        <v>7.0253807106598981E-2</v>
      </c>
      <c r="X99" s="123"/>
      <c r="Y99" s="270">
        <v>8.6627906976744176E-2</v>
      </c>
      <c r="Z99" s="354">
        <v>0.25696400625978089</v>
      </c>
      <c r="AA99" s="588">
        <v>6.724999999999999E-2</v>
      </c>
    </row>
    <row r="100" spans="1:27" ht="15">
      <c r="A100" s="10" t="s">
        <v>20</v>
      </c>
      <c r="B100" s="92">
        <v>6.8649208462790347E-3</v>
      </c>
      <c r="C100" s="93">
        <v>7.9406068431245973E-3</v>
      </c>
      <c r="D100" s="92">
        <v>7.2049689440993785E-3</v>
      </c>
      <c r="E100" s="153">
        <v>7.5170168688961231E-3</v>
      </c>
      <c r="F100" s="131"/>
      <c r="G100" s="271">
        <v>7.1095044434402776E-3</v>
      </c>
      <c r="H100" s="355">
        <v>7.5043354879394614E-3</v>
      </c>
      <c r="I100" s="405">
        <v>6.8943706514864016E-3</v>
      </c>
      <c r="J100" s="463">
        <v>6.8223952539859098E-3</v>
      </c>
      <c r="K100" s="131"/>
      <c r="L100" s="271">
        <v>6.0913705583756344E-3</v>
      </c>
      <c r="M100" s="355">
        <v>7.9936891927425719E-3</v>
      </c>
      <c r="N100" s="405">
        <v>8.5827814569536427E-3</v>
      </c>
      <c r="O100" s="463">
        <v>8.6872852233676988E-3</v>
      </c>
      <c r="P100" s="131"/>
      <c r="Q100" s="271">
        <v>8.1690140845070425E-3</v>
      </c>
      <c r="R100" s="355">
        <v>7.450523864959255E-3</v>
      </c>
      <c r="S100" s="131"/>
      <c r="T100" s="637">
        <v>7.3793901968351987E-3</v>
      </c>
      <c r="U100" s="638">
        <v>7.2716068402403329E-3</v>
      </c>
      <c r="V100" s="639">
        <v>7.1322876590707313E-3</v>
      </c>
      <c r="W100" s="638">
        <v>7.8156312625250503E-3</v>
      </c>
      <c r="X100" s="131"/>
      <c r="Y100" s="271">
        <v>7.3567085993958628E-3</v>
      </c>
      <c r="Z100" s="355">
        <v>7.0757772020725394E-3</v>
      </c>
      <c r="AA100" s="589">
        <v>7.9170194750211691E-3</v>
      </c>
    </row>
    <row r="101" spans="1:27" ht="15">
      <c r="A101" s="10" t="s">
        <v>105</v>
      </c>
      <c r="B101" s="86">
        <v>0.22796352583586627</v>
      </c>
      <c r="C101" s="87">
        <v>0.36315789473684212</v>
      </c>
      <c r="D101" s="86">
        <v>0.69090909090909092</v>
      </c>
      <c r="E101" s="140">
        <v>0.70149253731343286</v>
      </c>
      <c r="F101" s="123"/>
      <c r="G101" s="270">
        <v>0.47715736040609141</v>
      </c>
      <c r="H101" s="354">
        <v>0.16956521739130434</v>
      </c>
      <c r="I101" s="111">
        <v>0.12175324675324675</v>
      </c>
      <c r="J101" s="462">
        <v>0.41714285714285715</v>
      </c>
      <c r="K101" s="123"/>
      <c r="L101" s="270">
        <v>3.4</v>
      </c>
      <c r="M101" s="354">
        <v>0.34418604651162793</v>
      </c>
      <c r="N101" s="111">
        <v>0.3593073593073593</v>
      </c>
      <c r="O101" s="462">
        <v>0.27598566308243727</v>
      </c>
      <c r="P101" s="123"/>
      <c r="Q101" s="270">
        <v>0.2852564102564103</v>
      </c>
      <c r="R101" s="354">
        <v>0.71666666666666667</v>
      </c>
      <c r="S101" s="123"/>
      <c r="T101" s="635">
        <v>0.27884615384615385</v>
      </c>
      <c r="U101" s="479">
        <v>0.26179604261796041</v>
      </c>
      <c r="V101" s="636">
        <v>0.60425531914893615</v>
      </c>
      <c r="W101" s="479">
        <v>0.40509259259259256</v>
      </c>
      <c r="X101" s="123"/>
      <c r="Y101" s="270">
        <v>0.41284403669724773</v>
      </c>
      <c r="Z101" s="354">
        <v>0.22099447513812154</v>
      </c>
      <c r="AA101" s="588">
        <v>0.4040268456375839</v>
      </c>
    </row>
    <row r="102" spans="1:27" ht="15">
      <c r="A102" s="10" t="s">
        <v>187</v>
      </c>
      <c r="B102" s="92">
        <v>-4.7344281698476106E-4</v>
      </c>
      <c r="C102" s="93">
        <v>-3.2278889606197545E-4</v>
      </c>
      <c r="D102" s="92">
        <v>6.2111801242236027E-4</v>
      </c>
      <c r="E102" s="153">
        <v>0</v>
      </c>
      <c r="F102" s="131"/>
      <c r="G102" s="271">
        <v>2.4100015062509416E-4</v>
      </c>
      <c r="H102" s="355">
        <v>-4.4143149929055649E-4</v>
      </c>
      <c r="I102" s="405">
        <v>-4.4275774826059455E-4</v>
      </c>
      <c r="J102" s="463">
        <v>-5.1909529106414535E-4</v>
      </c>
      <c r="K102" s="131"/>
      <c r="L102" s="271">
        <v>2.7072758037225043E-4</v>
      </c>
      <c r="M102" s="355">
        <v>8.4144096765711291E-4</v>
      </c>
      <c r="N102" s="405">
        <v>-2.1192052980132452E-4</v>
      </c>
      <c r="O102" s="463">
        <v>1.0996563573883162E-4</v>
      </c>
      <c r="P102" s="131"/>
      <c r="Q102" s="271">
        <v>-1.352112676056338E-3</v>
      </c>
      <c r="R102" s="355">
        <v>-6.4027939464493598E-4</v>
      </c>
      <c r="S102" s="131"/>
      <c r="T102" s="637">
        <v>-4.0138942493245851E-4</v>
      </c>
      <c r="U102" s="638">
        <v>-9.24356801725466E-5</v>
      </c>
      <c r="V102" s="639">
        <v>5.9189109203906483E-4</v>
      </c>
      <c r="W102" s="638">
        <v>-1.002004008016032E-3</v>
      </c>
      <c r="X102" s="131"/>
      <c r="Y102" s="271">
        <v>-3.0589224945512942E-5</v>
      </c>
      <c r="Z102" s="355">
        <v>-2.7525906735751293E-4</v>
      </c>
      <c r="AA102" s="589">
        <v>2.5402201524132092E-4</v>
      </c>
    </row>
    <row r="103" spans="1:27" ht="15">
      <c r="A103" s="10" t="s">
        <v>22</v>
      </c>
      <c r="B103" s="86">
        <v>0</v>
      </c>
      <c r="C103" s="87">
        <v>0</v>
      </c>
      <c r="D103" s="86">
        <v>0</v>
      </c>
      <c r="E103" s="140">
        <v>0</v>
      </c>
      <c r="F103" s="123"/>
      <c r="G103" s="270">
        <v>0</v>
      </c>
      <c r="H103" s="354">
        <v>0</v>
      </c>
      <c r="I103" s="111">
        <v>0</v>
      </c>
      <c r="J103" s="462">
        <v>0</v>
      </c>
      <c r="K103" s="123"/>
      <c r="L103" s="270">
        <v>0</v>
      </c>
      <c r="M103" s="354">
        <v>0</v>
      </c>
      <c r="N103" s="111">
        <v>0</v>
      </c>
      <c r="O103" s="462">
        <v>0</v>
      </c>
      <c r="P103" s="123"/>
      <c r="Q103" s="270">
        <v>0</v>
      </c>
      <c r="R103" s="354">
        <v>0</v>
      </c>
      <c r="S103" s="123"/>
      <c r="U103" s="504"/>
      <c r="V103" s="504"/>
      <c r="W103" s="504"/>
      <c r="X103" s="504"/>
      <c r="Y103" s="333"/>
      <c r="AA103" s="587"/>
    </row>
    <row r="104" spans="1:27" s="333" customFormat="1" ht="15">
      <c r="A104" s="373" t="s">
        <v>188</v>
      </c>
      <c r="B104" s="86">
        <v>0</v>
      </c>
      <c r="C104" s="354">
        <v>0</v>
      </c>
      <c r="D104" s="86">
        <v>0</v>
      </c>
      <c r="E104" s="140">
        <v>0</v>
      </c>
      <c r="F104" s="123"/>
      <c r="G104" s="270">
        <v>0</v>
      </c>
      <c r="H104" s="354">
        <v>0</v>
      </c>
      <c r="I104" s="111">
        <v>0</v>
      </c>
      <c r="J104" s="462">
        <v>0</v>
      </c>
      <c r="K104" s="123"/>
      <c r="L104" s="270">
        <v>0</v>
      </c>
      <c r="M104" s="354">
        <v>0</v>
      </c>
      <c r="N104" s="111">
        <v>0</v>
      </c>
      <c r="O104" s="462">
        <v>0</v>
      </c>
      <c r="P104" s="123"/>
      <c r="Q104" s="270">
        <v>0</v>
      </c>
      <c r="R104" s="354">
        <v>0</v>
      </c>
      <c r="S104" s="123"/>
      <c r="T104" s="504"/>
      <c r="U104" s="504"/>
      <c r="V104" s="504"/>
      <c r="W104" s="504"/>
      <c r="X104" s="504"/>
      <c r="AA104" s="504"/>
    </row>
    <row r="105" spans="1:27" ht="15">
      <c r="A105" s="4"/>
      <c r="F105" s="132"/>
      <c r="G105" s="272"/>
      <c r="K105" s="132"/>
      <c r="L105" s="272"/>
      <c r="M105" s="504"/>
      <c r="N105" s="504"/>
      <c r="O105" s="504"/>
      <c r="P105" s="132"/>
      <c r="Q105" s="272"/>
      <c r="R105" s="272"/>
      <c r="S105" s="132"/>
      <c r="T105" s="262"/>
      <c r="U105" s="486"/>
      <c r="V105" s="486"/>
      <c r="W105" s="486"/>
      <c r="X105" s="4"/>
    </row>
    <row r="106" spans="1:27" ht="15">
      <c r="A106" s="7" t="s">
        <v>66</v>
      </c>
      <c r="B106" s="742" t="s">
        <v>73</v>
      </c>
      <c r="C106" s="743"/>
      <c r="D106" s="743"/>
      <c r="E106" s="743"/>
      <c r="F106" s="116"/>
      <c r="G106" s="742" t="s">
        <v>134</v>
      </c>
      <c r="H106" s="743"/>
      <c r="I106" s="743"/>
      <c r="J106" s="743"/>
      <c r="K106" s="116"/>
      <c r="L106" s="742" t="s">
        <v>204</v>
      </c>
      <c r="M106" s="743"/>
      <c r="N106" s="743"/>
      <c r="O106" s="743"/>
      <c r="P106" s="116"/>
      <c r="Q106" s="745" t="s">
        <v>224</v>
      </c>
      <c r="R106" s="743"/>
      <c r="S106" s="116"/>
      <c r="U106" s="504"/>
      <c r="V106" s="504"/>
      <c r="W106" s="504"/>
      <c r="X106" s="504"/>
      <c r="Y106" s="333"/>
    </row>
    <row r="107" spans="1:27" ht="15">
      <c r="A107" s="4"/>
      <c r="B107" s="34" t="s">
        <v>74</v>
      </c>
      <c r="C107" s="35" t="s">
        <v>75</v>
      </c>
      <c r="D107" s="35" t="s">
        <v>76</v>
      </c>
      <c r="E107" s="35" t="s">
        <v>77</v>
      </c>
      <c r="F107" s="117"/>
      <c r="G107" s="34" t="s">
        <v>74</v>
      </c>
      <c r="H107" s="343" t="s">
        <v>75</v>
      </c>
      <c r="I107" s="402" t="s">
        <v>76</v>
      </c>
      <c r="J107" s="402" t="s">
        <v>77</v>
      </c>
      <c r="K107" s="117"/>
      <c r="L107" s="34" t="s">
        <v>74</v>
      </c>
      <c r="M107" s="343" t="s">
        <v>75</v>
      </c>
      <c r="N107" s="402" t="s">
        <v>76</v>
      </c>
      <c r="O107" s="402" t="s">
        <v>77</v>
      </c>
      <c r="P107" s="117"/>
      <c r="Q107" s="34" t="s">
        <v>74</v>
      </c>
      <c r="R107" s="343" t="s">
        <v>75</v>
      </c>
      <c r="S107" s="117"/>
      <c r="U107" s="504"/>
      <c r="V107" s="504"/>
      <c r="W107" s="504"/>
      <c r="X107" s="504"/>
      <c r="Y107" s="333"/>
    </row>
    <row r="108" spans="1:27" ht="15">
      <c r="A108" s="10" t="s">
        <v>67</v>
      </c>
      <c r="B108" s="52">
        <v>10152</v>
      </c>
      <c r="C108" s="53">
        <v>10086</v>
      </c>
      <c r="D108" s="52">
        <v>11217</v>
      </c>
      <c r="E108" s="154">
        <v>10192</v>
      </c>
      <c r="F108" s="125"/>
      <c r="G108" s="273">
        <v>11119</v>
      </c>
      <c r="H108" s="351">
        <v>9177</v>
      </c>
      <c r="I108" s="129">
        <v>10458</v>
      </c>
      <c r="J108" s="464">
        <v>10060</v>
      </c>
      <c r="K108" s="356"/>
      <c r="L108" s="273">
        <v>11743</v>
      </c>
      <c r="M108" s="351">
        <v>16178</v>
      </c>
      <c r="N108" s="129">
        <v>16093</v>
      </c>
      <c r="O108" s="464">
        <v>17446</v>
      </c>
      <c r="P108" s="356"/>
      <c r="Q108" s="273">
        <v>16958</v>
      </c>
      <c r="R108" s="351">
        <v>18565</v>
      </c>
      <c r="S108" s="356"/>
      <c r="U108" s="504"/>
      <c r="V108" s="504"/>
      <c r="W108" s="504"/>
      <c r="X108" s="504"/>
      <c r="Y108" s="333"/>
    </row>
    <row r="109" spans="1:27" ht="15">
      <c r="A109" s="10" t="s">
        <v>19</v>
      </c>
      <c r="B109" s="52">
        <v>1662</v>
      </c>
      <c r="C109" s="53">
        <v>1495</v>
      </c>
      <c r="D109" s="52">
        <v>1825</v>
      </c>
      <c r="E109" s="154">
        <v>1703</v>
      </c>
      <c r="F109" s="125"/>
      <c r="G109" s="273">
        <v>1719</v>
      </c>
      <c r="H109" s="351">
        <v>1748</v>
      </c>
      <c r="I109" s="129">
        <v>1802</v>
      </c>
      <c r="J109" s="464">
        <v>1621</v>
      </c>
      <c r="K109" s="356"/>
      <c r="L109" s="273">
        <v>2363</v>
      </c>
      <c r="M109" s="351">
        <v>2682</v>
      </c>
      <c r="N109" s="129">
        <v>2685</v>
      </c>
      <c r="O109" s="464">
        <v>2580</v>
      </c>
      <c r="P109" s="356"/>
      <c r="Q109" s="273">
        <v>2596</v>
      </c>
      <c r="R109" s="351">
        <v>2670</v>
      </c>
      <c r="S109" s="356"/>
      <c r="U109" s="504"/>
      <c r="V109" s="504"/>
      <c r="W109" s="504"/>
      <c r="X109" s="504"/>
      <c r="Y109" s="333"/>
    </row>
    <row r="110" spans="1:27" ht="15">
      <c r="A110" s="10" t="s">
        <v>118</v>
      </c>
      <c r="B110" s="52">
        <v>2411</v>
      </c>
      <c r="C110" s="53">
        <v>2599</v>
      </c>
      <c r="D110" s="52">
        <v>2231</v>
      </c>
      <c r="E110" s="154">
        <v>2460</v>
      </c>
      <c r="F110" s="125"/>
      <c r="G110" s="273">
        <v>3262</v>
      </c>
      <c r="H110" s="351">
        <v>3501</v>
      </c>
      <c r="I110" s="129">
        <v>4336</v>
      </c>
      <c r="J110" s="464">
        <v>4483</v>
      </c>
      <c r="K110" s="356"/>
      <c r="L110" s="273">
        <v>7504</v>
      </c>
      <c r="M110" s="351">
        <v>4559</v>
      </c>
      <c r="N110" s="129">
        <v>3931</v>
      </c>
      <c r="O110" s="464">
        <v>3840</v>
      </c>
      <c r="P110" s="356"/>
      <c r="Q110" s="273">
        <v>3365</v>
      </c>
      <c r="R110" s="351">
        <v>3014</v>
      </c>
      <c r="S110" s="356"/>
      <c r="U110" s="504"/>
      <c r="V110" s="504"/>
      <c r="W110" s="504"/>
      <c r="X110" s="504"/>
      <c r="Y110" s="333"/>
    </row>
    <row r="111" spans="1:27" s="321" customFormat="1" ht="15">
      <c r="A111" s="328" t="s">
        <v>160</v>
      </c>
      <c r="B111" s="329">
        <v>0</v>
      </c>
      <c r="C111" s="330">
        <v>0</v>
      </c>
      <c r="D111" s="329">
        <v>0</v>
      </c>
      <c r="E111" s="332">
        <v>0</v>
      </c>
      <c r="F111" s="331"/>
      <c r="G111" s="329">
        <v>0</v>
      </c>
      <c r="H111" s="351">
        <v>0</v>
      </c>
      <c r="I111" s="129">
        <v>0</v>
      </c>
      <c r="J111" s="464">
        <v>0</v>
      </c>
      <c r="K111" s="356"/>
      <c r="L111" s="350">
        <v>0</v>
      </c>
      <c r="M111" s="351">
        <v>0</v>
      </c>
      <c r="N111" s="129">
        <v>0</v>
      </c>
      <c r="O111" s="464">
        <v>0</v>
      </c>
      <c r="P111" s="356"/>
      <c r="Q111" s="350">
        <v>0</v>
      </c>
      <c r="R111" s="351">
        <v>0</v>
      </c>
      <c r="S111" s="356"/>
      <c r="T111" s="504"/>
      <c r="U111" s="504"/>
      <c r="V111" s="504"/>
      <c r="W111" s="504"/>
      <c r="X111" s="504"/>
      <c r="Y111" s="333"/>
      <c r="Z111" s="333"/>
      <c r="AA111" s="504"/>
    </row>
    <row r="112" spans="1:27" s="333" customFormat="1" ht="15">
      <c r="A112" s="373" t="s">
        <v>189</v>
      </c>
      <c r="B112" s="350">
        <v>0</v>
      </c>
      <c r="C112" s="351">
        <v>0</v>
      </c>
      <c r="D112" s="350">
        <v>0</v>
      </c>
      <c r="E112" s="357">
        <v>0</v>
      </c>
      <c r="F112" s="356"/>
      <c r="G112" s="350">
        <v>0</v>
      </c>
      <c r="H112" s="351">
        <v>0</v>
      </c>
      <c r="I112" s="129">
        <v>0</v>
      </c>
      <c r="J112" s="464">
        <v>0</v>
      </c>
      <c r="K112" s="356"/>
      <c r="L112" s="350">
        <v>0</v>
      </c>
      <c r="M112" s="351">
        <v>0</v>
      </c>
      <c r="N112" s="129">
        <v>0</v>
      </c>
      <c r="O112" s="464">
        <v>0</v>
      </c>
      <c r="P112" s="356"/>
      <c r="Q112" s="350">
        <v>0</v>
      </c>
      <c r="R112" s="351">
        <v>0</v>
      </c>
      <c r="S112" s="356"/>
      <c r="T112" s="504"/>
      <c r="U112" s="504"/>
      <c r="V112" s="504"/>
      <c r="W112" s="504"/>
      <c r="X112" s="504"/>
      <c r="AA112" s="504"/>
    </row>
    <row r="113" spans="1:30" s="321" customFormat="1" ht="15">
      <c r="A113" s="328" t="s">
        <v>161</v>
      </c>
      <c r="B113" s="329">
        <v>556</v>
      </c>
      <c r="C113" s="330">
        <v>251</v>
      </c>
      <c r="D113" s="329">
        <v>196</v>
      </c>
      <c r="E113" s="332">
        <v>469</v>
      </c>
      <c r="F113" s="331"/>
      <c r="G113" s="329">
        <v>207</v>
      </c>
      <c r="H113" s="351">
        <v>233</v>
      </c>
      <c r="I113" s="129">
        <v>167</v>
      </c>
      <c r="J113" s="464">
        <v>143</v>
      </c>
      <c r="K113" s="356"/>
      <c r="L113" s="350">
        <v>1103</v>
      </c>
      <c r="M113" s="351">
        <v>630</v>
      </c>
      <c r="N113" s="129">
        <v>657</v>
      </c>
      <c r="O113" s="464">
        <v>472</v>
      </c>
      <c r="P113" s="356"/>
      <c r="Q113" s="350">
        <v>587</v>
      </c>
      <c r="R113" s="351">
        <v>-169</v>
      </c>
      <c r="S113" s="356"/>
      <c r="T113" s="504"/>
      <c r="U113" s="504"/>
      <c r="V113" s="504"/>
      <c r="W113" s="504"/>
      <c r="X113" s="504"/>
      <c r="Y113" s="333"/>
      <c r="Z113" s="333"/>
      <c r="AA113" s="504"/>
    </row>
    <row r="115" spans="1:30" ht="17.25" customHeight="1">
      <c r="A115" s="69" t="s">
        <v>81</v>
      </c>
      <c r="B115" s="69"/>
      <c r="C115" s="69"/>
      <c r="D115" s="69"/>
      <c r="E115" s="69"/>
      <c r="F115" s="69"/>
      <c r="G115" s="69"/>
      <c r="H115" s="69"/>
      <c r="I115" s="69"/>
      <c r="J115" s="69"/>
      <c r="K115" s="69"/>
      <c r="L115" s="69"/>
      <c r="M115" s="69"/>
      <c r="N115" s="69"/>
      <c r="O115" s="69"/>
      <c r="P115" s="69"/>
      <c r="Q115" s="69"/>
      <c r="R115" s="69"/>
      <c r="S115" s="69"/>
      <c r="T115" s="631"/>
      <c r="U115" s="631"/>
      <c r="V115" s="631"/>
      <c r="W115" s="631"/>
      <c r="X115" s="631"/>
      <c r="Y115" s="69"/>
      <c r="Z115" s="69"/>
      <c r="AA115" s="69"/>
    </row>
    <row r="116" spans="1:30" s="90" customFormat="1" ht="6" customHeight="1" thickBot="1">
      <c r="A116" s="89"/>
      <c r="B116" s="89"/>
      <c r="C116" s="89"/>
      <c r="D116" s="89"/>
      <c r="E116" s="89"/>
      <c r="F116" s="130"/>
      <c r="G116" s="89"/>
      <c r="H116" s="89"/>
      <c r="I116" s="89"/>
      <c r="J116" s="89"/>
      <c r="K116" s="130"/>
      <c r="L116" s="89"/>
      <c r="M116" s="489"/>
      <c r="N116" s="489"/>
      <c r="O116" s="489"/>
      <c r="P116" s="130"/>
      <c r="Q116" s="89"/>
      <c r="R116" s="89"/>
      <c r="S116" s="130"/>
      <c r="T116" s="7"/>
      <c r="U116" s="632"/>
      <c r="V116" s="632"/>
      <c r="W116" s="632"/>
      <c r="X116" s="7"/>
    </row>
    <row r="117" spans="1:30" ht="15.75" thickTop="1">
      <c r="A117" s="7" t="s">
        <v>64</v>
      </c>
      <c r="B117" s="742" t="s">
        <v>73</v>
      </c>
      <c r="C117" s="743"/>
      <c r="D117" s="743"/>
      <c r="E117" s="743"/>
      <c r="F117" s="116"/>
      <c r="G117" s="742" t="s">
        <v>134</v>
      </c>
      <c r="H117" s="743"/>
      <c r="I117" s="743"/>
      <c r="J117" s="743"/>
      <c r="K117" s="116"/>
      <c r="L117" s="742" t="s">
        <v>204</v>
      </c>
      <c r="M117" s="743"/>
      <c r="N117" s="743"/>
      <c r="O117" s="743"/>
      <c r="P117" s="116"/>
      <c r="Q117" s="745" t="s">
        <v>224</v>
      </c>
      <c r="R117" s="743"/>
      <c r="S117" s="116"/>
      <c r="T117" s="644" t="s">
        <v>73</v>
      </c>
      <c r="U117" s="644" t="s">
        <v>134</v>
      </c>
      <c r="V117" s="644" t="s">
        <v>204</v>
      </c>
      <c r="W117" s="645" t="s">
        <v>224</v>
      </c>
      <c r="X117" s="614"/>
      <c r="Y117" s="112" t="s">
        <v>73</v>
      </c>
      <c r="Z117" s="112" t="s">
        <v>134</v>
      </c>
      <c r="AA117" s="585" t="s">
        <v>204</v>
      </c>
    </row>
    <row r="118" spans="1:30" ht="15">
      <c r="A118" s="3"/>
      <c r="B118" s="34" t="s">
        <v>68</v>
      </c>
      <c r="C118" s="35" t="s">
        <v>69</v>
      </c>
      <c r="D118" s="35" t="s">
        <v>70</v>
      </c>
      <c r="E118" s="35" t="s">
        <v>71</v>
      </c>
      <c r="F118" s="117"/>
      <c r="G118" s="34" t="s">
        <v>68</v>
      </c>
      <c r="H118" s="343" t="s">
        <v>69</v>
      </c>
      <c r="I118" s="343" t="s">
        <v>70</v>
      </c>
      <c r="J118" s="343" t="s">
        <v>71</v>
      </c>
      <c r="K118" s="117"/>
      <c r="L118" s="34" t="s">
        <v>68</v>
      </c>
      <c r="M118" s="343" t="s">
        <v>69</v>
      </c>
      <c r="N118" s="343" t="s">
        <v>70</v>
      </c>
      <c r="O118" s="343" t="s">
        <v>71</v>
      </c>
      <c r="P118" s="117"/>
      <c r="Q118" s="34" t="s">
        <v>68</v>
      </c>
      <c r="R118" s="343" t="s">
        <v>69</v>
      </c>
      <c r="S118" s="117"/>
      <c r="T118" s="491" t="s">
        <v>227</v>
      </c>
      <c r="U118" s="491" t="s">
        <v>227</v>
      </c>
      <c r="V118" s="491" t="s">
        <v>227</v>
      </c>
      <c r="W118" s="343" t="s">
        <v>227</v>
      </c>
      <c r="X118" s="609"/>
      <c r="Y118" s="457" t="s">
        <v>106</v>
      </c>
      <c r="Z118" s="457" t="s">
        <v>106</v>
      </c>
      <c r="AA118" s="586" t="s">
        <v>106</v>
      </c>
    </row>
    <row r="119" spans="1:30" ht="15">
      <c r="A119" s="10" t="s">
        <v>0</v>
      </c>
      <c r="B119" s="18">
        <v>-11.4</v>
      </c>
      <c r="C119" s="19">
        <v>-10.799999999999999</v>
      </c>
      <c r="D119" s="18">
        <v>-4.5999999999999996</v>
      </c>
      <c r="E119" s="139">
        <v>-6.7</v>
      </c>
      <c r="F119" s="118"/>
      <c r="G119" s="267">
        <v>-9</v>
      </c>
      <c r="H119" s="341">
        <v>-9.4</v>
      </c>
      <c r="I119" s="109">
        <v>-11.4</v>
      </c>
      <c r="J119" s="460">
        <v>-10.3</v>
      </c>
      <c r="K119" s="118"/>
      <c r="L119" s="267">
        <v>-15.799999999999999</v>
      </c>
      <c r="M119" s="341">
        <v>-13.4</v>
      </c>
      <c r="N119" s="109">
        <v>-6.2</v>
      </c>
      <c r="O119" s="460">
        <v>-5.7</v>
      </c>
      <c r="P119" s="118"/>
      <c r="Q119" s="267">
        <v>-9</v>
      </c>
      <c r="R119" s="341">
        <v>-6.4</v>
      </c>
      <c r="S119" s="118"/>
      <c r="T119" s="217">
        <v>-22</v>
      </c>
      <c r="U119" s="341">
        <v>-18.2</v>
      </c>
      <c r="V119" s="493">
        <v>-29</v>
      </c>
      <c r="W119" s="341">
        <v>-15.4</v>
      </c>
      <c r="X119" s="612"/>
      <c r="Y119" s="267">
        <v>-33.4</v>
      </c>
      <c r="Z119" s="341">
        <v>-39.799999999999997</v>
      </c>
      <c r="AA119" s="493">
        <v>-40.9</v>
      </c>
    </row>
    <row r="120" spans="1:30" ht="15">
      <c r="A120" s="10" t="s">
        <v>1</v>
      </c>
      <c r="B120" s="18">
        <v>-0.60000000000000009</v>
      </c>
      <c r="C120" s="19">
        <v>-0.6</v>
      </c>
      <c r="D120" s="18">
        <v>-0.7</v>
      </c>
      <c r="E120" s="139">
        <v>-0.6</v>
      </c>
      <c r="F120" s="118"/>
      <c r="G120" s="267">
        <v>-0.79999999999999993</v>
      </c>
      <c r="H120" s="341">
        <v>-0.5</v>
      </c>
      <c r="I120" s="109">
        <v>-0.6</v>
      </c>
      <c r="J120" s="460">
        <v>-0.4</v>
      </c>
      <c r="K120" s="118"/>
      <c r="L120" s="267">
        <v>-0.6</v>
      </c>
      <c r="M120" s="341">
        <v>-0.8</v>
      </c>
      <c r="N120" s="109">
        <v>-0.8</v>
      </c>
      <c r="O120" s="460">
        <v>-0.7</v>
      </c>
      <c r="P120" s="118"/>
      <c r="Q120" s="267">
        <v>-0.70000000000000007</v>
      </c>
      <c r="R120" s="341">
        <v>-0.79999999999999993</v>
      </c>
      <c r="S120" s="118"/>
      <c r="T120" s="217">
        <v>-1.2</v>
      </c>
      <c r="U120" s="341">
        <v>-1.1000000000000001</v>
      </c>
      <c r="V120" s="493">
        <v>-1.4</v>
      </c>
      <c r="W120" s="341">
        <v>-1.5</v>
      </c>
      <c r="X120" s="612"/>
      <c r="Y120" s="267">
        <v>-2.5</v>
      </c>
      <c r="Z120" s="341">
        <v>-2.1</v>
      </c>
      <c r="AA120" s="493">
        <v>-2.8</v>
      </c>
    </row>
    <row r="121" spans="1:30" ht="15">
      <c r="A121" s="13" t="s">
        <v>2</v>
      </c>
      <c r="B121" s="63">
        <v>-12</v>
      </c>
      <c r="C121" s="64">
        <v>-11.5</v>
      </c>
      <c r="D121" s="63">
        <v>-5.3</v>
      </c>
      <c r="E121" s="155">
        <v>-7.3</v>
      </c>
      <c r="F121" s="119"/>
      <c r="G121" s="268">
        <v>-9.5</v>
      </c>
      <c r="H121" s="352">
        <v>-9.8000000000000007</v>
      </c>
      <c r="I121" s="110">
        <v>-12</v>
      </c>
      <c r="J121" s="461">
        <v>-10.7</v>
      </c>
      <c r="K121" s="119"/>
      <c r="L121" s="268">
        <v>-16.400000000000002</v>
      </c>
      <c r="M121" s="352">
        <v>-14.2</v>
      </c>
      <c r="N121" s="110">
        <v>-7.1</v>
      </c>
      <c r="O121" s="461">
        <v>-6.3</v>
      </c>
      <c r="P121" s="119"/>
      <c r="Q121" s="268">
        <v>-9.7000000000000011</v>
      </c>
      <c r="R121" s="352">
        <v>-7.1</v>
      </c>
      <c r="S121" s="119"/>
      <c r="T121" s="218">
        <v>-23.2</v>
      </c>
      <c r="U121" s="352">
        <v>-19.5</v>
      </c>
      <c r="V121" s="494">
        <v>-30.4</v>
      </c>
      <c r="W121" s="352">
        <v>-16.799999999999997</v>
      </c>
      <c r="X121" s="613"/>
      <c r="Y121" s="268">
        <v>-35.9</v>
      </c>
      <c r="Z121" s="352">
        <v>-42</v>
      </c>
      <c r="AA121" s="494">
        <v>-43.8</v>
      </c>
    </row>
    <row r="122" spans="1:30" ht="21">
      <c r="A122" s="14" t="s">
        <v>9</v>
      </c>
      <c r="B122" s="18">
        <v>-15.200000000000001</v>
      </c>
      <c r="C122" s="19">
        <v>0</v>
      </c>
      <c r="D122" s="18">
        <v>18.8</v>
      </c>
      <c r="E122" s="139">
        <v>-13</v>
      </c>
      <c r="F122" s="118"/>
      <c r="G122" s="267">
        <v>2.6</v>
      </c>
      <c r="H122" s="341">
        <v>-11.7</v>
      </c>
      <c r="I122" s="109">
        <v>-26.3</v>
      </c>
      <c r="J122" s="460">
        <v>10</v>
      </c>
      <c r="K122" s="118"/>
      <c r="L122" s="267">
        <v>8.1000000000000014</v>
      </c>
      <c r="M122" s="341">
        <v>-7.2000000000000011</v>
      </c>
      <c r="N122" s="109">
        <v>-15.999999999999998</v>
      </c>
      <c r="O122" s="460">
        <v>-12</v>
      </c>
      <c r="P122" s="118"/>
      <c r="Q122" s="267">
        <v>-19.400000000000002</v>
      </c>
      <c r="R122" s="341">
        <v>-4.9000000000000004</v>
      </c>
      <c r="S122" s="118"/>
      <c r="T122" s="217">
        <v>-15.399999999999999</v>
      </c>
      <c r="U122" s="341">
        <v>-9.1000000000000014</v>
      </c>
      <c r="V122" s="493">
        <v>1</v>
      </c>
      <c r="W122" s="341">
        <v>-24.3</v>
      </c>
      <c r="X122" s="612"/>
      <c r="Y122" s="267">
        <v>-9.5</v>
      </c>
      <c r="Z122" s="341">
        <v>-25.4</v>
      </c>
      <c r="AA122" s="493">
        <v>-26.899999999999995</v>
      </c>
    </row>
    <row r="123" spans="1:30" ht="15">
      <c r="A123" s="13" t="s">
        <v>3</v>
      </c>
      <c r="B123" s="63">
        <v>-27.2</v>
      </c>
      <c r="C123" s="64">
        <v>-11.4</v>
      </c>
      <c r="D123" s="63">
        <v>13.4</v>
      </c>
      <c r="E123" s="155">
        <v>-20.3</v>
      </c>
      <c r="F123" s="119"/>
      <c r="G123" s="268">
        <v>-6.9</v>
      </c>
      <c r="H123" s="352">
        <v>-21.5</v>
      </c>
      <c r="I123" s="110">
        <v>-38.299999999999997</v>
      </c>
      <c r="J123" s="461">
        <v>-0.7</v>
      </c>
      <c r="K123" s="119"/>
      <c r="L123" s="268">
        <v>-8.1999999999999993</v>
      </c>
      <c r="M123" s="352">
        <v>-21.3</v>
      </c>
      <c r="N123" s="110">
        <v>-23</v>
      </c>
      <c r="O123" s="461">
        <v>-18.3</v>
      </c>
      <c r="P123" s="119"/>
      <c r="Q123" s="268">
        <v>-29.1</v>
      </c>
      <c r="R123" s="352">
        <v>-12</v>
      </c>
      <c r="S123" s="119"/>
      <c r="T123" s="218">
        <v>-38.6</v>
      </c>
      <c r="U123" s="352">
        <v>-28.5</v>
      </c>
      <c r="V123" s="494">
        <v>-29.299999999999997</v>
      </c>
      <c r="W123" s="352">
        <v>-41.1</v>
      </c>
      <c r="X123" s="613"/>
      <c r="Y123" s="268">
        <v>-45.4</v>
      </c>
      <c r="Z123" s="352">
        <v>-67.400000000000006</v>
      </c>
      <c r="AA123" s="494">
        <v>-70.7</v>
      </c>
    </row>
    <row r="124" spans="1:30" ht="15">
      <c r="A124" s="13" t="s">
        <v>4</v>
      </c>
      <c r="B124" s="63">
        <v>-3.6</v>
      </c>
      <c r="C124" s="64">
        <v>-1.2</v>
      </c>
      <c r="D124" s="63">
        <v>-3.4</v>
      </c>
      <c r="E124" s="155">
        <v>-7.3000000000000007</v>
      </c>
      <c r="F124" s="119"/>
      <c r="G124" s="268">
        <v>-2.8</v>
      </c>
      <c r="H124" s="352">
        <v>-4.2</v>
      </c>
      <c r="I124" s="110">
        <v>-3.6</v>
      </c>
      <c r="J124" s="461">
        <v>-14.1</v>
      </c>
      <c r="K124" s="119"/>
      <c r="L124" s="268">
        <v>-6.8</v>
      </c>
      <c r="M124" s="352">
        <v>-6.8</v>
      </c>
      <c r="N124" s="110">
        <v>-7.2</v>
      </c>
      <c r="O124" s="461">
        <v>-27.5</v>
      </c>
      <c r="P124" s="119"/>
      <c r="Q124" s="268">
        <v>-4.9000000000000004</v>
      </c>
      <c r="R124" s="352">
        <v>-9.1</v>
      </c>
      <c r="S124" s="119"/>
      <c r="T124" s="218">
        <v>-4.8</v>
      </c>
      <c r="U124" s="352">
        <v>-7</v>
      </c>
      <c r="V124" s="494">
        <v>-13.5</v>
      </c>
      <c r="W124" s="352">
        <v>-14</v>
      </c>
      <c r="X124" s="613"/>
      <c r="Y124" s="268">
        <v>-15.5</v>
      </c>
      <c r="Z124" s="352">
        <v>-24.7</v>
      </c>
      <c r="AA124" s="494">
        <v>-48.4</v>
      </c>
    </row>
    <row r="125" spans="1:30" s="504" customFormat="1" ht="15">
      <c r="A125" s="300" t="s">
        <v>208</v>
      </c>
      <c r="B125" s="63">
        <v>-30.8</v>
      </c>
      <c r="C125" s="352">
        <v>-12.6</v>
      </c>
      <c r="D125" s="63">
        <v>10</v>
      </c>
      <c r="E125" s="155">
        <v>-27.6</v>
      </c>
      <c r="F125" s="119"/>
      <c r="G125" s="268">
        <v>-9.6999999999999993</v>
      </c>
      <c r="H125" s="352">
        <v>-25.7</v>
      </c>
      <c r="I125" s="110">
        <v>-41.9</v>
      </c>
      <c r="J125" s="461">
        <v>-14.8</v>
      </c>
      <c r="K125" s="119"/>
      <c r="L125" s="268">
        <v>-15</v>
      </c>
      <c r="M125" s="352">
        <v>-28.200000000000003</v>
      </c>
      <c r="N125" s="110">
        <v>-30.3</v>
      </c>
      <c r="O125" s="461">
        <v>-45.8</v>
      </c>
      <c r="P125" s="119"/>
      <c r="Q125" s="268">
        <v>-34.1</v>
      </c>
      <c r="R125" s="352">
        <v>-21.200000000000003</v>
      </c>
      <c r="S125" s="119"/>
      <c r="T125" s="218">
        <v>-43.4</v>
      </c>
      <c r="U125" s="352">
        <v>-35.5</v>
      </c>
      <c r="V125" s="494">
        <v>-42.8</v>
      </c>
      <c r="W125" s="352">
        <v>-55.1</v>
      </c>
      <c r="X125" s="613"/>
      <c r="Y125" s="268">
        <v>-60.9</v>
      </c>
      <c r="Z125" s="352">
        <v>-92.100000000000009</v>
      </c>
      <c r="AA125" s="494">
        <v>-119.1</v>
      </c>
    </row>
    <row r="126" spans="1:30" ht="15">
      <c r="A126" s="10" t="s">
        <v>5</v>
      </c>
      <c r="B126" s="18">
        <v>0</v>
      </c>
      <c r="C126" s="19">
        <v>0</v>
      </c>
      <c r="D126" s="18">
        <v>0</v>
      </c>
      <c r="E126" s="139">
        <v>0</v>
      </c>
      <c r="F126" s="118"/>
      <c r="G126" s="267">
        <v>0</v>
      </c>
      <c r="H126" s="341">
        <v>0</v>
      </c>
      <c r="I126" s="109">
        <v>0</v>
      </c>
      <c r="J126" s="460">
        <v>0</v>
      </c>
      <c r="K126" s="118"/>
      <c r="L126" s="267">
        <v>0</v>
      </c>
      <c r="M126" s="341">
        <v>0</v>
      </c>
      <c r="N126" s="109">
        <v>-11.6</v>
      </c>
      <c r="O126" s="460">
        <v>-0.1</v>
      </c>
      <c r="P126" s="118"/>
      <c r="Q126" s="267">
        <v>-11.5</v>
      </c>
      <c r="R126" s="341">
        <v>1</v>
      </c>
      <c r="S126" s="118"/>
      <c r="T126" s="217">
        <v>0</v>
      </c>
      <c r="U126" s="341">
        <v>0</v>
      </c>
      <c r="V126" s="493">
        <v>0</v>
      </c>
      <c r="W126" s="341">
        <v>-10.5</v>
      </c>
      <c r="X126" s="612"/>
      <c r="Y126" s="267">
        <v>0</v>
      </c>
      <c r="Z126" s="341">
        <v>0</v>
      </c>
      <c r="AA126" s="493">
        <v>-11.799999999999999</v>
      </c>
      <c r="AD126" s="504"/>
    </row>
    <row r="127" spans="1:30" ht="15">
      <c r="A127" s="10" t="s">
        <v>10</v>
      </c>
      <c r="B127" s="18">
        <v>-1</v>
      </c>
      <c r="C127" s="19">
        <v>1</v>
      </c>
      <c r="D127" s="18">
        <v>0.5</v>
      </c>
      <c r="E127" s="139">
        <v>-1.1000000000000001</v>
      </c>
      <c r="F127" s="118"/>
      <c r="G127" s="267">
        <v>-0.9</v>
      </c>
      <c r="H127" s="341">
        <v>-2.8</v>
      </c>
      <c r="I127" s="109">
        <v>0.6</v>
      </c>
      <c r="J127" s="460">
        <v>0.8</v>
      </c>
      <c r="K127" s="118"/>
      <c r="L127" s="267">
        <v>-0.5</v>
      </c>
      <c r="M127" s="341">
        <v>-9</v>
      </c>
      <c r="N127" s="109">
        <v>-2.2000000000000002</v>
      </c>
      <c r="O127" s="460">
        <v>-4.5999999999999996</v>
      </c>
      <c r="P127" s="118"/>
      <c r="Q127" s="267">
        <v>-1.2</v>
      </c>
      <c r="R127" s="341">
        <v>-0.1</v>
      </c>
      <c r="S127" s="118"/>
      <c r="T127" s="217">
        <v>-0.2</v>
      </c>
      <c r="U127" s="341">
        <v>-3.7</v>
      </c>
      <c r="V127" s="493">
        <v>-9.5</v>
      </c>
      <c r="W127" s="341">
        <v>-1.2999999999999998</v>
      </c>
      <c r="X127" s="612"/>
      <c r="Y127" s="267">
        <v>-0.8</v>
      </c>
      <c r="Z127" s="341">
        <v>-2.2999999999999998</v>
      </c>
      <c r="AA127" s="493">
        <v>-16.399999999999999</v>
      </c>
      <c r="AD127" s="504"/>
    </row>
    <row r="128" spans="1:30" ht="15">
      <c r="A128" s="13" t="s">
        <v>6</v>
      </c>
      <c r="B128" s="63">
        <v>-30.8</v>
      </c>
      <c r="C128" s="64">
        <v>-10.899999999999999</v>
      </c>
      <c r="D128" s="63">
        <v>12.4</v>
      </c>
      <c r="E128" s="155">
        <v>-27.400000000000002</v>
      </c>
      <c r="F128" s="119"/>
      <c r="G128" s="268">
        <v>-9.6</v>
      </c>
      <c r="H128" s="352">
        <v>-27.3</v>
      </c>
      <c r="I128" s="110">
        <v>-40.1</v>
      </c>
      <c r="J128" s="461">
        <v>-12.4</v>
      </c>
      <c r="K128" s="119"/>
      <c r="L128" s="268">
        <v>-14.2</v>
      </c>
      <c r="M128" s="352">
        <v>-38.799999999999997</v>
      </c>
      <c r="N128" s="110">
        <v>-43.8</v>
      </c>
      <c r="O128" s="461">
        <v>-49.4</v>
      </c>
      <c r="P128" s="119"/>
      <c r="Q128" s="268">
        <v>-46.1</v>
      </c>
      <c r="R128" s="352">
        <v>-19.399999999999999</v>
      </c>
      <c r="S128" s="119"/>
      <c r="T128" s="218">
        <v>-41.5</v>
      </c>
      <c r="U128" s="352">
        <v>-36.9</v>
      </c>
      <c r="V128" s="494">
        <v>-52.9</v>
      </c>
      <c r="W128" s="352">
        <v>-65.5</v>
      </c>
      <c r="X128" s="613"/>
      <c r="Y128" s="268">
        <v>-56.699999999999996</v>
      </c>
      <c r="Z128" s="352">
        <v>-89.4</v>
      </c>
      <c r="AA128" s="494">
        <v>-146.19999999999999</v>
      </c>
      <c r="AD128" s="504"/>
    </row>
    <row r="129" spans="1:30" ht="15">
      <c r="A129" s="10" t="s">
        <v>7</v>
      </c>
      <c r="B129" s="18">
        <v>6.9</v>
      </c>
      <c r="C129" s="19">
        <v>4.4000000000000004</v>
      </c>
      <c r="D129" s="18">
        <v>1.4</v>
      </c>
      <c r="E129" s="139">
        <v>8.1999999999999993</v>
      </c>
      <c r="F129" s="118"/>
      <c r="G129" s="267">
        <v>4</v>
      </c>
      <c r="H129" s="341">
        <v>8.5</v>
      </c>
      <c r="I129" s="109">
        <v>11.8</v>
      </c>
      <c r="J129" s="460">
        <v>4.0999999999999996</v>
      </c>
      <c r="K129" s="118"/>
      <c r="L129" s="267">
        <v>4.3000000000000007</v>
      </c>
      <c r="M129" s="341">
        <v>10.6</v>
      </c>
      <c r="N129" s="109">
        <v>14</v>
      </c>
      <c r="O129" s="460">
        <v>14.7</v>
      </c>
      <c r="P129" s="118"/>
      <c r="Q129" s="267">
        <v>12.7</v>
      </c>
      <c r="R129" s="341">
        <v>6.9</v>
      </c>
      <c r="S129" s="118"/>
      <c r="T129" s="217">
        <v>11.3</v>
      </c>
      <c r="U129" s="341">
        <v>12.5</v>
      </c>
      <c r="V129" s="493">
        <v>15</v>
      </c>
      <c r="W129" s="341">
        <v>19.600000000000001</v>
      </c>
      <c r="X129" s="612"/>
      <c r="Y129" s="267">
        <v>21.2</v>
      </c>
      <c r="Z129" s="341">
        <v>28.4</v>
      </c>
      <c r="AA129" s="493">
        <v>43.7</v>
      </c>
      <c r="AD129" s="504"/>
    </row>
    <row r="130" spans="1:30" ht="15">
      <c r="A130" s="13" t="s">
        <v>8</v>
      </c>
      <c r="B130" s="63">
        <v>-23.9</v>
      </c>
      <c r="C130" s="64">
        <v>-6.5</v>
      </c>
      <c r="D130" s="63">
        <v>13.700000000000001</v>
      </c>
      <c r="E130" s="155">
        <v>-19.2</v>
      </c>
      <c r="F130" s="119"/>
      <c r="G130" s="268">
        <v>-5.6999999999999993</v>
      </c>
      <c r="H130" s="352">
        <v>-18.8</v>
      </c>
      <c r="I130" s="110">
        <v>-28.3</v>
      </c>
      <c r="J130" s="461">
        <v>-8.5</v>
      </c>
      <c r="K130" s="119"/>
      <c r="L130" s="268">
        <v>-9.9</v>
      </c>
      <c r="M130" s="352">
        <v>-28.5</v>
      </c>
      <c r="N130" s="110">
        <v>-30</v>
      </c>
      <c r="O130" s="461">
        <v>-34.5</v>
      </c>
      <c r="P130" s="119"/>
      <c r="Q130" s="268">
        <v>-33.4</v>
      </c>
      <c r="R130" s="352">
        <v>-12.6</v>
      </c>
      <c r="S130" s="119"/>
      <c r="T130" s="218">
        <v>-30.1</v>
      </c>
      <c r="U130" s="352">
        <v>-24.4</v>
      </c>
      <c r="V130" s="494">
        <v>-38.4</v>
      </c>
      <c r="W130" s="352">
        <v>-45.9</v>
      </c>
      <c r="X130" s="613"/>
      <c r="Y130" s="268">
        <v>-35.5</v>
      </c>
      <c r="Z130" s="352">
        <v>-61.3</v>
      </c>
      <c r="AA130" s="494">
        <v>-102.8</v>
      </c>
      <c r="AD130" s="504"/>
    </row>
    <row r="131" spans="1:30" ht="15.75" thickBot="1">
      <c r="A131" s="4"/>
      <c r="F131" s="132"/>
      <c r="G131" s="272"/>
      <c r="K131" s="132"/>
      <c r="L131" s="272"/>
      <c r="M131" s="504"/>
      <c r="N131" s="504"/>
      <c r="O131" s="504"/>
      <c r="P131" s="132"/>
      <c r="Q131" s="272"/>
      <c r="R131" s="272"/>
      <c r="S131" s="132"/>
      <c r="T131" s="262"/>
      <c r="U131" s="486"/>
      <c r="V131" s="643"/>
      <c r="W131" s="486"/>
      <c r="X131" s="4"/>
      <c r="Y131" s="248"/>
      <c r="Z131" s="248"/>
      <c r="AA131" s="590"/>
      <c r="AD131" s="504"/>
    </row>
    <row r="132" spans="1:30" ht="15.75" thickTop="1">
      <c r="A132" s="7" t="s">
        <v>65</v>
      </c>
      <c r="B132" s="742" t="s">
        <v>73</v>
      </c>
      <c r="C132" s="743"/>
      <c r="D132" s="743"/>
      <c r="E132" s="743"/>
      <c r="F132" s="116"/>
      <c r="G132" s="742" t="s">
        <v>134</v>
      </c>
      <c r="H132" s="743"/>
      <c r="I132" s="743"/>
      <c r="J132" s="743"/>
      <c r="K132" s="116"/>
      <c r="L132" s="742" t="s">
        <v>204</v>
      </c>
      <c r="M132" s="743"/>
      <c r="N132" s="743"/>
      <c r="O132" s="743"/>
      <c r="P132" s="116"/>
      <c r="Q132" s="745" t="s">
        <v>224</v>
      </c>
      <c r="R132" s="743"/>
      <c r="S132" s="116"/>
      <c r="T132" s="644" t="s">
        <v>73</v>
      </c>
      <c r="U132" s="644" t="s">
        <v>134</v>
      </c>
      <c r="V132" s="644" t="s">
        <v>204</v>
      </c>
      <c r="W132" s="645" t="s">
        <v>224</v>
      </c>
      <c r="X132" s="614"/>
      <c r="Y132" s="112" t="s">
        <v>73</v>
      </c>
      <c r="Z132" s="112" t="s">
        <v>134</v>
      </c>
      <c r="AA132" s="585" t="s">
        <v>204</v>
      </c>
    </row>
    <row r="133" spans="1:30" ht="15">
      <c r="A133" s="4"/>
      <c r="B133" s="34" t="s">
        <v>68</v>
      </c>
      <c r="C133" s="35" t="s">
        <v>69</v>
      </c>
      <c r="D133" s="35" t="s">
        <v>70</v>
      </c>
      <c r="E133" s="35" t="s">
        <v>71</v>
      </c>
      <c r="F133" s="117"/>
      <c r="G133" s="34" t="s">
        <v>68</v>
      </c>
      <c r="H133" s="343" t="s">
        <v>69</v>
      </c>
      <c r="I133" s="343" t="s">
        <v>70</v>
      </c>
      <c r="J133" s="343" t="s">
        <v>71</v>
      </c>
      <c r="K133" s="117"/>
      <c r="L133" s="34" t="s">
        <v>68</v>
      </c>
      <c r="M133" s="343" t="s">
        <v>69</v>
      </c>
      <c r="N133" s="343" t="s">
        <v>70</v>
      </c>
      <c r="O133" s="343" t="s">
        <v>71</v>
      </c>
      <c r="P133" s="117"/>
      <c r="Q133" s="34" t="s">
        <v>68</v>
      </c>
      <c r="R133" s="343" t="s">
        <v>69</v>
      </c>
      <c r="S133" s="117"/>
      <c r="T133" s="491" t="s">
        <v>227</v>
      </c>
      <c r="U133" s="491" t="s">
        <v>227</v>
      </c>
      <c r="V133" s="491" t="s">
        <v>227</v>
      </c>
      <c r="W133" s="343" t="s">
        <v>227</v>
      </c>
      <c r="X133" s="609"/>
      <c r="Y133" s="457" t="s">
        <v>106</v>
      </c>
      <c r="Z133" s="457" t="s">
        <v>106</v>
      </c>
      <c r="AA133" s="586" t="s">
        <v>106</v>
      </c>
    </row>
    <row r="134" spans="1:30" s="504" customFormat="1" ht="15">
      <c r="A134" s="373" t="s">
        <v>148</v>
      </c>
      <c r="B134" s="86">
        <v>-0.31124857561452057</v>
      </c>
      <c r="C134" s="354">
        <v>-9.6189419163891968E-2</v>
      </c>
      <c r="D134" s="86">
        <v>0.19391365888181175</v>
      </c>
      <c r="E134" s="140">
        <v>-0.25763166722576314</v>
      </c>
      <c r="F134" s="123"/>
      <c r="G134" s="270">
        <v>-6.3937184520471105E-2</v>
      </c>
      <c r="H134" s="354">
        <v>-0.19282051282051282</v>
      </c>
      <c r="I134" s="111">
        <v>-0.29556135770234987</v>
      </c>
      <c r="J134" s="462">
        <v>-9.2769440654843105E-2</v>
      </c>
      <c r="K134" s="123"/>
      <c r="L134" s="270">
        <v>-0.12815533980582525</v>
      </c>
      <c r="M134" s="354">
        <v>-0.39929947460595444</v>
      </c>
      <c r="N134" s="111">
        <v>-0.40404040404040403</v>
      </c>
      <c r="O134" s="462">
        <v>-0.45619834710743801</v>
      </c>
      <c r="P134" s="123"/>
      <c r="Q134" s="270">
        <v>-0.37900709219858153</v>
      </c>
      <c r="R134" s="354">
        <v>-0.14237288135593221</v>
      </c>
      <c r="S134" s="123"/>
      <c r="T134" s="635">
        <v>-0.18634886240520046</v>
      </c>
      <c r="U134" s="479">
        <v>-0.13918996006845405</v>
      </c>
      <c r="V134" s="636">
        <v>-0.23389312977099236</v>
      </c>
      <c r="W134" s="479">
        <v>-0.28999999999999998</v>
      </c>
      <c r="X134" s="123"/>
      <c r="Y134" s="270">
        <v>-0.10485895731797372</v>
      </c>
      <c r="Z134" s="354">
        <v>-0.18347800059862315</v>
      </c>
      <c r="AA134" s="588">
        <v>-0.3087087087087087</v>
      </c>
    </row>
    <row r="135" spans="1:30" ht="15">
      <c r="A135" s="10" t="s">
        <v>135</v>
      </c>
      <c r="B135" s="86">
        <v>-0.39958202716823404</v>
      </c>
      <c r="C135" s="87">
        <v>-0.11082693947144075</v>
      </c>
      <c r="D135" s="86">
        <v>0.23580034423407922</v>
      </c>
      <c r="E135" s="140">
        <v>-0.30573248407643311</v>
      </c>
      <c r="F135" s="123"/>
      <c r="G135" s="270">
        <v>-7.4546346248160852E-2</v>
      </c>
      <c r="H135" s="354">
        <v>-0.23245749613601238</v>
      </c>
      <c r="I135" s="111">
        <v>-0.35766192733017377</v>
      </c>
      <c r="J135" s="462">
        <v>-0.11074918566775244</v>
      </c>
      <c r="K135" s="123"/>
      <c r="L135" s="270">
        <v>-0.15683168316831683</v>
      </c>
      <c r="M135" s="354">
        <v>-0.49032258064516127</v>
      </c>
      <c r="N135" s="111">
        <v>-0.48979591836734693</v>
      </c>
      <c r="O135" s="462">
        <v>-0.55421686746987953</v>
      </c>
      <c r="P135" s="123"/>
      <c r="Q135" s="270">
        <v>-0.45597269624573378</v>
      </c>
      <c r="R135" s="354">
        <v>-0.17084745762711864</v>
      </c>
      <c r="S135" s="123"/>
      <c r="T135" s="635">
        <v>-0.25005192107995849</v>
      </c>
      <c r="U135" s="479">
        <v>-0.16749613866483609</v>
      </c>
      <c r="V135" s="636">
        <v>-0.28370370370370368</v>
      </c>
      <c r="W135" s="479">
        <v>-0.35299999999999998</v>
      </c>
      <c r="X135" s="123"/>
      <c r="Y135" s="270">
        <v>-0.13677518782508186</v>
      </c>
      <c r="Z135" s="354">
        <v>-0.21263267791891421</v>
      </c>
      <c r="AA135" s="588">
        <v>-0.37518248175182478</v>
      </c>
    </row>
    <row r="136" spans="1:30" ht="15">
      <c r="A136" s="10" t="s">
        <v>20</v>
      </c>
      <c r="B136" s="92">
        <v>-0.20642824807605251</v>
      </c>
      <c r="C136" s="93">
        <v>-0.19963031423290201</v>
      </c>
      <c r="D136" s="92">
        <v>-9.6842105263157882E-2</v>
      </c>
      <c r="E136" s="153">
        <v>-8.5650367529562163E-2</v>
      </c>
      <c r="F136" s="131"/>
      <c r="G136" s="271">
        <v>-6.6914498141263934E-2</v>
      </c>
      <c r="H136" s="355">
        <v>-0.10358126721763086</v>
      </c>
      <c r="I136" s="405">
        <v>-0.12991452991452992</v>
      </c>
      <c r="J136" s="463">
        <v>-0.1548872180451128</v>
      </c>
      <c r="K136" s="131"/>
      <c r="L136" s="271">
        <v>-0.18005698005698004</v>
      </c>
      <c r="M136" s="355">
        <v>-0.11991051454138703</v>
      </c>
      <c r="N136" s="405">
        <v>-0.1393258426966292</v>
      </c>
      <c r="O136" s="463">
        <v>-0.12127659574468086</v>
      </c>
      <c r="P136" s="131"/>
      <c r="Q136" s="271">
        <v>-0.30508474576271188</v>
      </c>
      <c r="R136" s="355">
        <v>-8.3116883116883117E-2</v>
      </c>
      <c r="S136" s="131"/>
      <c r="T136" s="637">
        <v>-0.20123485021724216</v>
      </c>
      <c r="U136" s="638">
        <v>-8.0799112097669254E-2</v>
      </c>
      <c r="V136" s="639">
        <v>-0.14536340852130325</v>
      </c>
      <c r="W136" s="638">
        <v>-0.14460000000000001</v>
      </c>
      <c r="X136" s="131"/>
      <c r="Y136" s="271">
        <v>-0.14209742607955755</v>
      </c>
      <c r="Z136" s="355">
        <v>-0.10487483530961791</v>
      </c>
      <c r="AA136" s="589">
        <v>-0.14054982817869416</v>
      </c>
    </row>
    <row r="137" spans="1:30" ht="15">
      <c r="A137" s="10" t="s">
        <v>105</v>
      </c>
      <c r="B137" s="86">
        <v>-0.13235294117647059</v>
      </c>
      <c r="C137" s="87">
        <v>-0.10526315789473684</v>
      </c>
      <c r="D137" s="86">
        <v>0.2537313432835821</v>
      </c>
      <c r="E137" s="140">
        <v>-0.35960591133004927</v>
      </c>
      <c r="F137" s="123"/>
      <c r="G137" s="270">
        <v>-0.40579710144927533</v>
      </c>
      <c r="H137" s="354">
        <v>-0.19534883720930232</v>
      </c>
      <c r="I137" s="111">
        <v>-9.3994778067885129E-2</v>
      </c>
      <c r="J137" s="462">
        <v>-20.142857142857142</v>
      </c>
      <c r="K137" s="123"/>
      <c r="L137" s="270">
        <v>-0.8292682926829269</v>
      </c>
      <c r="M137" s="354">
        <v>-0.31924882629107981</v>
      </c>
      <c r="N137" s="111">
        <v>-0.31304347826086959</v>
      </c>
      <c r="O137" s="462">
        <v>-1.5027322404371584</v>
      </c>
      <c r="P137" s="123"/>
      <c r="Q137" s="270">
        <v>-0.16838487972508592</v>
      </c>
      <c r="R137" s="354">
        <v>-0.7583333333333333</v>
      </c>
      <c r="S137" s="123"/>
      <c r="T137" s="635">
        <v>-0.12435233160621761</v>
      </c>
      <c r="U137" s="479">
        <v>-0.24561403508771928</v>
      </c>
      <c r="V137" s="636">
        <v>-0.46075085324232085</v>
      </c>
      <c r="W137" s="479">
        <v>-0.34063260340632601</v>
      </c>
      <c r="X137" s="123"/>
      <c r="Y137" s="270">
        <v>-0.34140969162995594</v>
      </c>
      <c r="Z137" s="354">
        <v>-0.36646884272997027</v>
      </c>
      <c r="AA137" s="588">
        <v>-0.68458274398868457</v>
      </c>
    </row>
    <row r="138" spans="1:30" ht="15">
      <c r="A138" s="10" t="s">
        <v>187</v>
      </c>
      <c r="B138" s="92">
        <v>1.8107741059302851E-2</v>
      </c>
      <c r="C138" s="93">
        <v>-1.8484288354898334E-2</v>
      </c>
      <c r="D138" s="92">
        <v>-1.0526315789473684E-2</v>
      </c>
      <c r="E138" s="153">
        <v>1.406200063918185E-2</v>
      </c>
      <c r="F138" s="131"/>
      <c r="G138" s="271">
        <v>6.6914498141263943E-3</v>
      </c>
      <c r="H138" s="355">
        <v>3.0853994490358125E-2</v>
      </c>
      <c r="I138" s="405">
        <v>-6.8376068376068376E-3</v>
      </c>
      <c r="J138" s="463">
        <v>-1.2030075187969926E-2</v>
      </c>
      <c r="K138" s="131"/>
      <c r="L138" s="271">
        <v>5.6980056980056983E-3</v>
      </c>
      <c r="M138" s="355">
        <v>8.0536912751677847E-2</v>
      </c>
      <c r="N138" s="405">
        <v>4.9438202247191018E-2</v>
      </c>
      <c r="O138" s="463">
        <v>9.7872340425531903E-2</v>
      </c>
      <c r="P138" s="131"/>
      <c r="Q138" s="271">
        <v>4.0677966101694912E-2</v>
      </c>
      <c r="R138" s="355">
        <v>1.2987012987012987E-3</v>
      </c>
      <c r="S138" s="131"/>
      <c r="T138" s="637">
        <v>1.8294077292476561E-3</v>
      </c>
      <c r="U138" s="638">
        <v>1.6426193118756937E-2</v>
      </c>
      <c r="V138" s="639">
        <v>4.7619047619047616E-2</v>
      </c>
      <c r="W138" s="638">
        <v>1.3100000000000001E-2</v>
      </c>
      <c r="X138" s="131"/>
      <c r="Y138" s="271">
        <v>3.4035311635822168E-3</v>
      </c>
      <c r="Z138" s="355">
        <v>6.0606060606060597E-3</v>
      </c>
      <c r="AA138" s="589">
        <v>5.6357388316151197E-2</v>
      </c>
    </row>
    <row r="139" spans="1:30" ht="15">
      <c r="A139" s="10" t="s">
        <v>22</v>
      </c>
      <c r="B139" s="86">
        <v>0.1875</v>
      </c>
      <c r="C139" s="87">
        <v>0.18149466192170818</v>
      </c>
      <c r="D139" s="86">
        <v>0.19906323185011709</v>
      </c>
      <c r="E139" s="140">
        <v>0.16314779270633398</v>
      </c>
      <c r="F139" s="123"/>
      <c r="G139" s="270">
        <v>0.15342960288808663</v>
      </c>
      <c r="H139" s="354">
        <v>0.12512124151309409</v>
      </c>
      <c r="I139" s="111">
        <v>0.1127129750982962</v>
      </c>
      <c r="J139" s="462">
        <v>8.1174984207201512E-2</v>
      </c>
      <c r="K139" s="123"/>
      <c r="L139" s="270">
        <v>0.14277777777777778</v>
      </c>
      <c r="M139" s="354">
        <v>0.14614499424626007</v>
      </c>
      <c r="N139" s="111">
        <v>0.11418376449598573</v>
      </c>
      <c r="O139" s="462">
        <v>0.14894859813084113</v>
      </c>
      <c r="P139" s="123"/>
      <c r="Q139" s="270">
        <v>0.18930957683741648</v>
      </c>
      <c r="R139" s="354">
        <v>0.16461438755670771</v>
      </c>
      <c r="S139" s="123"/>
      <c r="U139" s="504"/>
      <c r="V139"/>
      <c r="W139" s="504"/>
      <c r="X139" s="504"/>
      <c r="Y139" s="333"/>
      <c r="AA139" s="587"/>
    </row>
    <row r="140" spans="1:30" s="333" customFormat="1" ht="15">
      <c r="A140" s="373" t="s">
        <v>188</v>
      </c>
      <c r="B140" s="86">
        <v>0.1875</v>
      </c>
      <c r="C140" s="354">
        <v>0.18149466192170818</v>
      </c>
      <c r="D140" s="86">
        <v>0.19906323185011709</v>
      </c>
      <c r="E140" s="140">
        <v>0.16314779270633398</v>
      </c>
      <c r="F140" s="123"/>
      <c r="G140" s="270">
        <v>0.15282791817087846</v>
      </c>
      <c r="H140" s="354">
        <v>0.12512124151309409</v>
      </c>
      <c r="I140" s="111">
        <v>0.1127129750982962</v>
      </c>
      <c r="J140" s="462">
        <v>8.1174984207201512E-2</v>
      </c>
      <c r="K140" s="123"/>
      <c r="L140" s="270">
        <v>0.14277777777777778</v>
      </c>
      <c r="M140" s="354">
        <v>0.14729574223245109</v>
      </c>
      <c r="N140" s="111">
        <v>0.11418376449598573</v>
      </c>
      <c r="O140" s="462">
        <v>0.14894859813084113</v>
      </c>
      <c r="P140" s="123"/>
      <c r="Q140" s="270">
        <v>0.18930957683741648</v>
      </c>
      <c r="R140" s="354">
        <v>0.16461438755670771</v>
      </c>
      <c r="S140" s="123"/>
      <c r="T140" s="504"/>
      <c r="U140" s="504"/>
      <c r="V140"/>
      <c r="W140" s="504"/>
      <c r="X140" s="504"/>
      <c r="AA140" s="587"/>
    </row>
    <row r="141" spans="1:30" ht="15">
      <c r="A141" s="4"/>
      <c r="F141" s="132"/>
      <c r="G141" s="272"/>
      <c r="K141" s="132"/>
      <c r="L141" s="272"/>
      <c r="M141" s="504"/>
      <c r="N141" s="504"/>
      <c r="O141" s="504"/>
      <c r="P141" s="132"/>
      <c r="Q141" s="272"/>
      <c r="R141" s="272"/>
      <c r="S141" s="132"/>
      <c r="T141" s="262"/>
      <c r="U141" s="486"/>
      <c r="V141" s="486"/>
      <c r="W141" s="486"/>
      <c r="X141" s="4"/>
    </row>
    <row r="142" spans="1:30" ht="15">
      <c r="A142" s="7" t="s">
        <v>66</v>
      </c>
      <c r="B142" s="742" t="s">
        <v>73</v>
      </c>
      <c r="C142" s="743"/>
      <c r="D142" s="743"/>
      <c r="E142" s="743"/>
      <c r="F142" s="116"/>
      <c r="G142" s="742" t="s">
        <v>134</v>
      </c>
      <c r="H142" s="743"/>
      <c r="I142" s="743"/>
      <c r="J142" s="743"/>
      <c r="K142" s="116"/>
      <c r="L142" s="742" t="s">
        <v>204</v>
      </c>
      <c r="M142" s="743"/>
      <c r="N142" s="743"/>
      <c r="O142" s="743"/>
      <c r="P142" s="116"/>
      <c r="Q142" s="745" t="s">
        <v>224</v>
      </c>
      <c r="R142" s="743"/>
      <c r="S142" s="116"/>
      <c r="U142" s="504"/>
      <c r="V142" s="504"/>
      <c r="W142" s="504"/>
      <c r="X142" s="504"/>
      <c r="Y142" s="333"/>
      <c r="AB142" s="333"/>
    </row>
    <row r="143" spans="1:30" ht="15">
      <c r="A143" s="4"/>
      <c r="B143" s="34" t="s">
        <v>74</v>
      </c>
      <c r="C143" s="35" t="s">
        <v>75</v>
      </c>
      <c r="D143" s="35" t="s">
        <v>76</v>
      </c>
      <c r="E143" s="35" t="s">
        <v>77</v>
      </c>
      <c r="F143" s="117"/>
      <c r="G143" s="34" t="s">
        <v>74</v>
      </c>
      <c r="H143" s="343" t="s">
        <v>75</v>
      </c>
      <c r="I143" s="402" t="s">
        <v>76</v>
      </c>
      <c r="J143" s="402" t="s">
        <v>77</v>
      </c>
      <c r="K143" s="117"/>
      <c r="L143" s="34" t="s">
        <v>74</v>
      </c>
      <c r="M143" s="343" t="s">
        <v>75</v>
      </c>
      <c r="N143" s="402" t="s">
        <v>76</v>
      </c>
      <c r="O143" s="402" t="s">
        <v>77</v>
      </c>
      <c r="P143" s="117"/>
      <c r="Q143" s="34" t="s">
        <v>74</v>
      </c>
      <c r="R143" s="343" t="s">
        <v>75</v>
      </c>
      <c r="S143" s="117"/>
      <c r="U143" s="504"/>
      <c r="V143" s="504"/>
      <c r="W143" s="504"/>
      <c r="X143" s="504"/>
      <c r="Y143" s="333"/>
      <c r="AB143" s="333"/>
    </row>
    <row r="144" spans="1:30" ht="15">
      <c r="A144" s="10" t="s">
        <v>67</v>
      </c>
      <c r="B144" s="52">
        <v>3105</v>
      </c>
      <c r="C144" s="53">
        <v>2852</v>
      </c>
      <c r="D144" s="52">
        <v>2555</v>
      </c>
      <c r="E144" s="154">
        <v>3434</v>
      </c>
      <c r="F144" s="125"/>
      <c r="G144" s="273">
        <v>4686</v>
      </c>
      <c r="H144" s="351">
        <v>3644</v>
      </c>
      <c r="I144" s="129">
        <v>3479</v>
      </c>
      <c r="J144" s="464">
        <v>4292</v>
      </c>
      <c r="K144" s="356"/>
      <c r="L144" s="273">
        <v>2993</v>
      </c>
      <c r="M144" s="351">
        <v>2699</v>
      </c>
      <c r="N144" s="129">
        <v>2484</v>
      </c>
      <c r="O144" s="464">
        <v>2517</v>
      </c>
      <c r="P144" s="356"/>
      <c r="Q144" s="273">
        <v>1928</v>
      </c>
      <c r="R144" s="351">
        <v>2091</v>
      </c>
      <c r="S144" s="356"/>
      <c r="U144" s="504"/>
      <c r="V144" s="504"/>
      <c r="W144" s="504"/>
      <c r="X144" s="504"/>
      <c r="Y144" s="333"/>
      <c r="AB144" s="333"/>
    </row>
    <row r="145" spans="1:29" ht="15">
      <c r="A145" s="10" t="s">
        <v>19</v>
      </c>
      <c r="B145" s="52">
        <v>1621</v>
      </c>
      <c r="C145" s="53">
        <v>1525</v>
      </c>
      <c r="D145" s="52">
        <v>1530</v>
      </c>
      <c r="E145" s="154">
        <v>1716</v>
      </c>
      <c r="F145" s="125"/>
      <c r="G145" s="273">
        <v>2130</v>
      </c>
      <c r="H145" s="351">
        <v>2221</v>
      </c>
      <c r="I145" s="129">
        <v>2164</v>
      </c>
      <c r="J145" s="464">
        <v>2215</v>
      </c>
      <c r="K145" s="356"/>
      <c r="L145" s="273">
        <v>1929</v>
      </c>
      <c r="M145" s="351">
        <v>2008</v>
      </c>
      <c r="N145" s="129">
        <v>1842</v>
      </c>
      <c r="O145" s="464">
        <v>2033</v>
      </c>
      <c r="P145" s="356"/>
      <c r="Q145" s="273">
        <v>1851</v>
      </c>
      <c r="R145" s="351">
        <v>2106</v>
      </c>
      <c r="S145" s="356"/>
      <c r="U145" s="504"/>
      <c r="V145" s="504"/>
      <c r="W145" s="504"/>
      <c r="X145" s="504"/>
      <c r="Y145" s="333"/>
      <c r="AB145" s="333"/>
    </row>
    <row r="146" spans="1:29" ht="15">
      <c r="A146" s="10" t="s">
        <v>119</v>
      </c>
      <c r="B146" s="52">
        <v>5437</v>
      </c>
      <c r="C146" s="53">
        <v>5487</v>
      </c>
      <c r="D146" s="52">
        <v>5443</v>
      </c>
      <c r="E146" s="154">
        <v>5742</v>
      </c>
      <c r="F146" s="125"/>
      <c r="G146" s="273">
        <v>6385</v>
      </c>
      <c r="H146" s="351">
        <v>5909</v>
      </c>
      <c r="I146" s="129">
        <v>6261</v>
      </c>
      <c r="J146" s="464">
        <v>5949</v>
      </c>
      <c r="K146" s="356"/>
      <c r="L146" s="273">
        <v>3886</v>
      </c>
      <c r="M146" s="351">
        <v>6056</v>
      </c>
      <c r="N146" s="129">
        <v>6094</v>
      </c>
      <c r="O146" s="464">
        <v>6243</v>
      </c>
      <c r="P146" s="356"/>
      <c r="Q146" s="273">
        <v>6219</v>
      </c>
      <c r="R146" s="351">
        <v>6032</v>
      </c>
      <c r="S146" s="356"/>
      <c r="U146" s="504"/>
      <c r="V146" s="504"/>
      <c r="W146" s="504"/>
      <c r="X146" s="504"/>
      <c r="Y146" s="333"/>
      <c r="AB146" s="333"/>
    </row>
    <row r="147" spans="1:29" s="327" customFormat="1" ht="15">
      <c r="A147" s="334" t="s">
        <v>160</v>
      </c>
      <c r="B147" s="335">
        <v>255</v>
      </c>
      <c r="C147" s="336">
        <v>255</v>
      </c>
      <c r="D147" s="335">
        <v>255</v>
      </c>
      <c r="E147" s="338">
        <v>255</v>
      </c>
      <c r="F147" s="337"/>
      <c r="G147" s="335">
        <v>255</v>
      </c>
      <c r="H147" s="351">
        <v>258</v>
      </c>
      <c r="I147" s="129">
        <v>258</v>
      </c>
      <c r="J147" s="464">
        <v>257</v>
      </c>
      <c r="K147" s="356"/>
      <c r="L147" s="350">
        <v>257</v>
      </c>
      <c r="M147" s="351">
        <v>254</v>
      </c>
      <c r="N147" s="129">
        <v>256</v>
      </c>
      <c r="O147" s="464">
        <v>255</v>
      </c>
      <c r="P147" s="356"/>
      <c r="Q147" s="350">
        <v>255</v>
      </c>
      <c r="R147" s="351">
        <v>254</v>
      </c>
      <c r="S147" s="356"/>
      <c r="T147" s="504"/>
      <c r="U147" s="504"/>
      <c r="V147" s="504"/>
      <c r="W147" s="504"/>
      <c r="X147" s="504"/>
      <c r="Y147" s="333"/>
      <c r="Z147" s="333"/>
      <c r="AA147" s="504"/>
      <c r="AB147" s="333"/>
    </row>
    <row r="148" spans="1:29" s="333" customFormat="1" ht="15">
      <c r="A148" s="373" t="s">
        <v>189</v>
      </c>
      <c r="B148" s="350">
        <v>255</v>
      </c>
      <c r="C148" s="351">
        <v>255</v>
      </c>
      <c r="D148" s="350">
        <v>255</v>
      </c>
      <c r="E148" s="357">
        <v>255</v>
      </c>
      <c r="F148" s="356"/>
      <c r="G148" s="350">
        <v>254</v>
      </c>
      <c r="H148" s="351">
        <v>258</v>
      </c>
      <c r="I148" s="129">
        <v>258</v>
      </c>
      <c r="J148" s="464">
        <v>257</v>
      </c>
      <c r="K148" s="356"/>
      <c r="L148" s="350">
        <v>257</v>
      </c>
      <c r="M148" s="351">
        <v>256</v>
      </c>
      <c r="N148" s="129">
        <v>256</v>
      </c>
      <c r="O148" s="464">
        <v>255</v>
      </c>
      <c r="P148" s="356"/>
      <c r="Q148" s="350">
        <v>255</v>
      </c>
      <c r="R148" s="351">
        <v>254</v>
      </c>
      <c r="S148" s="356"/>
      <c r="T148" s="504"/>
      <c r="U148" s="504"/>
      <c r="V148" s="504"/>
      <c r="W148" s="504"/>
      <c r="X148" s="504"/>
      <c r="AA148" s="504"/>
    </row>
    <row r="149" spans="1:29" s="327" customFormat="1" ht="15">
      <c r="A149" s="334" t="s">
        <v>161</v>
      </c>
      <c r="B149" s="335">
        <v>932</v>
      </c>
      <c r="C149" s="336">
        <v>950</v>
      </c>
      <c r="D149" s="335">
        <v>889</v>
      </c>
      <c r="E149" s="338">
        <v>654</v>
      </c>
      <c r="F149" s="337"/>
      <c r="G149" s="335">
        <v>856</v>
      </c>
      <c r="H149" s="351">
        <v>1219</v>
      </c>
      <c r="I149" s="129">
        <v>1411</v>
      </c>
      <c r="J149" s="464">
        <v>965</v>
      </c>
      <c r="K149" s="356"/>
      <c r="L149" s="350">
        <v>1260</v>
      </c>
      <c r="M149" s="351">
        <v>1209</v>
      </c>
      <c r="N149" s="129">
        <v>1035</v>
      </c>
      <c r="O149" s="464">
        <v>1147</v>
      </c>
      <c r="P149" s="356"/>
      <c r="Q149" s="350">
        <v>925</v>
      </c>
      <c r="R149" s="351">
        <v>-547</v>
      </c>
      <c r="S149" s="356"/>
      <c r="T149" s="504"/>
      <c r="U149" s="504"/>
      <c r="V149" s="504"/>
      <c r="W149" s="504"/>
      <c r="X149" s="504"/>
      <c r="Y149" s="333"/>
      <c r="Z149" s="333"/>
      <c r="AA149" s="504"/>
      <c r="AB149" s="333"/>
    </row>
    <row r="151" spans="1:29" ht="17.25" customHeight="1">
      <c r="A151" s="161" t="s">
        <v>107</v>
      </c>
      <c r="B151" s="161"/>
      <c r="C151" s="161"/>
      <c r="D151" s="161"/>
      <c r="E151" s="161"/>
      <c r="F151" s="161"/>
      <c r="G151" s="161"/>
      <c r="H151" s="161"/>
      <c r="I151" s="161"/>
      <c r="J151" s="161"/>
      <c r="K151" s="161"/>
      <c r="L151" s="161"/>
      <c r="M151" s="161"/>
      <c r="N151" s="161"/>
      <c r="O151" s="161"/>
      <c r="P151" s="161"/>
      <c r="Q151" s="161"/>
      <c r="R151" s="161"/>
      <c r="S151" s="161"/>
      <c r="T151" s="640"/>
      <c r="U151" s="640"/>
      <c r="V151" s="640"/>
      <c r="W151" s="640"/>
      <c r="X151" s="640"/>
      <c r="Y151" s="161"/>
      <c r="Z151" s="161"/>
      <c r="AA151" s="161"/>
      <c r="AB151" s="162"/>
      <c r="AC151" s="162"/>
    </row>
    <row r="152" spans="1:29" s="90" customFormat="1" ht="6" customHeight="1" thickBot="1">
      <c r="A152" s="163"/>
      <c r="B152" s="163"/>
      <c r="C152" s="163"/>
      <c r="D152" s="163"/>
      <c r="E152" s="163"/>
      <c r="F152" s="164"/>
      <c r="G152" s="163"/>
      <c r="H152" s="163"/>
      <c r="I152" s="163"/>
      <c r="J152" s="163"/>
      <c r="K152" s="164"/>
      <c r="L152" s="163"/>
      <c r="M152" s="490"/>
      <c r="N152" s="490"/>
      <c r="O152" s="490"/>
      <c r="P152" s="164"/>
      <c r="Q152" s="163"/>
      <c r="R152" s="163"/>
      <c r="S152" s="164"/>
      <c r="T152" s="166"/>
      <c r="U152" s="641"/>
      <c r="V152" s="641"/>
      <c r="W152" s="641"/>
      <c r="X152" s="166"/>
      <c r="Y152" s="165"/>
      <c r="Z152" s="165"/>
      <c r="AA152" s="165"/>
      <c r="AB152" s="165"/>
      <c r="AC152" s="165"/>
    </row>
    <row r="153" spans="1:29" ht="15.75" thickTop="1">
      <c r="A153" s="166" t="s">
        <v>64</v>
      </c>
      <c r="B153" s="742" t="s">
        <v>73</v>
      </c>
      <c r="C153" s="743"/>
      <c r="D153" s="743"/>
      <c r="E153" s="743"/>
      <c r="F153" s="116"/>
      <c r="G153" s="742" t="s">
        <v>134</v>
      </c>
      <c r="H153" s="743"/>
      <c r="I153" s="743"/>
      <c r="J153" s="743"/>
      <c r="K153" s="116"/>
      <c r="L153" s="742" t="s">
        <v>204</v>
      </c>
      <c r="M153" s="743"/>
      <c r="N153" s="743"/>
      <c r="O153" s="743"/>
      <c r="P153" s="116"/>
      <c r="Q153" s="745" t="s">
        <v>224</v>
      </c>
      <c r="R153" s="743"/>
      <c r="S153" s="116"/>
      <c r="T153" s="644" t="s">
        <v>73</v>
      </c>
      <c r="U153" s="644" t="s">
        <v>134</v>
      </c>
      <c r="V153" s="644" t="s">
        <v>204</v>
      </c>
      <c r="W153" s="645" t="s">
        <v>224</v>
      </c>
      <c r="X153" s="614"/>
      <c r="Y153" s="112" t="s">
        <v>73</v>
      </c>
      <c r="Z153" s="112" t="s">
        <v>134</v>
      </c>
      <c r="AA153" s="585" t="s">
        <v>204</v>
      </c>
      <c r="AB153" s="162"/>
      <c r="AC153" s="162"/>
    </row>
    <row r="154" spans="1:29" ht="15">
      <c r="A154" s="167"/>
      <c r="B154" s="34" t="s">
        <v>68</v>
      </c>
      <c r="C154" s="35" t="s">
        <v>69</v>
      </c>
      <c r="D154" s="35" t="s">
        <v>70</v>
      </c>
      <c r="E154" s="35" t="s">
        <v>71</v>
      </c>
      <c r="F154" s="117"/>
      <c r="G154" s="34" t="s">
        <v>68</v>
      </c>
      <c r="H154" s="343" t="s">
        <v>69</v>
      </c>
      <c r="I154" s="343" t="s">
        <v>70</v>
      </c>
      <c r="J154" s="343" t="s">
        <v>71</v>
      </c>
      <c r="K154" s="117"/>
      <c r="L154" s="34" t="s">
        <v>68</v>
      </c>
      <c r="M154" s="343" t="s">
        <v>69</v>
      </c>
      <c r="N154" s="343" t="s">
        <v>70</v>
      </c>
      <c r="O154" s="343" t="s">
        <v>71</v>
      </c>
      <c r="P154" s="117"/>
      <c r="Q154" s="34" t="s">
        <v>68</v>
      </c>
      <c r="R154" s="343" t="s">
        <v>69</v>
      </c>
      <c r="S154" s="117"/>
      <c r="T154" s="491" t="s">
        <v>227</v>
      </c>
      <c r="U154" s="491" t="s">
        <v>227</v>
      </c>
      <c r="V154" s="491" t="s">
        <v>227</v>
      </c>
      <c r="W154" s="343" t="s">
        <v>227</v>
      </c>
      <c r="X154" s="609"/>
      <c r="Y154" s="457" t="s">
        <v>106</v>
      </c>
      <c r="Z154" s="457" t="s">
        <v>106</v>
      </c>
      <c r="AA154" s="586" t="s">
        <v>106</v>
      </c>
      <c r="AB154" s="162"/>
      <c r="AC154" s="162"/>
    </row>
    <row r="155" spans="1:29" ht="15">
      <c r="A155" s="10" t="s">
        <v>0</v>
      </c>
      <c r="B155" s="18">
        <v>208</v>
      </c>
      <c r="C155" s="19">
        <v>203.1</v>
      </c>
      <c r="D155" s="18">
        <v>213</v>
      </c>
      <c r="E155" s="139">
        <v>216.3</v>
      </c>
      <c r="F155" s="118"/>
      <c r="G155" s="267">
        <v>214.5</v>
      </c>
      <c r="H155" s="341">
        <v>220.6</v>
      </c>
      <c r="I155" s="109">
        <v>220</v>
      </c>
      <c r="J155" s="460">
        <v>223.9</v>
      </c>
      <c r="K155" s="118"/>
      <c r="L155" s="267">
        <v>219.8</v>
      </c>
      <c r="M155" s="341">
        <v>227.5</v>
      </c>
      <c r="N155" s="109">
        <v>234.6</v>
      </c>
      <c r="O155" s="460">
        <v>233.6</v>
      </c>
      <c r="P155" s="118"/>
      <c r="Q155" s="267">
        <v>229.6</v>
      </c>
      <c r="R155" s="341">
        <v>231.6</v>
      </c>
      <c r="S155" s="118"/>
      <c r="T155" s="217">
        <v>411.2</v>
      </c>
      <c r="U155" s="341">
        <v>435.1</v>
      </c>
      <c r="V155" s="493">
        <v>447.3</v>
      </c>
      <c r="W155" s="341">
        <v>461.2</v>
      </c>
      <c r="X155" s="612"/>
      <c r="Y155" s="267">
        <v>840.5</v>
      </c>
      <c r="Z155" s="341">
        <v>879</v>
      </c>
      <c r="AA155" s="493">
        <v>915.4</v>
      </c>
      <c r="AB155" s="162"/>
      <c r="AC155" s="162"/>
    </row>
    <row r="156" spans="1:29" ht="15">
      <c r="A156" s="10" t="s">
        <v>1</v>
      </c>
      <c r="B156" s="18">
        <v>74.5</v>
      </c>
      <c r="C156" s="19">
        <v>71.5</v>
      </c>
      <c r="D156" s="18">
        <v>66.599999999999994</v>
      </c>
      <c r="E156" s="139">
        <v>70.2</v>
      </c>
      <c r="F156" s="118"/>
      <c r="G156" s="267">
        <v>72.5</v>
      </c>
      <c r="H156" s="341">
        <v>70</v>
      </c>
      <c r="I156" s="109">
        <v>70.8</v>
      </c>
      <c r="J156" s="460">
        <v>70</v>
      </c>
      <c r="K156" s="118"/>
      <c r="L156" s="267">
        <v>71.900000000000006</v>
      </c>
      <c r="M156" s="341">
        <v>55.8</v>
      </c>
      <c r="N156" s="109">
        <v>62.8</v>
      </c>
      <c r="O156" s="460">
        <v>64.3</v>
      </c>
      <c r="P156" s="118"/>
      <c r="Q156" s="267">
        <v>67.7</v>
      </c>
      <c r="R156" s="341">
        <v>70.099999999999994</v>
      </c>
      <c r="S156" s="118"/>
      <c r="T156" s="217">
        <v>146</v>
      </c>
      <c r="U156" s="341">
        <v>142.6</v>
      </c>
      <c r="V156" s="493">
        <v>127.7</v>
      </c>
      <c r="W156" s="341">
        <v>137.80000000000001</v>
      </c>
      <c r="X156" s="612"/>
      <c r="Y156" s="267">
        <v>282.8</v>
      </c>
      <c r="Z156" s="341">
        <v>283.5</v>
      </c>
      <c r="AA156" s="493">
        <v>254.8</v>
      </c>
      <c r="AB156" s="162"/>
      <c r="AC156" s="162"/>
    </row>
    <row r="157" spans="1:29" ht="15">
      <c r="A157" s="13" t="s">
        <v>2</v>
      </c>
      <c r="B157" s="63">
        <v>282.5</v>
      </c>
      <c r="C157" s="64">
        <v>274.59999999999997</v>
      </c>
      <c r="D157" s="63">
        <v>279.60000000000002</v>
      </c>
      <c r="E157" s="155">
        <v>286.5</v>
      </c>
      <c r="F157" s="119"/>
      <c r="G157" s="268">
        <v>287.10000000000002</v>
      </c>
      <c r="H157" s="352">
        <v>290.59999999999997</v>
      </c>
      <c r="I157" s="110">
        <v>290.8</v>
      </c>
      <c r="J157" s="461">
        <v>293.89999999999998</v>
      </c>
      <c r="K157" s="119"/>
      <c r="L157" s="268">
        <v>291.7</v>
      </c>
      <c r="M157" s="352">
        <v>283.3</v>
      </c>
      <c r="N157" s="110">
        <v>297.3</v>
      </c>
      <c r="O157" s="461">
        <v>297.89999999999998</v>
      </c>
      <c r="P157" s="119"/>
      <c r="Q157" s="268">
        <v>297.3</v>
      </c>
      <c r="R157" s="352">
        <v>301.7</v>
      </c>
      <c r="S157" s="119"/>
      <c r="T157" s="218">
        <v>557.20000000000005</v>
      </c>
      <c r="U157" s="352">
        <v>577.69999999999993</v>
      </c>
      <c r="V157" s="494">
        <v>575</v>
      </c>
      <c r="W157" s="352">
        <v>599</v>
      </c>
      <c r="X157" s="613"/>
      <c r="Y157" s="268">
        <v>1123.3</v>
      </c>
      <c r="Z157" s="352">
        <v>1162.5</v>
      </c>
      <c r="AA157" s="494">
        <v>1170.3</v>
      </c>
      <c r="AB157" s="162"/>
      <c r="AC157" s="162"/>
    </row>
    <row r="158" spans="1:29" ht="21">
      <c r="A158" s="14" t="s">
        <v>9</v>
      </c>
      <c r="B158" s="18">
        <v>15.3</v>
      </c>
      <c r="C158" s="19">
        <v>9.8000000000000007</v>
      </c>
      <c r="D158" s="18">
        <v>18.899999999999999</v>
      </c>
      <c r="E158" s="139">
        <v>3.4</v>
      </c>
      <c r="F158" s="118"/>
      <c r="G158" s="267">
        <v>11.2</v>
      </c>
      <c r="H158" s="341">
        <v>22.4</v>
      </c>
      <c r="I158" s="109">
        <v>24.1</v>
      </c>
      <c r="J158" s="460">
        <v>20.399999999999999</v>
      </c>
      <c r="K158" s="118"/>
      <c r="L158" s="267">
        <v>5.2</v>
      </c>
      <c r="M158" s="341">
        <v>1.1000000000000001</v>
      </c>
      <c r="N158" s="109">
        <v>-7.4</v>
      </c>
      <c r="O158" s="460">
        <v>4.4000000000000004</v>
      </c>
      <c r="P158" s="118"/>
      <c r="Q158" s="267">
        <v>3.8</v>
      </c>
      <c r="R158" s="341">
        <v>0.8</v>
      </c>
      <c r="S158" s="118"/>
      <c r="T158" s="217">
        <v>25.1</v>
      </c>
      <c r="U158" s="341">
        <v>33.6</v>
      </c>
      <c r="V158" s="493">
        <v>6.4</v>
      </c>
      <c r="W158" s="341">
        <v>4.5999999999999996</v>
      </c>
      <c r="X158" s="612"/>
      <c r="Y158" s="267">
        <v>47.4</v>
      </c>
      <c r="Z158" s="341">
        <v>78</v>
      </c>
      <c r="AA158" s="493">
        <v>3.4</v>
      </c>
      <c r="AB158" s="162"/>
      <c r="AC158" s="162"/>
    </row>
    <row r="159" spans="1:29" ht="15">
      <c r="A159" s="13" t="s">
        <v>3</v>
      </c>
      <c r="B159" s="63">
        <v>297.89999999999998</v>
      </c>
      <c r="C159" s="64">
        <v>284.39999999999998</v>
      </c>
      <c r="D159" s="63">
        <v>298.5</v>
      </c>
      <c r="E159" s="155">
        <v>289.89999999999998</v>
      </c>
      <c r="F159" s="119"/>
      <c r="G159" s="268">
        <v>298.3</v>
      </c>
      <c r="H159" s="352">
        <v>313</v>
      </c>
      <c r="I159" s="110">
        <v>314.89999999999998</v>
      </c>
      <c r="J159" s="461">
        <v>314.3</v>
      </c>
      <c r="K159" s="119"/>
      <c r="L159" s="268">
        <v>296.89999999999998</v>
      </c>
      <c r="M159" s="352">
        <v>284.39999999999998</v>
      </c>
      <c r="N159" s="110">
        <v>290</v>
      </c>
      <c r="O159" s="461">
        <v>302.3</v>
      </c>
      <c r="P159" s="119"/>
      <c r="Q159" s="268">
        <v>301.10000000000002</v>
      </c>
      <c r="R159" s="352">
        <v>302.5</v>
      </c>
      <c r="S159" s="119"/>
      <c r="T159" s="218">
        <v>582.30000000000007</v>
      </c>
      <c r="U159" s="352">
        <v>611.29999999999995</v>
      </c>
      <c r="V159" s="494">
        <v>581.4</v>
      </c>
      <c r="W159" s="352">
        <v>603.6</v>
      </c>
      <c r="X159" s="613"/>
      <c r="Y159" s="268">
        <v>1170.7</v>
      </c>
      <c r="Z159" s="352">
        <v>1240.5</v>
      </c>
      <c r="AA159" s="494">
        <v>1173.6999999999998</v>
      </c>
      <c r="AB159" s="162"/>
      <c r="AC159" s="162"/>
    </row>
    <row r="160" spans="1:29" ht="15">
      <c r="A160" s="13" t="s">
        <v>4</v>
      </c>
      <c r="B160" s="63">
        <v>-130</v>
      </c>
      <c r="C160" s="64">
        <v>-124.8</v>
      </c>
      <c r="D160" s="63">
        <v>-126.5</v>
      </c>
      <c r="E160" s="155">
        <v>-136.4</v>
      </c>
      <c r="F160" s="119"/>
      <c r="G160" s="268">
        <v>-126.4</v>
      </c>
      <c r="H160" s="352">
        <v>-136</v>
      </c>
      <c r="I160" s="110">
        <v>-133.4</v>
      </c>
      <c r="J160" s="461">
        <v>-133.9</v>
      </c>
      <c r="K160" s="119"/>
      <c r="L160" s="268">
        <v>-125</v>
      </c>
      <c r="M160" s="352">
        <v>-124.7</v>
      </c>
      <c r="N160" s="110">
        <v>-125.3</v>
      </c>
      <c r="O160" s="461">
        <v>-144.69999999999999</v>
      </c>
      <c r="P160" s="119"/>
      <c r="Q160" s="268">
        <v>-121.8</v>
      </c>
      <c r="R160" s="352">
        <v>-121.2</v>
      </c>
      <c r="S160" s="119"/>
      <c r="T160" s="218">
        <v>-254.70000000000002</v>
      </c>
      <c r="U160" s="352">
        <v>-262.29999999999995</v>
      </c>
      <c r="V160" s="494">
        <v>-249.6</v>
      </c>
      <c r="W160" s="352">
        <v>-243</v>
      </c>
      <c r="X160" s="613"/>
      <c r="Y160" s="268">
        <v>-517.9</v>
      </c>
      <c r="Z160" s="352">
        <v>-529.70000000000005</v>
      </c>
      <c r="AA160" s="494">
        <v>-519.70000000000005</v>
      </c>
      <c r="AB160" s="162"/>
      <c r="AC160" s="162"/>
    </row>
    <row r="161" spans="1:34" s="504" customFormat="1" ht="15">
      <c r="A161" s="300" t="s">
        <v>208</v>
      </c>
      <c r="B161" s="63">
        <v>167.89999999999998</v>
      </c>
      <c r="C161" s="352">
        <v>159.59999999999997</v>
      </c>
      <c r="D161" s="63">
        <v>172</v>
      </c>
      <c r="E161" s="155">
        <v>153.49999999999997</v>
      </c>
      <c r="F161" s="119"/>
      <c r="G161" s="268">
        <v>171.9</v>
      </c>
      <c r="H161" s="352">
        <v>177</v>
      </c>
      <c r="I161" s="110">
        <v>181.49999999999997</v>
      </c>
      <c r="J161" s="461">
        <v>180.4</v>
      </c>
      <c r="K161" s="119"/>
      <c r="L161" s="268">
        <v>171.9</v>
      </c>
      <c r="M161" s="352">
        <v>159.69999999999999</v>
      </c>
      <c r="N161" s="110">
        <v>164.6</v>
      </c>
      <c r="O161" s="461">
        <v>157.6</v>
      </c>
      <c r="P161" s="119"/>
      <c r="Q161" s="268">
        <v>179.2</v>
      </c>
      <c r="R161" s="352">
        <v>181.3</v>
      </c>
      <c r="S161" s="119"/>
      <c r="T161" s="218">
        <v>327.59999999999997</v>
      </c>
      <c r="U161" s="352">
        <v>349</v>
      </c>
      <c r="V161" s="494">
        <v>331.8</v>
      </c>
      <c r="W161" s="352">
        <v>360.6</v>
      </c>
      <c r="X161" s="613"/>
      <c r="Y161" s="268">
        <v>652.80000000000007</v>
      </c>
      <c r="Z161" s="352">
        <v>710.8</v>
      </c>
      <c r="AA161" s="494">
        <v>653.9</v>
      </c>
      <c r="AB161" s="339"/>
      <c r="AC161" s="339"/>
    </row>
    <row r="162" spans="1:34" ht="15">
      <c r="A162" s="10" t="s">
        <v>5</v>
      </c>
      <c r="B162" s="18">
        <v>-36.700000000000003</v>
      </c>
      <c r="C162" s="19">
        <v>-2.8</v>
      </c>
      <c r="D162" s="18">
        <v>-2.2000000000000002</v>
      </c>
      <c r="E162" s="139">
        <v>1.5</v>
      </c>
      <c r="F162" s="118"/>
      <c r="G162" s="267">
        <v>-34.200000000000003</v>
      </c>
      <c r="H162" s="341">
        <v>-2.9</v>
      </c>
      <c r="I162" s="109">
        <v>-2.1</v>
      </c>
      <c r="J162" s="460">
        <v>-3.2</v>
      </c>
      <c r="K162" s="118"/>
      <c r="L162" s="267">
        <v>-36.4</v>
      </c>
      <c r="M162" s="341">
        <v>-2.5</v>
      </c>
      <c r="N162" s="109">
        <v>-14.2</v>
      </c>
      <c r="O162" s="460">
        <v>-6.1</v>
      </c>
      <c r="P162" s="118"/>
      <c r="Q162" s="267">
        <v>-54.2</v>
      </c>
      <c r="R162" s="341">
        <v>-2</v>
      </c>
      <c r="S162" s="118"/>
      <c r="T162" s="217">
        <v>-39.4</v>
      </c>
      <c r="U162" s="341">
        <v>-37.1</v>
      </c>
      <c r="V162" s="493">
        <v>-38.799999999999997</v>
      </c>
      <c r="W162" s="341">
        <v>-56.1</v>
      </c>
      <c r="X162" s="612"/>
      <c r="Y162" s="267">
        <v>-40.1</v>
      </c>
      <c r="Z162" s="341">
        <v>-42.4</v>
      </c>
      <c r="AA162" s="493">
        <v>-59.2</v>
      </c>
      <c r="AB162" s="162"/>
      <c r="AC162" s="162"/>
    </row>
    <row r="163" spans="1:34" ht="15">
      <c r="A163" s="10" t="s">
        <v>10</v>
      </c>
      <c r="B163" s="18">
        <v>-15.799999999999999</v>
      </c>
      <c r="C163" s="19">
        <v>-4.9000000000000004</v>
      </c>
      <c r="D163" s="18">
        <v>-11.2</v>
      </c>
      <c r="E163" s="139">
        <v>-13.200000000000001</v>
      </c>
      <c r="F163" s="118"/>
      <c r="G163" s="267">
        <v>-11.9</v>
      </c>
      <c r="H163" s="341">
        <v>-15.3</v>
      </c>
      <c r="I163" s="109">
        <v>-17.099999999999998</v>
      </c>
      <c r="J163" s="460">
        <v>-25</v>
      </c>
      <c r="K163" s="118"/>
      <c r="L163" s="267">
        <v>-55</v>
      </c>
      <c r="M163" s="341">
        <v>-74.599999999999994</v>
      </c>
      <c r="N163" s="109">
        <v>-49.699999999999996</v>
      </c>
      <c r="O163" s="460">
        <v>-45.3</v>
      </c>
      <c r="P163" s="118"/>
      <c r="Q163" s="267">
        <v>-29.299999999999997</v>
      </c>
      <c r="R163" s="341">
        <v>-23.8</v>
      </c>
      <c r="S163" s="118"/>
      <c r="T163" s="217">
        <v>-20.7</v>
      </c>
      <c r="U163" s="341">
        <v>-27.2</v>
      </c>
      <c r="V163" s="493">
        <v>-129.6</v>
      </c>
      <c r="W163" s="341">
        <v>-53.099999999999994</v>
      </c>
      <c r="X163" s="612"/>
      <c r="Y163" s="267">
        <v>-45.1</v>
      </c>
      <c r="Z163" s="341">
        <v>-69.3</v>
      </c>
      <c r="AA163" s="493">
        <v>-224.6</v>
      </c>
      <c r="AB163" s="162"/>
      <c r="AC163" s="162"/>
    </row>
    <row r="164" spans="1:34" ht="15">
      <c r="A164" s="13" t="s">
        <v>6</v>
      </c>
      <c r="B164" s="63">
        <v>116.5</v>
      </c>
      <c r="C164" s="64">
        <v>153</v>
      </c>
      <c r="D164" s="63">
        <v>160.4</v>
      </c>
      <c r="E164" s="155">
        <v>143</v>
      </c>
      <c r="F164" s="119"/>
      <c r="G164" s="268">
        <v>127</v>
      </c>
      <c r="H164" s="352">
        <v>160</v>
      </c>
      <c r="I164" s="110">
        <v>163.5</v>
      </c>
      <c r="J164" s="461">
        <v>153.80000000000001</v>
      </c>
      <c r="K164" s="119"/>
      <c r="L164" s="268">
        <v>81.8</v>
      </c>
      <c r="M164" s="352">
        <v>81</v>
      </c>
      <c r="N164" s="110">
        <v>101.1</v>
      </c>
      <c r="O164" s="461">
        <v>107.30000000000001</v>
      </c>
      <c r="P164" s="119"/>
      <c r="Q164" s="268">
        <v>96.5</v>
      </c>
      <c r="R164" s="352">
        <v>156.19999999999999</v>
      </c>
      <c r="S164" s="119"/>
      <c r="T164" s="218">
        <v>269.60000000000002</v>
      </c>
      <c r="U164" s="352">
        <v>287.10000000000002</v>
      </c>
      <c r="V164" s="494">
        <v>162.9</v>
      </c>
      <c r="W164" s="352">
        <v>252.7</v>
      </c>
      <c r="X164" s="613"/>
      <c r="Y164" s="268">
        <v>572.70000000000005</v>
      </c>
      <c r="Z164" s="352">
        <v>604.29999999999995</v>
      </c>
      <c r="AA164" s="494">
        <v>371.2</v>
      </c>
      <c r="AB164" s="162"/>
      <c r="AC164" s="162"/>
    </row>
    <row r="165" spans="1:34" ht="15">
      <c r="A165" s="10" t="s">
        <v>7</v>
      </c>
      <c r="B165" s="18">
        <v>-29.9</v>
      </c>
      <c r="C165" s="19">
        <v>-36.5</v>
      </c>
      <c r="D165" s="18">
        <v>-35.5</v>
      </c>
      <c r="E165" s="139">
        <v>-34.4</v>
      </c>
      <c r="F165" s="118"/>
      <c r="G165" s="267">
        <v>-30.2</v>
      </c>
      <c r="H165" s="341">
        <v>-38.299999999999997</v>
      </c>
      <c r="I165" s="109">
        <v>-39.1</v>
      </c>
      <c r="J165" s="460">
        <v>-37.4</v>
      </c>
      <c r="K165" s="118"/>
      <c r="L165" s="267">
        <v>-19.7</v>
      </c>
      <c r="M165" s="341">
        <v>-19.399999999999999</v>
      </c>
      <c r="N165" s="109">
        <v>-22.2</v>
      </c>
      <c r="O165" s="460">
        <v>-24.5</v>
      </c>
      <c r="P165" s="118"/>
      <c r="Q165" s="267">
        <v>-23</v>
      </c>
      <c r="R165" s="341">
        <v>-37</v>
      </c>
      <c r="S165" s="118"/>
      <c r="T165" s="217">
        <v>-66.399999999999991</v>
      </c>
      <c r="U165" s="341">
        <v>-68.5</v>
      </c>
      <c r="V165" s="493">
        <v>-39</v>
      </c>
      <c r="W165" s="341">
        <v>-60</v>
      </c>
      <c r="X165" s="612"/>
      <c r="Y165" s="267">
        <v>-136.19999999999999</v>
      </c>
      <c r="Z165" s="341">
        <v>-145</v>
      </c>
      <c r="AA165" s="493">
        <v>-85.8</v>
      </c>
      <c r="AB165" s="162"/>
      <c r="AC165" s="162"/>
    </row>
    <row r="166" spans="1:34" ht="15">
      <c r="A166" s="13" t="s">
        <v>8</v>
      </c>
      <c r="B166" s="63">
        <v>86.6</v>
      </c>
      <c r="C166" s="64">
        <v>116.4</v>
      </c>
      <c r="D166" s="63">
        <v>124.7</v>
      </c>
      <c r="E166" s="155">
        <v>108.60000000000001</v>
      </c>
      <c r="F166" s="119"/>
      <c r="G166" s="268">
        <v>96.8</v>
      </c>
      <c r="H166" s="352">
        <v>121.7</v>
      </c>
      <c r="I166" s="110">
        <v>124.4</v>
      </c>
      <c r="J166" s="461">
        <v>116.1</v>
      </c>
      <c r="K166" s="119"/>
      <c r="L166" s="268">
        <v>62.2</v>
      </c>
      <c r="M166" s="352">
        <v>61.3</v>
      </c>
      <c r="N166" s="110">
        <v>78.599999999999994</v>
      </c>
      <c r="O166" s="461">
        <v>83.1</v>
      </c>
      <c r="P166" s="119"/>
      <c r="Q166" s="268">
        <v>73.7</v>
      </c>
      <c r="R166" s="352">
        <v>119.1</v>
      </c>
      <c r="S166" s="119"/>
      <c r="T166" s="218">
        <v>203.2</v>
      </c>
      <c r="U166" s="352">
        <v>218.6</v>
      </c>
      <c r="V166" s="494">
        <v>123.5</v>
      </c>
      <c r="W166" s="352">
        <v>192.8</v>
      </c>
      <c r="X166" s="613"/>
      <c r="Y166" s="268">
        <v>436.5</v>
      </c>
      <c r="Z166" s="352">
        <v>459.1</v>
      </c>
      <c r="AA166" s="494">
        <v>285.2</v>
      </c>
      <c r="AB166" s="162"/>
      <c r="AC166" s="162"/>
    </row>
    <row r="167" spans="1:34" ht="15.75" thickBot="1">
      <c r="A167" s="168"/>
      <c r="B167" s="162"/>
      <c r="C167" s="162"/>
      <c r="D167" s="162"/>
      <c r="E167" s="162"/>
      <c r="F167" s="169"/>
      <c r="G167" s="275"/>
      <c r="H167" s="339"/>
      <c r="I167" s="339"/>
      <c r="J167" s="339"/>
      <c r="K167" s="169"/>
      <c r="L167" s="275"/>
      <c r="M167" s="339"/>
      <c r="N167" s="339"/>
      <c r="O167" s="339"/>
      <c r="P167" s="169"/>
      <c r="Q167" s="275"/>
      <c r="R167" s="275"/>
      <c r="S167" s="169"/>
      <c r="T167" s="642"/>
      <c r="U167" s="643"/>
      <c r="V167" s="643"/>
      <c r="W167" s="643"/>
      <c r="X167" s="168"/>
      <c r="Y167" s="284"/>
      <c r="Z167" s="284"/>
      <c r="AA167" s="590"/>
      <c r="AB167" s="162"/>
      <c r="AC167" s="162"/>
    </row>
    <row r="168" spans="1:34" ht="15.75" thickTop="1">
      <c r="A168" s="166" t="s">
        <v>65</v>
      </c>
      <c r="B168" s="742" t="s">
        <v>73</v>
      </c>
      <c r="C168" s="743"/>
      <c r="D168" s="743"/>
      <c r="E168" s="743"/>
      <c r="F168" s="116"/>
      <c r="G168" s="742" t="s">
        <v>134</v>
      </c>
      <c r="H168" s="743"/>
      <c r="I168" s="743"/>
      <c r="J168" s="743"/>
      <c r="K168" s="116"/>
      <c r="L168" s="742" t="s">
        <v>204</v>
      </c>
      <c r="M168" s="743"/>
      <c r="N168" s="743"/>
      <c r="O168" s="743"/>
      <c r="P168" s="116"/>
      <c r="Q168" s="745" t="s">
        <v>224</v>
      </c>
      <c r="R168" s="743"/>
      <c r="S168" s="116"/>
      <c r="T168" s="644" t="s">
        <v>73</v>
      </c>
      <c r="U168" s="644" t="s">
        <v>134</v>
      </c>
      <c r="V168" s="644" t="s">
        <v>204</v>
      </c>
      <c r="W168" s="645" t="s">
        <v>224</v>
      </c>
      <c r="X168" s="614"/>
      <c r="Y168" s="112" t="s">
        <v>73</v>
      </c>
      <c r="Z168" s="112" t="s">
        <v>134</v>
      </c>
      <c r="AA168" s="585" t="s">
        <v>204</v>
      </c>
      <c r="AB168" s="162"/>
      <c r="AC168" s="162"/>
    </row>
    <row r="169" spans="1:34" ht="15">
      <c r="A169" s="168"/>
      <c r="B169" s="34" t="s">
        <v>68</v>
      </c>
      <c r="C169" s="35" t="s">
        <v>69</v>
      </c>
      <c r="D169" s="35" t="s">
        <v>70</v>
      </c>
      <c r="E169" s="35" t="s">
        <v>71</v>
      </c>
      <c r="F169" s="117"/>
      <c r="G169" s="34" t="s">
        <v>68</v>
      </c>
      <c r="H169" s="343" t="s">
        <v>69</v>
      </c>
      <c r="I169" s="343" t="s">
        <v>70</v>
      </c>
      <c r="J169" s="343" t="s">
        <v>71</v>
      </c>
      <c r="K169" s="117"/>
      <c r="L169" s="34" t="s">
        <v>68</v>
      </c>
      <c r="M169" s="343" t="s">
        <v>69</v>
      </c>
      <c r="N169" s="343" t="s">
        <v>70</v>
      </c>
      <c r="O169" s="343" t="s">
        <v>71</v>
      </c>
      <c r="P169" s="117"/>
      <c r="Q169" s="34" t="s">
        <v>68</v>
      </c>
      <c r="R169" s="343" t="s">
        <v>69</v>
      </c>
      <c r="S169" s="117"/>
      <c r="T169" s="491" t="s">
        <v>227</v>
      </c>
      <c r="U169" s="491" t="s">
        <v>227</v>
      </c>
      <c r="V169" s="491" t="s">
        <v>227</v>
      </c>
      <c r="W169" s="343" t="s">
        <v>227</v>
      </c>
      <c r="X169" s="609"/>
      <c r="Y169" s="457" t="s">
        <v>106</v>
      </c>
      <c r="Z169" s="457" t="s">
        <v>106</v>
      </c>
      <c r="AA169" s="586" t="s">
        <v>106</v>
      </c>
      <c r="AB169" s="162"/>
      <c r="AC169" s="162"/>
    </row>
    <row r="170" spans="1:34" s="504" customFormat="1" ht="15">
      <c r="A170" s="373" t="s">
        <v>148</v>
      </c>
      <c r="B170" s="86">
        <v>0.10161039570561145</v>
      </c>
      <c r="C170" s="354">
        <v>0.1351170956789228</v>
      </c>
      <c r="D170" s="86">
        <v>0.14346112916678652</v>
      </c>
      <c r="E170" s="140">
        <v>0.12455735401642988</v>
      </c>
      <c r="F170" s="123"/>
      <c r="G170" s="270">
        <v>0.11010322177040976</v>
      </c>
      <c r="H170" s="354">
        <v>0.13671277118584568</v>
      </c>
      <c r="I170" s="111">
        <v>0.1380151994230876</v>
      </c>
      <c r="J170" s="462">
        <v>0.13427398369282367</v>
      </c>
      <c r="K170" s="123"/>
      <c r="L170" s="270">
        <v>7.6363524753690806E-2</v>
      </c>
      <c r="M170" s="354">
        <v>7.4394332438295491E-2</v>
      </c>
      <c r="N170" s="111">
        <v>9.2589047752271295E-2</v>
      </c>
      <c r="O170" s="462">
        <v>9.7063847804821066E-2</v>
      </c>
      <c r="P170" s="123"/>
      <c r="Q170" s="270">
        <v>8.6026525818171218E-2</v>
      </c>
      <c r="R170" s="354">
        <v>0.13732668415439162</v>
      </c>
      <c r="S170" s="123"/>
      <c r="T170" s="635">
        <v>0.11838387369279618</v>
      </c>
      <c r="U170" s="479">
        <v>0.12467576130464915</v>
      </c>
      <c r="V170" s="636">
        <v>7.4322596175545763E-2</v>
      </c>
      <c r="W170" s="479">
        <v>0.11140483929216324</v>
      </c>
      <c r="X170" s="123"/>
      <c r="Y170" s="270">
        <v>0.12675872282963802</v>
      </c>
      <c r="Z170" s="354">
        <v>0.1352780847145488</v>
      </c>
      <c r="AA170" s="588">
        <v>8.5077186963979409E-2</v>
      </c>
      <c r="AB170" s="339"/>
      <c r="AC170" s="339"/>
    </row>
    <row r="171" spans="1:34" ht="15">
      <c r="A171" s="10" t="s">
        <v>135</v>
      </c>
      <c r="B171" s="86">
        <v>0.1186138885084235</v>
      </c>
      <c r="C171" s="87">
        <v>0.15765948801300286</v>
      </c>
      <c r="D171" s="86">
        <v>0.16737131736125094</v>
      </c>
      <c r="E171" s="140">
        <v>0.14544724021897446</v>
      </c>
      <c r="F171" s="123"/>
      <c r="G171" s="270">
        <v>0.12930156450885774</v>
      </c>
      <c r="H171" s="354">
        <v>0.16196163891337984</v>
      </c>
      <c r="I171" s="111">
        <v>0.16356584051015713</v>
      </c>
      <c r="J171" s="462">
        <v>0.16035081055884537</v>
      </c>
      <c r="K171" s="123"/>
      <c r="L171" s="270">
        <v>9.2458053847154359E-2</v>
      </c>
      <c r="M171" s="354">
        <v>8.9632987278841919E-2</v>
      </c>
      <c r="N171" s="111">
        <v>0.11064383874997799</v>
      </c>
      <c r="O171" s="462">
        <v>0.11573614665482841</v>
      </c>
      <c r="P171" s="123"/>
      <c r="Q171" s="270">
        <v>0.10233090928024714</v>
      </c>
      <c r="R171" s="354">
        <v>0.16258275885605078</v>
      </c>
      <c r="S171" s="123"/>
      <c r="T171" s="635">
        <v>0.13819368879216537</v>
      </c>
      <c r="U171" s="479">
        <v>0.14585001334400854</v>
      </c>
      <c r="V171" s="636">
        <v>8.9452240832956095E-2</v>
      </c>
      <c r="W171" s="479">
        <v>0.13222460351478785</v>
      </c>
      <c r="X171" s="123"/>
      <c r="Y171" s="270">
        <v>0.14810416489948258</v>
      </c>
      <c r="Z171" s="354">
        <v>0.1606930346517326</v>
      </c>
      <c r="AA171" s="588">
        <v>0.10215814453299901</v>
      </c>
      <c r="AB171" s="162"/>
      <c r="AC171" s="162"/>
    </row>
    <row r="172" spans="1:34" ht="15">
      <c r="A172" s="10" t="s">
        <v>20</v>
      </c>
      <c r="B172" s="92">
        <v>2.1505987814996807E-2</v>
      </c>
      <c r="C172" s="93">
        <v>2.1491836065226821E-2</v>
      </c>
      <c r="D172" s="92">
        <v>2.2844272844272845E-2</v>
      </c>
      <c r="E172" s="153">
        <v>2.2454122428429431E-2</v>
      </c>
      <c r="F172" s="131"/>
      <c r="G172" s="271">
        <v>2.2589052997393572E-2</v>
      </c>
      <c r="H172" s="355">
        <v>2.2984254327129701E-2</v>
      </c>
      <c r="I172" s="405">
        <v>2.2792022792022793E-2</v>
      </c>
      <c r="J172" s="463">
        <v>2.3614671075474481E-2</v>
      </c>
      <c r="K172" s="131"/>
      <c r="L172" s="271">
        <v>2.3206135478971338E-2</v>
      </c>
      <c r="M172" s="355">
        <v>2.2641733540202068E-2</v>
      </c>
      <c r="N172" s="405">
        <v>2.3120370599747316E-2</v>
      </c>
      <c r="O172" s="463">
        <v>2.2749447106396641E-2</v>
      </c>
      <c r="P172" s="131"/>
      <c r="Q172" s="271">
        <v>2.2809134758536822E-2</v>
      </c>
      <c r="R172" s="355">
        <v>2.2823529894574483E-2</v>
      </c>
      <c r="S172" s="131"/>
      <c r="T172" s="637">
        <v>2.1504223576985983E-2</v>
      </c>
      <c r="U172" s="638">
        <v>2.278771055784326E-2</v>
      </c>
      <c r="V172" s="221">
        <v>2.2928899999999999E-2</v>
      </c>
      <c r="W172" s="150">
        <v>2.2816199999999998E-2</v>
      </c>
      <c r="X172" s="131"/>
      <c r="Y172" s="271">
        <v>2.2072649348193744E-2</v>
      </c>
      <c r="Z172" s="355">
        <v>2.3039813794269403E-2</v>
      </c>
      <c r="AA172" s="589">
        <v>2.2924530487258971E-2</v>
      </c>
      <c r="AB172" s="162"/>
      <c r="AC172" s="162"/>
    </row>
    <row r="173" spans="1:34" ht="15">
      <c r="A173" s="10" t="s">
        <v>105</v>
      </c>
      <c r="B173" s="86">
        <v>0.43638804968110106</v>
      </c>
      <c r="C173" s="87">
        <v>0.43881856540084391</v>
      </c>
      <c r="D173" s="86">
        <v>0.42378559463986598</v>
      </c>
      <c r="E173" s="140">
        <v>0.47050707140393244</v>
      </c>
      <c r="F173" s="123"/>
      <c r="G173" s="270">
        <v>0.42373449547435466</v>
      </c>
      <c r="H173" s="354">
        <v>0.43450479233226835</v>
      </c>
      <c r="I173" s="111">
        <v>0.42362654811051131</v>
      </c>
      <c r="J173" s="462">
        <v>0.42602608972319439</v>
      </c>
      <c r="K173" s="123"/>
      <c r="L173" s="270">
        <v>0.42101717750084205</v>
      </c>
      <c r="M173" s="354">
        <v>0.43846694796061891</v>
      </c>
      <c r="N173" s="111">
        <v>0.43206896551724139</v>
      </c>
      <c r="O173" s="462">
        <v>0.47866357922593444</v>
      </c>
      <c r="P173" s="123"/>
      <c r="Q173" s="270">
        <v>0.40451677183659912</v>
      </c>
      <c r="R173" s="354">
        <v>0.40100000000000002</v>
      </c>
      <c r="S173" s="123"/>
      <c r="T173" s="635">
        <v>0.43740340030911901</v>
      </c>
      <c r="U173" s="479">
        <v>0.4290855553737935</v>
      </c>
      <c r="V173" s="636">
        <v>0.42930856553147573</v>
      </c>
      <c r="W173" s="479">
        <v>0.40300000000000002</v>
      </c>
      <c r="X173" s="123"/>
      <c r="Y173" s="270">
        <v>0.44238489792431873</v>
      </c>
      <c r="Z173" s="354">
        <v>0.42700523982265221</v>
      </c>
      <c r="AA173" s="588">
        <v>0.44278776518701551</v>
      </c>
      <c r="AB173" s="162"/>
      <c r="AC173" s="162"/>
    </row>
    <row r="174" spans="1:34" ht="15">
      <c r="A174" s="10" t="s">
        <v>187</v>
      </c>
      <c r="B174" s="92">
        <v>1.6336279205622574E-3</v>
      </c>
      <c r="C174" s="93">
        <v>5.1851303160813111E-4</v>
      </c>
      <c r="D174" s="92">
        <v>1.2012012012012011E-3</v>
      </c>
      <c r="E174" s="153">
        <v>1.3702931856461788E-3</v>
      </c>
      <c r="F174" s="131"/>
      <c r="G174" s="271">
        <v>1.2531922175710187E-3</v>
      </c>
      <c r="H174" s="355">
        <v>1.5941028613104464E-3</v>
      </c>
      <c r="I174" s="405">
        <v>1.7715617715617713E-3</v>
      </c>
      <c r="J174" s="463">
        <v>2.6584149466721959E-3</v>
      </c>
      <c r="K174" s="131"/>
      <c r="L174" s="271">
        <v>5.775081573027219E-3</v>
      </c>
      <c r="M174" s="355">
        <v>7.383927091143494E-3</v>
      </c>
      <c r="N174" s="405">
        <v>4.9248148239898924E-3</v>
      </c>
      <c r="O174" s="463">
        <v>4.4357079384973915E-3</v>
      </c>
      <c r="P174" s="131"/>
      <c r="Q174" s="271">
        <v>2.8708743429078131E-3</v>
      </c>
      <c r="R174" s="355">
        <v>2.3389973759987423E-3</v>
      </c>
      <c r="S174" s="131"/>
      <c r="T174" s="637">
        <v>1.0825326557480784E-3</v>
      </c>
      <c r="U174" s="638">
        <v>1.4245592442503714E-3</v>
      </c>
      <c r="V174" s="639">
        <v>6.6032496548069728E-3</v>
      </c>
      <c r="W174" s="638">
        <v>2.6053357865685372E-3</v>
      </c>
      <c r="X174" s="131"/>
      <c r="Y174" s="271">
        <v>1.1843860625860058E-3</v>
      </c>
      <c r="Z174" s="355">
        <v>1.8190706226647287E-3</v>
      </c>
      <c r="AA174" s="589">
        <v>5.6246990904941715E-3</v>
      </c>
      <c r="AB174" s="162"/>
      <c r="AC174" s="162"/>
      <c r="AD174" s="510"/>
      <c r="AE174" s="510"/>
      <c r="AF174" s="510"/>
      <c r="AG174" s="510"/>
      <c r="AH174" s="510"/>
    </row>
    <row r="175" spans="1:34" ht="15">
      <c r="A175" s="10" t="s">
        <v>22</v>
      </c>
      <c r="B175" s="86">
        <v>1.7557651991614256E-2</v>
      </c>
      <c r="C175" s="87">
        <v>1.7592592592592594E-2</v>
      </c>
      <c r="D175" s="86">
        <v>1.7232344405030634E-2</v>
      </c>
      <c r="E175" s="140">
        <v>1.6921673928462864E-2</v>
      </c>
      <c r="F175" s="123"/>
      <c r="G175" s="270">
        <v>1.7560242798270367E-2</v>
      </c>
      <c r="H175" s="354">
        <v>1.7734826066262442E-2</v>
      </c>
      <c r="I175" s="111">
        <v>1.8253125889078799E-2</v>
      </c>
      <c r="J175" s="462">
        <v>1.6561498090628766E-2</v>
      </c>
      <c r="K175" s="123"/>
      <c r="L175" s="270">
        <v>1.5621982775267447E-2</v>
      </c>
      <c r="M175" s="354">
        <v>1.4908604547481052E-2</v>
      </c>
      <c r="N175" s="111">
        <v>1.5324032002280786E-2</v>
      </c>
      <c r="O175" s="462">
        <v>1.5363540203575578E-2</v>
      </c>
      <c r="P175" s="123"/>
      <c r="Q175" s="270">
        <v>1.5369619327774973E-2</v>
      </c>
      <c r="R175" s="354">
        <v>1.5348308120681166E-2</v>
      </c>
      <c r="S175" s="123"/>
      <c r="T175" s="339"/>
      <c r="U175" s="339"/>
      <c r="V175" s="339"/>
      <c r="W175" s="339"/>
      <c r="X175" s="339"/>
      <c r="Y175" s="339"/>
      <c r="Z175" s="339"/>
      <c r="AA175" s="590"/>
      <c r="AB175" s="339"/>
      <c r="AC175" s="162"/>
    </row>
    <row r="176" spans="1:34" s="333" customFormat="1" ht="15">
      <c r="A176" s="373" t="s">
        <v>188</v>
      </c>
      <c r="B176" s="86">
        <v>1.9593613933236574E-2</v>
      </c>
      <c r="C176" s="354">
        <v>1.9609053497942387E-2</v>
      </c>
      <c r="D176" s="86">
        <v>1.9449371170590132E-2</v>
      </c>
      <c r="E176" s="140">
        <v>1.862397406018847E-2</v>
      </c>
      <c r="F176" s="123"/>
      <c r="G176" s="270">
        <v>1.9224913213828944E-2</v>
      </c>
      <c r="H176" s="354">
        <v>1.9286882023053203E-2</v>
      </c>
      <c r="I176" s="111">
        <v>1.9799613568910225E-2</v>
      </c>
      <c r="J176" s="462">
        <v>1.9645081582225488E-2</v>
      </c>
      <c r="K176" s="123"/>
      <c r="L176" s="270">
        <v>1.7514386127524813E-2</v>
      </c>
      <c r="M176" s="354">
        <v>1.7494427106553724E-2</v>
      </c>
      <c r="N176" s="111">
        <v>1.9E-2</v>
      </c>
      <c r="O176" s="462">
        <v>1.6230557145086616E-2</v>
      </c>
      <c r="P176" s="123"/>
      <c r="Q176" s="270">
        <v>1.6379175297209798E-2</v>
      </c>
      <c r="R176" s="354">
        <v>1.6180240751116317E-2</v>
      </c>
      <c r="S176" s="123"/>
      <c r="T176" s="339"/>
      <c r="U176" s="339"/>
      <c r="V176" s="339"/>
      <c r="W176" s="339"/>
      <c r="X176" s="339"/>
      <c r="Y176" s="339"/>
      <c r="Z176" s="339"/>
      <c r="AA176" s="590"/>
      <c r="AB176" s="339"/>
      <c r="AC176" s="339"/>
    </row>
    <row r="177" spans="1:29" ht="15">
      <c r="A177" s="168"/>
      <c r="B177" s="162"/>
      <c r="C177" s="162"/>
      <c r="D177" s="162"/>
      <c r="E177" s="162"/>
      <c r="F177" s="169"/>
      <c r="G177" s="388"/>
      <c r="H177" s="389"/>
      <c r="I177" s="389"/>
      <c r="J177" s="389"/>
      <c r="K177" s="169"/>
      <c r="L177" s="388"/>
      <c r="M177" s="389"/>
      <c r="N177" s="389"/>
      <c r="O177" s="389"/>
      <c r="P177" s="169"/>
      <c r="Q177" s="603"/>
      <c r="R177" s="603"/>
      <c r="S177" s="169"/>
      <c r="T177" s="339"/>
      <c r="U177" s="339"/>
      <c r="V177" s="339"/>
      <c r="W177" s="339"/>
      <c r="X177" s="339"/>
      <c r="Y177" s="162"/>
      <c r="Z177" s="339"/>
      <c r="AA177" s="339"/>
      <c r="AB177" s="339"/>
      <c r="AC177" s="162"/>
    </row>
    <row r="178" spans="1:29" ht="15">
      <c r="A178" s="166" t="s">
        <v>66</v>
      </c>
      <c r="B178" s="742" t="s">
        <v>73</v>
      </c>
      <c r="C178" s="743"/>
      <c r="D178" s="743"/>
      <c r="E178" s="743"/>
      <c r="F178" s="116"/>
      <c r="G178" s="742" t="s">
        <v>134</v>
      </c>
      <c r="H178" s="743"/>
      <c r="I178" s="743"/>
      <c r="J178" s="743"/>
      <c r="K178" s="116"/>
      <c r="L178" s="742" t="s">
        <v>204</v>
      </c>
      <c r="M178" s="743"/>
      <c r="N178" s="743"/>
      <c r="O178" s="743"/>
      <c r="P178" s="116"/>
      <c r="Q178" s="745" t="s">
        <v>224</v>
      </c>
      <c r="R178" s="743"/>
      <c r="S178" s="116"/>
      <c r="T178" s="339"/>
      <c r="U178" s="339"/>
      <c r="V178" s="339"/>
      <c r="W178" s="339"/>
      <c r="X178" s="339"/>
      <c r="Y178" s="339"/>
      <c r="Z178" s="339"/>
      <c r="AA178" s="339"/>
      <c r="AB178" s="339"/>
      <c r="AC178" s="162"/>
    </row>
    <row r="179" spans="1:29" ht="15">
      <c r="A179" s="168"/>
      <c r="B179" s="34" t="s">
        <v>74</v>
      </c>
      <c r="C179" s="35" t="s">
        <v>75</v>
      </c>
      <c r="D179" s="35" t="s">
        <v>76</v>
      </c>
      <c r="E179" s="35" t="s">
        <v>77</v>
      </c>
      <c r="F179" s="117"/>
      <c r="G179" s="34" t="s">
        <v>74</v>
      </c>
      <c r="H179" s="343" t="s">
        <v>75</v>
      </c>
      <c r="I179" s="402" t="s">
        <v>76</v>
      </c>
      <c r="J179" s="402" t="s">
        <v>77</v>
      </c>
      <c r="K179" s="117"/>
      <c r="L179" s="34" t="s">
        <v>74</v>
      </c>
      <c r="M179" s="343" t="s">
        <v>75</v>
      </c>
      <c r="N179" s="402" t="s">
        <v>76</v>
      </c>
      <c r="O179" s="402" t="s">
        <v>77</v>
      </c>
      <c r="P179" s="117"/>
      <c r="Q179" s="34" t="s">
        <v>74</v>
      </c>
      <c r="R179" s="343" t="s">
        <v>75</v>
      </c>
      <c r="S179" s="117"/>
      <c r="T179" s="339"/>
      <c r="U179" s="339"/>
      <c r="V179" s="339"/>
      <c r="W179" s="339"/>
      <c r="X179" s="339"/>
      <c r="Y179" s="339"/>
      <c r="Z179" s="339"/>
      <c r="AA179" s="339"/>
      <c r="AB179" s="339"/>
      <c r="AC179" s="162"/>
    </row>
    <row r="180" spans="1:29" ht="15">
      <c r="A180" s="10" t="s">
        <v>67</v>
      </c>
      <c r="B180" s="52">
        <v>44937</v>
      </c>
      <c r="C180" s="53">
        <v>44270</v>
      </c>
      <c r="D180" s="52">
        <v>44864</v>
      </c>
      <c r="E180" s="154">
        <v>44698</v>
      </c>
      <c r="F180" s="125"/>
      <c r="G180" s="273">
        <v>46588</v>
      </c>
      <c r="H180" s="351">
        <v>44463</v>
      </c>
      <c r="I180" s="129">
        <v>45970</v>
      </c>
      <c r="J180" s="464">
        <v>45648</v>
      </c>
      <c r="K180" s="356"/>
      <c r="L180" s="273">
        <v>46498</v>
      </c>
      <c r="M180" s="351">
        <v>51271</v>
      </c>
      <c r="N180" s="129">
        <v>51231</v>
      </c>
      <c r="O180" s="464">
        <v>53122</v>
      </c>
      <c r="P180" s="356"/>
      <c r="Q180" s="273">
        <v>52970</v>
      </c>
      <c r="R180" s="351">
        <v>54132</v>
      </c>
      <c r="S180" s="356"/>
      <c r="T180" s="339"/>
      <c r="U180" s="339"/>
      <c r="V180" s="339"/>
      <c r="W180" s="339"/>
      <c r="X180" s="339"/>
      <c r="Y180" s="339"/>
      <c r="Z180" s="339"/>
      <c r="AA180" s="339"/>
      <c r="AB180" s="162"/>
      <c r="AC180" s="162"/>
    </row>
    <row r="181" spans="1:29" ht="15">
      <c r="A181" s="10" t="s">
        <v>19</v>
      </c>
      <c r="B181" s="52">
        <v>21257</v>
      </c>
      <c r="C181" s="53">
        <v>20188</v>
      </c>
      <c r="D181" s="52">
        <v>20305</v>
      </c>
      <c r="E181" s="154">
        <v>20465</v>
      </c>
      <c r="F181" s="125"/>
      <c r="G181" s="273">
        <v>20458</v>
      </c>
      <c r="H181" s="351">
        <v>20727</v>
      </c>
      <c r="I181" s="129">
        <v>20612</v>
      </c>
      <c r="J181" s="464">
        <v>20391</v>
      </c>
      <c r="K181" s="356"/>
      <c r="L181" s="273">
        <v>20881</v>
      </c>
      <c r="M181" s="351">
        <v>20751</v>
      </c>
      <c r="N181" s="129">
        <v>20247</v>
      </c>
      <c r="O181" s="464">
        <v>20073</v>
      </c>
      <c r="P181" s="356"/>
      <c r="Q181" s="273">
        <v>20054</v>
      </c>
      <c r="R181" s="351">
        <v>20142</v>
      </c>
      <c r="S181" s="356"/>
      <c r="T181" s="339"/>
      <c r="U181" s="339"/>
      <c r="V181" s="339"/>
      <c r="W181" s="339"/>
      <c r="X181" s="339"/>
      <c r="Y181" s="339"/>
      <c r="Z181" s="339"/>
      <c r="AA181" s="339"/>
      <c r="AB181" s="162"/>
      <c r="AC181" s="162"/>
    </row>
    <row r="182" spans="1:29" ht="15">
      <c r="A182" s="10" t="s">
        <v>120</v>
      </c>
      <c r="B182" s="52">
        <v>44937</v>
      </c>
      <c r="C182" s="53">
        <v>44270</v>
      </c>
      <c r="D182" s="52">
        <v>44864</v>
      </c>
      <c r="E182" s="154">
        <v>44698</v>
      </c>
      <c r="F182" s="125"/>
      <c r="G182" s="273">
        <v>46588</v>
      </c>
      <c r="H182" s="351">
        <v>44463</v>
      </c>
      <c r="I182" s="129">
        <v>45970</v>
      </c>
      <c r="J182" s="464">
        <v>45648</v>
      </c>
      <c r="K182" s="356"/>
      <c r="L182" s="273">
        <v>46498</v>
      </c>
      <c r="M182" s="351">
        <v>51271</v>
      </c>
      <c r="N182" s="129">
        <v>51231</v>
      </c>
      <c r="O182" s="464">
        <v>53122</v>
      </c>
      <c r="P182" s="356"/>
      <c r="Q182" s="273">
        <v>52970</v>
      </c>
      <c r="R182" s="351">
        <v>54132</v>
      </c>
      <c r="S182" s="356"/>
      <c r="T182" s="339"/>
      <c r="U182" s="339"/>
      <c r="V182" s="339"/>
      <c r="W182" s="339"/>
      <c r="X182" s="339"/>
      <c r="Y182" s="339"/>
      <c r="Z182" s="339"/>
      <c r="AA182" s="339"/>
      <c r="AB182" s="162"/>
      <c r="AC182" s="162"/>
    </row>
    <row r="183" spans="1:29" s="333" customFormat="1" ht="15">
      <c r="A183" s="340" t="s">
        <v>160</v>
      </c>
      <c r="B183" s="350">
        <v>873</v>
      </c>
      <c r="C183" s="351">
        <v>855</v>
      </c>
      <c r="D183" s="350">
        <v>855</v>
      </c>
      <c r="E183" s="357">
        <v>835</v>
      </c>
      <c r="F183" s="356"/>
      <c r="G183" s="350">
        <v>865</v>
      </c>
      <c r="H183" s="351">
        <v>857</v>
      </c>
      <c r="I183" s="129">
        <v>916.37031000000002</v>
      </c>
      <c r="J183" s="464">
        <v>811</v>
      </c>
      <c r="K183" s="356"/>
      <c r="L183" s="350">
        <v>809</v>
      </c>
      <c r="M183" s="351">
        <v>836</v>
      </c>
      <c r="N183" s="129">
        <v>860</v>
      </c>
      <c r="O183" s="464">
        <v>886</v>
      </c>
      <c r="P183" s="356"/>
      <c r="Q183" s="350">
        <v>883</v>
      </c>
      <c r="R183" s="351">
        <v>904</v>
      </c>
      <c r="S183" s="356"/>
      <c r="T183" s="339"/>
      <c r="U183" s="339"/>
      <c r="V183" s="339"/>
      <c r="W183" s="339"/>
      <c r="X183" s="339"/>
      <c r="Y183" s="339"/>
      <c r="Z183" s="339"/>
      <c r="AA183" s="339"/>
      <c r="AB183" s="339"/>
      <c r="AC183" s="339"/>
    </row>
    <row r="184" spans="1:29" s="333" customFormat="1" ht="15">
      <c r="A184" s="373" t="s">
        <v>189</v>
      </c>
      <c r="B184" s="350">
        <v>972</v>
      </c>
      <c r="C184" s="351">
        <v>953</v>
      </c>
      <c r="D184" s="350">
        <v>965</v>
      </c>
      <c r="E184" s="357">
        <v>919</v>
      </c>
      <c r="F184" s="356"/>
      <c r="G184" s="350">
        <v>947</v>
      </c>
      <c r="H184" s="351">
        <v>932</v>
      </c>
      <c r="I184" s="129">
        <v>994</v>
      </c>
      <c r="J184" s="464">
        <v>962</v>
      </c>
      <c r="K184" s="356"/>
      <c r="L184" s="350">
        <v>907</v>
      </c>
      <c r="M184" s="351">
        <v>981</v>
      </c>
      <c r="N184" s="129">
        <v>1028</v>
      </c>
      <c r="O184" s="464">
        <v>936</v>
      </c>
      <c r="P184" s="356"/>
      <c r="Q184" s="350">
        <v>941</v>
      </c>
      <c r="R184" s="351">
        <v>952</v>
      </c>
      <c r="S184" s="356"/>
      <c r="T184" s="339"/>
      <c r="U184" s="339"/>
      <c r="V184" s="339"/>
      <c r="W184" s="339"/>
      <c r="X184" s="339"/>
      <c r="Y184" s="339"/>
      <c r="Z184" s="339"/>
      <c r="AA184" s="339"/>
      <c r="AB184" s="339"/>
      <c r="AC184" s="339"/>
    </row>
    <row r="185" spans="1:29" s="333" customFormat="1" ht="15">
      <c r="A185" s="340" t="s">
        <v>161</v>
      </c>
      <c r="B185" s="350">
        <v>7708</v>
      </c>
      <c r="C185" s="351">
        <v>7139</v>
      </c>
      <c r="D185" s="350">
        <v>7277</v>
      </c>
      <c r="E185" s="357">
        <v>7589</v>
      </c>
      <c r="F185" s="356"/>
      <c r="G185" s="350">
        <v>6787</v>
      </c>
      <c r="H185" s="351">
        <v>6901</v>
      </c>
      <c r="I185" s="129">
        <v>7072</v>
      </c>
      <c r="J185" s="464">
        <v>6509</v>
      </c>
      <c r="K185" s="356"/>
      <c r="L185" s="350">
        <v>7513</v>
      </c>
      <c r="M185" s="351">
        <v>7228</v>
      </c>
      <c r="N185" s="129">
        <v>6832</v>
      </c>
      <c r="O185" s="464">
        <v>7049</v>
      </c>
      <c r="P185" s="356"/>
      <c r="Q185" s="350">
        <v>6762</v>
      </c>
      <c r="R185" s="351">
        <v>4768</v>
      </c>
      <c r="S185" s="356"/>
      <c r="T185" s="339"/>
      <c r="U185" s="339"/>
      <c r="V185" s="339"/>
      <c r="W185" s="339"/>
      <c r="X185" s="339"/>
      <c r="Y185" s="339"/>
      <c r="AA185" s="504"/>
      <c r="AB185" s="339"/>
      <c r="AC185" s="339"/>
    </row>
    <row r="186" spans="1:29">
      <c r="A186" s="297"/>
      <c r="H186" s="339"/>
      <c r="I186" s="339"/>
      <c r="J186" s="339"/>
      <c r="M186" s="505"/>
      <c r="N186" s="505"/>
      <c r="O186" s="505"/>
      <c r="R186" s="715"/>
      <c r="T186" s="339"/>
      <c r="U186" s="339"/>
      <c r="V186" s="339"/>
      <c r="W186" s="339"/>
      <c r="X186" s="339"/>
      <c r="Y186" s="339"/>
    </row>
    <row r="187" spans="1:29">
      <c r="A187" s="297"/>
      <c r="H187" s="339"/>
      <c r="I187" s="339"/>
      <c r="J187" s="339"/>
      <c r="T187" s="339"/>
      <c r="U187" s="339"/>
      <c r="V187" s="339"/>
      <c r="W187" s="339"/>
      <c r="X187" s="339"/>
      <c r="Y187" s="339"/>
    </row>
    <row r="188" spans="1:29">
      <c r="T188" s="339"/>
      <c r="U188" s="339"/>
      <c r="V188" s="339"/>
      <c r="W188" s="339"/>
      <c r="X188" s="339"/>
      <c r="Y188" s="339"/>
    </row>
  </sheetData>
  <mergeCells count="60">
    <mergeCell ref="G178:J178"/>
    <mergeCell ref="B68:E68"/>
    <mergeCell ref="B168:E168"/>
    <mergeCell ref="B178:E178"/>
    <mergeCell ref="B81:E81"/>
    <mergeCell ref="B96:E96"/>
    <mergeCell ref="B106:E106"/>
    <mergeCell ref="B117:E117"/>
    <mergeCell ref="B132:E132"/>
    <mergeCell ref="B142:E142"/>
    <mergeCell ref="B153:E153"/>
    <mergeCell ref="G168:J168"/>
    <mergeCell ref="G81:J81"/>
    <mergeCell ref="G96:J96"/>
    <mergeCell ref="G117:J117"/>
    <mergeCell ref="G132:J132"/>
    <mergeCell ref="B6:E6"/>
    <mergeCell ref="B21:E21"/>
    <mergeCell ref="B31:E31"/>
    <mergeCell ref="B43:E43"/>
    <mergeCell ref="B58:E58"/>
    <mergeCell ref="L6:O6"/>
    <mergeCell ref="G153:J153"/>
    <mergeCell ref="G6:J6"/>
    <mergeCell ref="G21:J21"/>
    <mergeCell ref="G43:J43"/>
    <mergeCell ref="G58:J58"/>
    <mergeCell ref="G31:J31"/>
    <mergeCell ref="G68:J68"/>
    <mergeCell ref="G106:J106"/>
    <mergeCell ref="G142:J142"/>
    <mergeCell ref="L31:O31"/>
    <mergeCell ref="L68:O68"/>
    <mergeCell ref="L106:O106"/>
    <mergeCell ref="L142:O142"/>
    <mergeCell ref="L21:O21"/>
    <mergeCell ref="L43:O43"/>
    <mergeCell ref="L58:O58"/>
    <mergeCell ref="L81:O81"/>
    <mergeCell ref="L96:O96"/>
    <mergeCell ref="L178:O178"/>
    <mergeCell ref="L117:O117"/>
    <mergeCell ref="L132:O132"/>
    <mergeCell ref="L153:O153"/>
    <mergeCell ref="L168:O168"/>
    <mergeCell ref="Q6:R6"/>
    <mergeCell ref="Q21:R21"/>
    <mergeCell ref="Q31:R31"/>
    <mergeCell ref="Q43:R43"/>
    <mergeCell ref="Q58:R58"/>
    <mergeCell ref="Q68:R68"/>
    <mergeCell ref="Q81:R81"/>
    <mergeCell ref="Q96:R96"/>
    <mergeCell ref="Q106:R106"/>
    <mergeCell ref="Q117:R117"/>
    <mergeCell ref="Q132:R132"/>
    <mergeCell ref="Q142:R142"/>
    <mergeCell ref="Q153:R153"/>
    <mergeCell ref="Q168:R168"/>
    <mergeCell ref="Q178:R178"/>
  </mergeCells>
  <conditionalFormatting sqref="C37 F37 C75 F75 C111 F111 C147 F147 C183 F183 F39 C39 F77 C77 F113 C113 F149 C149 F185 C185">
    <cfRule type="containsErrors" dxfId="1549" priority="2631">
      <formula>ISERROR(C37)</formula>
    </cfRule>
  </conditionalFormatting>
  <conditionalFormatting sqref="C8:C13 C15:C17">
    <cfRule type="containsErrors" dxfId="1548" priority="2059">
      <formula>ISERROR(C8)</formula>
    </cfRule>
  </conditionalFormatting>
  <conditionalFormatting sqref="C7">
    <cfRule type="containsErrors" dxfId="1547" priority="2060">
      <formula>ISERROR(C7)</formula>
    </cfRule>
  </conditionalFormatting>
  <conditionalFormatting sqref="C24 C26:C27">
    <cfRule type="containsErrors" dxfId="1546" priority="2057">
      <formula>ISERROR(C24)</formula>
    </cfRule>
  </conditionalFormatting>
  <conditionalFormatting sqref="C28">
    <cfRule type="containsErrors" dxfId="1545" priority="2056">
      <formula>ISERROR(C28)</formula>
    </cfRule>
  </conditionalFormatting>
  <conditionalFormatting sqref="C25">
    <cfRule type="containsErrors" dxfId="1544" priority="2055">
      <formula>ISERROR(C25)</formula>
    </cfRule>
  </conditionalFormatting>
  <conditionalFormatting sqref="C33:C35">
    <cfRule type="containsErrors" dxfId="1543" priority="2053">
      <formula>ISERROR(C33)</formula>
    </cfRule>
  </conditionalFormatting>
  <conditionalFormatting sqref="C175">
    <cfRule type="containsErrors" dxfId="1542" priority="1997">
      <formula>ISERROR(C175)</formula>
    </cfRule>
  </conditionalFormatting>
  <conditionalFormatting sqref="C172">
    <cfRule type="containsErrors" dxfId="1541" priority="1996">
      <formula>ISERROR(C172)</formula>
    </cfRule>
  </conditionalFormatting>
  <conditionalFormatting sqref="C155:C160 C162:C164">
    <cfRule type="containsErrors" dxfId="1540" priority="2000">
      <formula>ISERROR(C155)</formula>
    </cfRule>
  </conditionalFormatting>
  <conditionalFormatting sqref="C171 C173:C174">
    <cfRule type="containsErrors" dxfId="1539" priority="1998">
      <formula>ISERROR(C171)</formula>
    </cfRule>
  </conditionalFormatting>
  <conditionalFormatting sqref="C180:C181">
    <cfRule type="containsErrors" dxfId="1538" priority="1994">
      <formula>ISERROR(C180)</formula>
    </cfRule>
  </conditionalFormatting>
  <conditionalFormatting sqref="C32">
    <cfRule type="containsErrors" dxfId="1537" priority="1972">
      <formula>ISERROR(C32)</formula>
    </cfRule>
  </conditionalFormatting>
  <conditionalFormatting sqref="C45:C50 C52:C54">
    <cfRule type="containsErrors" dxfId="1536" priority="1936">
      <formula>ISERROR(C45)</formula>
    </cfRule>
  </conditionalFormatting>
  <conditionalFormatting sqref="C61 C63:C64">
    <cfRule type="containsErrors" dxfId="1535" priority="1935">
      <formula>ISERROR(C61)</formula>
    </cfRule>
  </conditionalFormatting>
  <conditionalFormatting sqref="C65">
    <cfRule type="containsErrors" dxfId="1534" priority="1934">
      <formula>ISERROR(C65)</formula>
    </cfRule>
  </conditionalFormatting>
  <conditionalFormatting sqref="C62">
    <cfRule type="containsErrors" dxfId="1533" priority="1933">
      <formula>ISERROR(C62)</formula>
    </cfRule>
  </conditionalFormatting>
  <conditionalFormatting sqref="C70:C73">
    <cfRule type="containsErrors" dxfId="1532" priority="1932">
      <formula>ISERROR(C70)</formula>
    </cfRule>
  </conditionalFormatting>
  <conditionalFormatting sqref="C103">
    <cfRule type="containsErrors" dxfId="1531" priority="1914">
      <formula>ISERROR(C103)</formula>
    </cfRule>
  </conditionalFormatting>
  <conditionalFormatting sqref="C100">
    <cfRule type="containsErrors" dxfId="1530" priority="1913">
      <formula>ISERROR(C100)</formula>
    </cfRule>
  </conditionalFormatting>
  <conditionalFormatting sqref="C108:C110">
    <cfRule type="containsErrors" dxfId="1529" priority="1912">
      <formula>ISERROR(C108)</formula>
    </cfRule>
  </conditionalFormatting>
  <conditionalFormatting sqref="C119:C124 C126:C128">
    <cfRule type="containsErrors" dxfId="1528" priority="1911">
      <formula>ISERROR(C119)</formula>
    </cfRule>
  </conditionalFormatting>
  <conditionalFormatting sqref="C135 C137:C138">
    <cfRule type="containsErrors" dxfId="1527" priority="1910">
      <formula>ISERROR(C135)</formula>
    </cfRule>
  </conditionalFormatting>
  <conditionalFormatting sqref="C139">
    <cfRule type="containsErrors" dxfId="1526" priority="1909">
      <formula>ISERROR(C139)</formula>
    </cfRule>
  </conditionalFormatting>
  <conditionalFormatting sqref="C83:C88 C90:C92">
    <cfRule type="containsErrors" dxfId="1525" priority="1916">
      <formula>ISERROR(C83)</formula>
    </cfRule>
  </conditionalFormatting>
  <conditionalFormatting sqref="C99 C101:C102">
    <cfRule type="containsErrors" dxfId="1524" priority="1915">
      <formula>ISERROR(C99)</formula>
    </cfRule>
  </conditionalFormatting>
  <conditionalFormatting sqref="C136">
    <cfRule type="containsErrors" dxfId="1523" priority="1908">
      <formula>ISERROR(C136)</formula>
    </cfRule>
  </conditionalFormatting>
  <conditionalFormatting sqref="C144:C146">
    <cfRule type="containsErrors" dxfId="1522" priority="1907">
      <formula>ISERROR(C144)</formula>
    </cfRule>
  </conditionalFormatting>
  <conditionalFormatting sqref="C36">
    <cfRule type="containsErrors" dxfId="1521" priority="1575">
      <formula>ISERROR(C36)</formula>
    </cfRule>
  </conditionalFormatting>
  <conditionalFormatting sqref="C74">
    <cfRule type="containsErrors" dxfId="1520" priority="1569">
      <formula>ISERROR(C74)</formula>
    </cfRule>
  </conditionalFormatting>
  <conditionalFormatting sqref="C182">
    <cfRule type="containsErrors" dxfId="1519" priority="1561">
      <formula>ISERROR(C182)</formula>
    </cfRule>
  </conditionalFormatting>
  <conditionalFormatting sqref="D7">
    <cfRule type="containsErrors" dxfId="1518" priority="1560">
      <formula>ISERROR(D7)</formula>
    </cfRule>
  </conditionalFormatting>
  <conditionalFormatting sqref="D32">
    <cfRule type="containsErrors" dxfId="1517" priority="1527">
      <formula>ISERROR(D32)</formula>
    </cfRule>
  </conditionalFormatting>
  <conditionalFormatting sqref="C22">
    <cfRule type="containsErrors" dxfId="1516" priority="1493">
      <formula>ISERROR(C22)</formula>
    </cfRule>
  </conditionalFormatting>
  <conditionalFormatting sqref="D22">
    <cfRule type="containsErrors" dxfId="1515" priority="1492">
      <formula>ISERROR(D22)</formula>
    </cfRule>
  </conditionalFormatting>
  <conditionalFormatting sqref="C44">
    <cfRule type="containsErrors" dxfId="1514" priority="1491">
      <formula>ISERROR(C44)</formula>
    </cfRule>
  </conditionalFormatting>
  <conditionalFormatting sqref="D44">
    <cfRule type="containsErrors" dxfId="1513" priority="1490">
      <formula>ISERROR(D44)</formula>
    </cfRule>
  </conditionalFormatting>
  <conditionalFormatting sqref="C59">
    <cfRule type="containsErrors" dxfId="1512" priority="1489">
      <formula>ISERROR(C59)</formula>
    </cfRule>
  </conditionalFormatting>
  <conditionalFormatting sqref="D59">
    <cfRule type="containsErrors" dxfId="1511" priority="1488">
      <formula>ISERROR(D59)</formula>
    </cfRule>
  </conditionalFormatting>
  <conditionalFormatting sqref="D118">
    <cfRule type="containsErrors" dxfId="1510" priority="1470">
      <formula>ISERROR(D118)</formula>
    </cfRule>
  </conditionalFormatting>
  <conditionalFormatting sqref="C133">
    <cfRule type="containsErrors" dxfId="1509" priority="1469">
      <formula>ISERROR(C133)</formula>
    </cfRule>
  </conditionalFormatting>
  <conditionalFormatting sqref="D133">
    <cfRule type="containsErrors" dxfId="1508" priority="1468">
      <formula>ISERROR(D133)</formula>
    </cfRule>
  </conditionalFormatting>
  <conditionalFormatting sqref="C82">
    <cfRule type="containsErrors" dxfId="1507" priority="1475">
      <formula>ISERROR(C82)</formula>
    </cfRule>
  </conditionalFormatting>
  <conditionalFormatting sqref="D82">
    <cfRule type="containsErrors" dxfId="1506" priority="1474">
      <formula>ISERROR(D82)</formula>
    </cfRule>
  </conditionalFormatting>
  <conditionalFormatting sqref="C97">
    <cfRule type="containsErrors" dxfId="1505" priority="1473">
      <formula>ISERROR(C97)</formula>
    </cfRule>
  </conditionalFormatting>
  <conditionalFormatting sqref="D97">
    <cfRule type="containsErrors" dxfId="1504" priority="1472">
      <formula>ISERROR(D97)</formula>
    </cfRule>
  </conditionalFormatting>
  <conditionalFormatting sqref="C118">
    <cfRule type="containsErrors" dxfId="1503" priority="1471">
      <formula>ISERROR(C118)</formula>
    </cfRule>
  </conditionalFormatting>
  <conditionalFormatting sqref="D69">
    <cfRule type="containsErrors" dxfId="1502" priority="1462">
      <formula>ISERROR(D69)</formula>
    </cfRule>
  </conditionalFormatting>
  <conditionalFormatting sqref="C143">
    <cfRule type="containsErrors" dxfId="1501" priority="1453">
      <formula>ISERROR(C143)</formula>
    </cfRule>
  </conditionalFormatting>
  <conditionalFormatting sqref="D143">
    <cfRule type="containsErrors" dxfId="1500" priority="1452">
      <formula>ISERROR(D143)</formula>
    </cfRule>
  </conditionalFormatting>
  <conditionalFormatting sqref="C154">
    <cfRule type="containsErrors" dxfId="1499" priority="1467">
      <formula>ISERROR(C154)</formula>
    </cfRule>
  </conditionalFormatting>
  <conditionalFormatting sqref="C179">
    <cfRule type="containsErrors" dxfId="1498" priority="1451">
      <formula>ISERROR(C179)</formula>
    </cfRule>
  </conditionalFormatting>
  <conditionalFormatting sqref="D154">
    <cfRule type="containsErrors" dxfId="1497" priority="1466">
      <formula>ISERROR(D154)</formula>
    </cfRule>
  </conditionalFormatting>
  <conditionalFormatting sqref="C169">
    <cfRule type="containsErrors" dxfId="1496" priority="1465">
      <formula>ISERROR(C169)</formula>
    </cfRule>
  </conditionalFormatting>
  <conditionalFormatting sqref="D169">
    <cfRule type="containsErrors" dxfId="1495" priority="1464">
      <formula>ISERROR(D169)</formula>
    </cfRule>
  </conditionalFormatting>
  <conditionalFormatting sqref="C69">
    <cfRule type="containsErrors" dxfId="1494" priority="1463">
      <formula>ISERROR(C69)</formula>
    </cfRule>
  </conditionalFormatting>
  <conditionalFormatting sqref="D107">
    <cfRule type="containsErrors" dxfId="1493" priority="1454">
      <formula>ISERROR(D107)</formula>
    </cfRule>
  </conditionalFormatting>
  <conditionalFormatting sqref="D179">
    <cfRule type="containsErrors" dxfId="1492" priority="1450">
      <formula>ISERROR(D179)</formula>
    </cfRule>
  </conditionalFormatting>
  <conditionalFormatting sqref="E7">
    <cfRule type="containsErrors" dxfId="1491" priority="1449">
      <formula>ISERROR(E7)</formula>
    </cfRule>
  </conditionalFormatting>
  <conditionalFormatting sqref="E32">
    <cfRule type="containsErrors" dxfId="1490" priority="1448">
      <formula>ISERROR(E32)</formula>
    </cfRule>
  </conditionalFormatting>
  <conditionalFormatting sqref="C107">
    <cfRule type="containsErrors" dxfId="1489" priority="1455">
      <formula>ISERROR(C107)</formula>
    </cfRule>
  </conditionalFormatting>
  <conditionalFormatting sqref="E44">
    <cfRule type="containsErrors" dxfId="1488" priority="1439">
      <formula>ISERROR(E44)</formula>
    </cfRule>
  </conditionalFormatting>
  <conditionalFormatting sqref="E133">
    <cfRule type="containsErrors" dxfId="1487" priority="1428">
      <formula>ISERROR(E133)</formula>
    </cfRule>
  </conditionalFormatting>
  <conditionalFormatting sqref="E154">
    <cfRule type="containsErrors" dxfId="1486" priority="1427">
      <formula>ISERROR(E154)</formula>
    </cfRule>
  </conditionalFormatting>
  <conditionalFormatting sqref="E169">
    <cfRule type="containsErrors" dxfId="1485" priority="1426">
      <formula>ISERROR(E169)</formula>
    </cfRule>
  </conditionalFormatting>
  <conditionalFormatting sqref="E69">
    <cfRule type="containsErrors" dxfId="1484" priority="1425">
      <formula>ISERROR(E69)</formula>
    </cfRule>
  </conditionalFormatting>
  <conditionalFormatting sqref="E22">
    <cfRule type="containsErrors" dxfId="1483" priority="1440">
      <formula>ISERROR(E22)</formula>
    </cfRule>
  </conditionalFormatting>
  <conditionalFormatting sqref="E59">
    <cfRule type="containsErrors" dxfId="1482" priority="1438">
      <formula>ISERROR(E59)</formula>
    </cfRule>
  </conditionalFormatting>
  <conditionalFormatting sqref="E118">
    <cfRule type="containsErrors" dxfId="1481" priority="1429">
      <formula>ISERROR(E118)</formula>
    </cfRule>
  </conditionalFormatting>
  <conditionalFormatting sqref="E82">
    <cfRule type="containsErrors" dxfId="1480" priority="1431">
      <formula>ISERROR(E82)</formula>
    </cfRule>
  </conditionalFormatting>
  <conditionalFormatting sqref="E97">
    <cfRule type="containsErrors" dxfId="1479" priority="1430">
      <formula>ISERROR(E97)</formula>
    </cfRule>
  </conditionalFormatting>
  <conditionalFormatting sqref="E143">
    <cfRule type="containsErrors" dxfId="1478" priority="1420">
      <formula>ISERROR(E143)</formula>
    </cfRule>
  </conditionalFormatting>
  <conditionalFormatting sqref="E179">
    <cfRule type="containsErrors" dxfId="1477" priority="1419">
      <formula>ISERROR(E179)</formula>
    </cfRule>
  </conditionalFormatting>
  <conditionalFormatting sqref="E107">
    <cfRule type="containsErrors" dxfId="1476" priority="1421">
      <formula>ISERROR(E107)</formula>
    </cfRule>
  </conditionalFormatting>
  <conditionalFormatting sqref="E8:E13 E15:E17">
    <cfRule type="containsErrors" dxfId="1475" priority="1395">
      <formula>ISERROR(E8)</formula>
    </cfRule>
  </conditionalFormatting>
  <conditionalFormatting sqref="C18:C19">
    <cfRule type="containsErrors" dxfId="1474" priority="1392">
      <formula>ISERROR(C18)</formula>
    </cfRule>
  </conditionalFormatting>
  <conditionalFormatting sqref="E18:E19">
    <cfRule type="containsErrors" dxfId="1473" priority="1386">
      <formula>ISERROR(E18)</formula>
    </cfRule>
  </conditionalFormatting>
  <conditionalFormatting sqref="C55:C56">
    <cfRule type="containsErrors" dxfId="1472" priority="1383">
      <formula>ISERROR(C55)</formula>
    </cfRule>
  </conditionalFormatting>
  <conditionalFormatting sqref="C93:C94">
    <cfRule type="containsErrors" dxfId="1471" priority="1375">
      <formula>ISERROR(C93)</formula>
    </cfRule>
  </conditionalFormatting>
  <conditionalFormatting sqref="C129:C130">
    <cfRule type="containsErrors" dxfId="1470" priority="1367">
      <formula>ISERROR(C129)</formula>
    </cfRule>
  </conditionalFormatting>
  <conditionalFormatting sqref="C165:C166">
    <cfRule type="containsErrors" dxfId="1469" priority="1359">
      <formula>ISERROR(C165)</formula>
    </cfRule>
  </conditionalFormatting>
  <conditionalFormatting sqref="F22">
    <cfRule type="containsErrors" dxfId="1468" priority="1351">
      <formula>ISERROR(F22)</formula>
    </cfRule>
  </conditionalFormatting>
  <conditionalFormatting sqref="F32">
    <cfRule type="containsErrors" dxfId="1467" priority="1352">
      <formula>ISERROR(F32)</formula>
    </cfRule>
  </conditionalFormatting>
  <conditionalFormatting sqref="F7">
    <cfRule type="containsErrors" dxfId="1466" priority="1353">
      <formula>ISERROR(F7)</formula>
    </cfRule>
  </conditionalFormatting>
  <conditionalFormatting sqref="F33:F35">
    <cfRule type="containsErrors" dxfId="1465" priority="1349">
      <formula>ISERROR(F33)</formula>
    </cfRule>
  </conditionalFormatting>
  <conditionalFormatting sqref="F45:F50 F52:F54">
    <cfRule type="containsErrors" dxfId="1464" priority="1347">
      <formula>ISERROR(F45)</formula>
    </cfRule>
  </conditionalFormatting>
  <conditionalFormatting sqref="F70:F73">
    <cfRule type="containsErrors" dxfId="1463" priority="1344">
      <formula>ISERROR(F70)</formula>
    </cfRule>
  </conditionalFormatting>
  <conditionalFormatting sqref="F107">
    <cfRule type="containsErrors" dxfId="1462" priority="1341">
      <formula>ISERROR(F107)</formula>
    </cfRule>
  </conditionalFormatting>
  <conditionalFormatting sqref="F118">
    <cfRule type="containsErrors" dxfId="1461" priority="1338">
      <formula>ISERROR(F118)</formula>
    </cfRule>
  </conditionalFormatting>
  <conditionalFormatting sqref="F83:F88 F90:F92">
    <cfRule type="containsErrors" dxfId="1460" priority="1342">
      <formula>ISERROR(F83)</formula>
    </cfRule>
  </conditionalFormatting>
  <conditionalFormatting sqref="F44">
    <cfRule type="containsErrors" dxfId="1459" priority="1348">
      <formula>ISERROR(F44)</formula>
    </cfRule>
  </conditionalFormatting>
  <conditionalFormatting sqref="F69">
    <cfRule type="containsErrors" dxfId="1458" priority="1346">
      <formula>ISERROR(F69)</formula>
    </cfRule>
  </conditionalFormatting>
  <conditionalFormatting sqref="F169">
    <cfRule type="containsErrors" dxfId="1457" priority="1330">
      <formula>ISERROR(F169)</formula>
    </cfRule>
  </conditionalFormatting>
  <conditionalFormatting sqref="F119:F121 F123:F124 F126:F128">
    <cfRule type="containsErrors" dxfId="1456" priority="1337">
      <formula>ISERROR(F119)</formula>
    </cfRule>
  </conditionalFormatting>
  <conditionalFormatting sqref="F97">
    <cfRule type="containsErrors" dxfId="1455" priority="1340">
      <formula>ISERROR(F97)</formula>
    </cfRule>
  </conditionalFormatting>
  <conditionalFormatting sqref="F144:F146">
    <cfRule type="containsErrors" dxfId="1454" priority="1334">
      <formula>ISERROR(F144)</formula>
    </cfRule>
  </conditionalFormatting>
  <conditionalFormatting sqref="F180:F182">
    <cfRule type="containsErrors" dxfId="1453" priority="1329">
      <formula>ISERROR(F180)</formula>
    </cfRule>
  </conditionalFormatting>
  <conditionalFormatting sqref="F143">
    <cfRule type="containsErrors" dxfId="1452" priority="1336">
      <formula>ISERROR(F143)</formula>
    </cfRule>
  </conditionalFormatting>
  <conditionalFormatting sqref="F82">
    <cfRule type="containsErrors" dxfId="1451" priority="1343">
      <formula>ISERROR(F82)</formula>
    </cfRule>
  </conditionalFormatting>
  <conditionalFormatting sqref="F155:F160 F162:F164">
    <cfRule type="containsErrors" dxfId="1450" priority="1332">
      <formula>ISERROR(F155)</formula>
    </cfRule>
  </conditionalFormatting>
  <conditionalFormatting sqref="F108:F110">
    <cfRule type="containsErrors" dxfId="1449" priority="1339">
      <formula>ISERROR(F108)</formula>
    </cfRule>
  </conditionalFormatting>
  <conditionalFormatting sqref="F154">
    <cfRule type="containsErrors" dxfId="1448" priority="1333">
      <formula>ISERROR(F154)</formula>
    </cfRule>
  </conditionalFormatting>
  <conditionalFormatting sqref="F61 F63:F64">
    <cfRule type="containsErrors" dxfId="1447" priority="1328">
      <formula>ISERROR(F61)</formula>
    </cfRule>
  </conditionalFormatting>
  <conditionalFormatting sqref="F133">
    <cfRule type="containsErrors" dxfId="1446" priority="1335">
      <formula>ISERROR(F133)</formula>
    </cfRule>
  </conditionalFormatting>
  <conditionalFormatting sqref="F179">
    <cfRule type="containsErrors" dxfId="1445" priority="1331">
      <formula>ISERROR(F179)</formula>
    </cfRule>
  </conditionalFormatting>
  <conditionalFormatting sqref="F28">
    <cfRule type="containsErrors" dxfId="1444" priority="1325">
      <formula>ISERROR(F28)</formula>
    </cfRule>
  </conditionalFormatting>
  <conditionalFormatting sqref="F62">
    <cfRule type="containsErrors" dxfId="1443" priority="1327">
      <formula>ISERROR(F62)</formula>
    </cfRule>
  </conditionalFormatting>
  <conditionalFormatting sqref="F103">
    <cfRule type="containsErrors" dxfId="1442" priority="1322">
      <formula>ISERROR(F103)</formula>
    </cfRule>
  </conditionalFormatting>
  <conditionalFormatting sqref="F24 F26:F27">
    <cfRule type="containsErrors" dxfId="1441" priority="1326">
      <formula>ISERROR(F24)</formula>
    </cfRule>
  </conditionalFormatting>
  <conditionalFormatting sqref="F175">
    <cfRule type="containsErrors" dxfId="1440" priority="1316">
      <formula>ISERROR(F175)</formula>
    </cfRule>
  </conditionalFormatting>
  <conditionalFormatting sqref="F25">
    <cfRule type="containsErrors" dxfId="1439" priority="1324">
      <formula>ISERROR(F25)</formula>
    </cfRule>
  </conditionalFormatting>
  <conditionalFormatting sqref="F100">
    <cfRule type="containsErrors" dxfId="1438" priority="1321">
      <formula>ISERROR(F100)</formula>
    </cfRule>
  </conditionalFormatting>
  <conditionalFormatting sqref="F8:F13 F15:F17">
    <cfRule type="containsErrors" dxfId="1437" priority="1350">
      <formula>ISERROR(F8)</formula>
    </cfRule>
  </conditionalFormatting>
  <conditionalFormatting sqref="F59">
    <cfRule type="containsErrors" dxfId="1436" priority="1345">
      <formula>ISERROR(F59)</formula>
    </cfRule>
  </conditionalFormatting>
  <conditionalFormatting sqref="F99 F101:F102">
    <cfRule type="containsErrors" dxfId="1435" priority="1323">
      <formula>ISERROR(F99)</formula>
    </cfRule>
  </conditionalFormatting>
  <conditionalFormatting sqref="F139">
    <cfRule type="containsErrors" dxfId="1434" priority="1319">
      <formula>ISERROR(F139)</formula>
    </cfRule>
  </conditionalFormatting>
  <conditionalFormatting sqref="F136">
    <cfRule type="containsErrors" dxfId="1433" priority="1318">
      <formula>ISERROR(F136)</formula>
    </cfRule>
  </conditionalFormatting>
  <conditionalFormatting sqref="F172">
    <cfRule type="containsErrors" dxfId="1432" priority="1315">
      <formula>ISERROR(F172)</formula>
    </cfRule>
  </conditionalFormatting>
  <conditionalFormatting sqref="F135 F137:F138">
    <cfRule type="containsErrors" dxfId="1431" priority="1320">
      <formula>ISERROR(F135)</formula>
    </cfRule>
  </conditionalFormatting>
  <conditionalFormatting sqref="F171 F173:F174">
    <cfRule type="containsErrors" dxfId="1430" priority="1317">
      <formula>ISERROR(F171)</formula>
    </cfRule>
  </conditionalFormatting>
  <conditionalFormatting sqref="F65">
    <cfRule type="containsErrors" dxfId="1429" priority="1314">
      <formula>ISERROR(F65)</formula>
    </cfRule>
  </conditionalFormatting>
  <conditionalFormatting sqref="F122">
    <cfRule type="containsErrors" dxfId="1428" priority="1313">
      <formula>ISERROR(F122)</formula>
    </cfRule>
  </conditionalFormatting>
  <conditionalFormatting sqref="F36">
    <cfRule type="containsErrors" dxfId="1427" priority="1312">
      <formula>ISERROR(F36)</formula>
    </cfRule>
  </conditionalFormatting>
  <conditionalFormatting sqref="F74">
    <cfRule type="containsErrors" dxfId="1426" priority="1311">
      <formula>ISERROR(F74)</formula>
    </cfRule>
  </conditionalFormatting>
  <conditionalFormatting sqref="F18:F19">
    <cfRule type="containsErrors" dxfId="1425" priority="1310">
      <formula>ISERROR(F18)</formula>
    </cfRule>
  </conditionalFormatting>
  <conditionalFormatting sqref="F55:F56">
    <cfRule type="containsErrors" dxfId="1424" priority="1309">
      <formula>ISERROR(F55)</formula>
    </cfRule>
  </conditionalFormatting>
  <conditionalFormatting sqref="F93:F94">
    <cfRule type="containsErrors" dxfId="1423" priority="1308">
      <formula>ISERROR(F93)</formula>
    </cfRule>
  </conditionalFormatting>
  <conditionalFormatting sqref="F129:F130">
    <cfRule type="containsErrors" dxfId="1422" priority="1307">
      <formula>ISERROR(F129)</formula>
    </cfRule>
  </conditionalFormatting>
  <conditionalFormatting sqref="F165:F166">
    <cfRule type="containsErrors" dxfId="1421" priority="1306">
      <formula>ISERROR(F165)</formula>
    </cfRule>
  </conditionalFormatting>
  <conditionalFormatting sqref="H37 H75 H111 H147 H183 H39 H77 H113 H149 H185">
    <cfRule type="containsErrors" dxfId="1420" priority="1244">
      <formula>ISERROR(H37)</formula>
    </cfRule>
  </conditionalFormatting>
  <conditionalFormatting sqref="H8:H13 H15:H17">
    <cfRule type="containsErrors" dxfId="1419" priority="1242">
      <formula>ISERROR(H8)</formula>
    </cfRule>
  </conditionalFormatting>
  <conditionalFormatting sqref="H18:H19">
    <cfRule type="containsErrors" dxfId="1418" priority="1241">
      <formula>ISERROR(H18)</formula>
    </cfRule>
  </conditionalFormatting>
  <conditionalFormatting sqref="H24 H26:H27">
    <cfRule type="containsErrors" dxfId="1417" priority="1240">
      <formula>ISERROR(H24)</formula>
    </cfRule>
  </conditionalFormatting>
  <conditionalFormatting sqref="H28">
    <cfRule type="containsErrors" dxfId="1416" priority="1239">
      <formula>ISERROR(H28)</formula>
    </cfRule>
  </conditionalFormatting>
  <conditionalFormatting sqref="H25">
    <cfRule type="containsErrors" dxfId="1415" priority="1238">
      <formula>ISERROR(H25)</formula>
    </cfRule>
  </conditionalFormatting>
  <conditionalFormatting sqref="H33:H35">
    <cfRule type="containsErrors" dxfId="1414" priority="1236">
      <formula>ISERROR(H33)</formula>
    </cfRule>
  </conditionalFormatting>
  <conditionalFormatting sqref="H36">
    <cfRule type="containsErrors" dxfId="1413" priority="1234">
      <formula>ISERROR(H36)</formula>
    </cfRule>
  </conditionalFormatting>
  <conditionalFormatting sqref="H45:H50 H52:H54">
    <cfRule type="containsErrors" dxfId="1412" priority="1233">
      <formula>ISERROR(H45)</formula>
    </cfRule>
  </conditionalFormatting>
  <conditionalFormatting sqref="H55:H56">
    <cfRule type="containsErrors" dxfId="1411" priority="1231">
      <formula>ISERROR(H55)</formula>
    </cfRule>
  </conditionalFormatting>
  <conditionalFormatting sqref="H61 H63:H64">
    <cfRule type="containsErrors" dxfId="1410" priority="1230">
      <formula>ISERROR(H61)</formula>
    </cfRule>
  </conditionalFormatting>
  <conditionalFormatting sqref="H65">
    <cfRule type="containsErrors" dxfId="1409" priority="1229">
      <formula>ISERROR(H65)</formula>
    </cfRule>
  </conditionalFormatting>
  <conditionalFormatting sqref="H62">
    <cfRule type="containsErrors" dxfId="1408" priority="1228">
      <formula>ISERROR(H62)</formula>
    </cfRule>
  </conditionalFormatting>
  <conditionalFormatting sqref="H70:H73">
    <cfRule type="containsErrors" dxfId="1407" priority="1226">
      <formula>ISERROR(H70)</formula>
    </cfRule>
  </conditionalFormatting>
  <conditionalFormatting sqref="H74">
    <cfRule type="containsErrors" dxfId="1406" priority="1225">
      <formula>ISERROR(H74)</formula>
    </cfRule>
  </conditionalFormatting>
  <conditionalFormatting sqref="H83:H88 H90:H92">
    <cfRule type="containsErrors" dxfId="1405" priority="1223">
      <formula>ISERROR(H83)</formula>
    </cfRule>
  </conditionalFormatting>
  <conditionalFormatting sqref="H93:H94">
    <cfRule type="containsErrors" dxfId="1404" priority="1221">
      <formula>ISERROR(H93)</formula>
    </cfRule>
  </conditionalFormatting>
  <conditionalFormatting sqref="H103">
    <cfRule type="containsErrors" dxfId="1403" priority="1219">
      <formula>ISERROR(H103)</formula>
    </cfRule>
  </conditionalFormatting>
  <conditionalFormatting sqref="H100">
    <cfRule type="containsErrors" dxfId="1402" priority="1218">
      <formula>ISERROR(H100)</formula>
    </cfRule>
  </conditionalFormatting>
  <conditionalFormatting sqref="H99 H101:H102">
    <cfRule type="containsErrors" dxfId="1401" priority="1220">
      <formula>ISERROR(H99)</formula>
    </cfRule>
  </conditionalFormatting>
  <conditionalFormatting sqref="H108:H110">
    <cfRule type="containsErrors" dxfId="1400" priority="1216">
      <formula>ISERROR(H108)</formula>
    </cfRule>
  </conditionalFormatting>
  <conditionalFormatting sqref="H119:H124 H126:H128">
    <cfRule type="containsErrors" dxfId="1399" priority="1214">
      <formula>ISERROR(H119)</formula>
    </cfRule>
  </conditionalFormatting>
  <conditionalFormatting sqref="H129:H130">
    <cfRule type="containsErrors" dxfId="1398" priority="1212">
      <formula>ISERROR(H129)</formula>
    </cfRule>
  </conditionalFormatting>
  <conditionalFormatting sqref="H135 H137:H138">
    <cfRule type="containsErrors" dxfId="1397" priority="1211">
      <formula>ISERROR(H135)</formula>
    </cfRule>
  </conditionalFormatting>
  <conditionalFormatting sqref="H139">
    <cfRule type="containsErrors" dxfId="1396" priority="1210">
      <formula>ISERROR(H139)</formula>
    </cfRule>
  </conditionalFormatting>
  <conditionalFormatting sqref="H136">
    <cfRule type="containsErrors" dxfId="1395" priority="1209">
      <formula>ISERROR(H136)</formula>
    </cfRule>
  </conditionalFormatting>
  <conditionalFormatting sqref="H144:H146">
    <cfRule type="containsErrors" dxfId="1394" priority="1207">
      <formula>ISERROR(H144)</formula>
    </cfRule>
  </conditionalFormatting>
  <conditionalFormatting sqref="H155:H160 H162:H164">
    <cfRule type="containsErrors" dxfId="1393" priority="1205">
      <formula>ISERROR(H155)</formula>
    </cfRule>
  </conditionalFormatting>
  <conditionalFormatting sqref="H165:H166">
    <cfRule type="containsErrors" dxfId="1392" priority="1203">
      <formula>ISERROR(H165)</formula>
    </cfRule>
  </conditionalFormatting>
  <conditionalFormatting sqref="H175">
    <cfRule type="containsErrors" dxfId="1391" priority="1201">
      <formula>ISERROR(H175)</formula>
    </cfRule>
  </conditionalFormatting>
  <conditionalFormatting sqref="H172">
    <cfRule type="containsErrors" dxfId="1390" priority="1200">
      <formula>ISERROR(H172)</formula>
    </cfRule>
  </conditionalFormatting>
  <conditionalFormatting sqref="H171 H173:H174">
    <cfRule type="containsErrors" dxfId="1389" priority="1202">
      <formula>ISERROR(H171)</formula>
    </cfRule>
  </conditionalFormatting>
  <conditionalFormatting sqref="H180:H181">
    <cfRule type="containsErrors" dxfId="1388" priority="1198">
      <formula>ISERROR(H180)</formula>
    </cfRule>
  </conditionalFormatting>
  <conditionalFormatting sqref="H182">
    <cfRule type="containsErrors" dxfId="1387" priority="1197">
      <formula>ISERROR(H182)</formula>
    </cfRule>
  </conditionalFormatting>
  <conditionalFormatting sqref="H7">
    <cfRule type="containsErrors" dxfId="1386" priority="1195">
      <formula>ISERROR(H7)</formula>
    </cfRule>
  </conditionalFormatting>
  <conditionalFormatting sqref="H32">
    <cfRule type="containsErrors" dxfId="1385" priority="1180">
      <formula>ISERROR(H32)</formula>
    </cfRule>
  </conditionalFormatting>
  <conditionalFormatting sqref="I37 I75 I111 I147 I183 I39 I77 I113 I149 I185">
    <cfRule type="containsErrors" dxfId="1384" priority="1081">
      <formula>ISERROR(I37)</formula>
    </cfRule>
  </conditionalFormatting>
  <conditionalFormatting sqref="I8:I13 I15:I17">
    <cfRule type="containsErrors" dxfId="1383" priority="1080">
      <formula>ISERROR(I8)</formula>
    </cfRule>
  </conditionalFormatting>
  <conditionalFormatting sqref="I18:I19">
    <cfRule type="containsErrors" dxfId="1382" priority="1079">
      <formula>ISERROR(I18)</formula>
    </cfRule>
  </conditionalFormatting>
  <conditionalFormatting sqref="I24 I26:I27">
    <cfRule type="containsErrors" dxfId="1381" priority="1078">
      <formula>ISERROR(I24)</formula>
    </cfRule>
  </conditionalFormatting>
  <conditionalFormatting sqref="I28">
    <cfRule type="containsErrors" dxfId="1380" priority="1077">
      <formula>ISERROR(I28)</formula>
    </cfRule>
  </conditionalFormatting>
  <conditionalFormatting sqref="I25">
    <cfRule type="containsErrors" dxfId="1379" priority="1076">
      <formula>ISERROR(I25)</formula>
    </cfRule>
  </conditionalFormatting>
  <conditionalFormatting sqref="I33:I35">
    <cfRule type="containsErrors" dxfId="1378" priority="1075">
      <formula>ISERROR(I33)</formula>
    </cfRule>
  </conditionalFormatting>
  <conditionalFormatting sqref="I36">
    <cfRule type="containsErrors" dxfId="1377" priority="1074">
      <formula>ISERROR(I36)</formula>
    </cfRule>
  </conditionalFormatting>
  <conditionalFormatting sqref="I45:I50 I52:I54">
    <cfRule type="containsErrors" dxfId="1376" priority="1073">
      <formula>ISERROR(I45)</formula>
    </cfRule>
  </conditionalFormatting>
  <conditionalFormatting sqref="I55:I56">
    <cfRule type="containsErrors" dxfId="1375" priority="1072">
      <formula>ISERROR(I55)</formula>
    </cfRule>
  </conditionalFormatting>
  <conditionalFormatting sqref="I61 I63:I64">
    <cfRule type="containsErrors" dxfId="1374" priority="1071">
      <formula>ISERROR(I61)</formula>
    </cfRule>
  </conditionalFormatting>
  <conditionalFormatting sqref="I65">
    <cfRule type="containsErrors" dxfId="1373" priority="1070">
      <formula>ISERROR(I65)</formula>
    </cfRule>
  </conditionalFormatting>
  <conditionalFormatting sqref="I62">
    <cfRule type="containsErrors" dxfId="1372" priority="1069">
      <formula>ISERROR(I62)</formula>
    </cfRule>
  </conditionalFormatting>
  <conditionalFormatting sqref="I70:I73">
    <cfRule type="containsErrors" dxfId="1371" priority="1068">
      <formula>ISERROR(I70)</formula>
    </cfRule>
  </conditionalFormatting>
  <conditionalFormatting sqref="I74">
    <cfRule type="containsErrors" dxfId="1370" priority="1067">
      <formula>ISERROR(I74)</formula>
    </cfRule>
  </conditionalFormatting>
  <conditionalFormatting sqref="I83:I88 I90:I92">
    <cfRule type="containsErrors" dxfId="1369" priority="1066">
      <formula>ISERROR(I83)</formula>
    </cfRule>
  </conditionalFormatting>
  <conditionalFormatting sqref="I93:I94">
    <cfRule type="containsErrors" dxfId="1368" priority="1065">
      <formula>ISERROR(I93)</formula>
    </cfRule>
  </conditionalFormatting>
  <conditionalFormatting sqref="I103">
    <cfRule type="containsErrors" dxfId="1367" priority="1063">
      <formula>ISERROR(I103)</formula>
    </cfRule>
  </conditionalFormatting>
  <conditionalFormatting sqref="I100">
    <cfRule type="containsErrors" dxfId="1366" priority="1062">
      <formula>ISERROR(I100)</formula>
    </cfRule>
  </conditionalFormatting>
  <conditionalFormatting sqref="I99 I101:I102">
    <cfRule type="containsErrors" dxfId="1365" priority="1064">
      <formula>ISERROR(I99)</formula>
    </cfRule>
  </conditionalFormatting>
  <conditionalFormatting sqref="I108:I110">
    <cfRule type="containsErrors" dxfId="1364" priority="1061">
      <formula>ISERROR(I108)</formula>
    </cfRule>
  </conditionalFormatting>
  <conditionalFormatting sqref="I119:I124 I126:I128">
    <cfRule type="containsErrors" dxfId="1363" priority="1060">
      <formula>ISERROR(I119)</formula>
    </cfRule>
  </conditionalFormatting>
  <conditionalFormatting sqref="I129:I130">
    <cfRule type="containsErrors" dxfId="1362" priority="1059">
      <formula>ISERROR(I129)</formula>
    </cfRule>
  </conditionalFormatting>
  <conditionalFormatting sqref="I135 I137:I138">
    <cfRule type="containsErrors" dxfId="1361" priority="1058">
      <formula>ISERROR(I135)</formula>
    </cfRule>
  </conditionalFormatting>
  <conditionalFormatting sqref="I139">
    <cfRule type="containsErrors" dxfId="1360" priority="1057">
      <formula>ISERROR(I139)</formula>
    </cfRule>
  </conditionalFormatting>
  <conditionalFormatting sqref="I136">
    <cfRule type="containsErrors" dxfId="1359" priority="1056">
      <formula>ISERROR(I136)</formula>
    </cfRule>
  </conditionalFormatting>
  <conditionalFormatting sqref="I144:I146">
    <cfRule type="containsErrors" dxfId="1358" priority="1055">
      <formula>ISERROR(I144)</formula>
    </cfRule>
  </conditionalFormatting>
  <conditionalFormatting sqref="I155:I160 I162:I164">
    <cfRule type="containsErrors" dxfId="1357" priority="1054">
      <formula>ISERROR(I155)</formula>
    </cfRule>
  </conditionalFormatting>
  <conditionalFormatting sqref="I165:I166">
    <cfRule type="containsErrors" dxfId="1356" priority="1053">
      <formula>ISERROR(I165)</formula>
    </cfRule>
  </conditionalFormatting>
  <conditionalFormatting sqref="I175">
    <cfRule type="containsErrors" dxfId="1355" priority="1051">
      <formula>ISERROR(I175)</formula>
    </cfRule>
  </conditionalFormatting>
  <conditionalFormatting sqref="I172">
    <cfRule type="containsErrors" dxfId="1354" priority="1050">
      <formula>ISERROR(I172)</formula>
    </cfRule>
  </conditionalFormatting>
  <conditionalFormatting sqref="I171 I173:I174">
    <cfRule type="containsErrors" dxfId="1353" priority="1052">
      <formula>ISERROR(I171)</formula>
    </cfRule>
  </conditionalFormatting>
  <conditionalFormatting sqref="I180:I181">
    <cfRule type="containsErrors" dxfId="1352" priority="1049">
      <formula>ISERROR(I180)</formula>
    </cfRule>
  </conditionalFormatting>
  <conditionalFormatting sqref="I182">
    <cfRule type="containsErrors" dxfId="1351" priority="1048">
      <formula>ISERROR(I182)</formula>
    </cfRule>
  </conditionalFormatting>
  <conditionalFormatting sqref="I7">
    <cfRule type="containsErrors" dxfId="1350" priority="1047">
      <formula>ISERROR(I7)</formula>
    </cfRule>
  </conditionalFormatting>
  <conditionalFormatting sqref="J36">
    <cfRule type="containsErrors" dxfId="1349" priority="997">
      <formula>ISERROR(J36)</formula>
    </cfRule>
  </conditionalFormatting>
  <conditionalFormatting sqref="J55:J56">
    <cfRule type="containsErrors" dxfId="1348" priority="995">
      <formula>ISERROR(J55)</formula>
    </cfRule>
  </conditionalFormatting>
  <conditionalFormatting sqref="J45:J50 J52:J54">
    <cfRule type="containsErrors" dxfId="1347" priority="996">
      <formula>ISERROR(J45)</formula>
    </cfRule>
  </conditionalFormatting>
  <conditionalFormatting sqref="J61 J63:J64">
    <cfRule type="containsErrors" dxfId="1346" priority="994">
      <formula>ISERROR(J61)</formula>
    </cfRule>
  </conditionalFormatting>
  <conditionalFormatting sqref="J103">
    <cfRule type="containsErrors" dxfId="1345" priority="986">
      <formula>ISERROR(J103)</formula>
    </cfRule>
  </conditionalFormatting>
  <conditionalFormatting sqref="J144:J146">
    <cfRule type="containsErrors" dxfId="1344" priority="978">
      <formula>ISERROR(J144)</formula>
    </cfRule>
  </conditionalFormatting>
  <conditionalFormatting sqref="J99 J101:J102">
    <cfRule type="containsErrors" dxfId="1343" priority="987">
      <formula>ISERROR(J99)</formula>
    </cfRule>
  </conditionalFormatting>
  <conditionalFormatting sqref="J65">
    <cfRule type="containsErrors" dxfId="1342" priority="993">
      <formula>ISERROR(J65)</formula>
    </cfRule>
  </conditionalFormatting>
  <conditionalFormatting sqref="I32">
    <cfRule type="containsErrors" dxfId="1341" priority="1036">
      <formula>ISERROR(I32)</formula>
    </cfRule>
  </conditionalFormatting>
  <conditionalFormatting sqref="J7">
    <cfRule type="containsErrors" dxfId="1340" priority="970">
      <formula>ISERROR(J7)</formula>
    </cfRule>
  </conditionalFormatting>
  <conditionalFormatting sqref="J62">
    <cfRule type="containsErrors" dxfId="1339" priority="992">
      <formula>ISERROR(J62)</formula>
    </cfRule>
  </conditionalFormatting>
  <conditionalFormatting sqref="J100">
    <cfRule type="containsErrors" dxfId="1338" priority="985">
      <formula>ISERROR(J100)</formula>
    </cfRule>
  </conditionalFormatting>
  <conditionalFormatting sqref="J8:J13 J15:J17">
    <cfRule type="containsErrors" dxfId="1337" priority="1003">
      <formula>ISERROR(J8)</formula>
    </cfRule>
  </conditionalFormatting>
  <conditionalFormatting sqref="J18:J19">
    <cfRule type="containsErrors" dxfId="1336" priority="1002">
      <formula>ISERROR(J18)</formula>
    </cfRule>
  </conditionalFormatting>
  <conditionalFormatting sqref="J155:J160 J162:J164">
    <cfRule type="containsErrors" dxfId="1335" priority="977">
      <formula>ISERROR(J155)</formula>
    </cfRule>
  </conditionalFormatting>
  <conditionalFormatting sqref="J136">
    <cfRule type="containsErrors" dxfId="1334" priority="979">
      <formula>ISERROR(J136)</formula>
    </cfRule>
  </conditionalFormatting>
  <conditionalFormatting sqref="J93:J94">
    <cfRule type="containsErrors" dxfId="1333" priority="988">
      <formula>ISERROR(J93)</formula>
    </cfRule>
  </conditionalFormatting>
  <conditionalFormatting sqref="J33:J35">
    <cfRule type="containsErrors" dxfId="1332" priority="998">
      <formula>ISERROR(J33)</formula>
    </cfRule>
  </conditionalFormatting>
  <conditionalFormatting sqref="J83:J88 J90:J92">
    <cfRule type="containsErrors" dxfId="1331" priority="989">
      <formula>ISERROR(J83)</formula>
    </cfRule>
  </conditionalFormatting>
  <conditionalFormatting sqref="J25">
    <cfRule type="containsErrors" dxfId="1330" priority="999">
      <formula>ISERROR(J25)</formula>
    </cfRule>
  </conditionalFormatting>
  <conditionalFormatting sqref="J74">
    <cfRule type="containsErrors" dxfId="1329" priority="990">
      <formula>ISERROR(J74)</formula>
    </cfRule>
  </conditionalFormatting>
  <conditionalFormatting sqref="J28">
    <cfRule type="containsErrors" dxfId="1328" priority="1000">
      <formula>ISERROR(J28)</formula>
    </cfRule>
  </conditionalFormatting>
  <conditionalFormatting sqref="J70:J73">
    <cfRule type="containsErrors" dxfId="1327" priority="991">
      <formula>ISERROR(J70)</formula>
    </cfRule>
  </conditionalFormatting>
  <conditionalFormatting sqref="J24 J26:J27">
    <cfRule type="containsErrors" dxfId="1326" priority="1001">
      <formula>ISERROR(J24)</formula>
    </cfRule>
  </conditionalFormatting>
  <conditionalFormatting sqref="J108:J110">
    <cfRule type="containsErrors" dxfId="1325" priority="984">
      <formula>ISERROR(J108)</formula>
    </cfRule>
  </conditionalFormatting>
  <conditionalFormatting sqref="J22">
    <cfRule type="containsErrors" dxfId="1324" priority="953">
      <formula>ISERROR(J22)</formula>
    </cfRule>
  </conditionalFormatting>
  <conditionalFormatting sqref="J32">
    <cfRule type="containsErrors" dxfId="1323" priority="969">
      <formula>ISERROR(J32)</formula>
    </cfRule>
  </conditionalFormatting>
  <conditionalFormatting sqref="J37 J75 J111 J147 J183 J39 J77 J113 J149 J185">
    <cfRule type="containsErrors" dxfId="1322" priority="1004">
      <formula>ISERROR(J37)</formula>
    </cfRule>
  </conditionalFormatting>
  <conditionalFormatting sqref="J182">
    <cfRule type="containsErrors" dxfId="1321" priority="971">
      <formula>ISERROR(J182)</formula>
    </cfRule>
  </conditionalFormatting>
  <conditionalFormatting sqref="I59">
    <cfRule type="containsErrors" dxfId="1320" priority="948">
      <formula>ISERROR(I59)</formula>
    </cfRule>
  </conditionalFormatting>
  <conditionalFormatting sqref="H44">
    <cfRule type="containsErrors" dxfId="1319" priority="952">
      <formula>ISERROR(H44)</formula>
    </cfRule>
  </conditionalFormatting>
  <conditionalFormatting sqref="J165:J166">
    <cfRule type="containsErrors" dxfId="1318" priority="976">
      <formula>ISERROR(J165)</formula>
    </cfRule>
  </conditionalFormatting>
  <conditionalFormatting sqref="J119:J124 J126:J128">
    <cfRule type="containsErrors" dxfId="1317" priority="983">
      <formula>ISERROR(J119)</formula>
    </cfRule>
  </conditionalFormatting>
  <conditionalFormatting sqref="J129:J130">
    <cfRule type="containsErrors" dxfId="1316" priority="982">
      <formula>ISERROR(J129)</formula>
    </cfRule>
  </conditionalFormatting>
  <conditionalFormatting sqref="J135 J137:J138">
    <cfRule type="containsErrors" dxfId="1315" priority="981">
      <formula>ISERROR(J135)</formula>
    </cfRule>
  </conditionalFormatting>
  <conditionalFormatting sqref="J139">
    <cfRule type="containsErrors" dxfId="1314" priority="980">
      <formula>ISERROR(J139)</formula>
    </cfRule>
  </conditionalFormatting>
  <conditionalFormatting sqref="I22">
    <cfRule type="containsErrors" dxfId="1313" priority="954">
      <formula>ISERROR(I22)</formula>
    </cfRule>
  </conditionalFormatting>
  <conditionalFormatting sqref="H59">
    <cfRule type="containsErrors" dxfId="1312" priority="949">
      <formula>ISERROR(H59)</formula>
    </cfRule>
  </conditionalFormatting>
  <conditionalFormatting sqref="J59">
    <cfRule type="containsErrors" dxfId="1311" priority="947">
      <formula>ISERROR(J59)</formula>
    </cfRule>
  </conditionalFormatting>
  <conditionalFormatting sqref="I44">
    <cfRule type="containsErrors" dxfId="1310" priority="951">
      <formula>ISERROR(I44)</formula>
    </cfRule>
  </conditionalFormatting>
  <conditionalFormatting sqref="J171 J173:J174">
    <cfRule type="containsErrors" dxfId="1309" priority="975">
      <formula>ISERROR(J171)</formula>
    </cfRule>
  </conditionalFormatting>
  <conditionalFormatting sqref="J175">
    <cfRule type="containsErrors" dxfId="1308" priority="974">
      <formula>ISERROR(J175)</formula>
    </cfRule>
  </conditionalFormatting>
  <conditionalFormatting sqref="J172">
    <cfRule type="containsErrors" dxfId="1307" priority="973">
      <formula>ISERROR(J172)</formula>
    </cfRule>
  </conditionalFormatting>
  <conditionalFormatting sqref="J180:J181">
    <cfRule type="containsErrors" dxfId="1306" priority="972">
      <formula>ISERROR(J180)</formula>
    </cfRule>
  </conditionalFormatting>
  <conditionalFormatting sqref="J44">
    <cfRule type="containsErrors" dxfId="1305" priority="950">
      <formula>ISERROR(J44)</formula>
    </cfRule>
  </conditionalFormatting>
  <conditionalFormatting sqref="H97">
    <cfRule type="containsErrors" dxfId="1304" priority="943">
      <formula>ISERROR(H97)</formula>
    </cfRule>
  </conditionalFormatting>
  <conditionalFormatting sqref="H22">
    <cfRule type="containsErrors" dxfId="1303" priority="955">
      <formula>ISERROR(H22)</formula>
    </cfRule>
  </conditionalFormatting>
  <conditionalFormatting sqref="H82">
    <cfRule type="containsErrors" dxfId="1302" priority="946">
      <formula>ISERROR(H82)</formula>
    </cfRule>
  </conditionalFormatting>
  <conditionalFormatting sqref="I82">
    <cfRule type="containsErrors" dxfId="1301" priority="945">
      <formula>ISERROR(I82)</formula>
    </cfRule>
  </conditionalFormatting>
  <conditionalFormatting sqref="J82">
    <cfRule type="containsErrors" dxfId="1300" priority="944">
      <formula>ISERROR(J82)</formula>
    </cfRule>
  </conditionalFormatting>
  <conditionalFormatting sqref="J118">
    <cfRule type="containsErrors" dxfId="1299" priority="938">
      <formula>ISERROR(J118)</formula>
    </cfRule>
  </conditionalFormatting>
  <conditionalFormatting sqref="I97">
    <cfRule type="containsErrors" dxfId="1298" priority="942">
      <formula>ISERROR(I97)</formula>
    </cfRule>
  </conditionalFormatting>
  <conditionalFormatting sqref="J97">
    <cfRule type="containsErrors" dxfId="1297" priority="941">
      <formula>ISERROR(J97)</formula>
    </cfRule>
  </conditionalFormatting>
  <conditionalFormatting sqref="H118">
    <cfRule type="containsErrors" dxfId="1296" priority="940">
      <formula>ISERROR(H118)</formula>
    </cfRule>
  </conditionalFormatting>
  <conditionalFormatting sqref="I118">
    <cfRule type="containsErrors" dxfId="1295" priority="939">
      <formula>ISERROR(I118)</formula>
    </cfRule>
  </conditionalFormatting>
  <conditionalFormatting sqref="H133">
    <cfRule type="containsErrors" dxfId="1294" priority="937">
      <formula>ISERROR(H133)</formula>
    </cfRule>
  </conditionalFormatting>
  <conditionalFormatting sqref="J133">
    <cfRule type="containsErrors" dxfId="1293" priority="935">
      <formula>ISERROR(J133)</formula>
    </cfRule>
  </conditionalFormatting>
  <conditionalFormatting sqref="I133">
    <cfRule type="containsErrors" dxfId="1292" priority="936">
      <formula>ISERROR(I133)</formula>
    </cfRule>
  </conditionalFormatting>
  <conditionalFormatting sqref="H154">
    <cfRule type="containsErrors" dxfId="1291" priority="934">
      <formula>ISERROR(H154)</formula>
    </cfRule>
  </conditionalFormatting>
  <conditionalFormatting sqref="I154">
    <cfRule type="containsErrors" dxfId="1290" priority="933">
      <formula>ISERROR(I154)</formula>
    </cfRule>
  </conditionalFormatting>
  <conditionalFormatting sqref="H169">
    <cfRule type="containsErrors" dxfId="1289" priority="931">
      <formula>ISERROR(H169)</formula>
    </cfRule>
  </conditionalFormatting>
  <conditionalFormatting sqref="J169">
    <cfRule type="containsErrors" dxfId="1288" priority="929">
      <formula>ISERROR(J169)</formula>
    </cfRule>
  </conditionalFormatting>
  <conditionalFormatting sqref="I169">
    <cfRule type="containsErrors" dxfId="1287" priority="930">
      <formula>ISERROR(I169)</formula>
    </cfRule>
  </conditionalFormatting>
  <conditionalFormatting sqref="J154">
    <cfRule type="containsErrors" dxfId="1286" priority="932">
      <formula>ISERROR(J154)</formula>
    </cfRule>
  </conditionalFormatting>
  <conditionalFormatting sqref="I143">
    <cfRule type="containsErrors" dxfId="1285" priority="921">
      <formula>ISERROR(I143)</formula>
    </cfRule>
  </conditionalFormatting>
  <conditionalFormatting sqref="I69">
    <cfRule type="containsErrors" dxfId="1284" priority="927">
      <formula>ISERROR(I69)</formula>
    </cfRule>
  </conditionalFormatting>
  <conditionalFormatting sqref="H107">
    <cfRule type="containsErrors" dxfId="1283" priority="925">
      <formula>ISERROR(H107)</formula>
    </cfRule>
  </conditionalFormatting>
  <conditionalFormatting sqref="J107">
    <cfRule type="containsErrors" dxfId="1282" priority="923">
      <formula>ISERROR(J107)</formula>
    </cfRule>
  </conditionalFormatting>
  <conditionalFormatting sqref="F29">
    <cfRule type="containsErrors" dxfId="1281" priority="913">
      <formula>ISERROR(F29)</formula>
    </cfRule>
  </conditionalFormatting>
  <conditionalFormatting sqref="H179">
    <cfRule type="containsErrors" dxfId="1280" priority="919">
      <formula>ISERROR(H179)</formula>
    </cfRule>
  </conditionalFormatting>
  <conditionalFormatting sqref="J179">
    <cfRule type="containsErrors" dxfId="1279" priority="917">
      <formula>ISERROR(J179)</formula>
    </cfRule>
  </conditionalFormatting>
  <conditionalFormatting sqref="C29">
    <cfRule type="containsErrors" dxfId="1278" priority="915">
      <formula>ISERROR(C29)</formula>
    </cfRule>
  </conditionalFormatting>
  <conditionalFormatting sqref="H69">
    <cfRule type="containsErrors" dxfId="1277" priority="928">
      <formula>ISERROR(H69)</formula>
    </cfRule>
  </conditionalFormatting>
  <conditionalFormatting sqref="J29">
    <cfRule type="containsErrors" dxfId="1276" priority="909">
      <formula>ISERROR(J29)</formula>
    </cfRule>
  </conditionalFormatting>
  <conditionalFormatting sqref="H66">
    <cfRule type="containsErrors" dxfId="1275" priority="904">
      <formula>ISERROR(H66)</formula>
    </cfRule>
  </conditionalFormatting>
  <conditionalFormatting sqref="C66">
    <cfRule type="containsErrors" dxfId="1274" priority="907">
      <formula>ISERROR(C66)</formula>
    </cfRule>
  </conditionalFormatting>
  <conditionalFormatting sqref="F66">
    <cfRule type="containsErrors" dxfId="1273" priority="905">
      <formula>ISERROR(F66)</formula>
    </cfRule>
  </conditionalFormatting>
  <conditionalFormatting sqref="I66">
    <cfRule type="containsErrors" dxfId="1272" priority="902">
      <formula>ISERROR(I66)</formula>
    </cfRule>
  </conditionalFormatting>
  <conditionalFormatting sqref="J69">
    <cfRule type="containsErrors" dxfId="1271" priority="926">
      <formula>ISERROR(J69)</formula>
    </cfRule>
  </conditionalFormatting>
  <conditionalFormatting sqref="I107">
    <cfRule type="containsErrors" dxfId="1270" priority="924">
      <formula>ISERROR(I107)</formula>
    </cfRule>
  </conditionalFormatting>
  <conditionalFormatting sqref="H143">
    <cfRule type="containsErrors" dxfId="1269" priority="922">
      <formula>ISERROR(H143)</formula>
    </cfRule>
  </conditionalFormatting>
  <conditionalFormatting sqref="J66">
    <cfRule type="containsErrors" dxfId="1268" priority="901">
      <formula>ISERROR(J66)</formula>
    </cfRule>
  </conditionalFormatting>
  <conditionalFormatting sqref="J143">
    <cfRule type="containsErrors" dxfId="1267" priority="920">
      <formula>ISERROR(J143)</formula>
    </cfRule>
  </conditionalFormatting>
  <conditionalFormatting sqref="I179">
    <cfRule type="containsErrors" dxfId="1266" priority="918">
      <formula>ISERROR(I179)</formula>
    </cfRule>
  </conditionalFormatting>
  <conditionalFormatting sqref="H104">
    <cfRule type="containsErrors" dxfId="1265" priority="896">
      <formula>ISERROR(H104)</formula>
    </cfRule>
  </conditionalFormatting>
  <conditionalFormatting sqref="C104">
    <cfRule type="containsErrors" dxfId="1264" priority="899">
      <formula>ISERROR(C104)</formula>
    </cfRule>
  </conditionalFormatting>
  <conditionalFormatting sqref="F104">
    <cfRule type="containsErrors" dxfId="1263" priority="897">
      <formula>ISERROR(F104)</formula>
    </cfRule>
  </conditionalFormatting>
  <conditionalFormatting sqref="H29">
    <cfRule type="containsErrors" dxfId="1262" priority="912">
      <formula>ISERROR(H29)</formula>
    </cfRule>
  </conditionalFormatting>
  <conditionalFormatting sqref="I104">
    <cfRule type="containsErrors" dxfId="1261" priority="894">
      <formula>ISERROR(I104)</formula>
    </cfRule>
  </conditionalFormatting>
  <conditionalFormatting sqref="I29">
    <cfRule type="containsErrors" dxfId="1260" priority="910">
      <formula>ISERROR(I29)</formula>
    </cfRule>
  </conditionalFormatting>
  <conditionalFormatting sqref="J104">
    <cfRule type="containsErrors" dxfId="1259" priority="893">
      <formula>ISERROR(J104)</formula>
    </cfRule>
  </conditionalFormatting>
  <conditionalFormatting sqref="F140">
    <cfRule type="containsErrors" dxfId="1258" priority="889">
      <formula>ISERROR(F140)</formula>
    </cfRule>
  </conditionalFormatting>
  <conditionalFormatting sqref="H140">
    <cfRule type="containsErrors" dxfId="1257" priority="888">
      <formula>ISERROR(H140)</formula>
    </cfRule>
  </conditionalFormatting>
  <conditionalFormatting sqref="J140">
    <cfRule type="containsErrors" dxfId="1256" priority="885">
      <formula>ISERROR(J140)</formula>
    </cfRule>
  </conditionalFormatting>
  <conditionalFormatting sqref="C140">
    <cfRule type="containsErrors" dxfId="1255" priority="891">
      <formula>ISERROR(C140)</formula>
    </cfRule>
  </conditionalFormatting>
  <conditionalFormatting sqref="C176">
    <cfRule type="containsErrors" dxfId="1254" priority="883">
      <formula>ISERROR(C176)</formula>
    </cfRule>
  </conditionalFormatting>
  <conditionalFormatting sqref="I140">
    <cfRule type="containsErrors" dxfId="1253" priority="886">
      <formula>ISERROR(I140)</formula>
    </cfRule>
  </conditionalFormatting>
  <conditionalFormatting sqref="F176">
    <cfRule type="containsErrors" dxfId="1252" priority="881">
      <formula>ISERROR(F176)</formula>
    </cfRule>
  </conditionalFormatting>
  <conditionalFormatting sqref="H176">
    <cfRule type="containsErrors" dxfId="1251" priority="880">
      <formula>ISERROR(H176)</formula>
    </cfRule>
  </conditionalFormatting>
  <conditionalFormatting sqref="J176">
    <cfRule type="containsErrors" dxfId="1250" priority="877">
      <formula>ISERROR(J176)</formula>
    </cfRule>
  </conditionalFormatting>
  <conditionalFormatting sqref="H38">
    <cfRule type="containsErrors" dxfId="1249" priority="875">
      <formula>ISERROR(H38)</formula>
    </cfRule>
  </conditionalFormatting>
  <conditionalFormatting sqref="I176">
    <cfRule type="containsErrors" dxfId="1248" priority="878">
      <formula>ISERROR(I176)</formula>
    </cfRule>
  </conditionalFormatting>
  <conditionalFormatting sqref="C38 F38">
    <cfRule type="containsErrors" dxfId="1247" priority="876">
      <formula>ISERROR(C38)</formula>
    </cfRule>
  </conditionalFormatting>
  <conditionalFormatting sqref="I38">
    <cfRule type="containsErrors" dxfId="1246" priority="874">
      <formula>ISERROR(I38)</formula>
    </cfRule>
  </conditionalFormatting>
  <conditionalFormatting sqref="J38">
    <cfRule type="containsErrors" dxfId="1245" priority="873">
      <formula>ISERROR(J38)</formula>
    </cfRule>
  </conditionalFormatting>
  <conditionalFormatting sqref="C76 F76">
    <cfRule type="containsErrors" dxfId="1244" priority="872">
      <formula>ISERROR(C76)</formula>
    </cfRule>
  </conditionalFormatting>
  <conditionalFormatting sqref="H76">
    <cfRule type="containsErrors" dxfId="1243" priority="871">
      <formula>ISERROR(H76)</formula>
    </cfRule>
  </conditionalFormatting>
  <conditionalFormatting sqref="I76">
    <cfRule type="containsErrors" dxfId="1242" priority="869">
      <formula>ISERROR(I76)</formula>
    </cfRule>
  </conditionalFormatting>
  <conditionalFormatting sqref="C112 F112">
    <cfRule type="containsErrors" dxfId="1241" priority="867">
      <formula>ISERROR(C112)</formula>
    </cfRule>
  </conditionalFormatting>
  <conditionalFormatting sqref="J76">
    <cfRule type="containsErrors" dxfId="1240" priority="868">
      <formula>ISERROR(J76)</formula>
    </cfRule>
  </conditionalFormatting>
  <conditionalFormatting sqref="H112">
    <cfRule type="containsErrors" dxfId="1239" priority="866">
      <formula>ISERROR(H112)</formula>
    </cfRule>
  </conditionalFormatting>
  <conditionalFormatting sqref="I112">
    <cfRule type="containsErrors" dxfId="1238" priority="864">
      <formula>ISERROR(I112)</formula>
    </cfRule>
  </conditionalFormatting>
  <conditionalFormatting sqref="J112">
    <cfRule type="containsErrors" dxfId="1237" priority="863">
      <formula>ISERROR(J112)</formula>
    </cfRule>
  </conditionalFormatting>
  <conditionalFormatting sqref="C148 F148">
    <cfRule type="containsErrors" dxfId="1236" priority="862">
      <formula>ISERROR(C148)</formula>
    </cfRule>
  </conditionalFormatting>
  <conditionalFormatting sqref="H148">
    <cfRule type="containsErrors" dxfId="1235" priority="861">
      <formula>ISERROR(H148)</formula>
    </cfRule>
  </conditionalFormatting>
  <conditionalFormatting sqref="I148">
    <cfRule type="containsErrors" dxfId="1234" priority="859">
      <formula>ISERROR(I148)</formula>
    </cfRule>
  </conditionalFormatting>
  <conditionalFormatting sqref="J148">
    <cfRule type="containsErrors" dxfId="1233" priority="858">
      <formula>ISERROR(J148)</formula>
    </cfRule>
  </conditionalFormatting>
  <conditionalFormatting sqref="C184 F184">
    <cfRule type="containsErrors" dxfId="1232" priority="857">
      <formula>ISERROR(C184)</formula>
    </cfRule>
  </conditionalFormatting>
  <conditionalFormatting sqref="H184">
    <cfRule type="containsErrors" dxfId="1231" priority="856">
      <formula>ISERROR(H184)</formula>
    </cfRule>
  </conditionalFormatting>
  <conditionalFormatting sqref="I184">
    <cfRule type="containsErrors" dxfId="1230" priority="854">
      <formula>ISERROR(I184)</formula>
    </cfRule>
  </conditionalFormatting>
  <conditionalFormatting sqref="J184">
    <cfRule type="containsErrors" dxfId="1229" priority="853">
      <formula>ISERROR(J184)</formula>
    </cfRule>
  </conditionalFormatting>
  <conditionalFormatting sqref="K37 K75 K111 K147 K183 K39 K77 K113 K149 K185">
    <cfRule type="containsErrors" dxfId="1228" priority="852">
      <formula>ISERROR(K37)</formula>
    </cfRule>
  </conditionalFormatting>
  <conditionalFormatting sqref="K22">
    <cfRule type="containsErrors" dxfId="1227" priority="849">
      <formula>ISERROR(K22)</formula>
    </cfRule>
  </conditionalFormatting>
  <conditionalFormatting sqref="K32">
    <cfRule type="containsErrors" dxfId="1226" priority="850">
      <formula>ISERROR(K32)</formula>
    </cfRule>
  </conditionalFormatting>
  <conditionalFormatting sqref="K7">
    <cfRule type="containsErrors" dxfId="1225" priority="851">
      <formula>ISERROR(K7)</formula>
    </cfRule>
  </conditionalFormatting>
  <conditionalFormatting sqref="K33:K35">
    <cfRule type="containsErrors" dxfId="1224" priority="847">
      <formula>ISERROR(K33)</formula>
    </cfRule>
  </conditionalFormatting>
  <conditionalFormatting sqref="K45:K50 K52:K54">
    <cfRule type="containsErrors" dxfId="1223" priority="845">
      <formula>ISERROR(K45)</formula>
    </cfRule>
  </conditionalFormatting>
  <conditionalFormatting sqref="K70:K73">
    <cfRule type="containsErrors" dxfId="1222" priority="842">
      <formula>ISERROR(K70)</formula>
    </cfRule>
  </conditionalFormatting>
  <conditionalFormatting sqref="K107">
    <cfRule type="containsErrors" dxfId="1221" priority="839">
      <formula>ISERROR(K107)</formula>
    </cfRule>
  </conditionalFormatting>
  <conditionalFormatting sqref="K118">
    <cfRule type="containsErrors" dxfId="1220" priority="836">
      <formula>ISERROR(K118)</formula>
    </cfRule>
  </conditionalFormatting>
  <conditionalFormatting sqref="K83:K88 K90:K92">
    <cfRule type="containsErrors" dxfId="1219" priority="840">
      <formula>ISERROR(K83)</formula>
    </cfRule>
  </conditionalFormatting>
  <conditionalFormatting sqref="K44">
    <cfRule type="containsErrors" dxfId="1218" priority="846">
      <formula>ISERROR(K44)</formula>
    </cfRule>
  </conditionalFormatting>
  <conditionalFormatting sqref="K69">
    <cfRule type="containsErrors" dxfId="1217" priority="844">
      <formula>ISERROR(K69)</formula>
    </cfRule>
  </conditionalFormatting>
  <conditionalFormatting sqref="K169">
    <cfRule type="containsErrors" dxfId="1216" priority="828">
      <formula>ISERROR(K169)</formula>
    </cfRule>
  </conditionalFormatting>
  <conditionalFormatting sqref="K119:K121 K123:K124 K126:K128">
    <cfRule type="containsErrors" dxfId="1215" priority="835">
      <formula>ISERROR(K119)</formula>
    </cfRule>
  </conditionalFormatting>
  <conditionalFormatting sqref="K97">
    <cfRule type="containsErrors" dxfId="1214" priority="838">
      <formula>ISERROR(K97)</formula>
    </cfRule>
  </conditionalFormatting>
  <conditionalFormatting sqref="K144:K146">
    <cfRule type="containsErrors" dxfId="1213" priority="832">
      <formula>ISERROR(K144)</formula>
    </cfRule>
  </conditionalFormatting>
  <conditionalFormatting sqref="K180:K182">
    <cfRule type="containsErrors" dxfId="1212" priority="827">
      <formula>ISERROR(K180)</formula>
    </cfRule>
  </conditionalFormatting>
  <conditionalFormatting sqref="K143">
    <cfRule type="containsErrors" dxfId="1211" priority="834">
      <formula>ISERROR(K143)</formula>
    </cfRule>
  </conditionalFormatting>
  <conditionalFormatting sqref="K82">
    <cfRule type="containsErrors" dxfId="1210" priority="841">
      <formula>ISERROR(K82)</formula>
    </cfRule>
  </conditionalFormatting>
  <conditionalFormatting sqref="K155:K160 K162:K164">
    <cfRule type="containsErrors" dxfId="1209" priority="830">
      <formula>ISERROR(K155)</formula>
    </cfRule>
  </conditionalFormatting>
  <conditionalFormatting sqref="K108:K110">
    <cfRule type="containsErrors" dxfId="1208" priority="837">
      <formula>ISERROR(K108)</formula>
    </cfRule>
  </conditionalFormatting>
  <conditionalFormatting sqref="K154">
    <cfRule type="containsErrors" dxfId="1207" priority="831">
      <formula>ISERROR(K154)</formula>
    </cfRule>
  </conditionalFormatting>
  <conditionalFormatting sqref="K61 K63:K64">
    <cfRule type="containsErrors" dxfId="1206" priority="826">
      <formula>ISERROR(K61)</formula>
    </cfRule>
  </conditionalFormatting>
  <conditionalFormatting sqref="K133">
    <cfRule type="containsErrors" dxfId="1205" priority="833">
      <formula>ISERROR(K133)</formula>
    </cfRule>
  </conditionalFormatting>
  <conditionalFormatting sqref="K179">
    <cfRule type="containsErrors" dxfId="1204" priority="829">
      <formula>ISERROR(K179)</formula>
    </cfRule>
  </conditionalFormatting>
  <conditionalFormatting sqref="K28">
    <cfRule type="containsErrors" dxfId="1203" priority="823">
      <formula>ISERROR(K28)</formula>
    </cfRule>
  </conditionalFormatting>
  <conditionalFormatting sqref="K62">
    <cfRule type="containsErrors" dxfId="1202" priority="825">
      <formula>ISERROR(K62)</formula>
    </cfRule>
  </conditionalFormatting>
  <conditionalFormatting sqref="K103">
    <cfRule type="containsErrors" dxfId="1201" priority="820">
      <formula>ISERROR(K103)</formula>
    </cfRule>
  </conditionalFormatting>
  <conditionalFormatting sqref="K24 K26:K27">
    <cfRule type="containsErrors" dxfId="1200" priority="824">
      <formula>ISERROR(K24)</formula>
    </cfRule>
  </conditionalFormatting>
  <conditionalFormatting sqref="K175">
    <cfRule type="containsErrors" dxfId="1199" priority="814">
      <formula>ISERROR(K175)</formula>
    </cfRule>
  </conditionalFormatting>
  <conditionalFormatting sqref="K25">
    <cfRule type="containsErrors" dxfId="1198" priority="822">
      <formula>ISERROR(K25)</formula>
    </cfRule>
  </conditionalFormatting>
  <conditionalFormatting sqref="K100">
    <cfRule type="containsErrors" dxfId="1197" priority="819">
      <formula>ISERROR(K100)</formula>
    </cfRule>
  </conditionalFormatting>
  <conditionalFormatting sqref="K8:K13 K15:K17">
    <cfRule type="containsErrors" dxfId="1196" priority="848">
      <formula>ISERROR(K8)</formula>
    </cfRule>
  </conditionalFormatting>
  <conditionalFormatting sqref="K59">
    <cfRule type="containsErrors" dxfId="1195" priority="843">
      <formula>ISERROR(K59)</formula>
    </cfRule>
  </conditionalFormatting>
  <conditionalFormatting sqref="K99 K101:K102">
    <cfRule type="containsErrors" dxfId="1194" priority="821">
      <formula>ISERROR(K99)</formula>
    </cfRule>
  </conditionalFormatting>
  <conditionalFormatting sqref="K139">
    <cfRule type="containsErrors" dxfId="1193" priority="817">
      <formula>ISERROR(K139)</formula>
    </cfRule>
  </conditionalFormatting>
  <conditionalFormatting sqref="K136">
    <cfRule type="containsErrors" dxfId="1192" priority="816">
      <formula>ISERROR(K136)</formula>
    </cfRule>
  </conditionalFormatting>
  <conditionalFormatting sqref="K172">
    <cfRule type="containsErrors" dxfId="1191" priority="813">
      <formula>ISERROR(K172)</formula>
    </cfRule>
  </conditionalFormatting>
  <conditionalFormatting sqref="K135 K137:K138">
    <cfRule type="containsErrors" dxfId="1190" priority="818">
      <formula>ISERROR(K135)</formula>
    </cfRule>
  </conditionalFormatting>
  <conditionalFormatting sqref="K171 K173:K174">
    <cfRule type="containsErrors" dxfId="1189" priority="815">
      <formula>ISERROR(K171)</formula>
    </cfRule>
  </conditionalFormatting>
  <conditionalFormatting sqref="K65">
    <cfRule type="containsErrors" dxfId="1188" priority="812">
      <formula>ISERROR(K65)</formula>
    </cfRule>
  </conditionalFormatting>
  <conditionalFormatting sqref="K122">
    <cfRule type="containsErrors" dxfId="1187" priority="811">
      <formula>ISERROR(K122)</formula>
    </cfRule>
  </conditionalFormatting>
  <conditionalFormatting sqref="K36">
    <cfRule type="containsErrors" dxfId="1186" priority="810">
      <formula>ISERROR(K36)</formula>
    </cfRule>
  </conditionalFormatting>
  <conditionalFormatting sqref="K74">
    <cfRule type="containsErrors" dxfId="1185" priority="809">
      <formula>ISERROR(K74)</formula>
    </cfRule>
  </conditionalFormatting>
  <conditionalFormatting sqref="K18:K19">
    <cfRule type="containsErrors" dxfId="1184" priority="808">
      <formula>ISERROR(K18)</formula>
    </cfRule>
  </conditionalFormatting>
  <conditionalFormatting sqref="K55:K56">
    <cfRule type="containsErrors" dxfId="1183" priority="807">
      <formula>ISERROR(K55)</formula>
    </cfRule>
  </conditionalFormatting>
  <conditionalFormatting sqref="K93:K94">
    <cfRule type="containsErrors" dxfId="1182" priority="806">
      <formula>ISERROR(K93)</formula>
    </cfRule>
  </conditionalFormatting>
  <conditionalFormatting sqref="K129:K130">
    <cfRule type="containsErrors" dxfId="1181" priority="805">
      <formula>ISERROR(K129)</formula>
    </cfRule>
  </conditionalFormatting>
  <conditionalFormatting sqref="K165:K166">
    <cfRule type="containsErrors" dxfId="1180" priority="804">
      <formula>ISERROR(K165)</formula>
    </cfRule>
  </conditionalFormatting>
  <conditionalFormatting sqref="K29">
    <cfRule type="containsErrors" dxfId="1179" priority="803">
      <formula>ISERROR(K29)</formula>
    </cfRule>
  </conditionalFormatting>
  <conditionalFormatting sqref="K66">
    <cfRule type="containsErrors" dxfId="1178" priority="802">
      <formula>ISERROR(K66)</formula>
    </cfRule>
  </conditionalFormatting>
  <conditionalFormatting sqref="K104">
    <cfRule type="containsErrors" dxfId="1177" priority="801">
      <formula>ISERROR(K104)</formula>
    </cfRule>
  </conditionalFormatting>
  <conditionalFormatting sqref="K140">
    <cfRule type="containsErrors" dxfId="1176" priority="800">
      <formula>ISERROR(K140)</formula>
    </cfRule>
  </conditionalFormatting>
  <conditionalFormatting sqref="K176">
    <cfRule type="containsErrors" dxfId="1175" priority="799">
      <formula>ISERROR(K176)</formula>
    </cfRule>
  </conditionalFormatting>
  <conditionalFormatting sqref="K38">
    <cfRule type="containsErrors" dxfId="1174" priority="798">
      <formula>ISERROR(K38)</formula>
    </cfRule>
  </conditionalFormatting>
  <conditionalFormatting sqref="K76">
    <cfRule type="containsErrors" dxfId="1173" priority="797">
      <formula>ISERROR(K76)</formula>
    </cfRule>
  </conditionalFormatting>
  <conditionalFormatting sqref="K112">
    <cfRule type="containsErrors" dxfId="1172" priority="796">
      <formula>ISERROR(K112)</formula>
    </cfRule>
  </conditionalFormatting>
  <conditionalFormatting sqref="K148">
    <cfRule type="containsErrors" dxfId="1171" priority="795">
      <formula>ISERROR(K148)</formula>
    </cfRule>
  </conditionalFormatting>
  <conditionalFormatting sqref="K184">
    <cfRule type="containsErrors" dxfId="1170" priority="794">
      <formula>ISERROR(K184)</formula>
    </cfRule>
  </conditionalFormatting>
  <conditionalFormatting sqref="S37 S75 S111 S147 S183 S39 S77 S113 S149 S185">
    <cfRule type="containsErrors" dxfId="1169" priority="793">
      <formula>ISERROR(S37)</formula>
    </cfRule>
  </conditionalFormatting>
  <conditionalFormatting sqref="S22">
    <cfRule type="containsErrors" dxfId="1168" priority="790">
      <formula>ISERROR(S22)</formula>
    </cfRule>
  </conditionalFormatting>
  <conditionalFormatting sqref="S32">
    <cfRule type="containsErrors" dxfId="1167" priority="791">
      <formula>ISERROR(S32)</formula>
    </cfRule>
  </conditionalFormatting>
  <conditionalFormatting sqref="S7">
    <cfRule type="containsErrors" dxfId="1166" priority="792">
      <formula>ISERROR(S7)</formula>
    </cfRule>
  </conditionalFormatting>
  <conditionalFormatting sqref="S33:S35">
    <cfRule type="containsErrors" dxfId="1165" priority="788">
      <formula>ISERROR(S33)</formula>
    </cfRule>
  </conditionalFormatting>
  <conditionalFormatting sqref="S45:S50 S52:S54">
    <cfRule type="containsErrors" dxfId="1164" priority="786">
      <formula>ISERROR(S45)</formula>
    </cfRule>
  </conditionalFormatting>
  <conditionalFormatting sqref="S70:S73">
    <cfRule type="containsErrors" dxfId="1163" priority="783">
      <formula>ISERROR(S70)</formula>
    </cfRule>
  </conditionalFormatting>
  <conditionalFormatting sqref="S107">
    <cfRule type="containsErrors" dxfId="1162" priority="780">
      <formula>ISERROR(S107)</formula>
    </cfRule>
  </conditionalFormatting>
  <conditionalFormatting sqref="S118">
    <cfRule type="containsErrors" dxfId="1161" priority="777">
      <formula>ISERROR(S118)</formula>
    </cfRule>
  </conditionalFormatting>
  <conditionalFormatting sqref="S83:S88 S90:S92">
    <cfRule type="containsErrors" dxfId="1160" priority="781">
      <formula>ISERROR(S83)</formula>
    </cfRule>
  </conditionalFormatting>
  <conditionalFormatting sqref="S44">
    <cfRule type="containsErrors" dxfId="1159" priority="787">
      <formula>ISERROR(S44)</formula>
    </cfRule>
  </conditionalFormatting>
  <conditionalFormatting sqref="S69">
    <cfRule type="containsErrors" dxfId="1158" priority="785">
      <formula>ISERROR(S69)</formula>
    </cfRule>
  </conditionalFormatting>
  <conditionalFormatting sqref="S169">
    <cfRule type="containsErrors" dxfId="1157" priority="769">
      <formula>ISERROR(S169)</formula>
    </cfRule>
  </conditionalFormatting>
  <conditionalFormatting sqref="S119:S121 S123:S124 S126:S128">
    <cfRule type="containsErrors" dxfId="1156" priority="776">
      <formula>ISERROR(S119)</formula>
    </cfRule>
  </conditionalFormatting>
  <conditionalFormatting sqref="S97">
    <cfRule type="containsErrors" dxfId="1155" priority="779">
      <formula>ISERROR(S97)</formula>
    </cfRule>
  </conditionalFormatting>
  <conditionalFormatting sqref="S144:S146">
    <cfRule type="containsErrors" dxfId="1154" priority="773">
      <formula>ISERROR(S144)</formula>
    </cfRule>
  </conditionalFormatting>
  <conditionalFormatting sqref="S180:S182">
    <cfRule type="containsErrors" dxfId="1153" priority="768">
      <formula>ISERROR(S180)</formula>
    </cfRule>
  </conditionalFormatting>
  <conditionalFormatting sqref="S143">
    <cfRule type="containsErrors" dxfId="1152" priority="775">
      <formula>ISERROR(S143)</formula>
    </cfRule>
  </conditionalFormatting>
  <conditionalFormatting sqref="S82">
    <cfRule type="containsErrors" dxfId="1151" priority="782">
      <formula>ISERROR(S82)</formula>
    </cfRule>
  </conditionalFormatting>
  <conditionalFormatting sqref="S155:S160 S162:S164">
    <cfRule type="containsErrors" dxfId="1150" priority="771">
      <formula>ISERROR(S155)</formula>
    </cfRule>
  </conditionalFormatting>
  <conditionalFormatting sqref="S108:S110">
    <cfRule type="containsErrors" dxfId="1149" priority="778">
      <formula>ISERROR(S108)</formula>
    </cfRule>
  </conditionalFormatting>
  <conditionalFormatting sqref="S154">
    <cfRule type="containsErrors" dxfId="1148" priority="772">
      <formula>ISERROR(S154)</formula>
    </cfRule>
  </conditionalFormatting>
  <conditionalFormatting sqref="S61 S63:S64">
    <cfRule type="containsErrors" dxfId="1147" priority="767">
      <formula>ISERROR(S61)</formula>
    </cfRule>
  </conditionalFormatting>
  <conditionalFormatting sqref="S133">
    <cfRule type="containsErrors" dxfId="1146" priority="774">
      <formula>ISERROR(S133)</formula>
    </cfRule>
  </conditionalFormatting>
  <conditionalFormatting sqref="S179">
    <cfRule type="containsErrors" dxfId="1145" priority="770">
      <formula>ISERROR(S179)</formula>
    </cfRule>
  </conditionalFormatting>
  <conditionalFormatting sqref="S28">
    <cfRule type="containsErrors" dxfId="1144" priority="764">
      <formula>ISERROR(S28)</formula>
    </cfRule>
  </conditionalFormatting>
  <conditionalFormatting sqref="S62">
    <cfRule type="containsErrors" dxfId="1143" priority="766">
      <formula>ISERROR(S62)</formula>
    </cfRule>
  </conditionalFormatting>
  <conditionalFormatting sqref="S103">
    <cfRule type="containsErrors" dxfId="1142" priority="761">
      <formula>ISERROR(S103)</formula>
    </cfRule>
  </conditionalFormatting>
  <conditionalFormatting sqref="S24 S26:S27">
    <cfRule type="containsErrors" dxfId="1141" priority="765">
      <formula>ISERROR(S24)</formula>
    </cfRule>
  </conditionalFormatting>
  <conditionalFormatting sqref="S175">
    <cfRule type="containsErrors" dxfId="1140" priority="755">
      <formula>ISERROR(S175)</formula>
    </cfRule>
  </conditionalFormatting>
  <conditionalFormatting sqref="S25">
    <cfRule type="containsErrors" dxfId="1139" priority="763">
      <formula>ISERROR(S25)</formula>
    </cfRule>
  </conditionalFormatting>
  <conditionalFormatting sqref="S100">
    <cfRule type="containsErrors" dxfId="1138" priority="760">
      <formula>ISERROR(S100)</formula>
    </cfRule>
  </conditionalFormatting>
  <conditionalFormatting sqref="S8:S13 S15:S17">
    <cfRule type="containsErrors" dxfId="1137" priority="789">
      <formula>ISERROR(S8)</formula>
    </cfRule>
  </conditionalFormatting>
  <conditionalFormatting sqref="S59">
    <cfRule type="containsErrors" dxfId="1136" priority="784">
      <formula>ISERROR(S59)</formula>
    </cfRule>
  </conditionalFormatting>
  <conditionalFormatting sqref="S99 S101:S102">
    <cfRule type="containsErrors" dxfId="1135" priority="762">
      <formula>ISERROR(S99)</formula>
    </cfRule>
  </conditionalFormatting>
  <conditionalFormatting sqref="S139">
    <cfRule type="containsErrors" dxfId="1134" priority="758">
      <formula>ISERROR(S139)</formula>
    </cfRule>
  </conditionalFormatting>
  <conditionalFormatting sqref="S136">
    <cfRule type="containsErrors" dxfId="1133" priority="757">
      <formula>ISERROR(S136)</formula>
    </cfRule>
  </conditionalFormatting>
  <conditionalFormatting sqref="S172">
    <cfRule type="containsErrors" dxfId="1132" priority="754">
      <formula>ISERROR(S172)</formula>
    </cfRule>
  </conditionalFormatting>
  <conditionalFormatting sqref="S135 S137:S138">
    <cfRule type="containsErrors" dxfId="1131" priority="759">
      <formula>ISERROR(S135)</formula>
    </cfRule>
  </conditionalFormatting>
  <conditionalFormatting sqref="S171 S173:S174">
    <cfRule type="containsErrors" dxfId="1130" priority="756">
      <formula>ISERROR(S171)</formula>
    </cfRule>
  </conditionalFormatting>
  <conditionalFormatting sqref="S65">
    <cfRule type="containsErrors" dxfId="1129" priority="753">
      <formula>ISERROR(S65)</formula>
    </cfRule>
  </conditionalFormatting>
  <conditionalFormatting sqref="S122">
    <cfRule type="containsErrors" dxfId="1128" priority="752">
      <formula>ISERROR(S122)</formula>
    </cfRule>
  </conditionalFormatting>
  <conditionalFormatting sqref="S36">
    <cfRule type="containsErrors" dxfId="1127" priority="751">
      <formula>ISERROR(S36)</formula>
    </cfRule>
  </conditionalFormatting>
  <conditionalFormatting sqref="S74">
    <cfRule type="containsErrors" dxfId="1126" priority="750">
      <formula>ISERROR(S74)</formula>
    </cfRule>
  </conditionalFormatting>
  <conditionalFormatting sqref="S18:S19">
    <cfRule type="containsErrors" dxfId="1125" priority="749">
      <formula>ISERROR(S18)</formula>
    </cfRule>
  </conditionalFormatting>
  <conditionalFormatting sqref="S55:S56">
    <cfRule type="containsErrors" dxfId="1124" priority="748">
      <formula>ISERROR(S55)</formula>
    </cfRule>
  </conditionalFormatting>
  <conditionalFormatting sqref="S93:S94">
    <cfRule type="containsErrors" dxfId="1123" priority="747">
      <formula>ISERROR(S93)</formula>
    </cfRule>
  </conditionalFormatting>
  <conditionalFormatting sqref="S129:S130">
    <cfRule type="containsErrors" dxfId="1122" priority="746">
      <formula>ISERROR(S129)</formula>
    </cfRule>
  </conditionalFormatting>
  <conditionalFormatting sqref="S165:S166">
    <cfRule type="containsErrors" dxfId="1121" priority="745">
      <formula>ISERROR(S165)</formula>
    </cfRule>
  </conditionalFormatting>
  <conditionalFormatting sqref="S29">
    <cfRule type="containsErrors" dxfId="1120" priority="744">
      <formula>ISERROR(S29)</formula>
    </cfRule>
  </conditionalFormatting>
  <conditionalFormatting sqref="S66">
    <cfRule type="containsErrors" dxfId="1119" priority="743">
      <formula>ISERROR(S66)</formula>
    </cfRule>
  </conditionalFormatting>
  <conditionalFormatting sqref="S104">
    <cfRule type="containsErrors" dxfId="1118" priority="742">
      <formula>ISERROR(S104)</formula>
    </cfRule>
  </conditionalFormatting>
  <conditionalFormatting sqref="S140">
    <cfRule type="containsErrors" dxfId="1117" priority="741">
      <formula>ISERROR(S140)</formula>
    </cfRule>
  </conditionalFormatting>
  <conditionalFormatting sqref="S176">
    <cfRule type="containsErrors" dxfId="1116" priority="740">
      <formula>ISERROR(S176)</formula>
    </cfRule>
  </conditionalFormatting>
  <conditionalFormatting sqref="S38">
    <cfRule type="containsErrors" dxfId="1115" priority="739">
      <formula>ISERROR(S38)</formula>
    </cfRule>
  </conditionalFormatting>
  <conditionalFormatting sqref="S76">
    <cfRule type="containsErrors" dxfId="1114" priority="738">
      <formula>ISERROR(S76)</formula>
    </cfRule>
  </conditionalFormatting>
  <conditionalFormatting sqref="S112">
    <cfRule type="containsErrors" dxfId="1113" priority="737">
      <formula>ISERROR(S112)</formula>
    </cfRule>
  </conditionalFormatting>
  <conditionalFormatting sqref="S148">
    <cfRule type="containsErrors" dxfId="1112" priority="736">
      <formula>ISERROR(S148)</formula>
    </cfRule>
  </conditionalFormatting>
  <conditionalFormatting sqref="S184">
    <cfRule type="containsErrors" dxfId="1111" priority="735">
      <formula>ISERROR(S184)</formula>
    </cfRule>
  </conditionalFormatting>
  <conditionalFormatting sqref="C14">
    <cfRule type="containsErrors" dxfId="1110" priority="674">
      <formula>ISERROR(C14)</formula>
    </cfRule>
  </conditionalFormatting>
  <conditionalFormatting sqref="E14">
    <cfRule type="containsErrors" dxfId="1109" priority="673">
      <formula>ISERROR(E14)</formula>
    </cfRule>
  </conditionalFormatting>
  <conditionalFormatting sqref="F14">
    <cfRule type="containsErrors" dxfId="1108" priority="672">
      <formula>ISERROR(F14)</formula>
    </cfRule>
  </conditionalFormatting>
  <conditionalFormatting sqref="H14">
    <cfRule type="containsErrors" dxfId="1107" priority="671">
      <formula>ISERROR(H14)</formula>
    </cfRule>
  </conditionalFormatting>
  <conditionalFormatting sqref="I14">
    <cfRule type="containsErrors" dxfId="1106" priority="669">
      <formula>ISERROR(I14)</formula>
    </cfRule>
  </conditionalFormatting>
  <conditionalFormatting sqref="J14">
    <cfRule type="containsErrors" dxfId="1105" priority="668">
      <formula>ISERROR(J14)</formula>
    </cfRule>
  </conditionalFormatting>
  <conditionalFormatting sqref="K14">
    <cfRule type="containsErrors" dxfId="1104" priority="667">
      <formula>ISERROR(K14)</formula>
    </cfRule>
  </conditionalFormatting>
  <conditionalFormatting sqref="S14">
    <cfRule type="containsErrors" dxfId="1103" priority="666">
      <formula>ISERROR(S14)</formula>
    </cfRule>
  </conditionalFormatting>
  <conditionalFormatting sqref="C51">
    <cfRule type="containsErrors" dxfId="1102" priority="663">
      <formula>ISERROR(C51)</formula>
    </cfRule>
  </conditionalFormatting>
  <conditionalFormatting sqref="F51">
    <cfRule type="containsErrors" dxfId="1101" priority="662">
      <formula>ISERROR(F51)</formula>
    </cfRule>
  </conditionalFormatting>
  <conditionalFormatting sqref="H51">
    <cfRule type="containsErrors" dxfId="1100" priority="661">
      <formula>ISERROR(H51)</formula>
    </cfRule>
  </conditionalFormatting>
  <conditionalFormatting sqref="I51">
    <cfRule type="containsErrors" dxfId="1099" priority="659">
      <formula>ISERROR(I51)</formula>
    </cfRule>
  </conditionalFormatting>
  <conditionalFormatting sqref="J51">
    <cfRule type="containsErrors" dxfId="1098" priority="658">
      <formula>ISERROR(J51)</formula>
    </cfRule>
  </conditionalFormatting>
  <conditionalFormatting sqref="K51">
    <cfRule type="containsErrors" dxfId="1097" priority="657">
      <formula>ISERROR(K51)</formula>
    </cfRule>
  </conditionalFormatting>
  <conditionalFormatting sqref="S51">
    <cfRule type="containsErrors" dxfId="1096" priority="656">
      <formula>ISERROR(S51)</formula>
    </cfRule>
  </conditionalFormatting>
  <conditionalFormatting sqref="C89">
    <cfRule type="containsErrors" dxfId="1095" priority="653">
      <formula>ISERROR(C89)</formula>
    </cfRule>
  </conditionalFormatting>
  <conditionalFormatting sqref="F89">
    <cfRule type="containsErrors" dxfId="1094" priority="652">
      <formula>ISERROR(F89)</formula>
    </cfRule>
  </conditionalFormatting>
  <conditionalFormatting sqref="H89">
    <cfRule type="containsErrors" dxfId="1093" priority="651">
      <formula>ISERROR(H89)</formula>
    </cfRule>
  </conditionalFormatting>
  <conditionalFormatting sqref="I89">
    <cfRule type="containsErrors" dxfId="1092" priority="649">
      <formula>ISERROR(I89)</formula>
    </cfRule>
  </conditionalFormatting>
  <conditionalFormatting sqref="J89">
    <cfRule type="containsErrors" dxfId="1091" priority="648">
      <formula>ISERROR(J89)</formula>
    </cfRule>
  </conditionalFormatting>
  <conditionalFormatting sqref="K89">
    <cfRule type="containsErrors" dxfId="1090" priority="647">
      <formula>ISERROR(K89)</formula>
    </cfRule>
  </conditionalFormatting>
  <conditionalFormatting sqref="S89">
    <cfRule type="containsErrors" dxfId="1089" priority="646">
      <formula>ISERROR(S89)</formula>
    </cfRule>
  </conditionalFormatting>
  <conditionalFormatting sqref="C125">
    <cfRule type="containsErrors" dxfId="1088" priority="643">
      <formula>ISERROR(C125)</formula>
    </cfRule>
  </conditionalFormatting>
  <conditionalFormatting sqref="F125">
    <cfRule type="containsErrors" dxfId="1087" priority="642">
      <formula>ISERROR(F125)</formula>
    </cfRule>
  </conditionalFormatting>
  <conditionalFormatting sqref="H125">
    <cfRule type="containsErrors" dxfId="1086" priority="641">
      <formula>ISERROR(H125)</formula>
    </cfRule>
  </conditionalFormatting>
  <conditionalFormatting sqref="I125">
    <cfRule type="containsErrors" dxfId="1085" priority="639">
      <formula>ISERROR(I125)</formula>
    </cfRule>
  </conditionalFormatting>
  <conditionalFormatting sqref="J125">
    <cfRule type="containsErrors" dxfId="1084" priority="638">
      <formula>ISERROR(J125)</formula>
    </cfRule>
  </conditionalFormatting>
  <conditionalFormatting sqref="K125">
    <cfRule type="containsErrors" dxfId="1083" priority="637">
      <formula>ISERROR(K125)</formula>
    </cfRule>
  </conditionalFormatting>
  <conditionalFormatting sqref="S125">
    <cfRule type="containsErrors" dxfId="1082" priority="636">
      <formula>ISERROR(S125)</formula>
    </cfRule>
  </conditionalFormatting>
  <conditionalFormatting sqref="C161">
    <cfRule type="containsErrors" dxfId="1081" priority="633">
      <formula>ISERROR(C161)</formula>
    </cfRule>
  </conditionalFormatting>
  <conditionalFormatting sqref="F161">
    <cfRule type="containsErrors" dxfId="1080" priority="632">
      <formula>ISERROR(F161)</formula>
    </cfRule>
  </conditionalFormatting>
  <conditionalFormatting sqref="H161">
    <cfRule type="containsErrors" dxfId="1079" priority="631">
      <formula>ISERROR(H161)</formula>
    </cfRule>
  </conditionalFormatting>
  <conditionalFormatting sqref="I161">
    <cfRule type="containsErrors" dxfId="1078" priority="629">
      <formula>ISERROR(I161)</formula>
    </cfRule>
  </conditionalFormatting>
  <conditionalFormatting sqref="J161">
    <cfRule type="containsErrors" dxfId="1077" priority="628">
      <formula>ISERROR(J161)</formula>
    </cfRule>
  </conditionalFormatting>
  <conditionalFormatting sqref="K161">
    <cfRule type="containsErrors" dxfId="1076" priority="627">
      <formula>ISERROR(K161)</formula>
    </cfRule>
  </conditionalFormatting>
  <conditionalFormatting sqref="S161">
    <cfRule type="containsErrors" dxfId="1075" priority="626">
      <formula>ISERROR(S161)</formula>
    </cfRule>
  </conditionalFormatting>
  <conditionalFormatting sqref="N182">
    <cfRule type="containsErrors" dxfId="1074" priority="419">
      <formula>ISERROR(N182)</formula>
    </cfRule>
  </conditionalFormatting>
  <conditionalFormatting sqref="O183 O185">
    <cfRule type="containsErrors" dxfId="1073" priority="418">
      <formula>ISERROR(O183)</formula>
    </cfRule>
  </conditionalFormatting>
  <conditionalFormatting sqref="O155:O160 O162:O164">
    <cfRule type="containsErrors" dxfId="1072" priority="417">
      <formula>ISERROR(O155)</formula>
    </cfRule>
  </conditionalFormatting>
  <conditionalFormatting sqref="O165:O166">
    <cfRule type="containsErrors" dxfId="1071" priority="416">
      <formula>ISERROR(O165)</formula>
    </cfRule>
  </conditionalFormatting>
  <conditionalFormatting sqref="O171 O173:O174">
    <cfRule type="containsErrors" dxfId="1070" priority="415">
      <formula>ISERROR(O171)</formula>
    </cfRule>
  </conditionalFormatting>
  <conditionalFormatting sqref="O175">
    <cfRule type="containsErrors" dxfId="1069" priority="414">
      <formula>ISERROR(O175)</formula>
    </cfRule>
  </conditionalFormatting>
  <conditionalFormatting sqref="O172">
    <cfRule type="containsErrors" dxfId="1068" priority="413">
      <formula>ISERROR(O172)</formula>
    </cfRule>
  </conditionalFormatting>
  <conditionalFormatting sqref="N154">
    <cfRule type="containsErrors" dxfId="1067" priority="409">
      <formula>ISERROR(N154)</formula>
    </cfRule>
  </conditionalFormatting>
  <conditionalFormatting sqref="O180:O181">
    <cfRule type="containsErrors" dxfId="1066" priority="412">
      <formula>ISERROR(O180)</formula>
    </cfRule>
  </conditionalFormatting>
  <conditionalFormatting sqref="M154">
    <cfRule type="containsErrors" dxfId="1065" priority="410">
      <formula>ISERROR(M154)</formula>
    </cfRule>
  </conditionalFormatting>
  <conditionalFormatting sqref="O154">
    <cfRule type="containsErrors" dxfId="1064" priority="408">
      <formula>ISERROR(O154)</formula>
    </cfRule>
  </conditionalFormatting>
  <conditionalFormatting sqref="O182">
    <cfRule type="containsErrors" dxfId="1063" priority="411">
      <formula>ISERROR(O182)</formula>
    </cfRule>
  </conditionalFormatting>
  <conditionalFormatting sqref="M169">
    <cfRule type="containsErrors" dxfId="1062" priority="407">
      <formula>ISERROR(M169)</formula>
    </cfRule>
  </conditionalFormatting>
  <conditionalFormatting sqref="N169">
    <cfRule type="containsErrors" dxfId="1061" priority="406">
      <formula>ISERROR(N169)</formula>
    </cfRule>
  </conditionalFormatting>
  <conditionalFormatting sqref="O169">
    <cfRule type="containsErrors" dxfId="1060" priority="405">
      <formula>ISERROR(O169)</formula>
    </cfRule>
  </conditionalFormatting>
  <conditionalFormatting sqref="M179">
    <cfRule type="containsErrors" dxfId="1059" priority="404">
      <formula>ISERROR(M179)</formula>
    </cfRule>
  </conditionalFormatting>
  <conditionalFormatting sqref="N179">
    <cfRule type="containsErrors" dxfId="1058" priority="403">
      <formula>ISERROR(N179)</formula>
    </cfRule>
  </conditionalFormatting>
  <conditionalFormatting sqref="O179">
    <cfRule type="containsErrors" dxfId="1057" priority="402">
      <formula>ISERROR(O179)</formula>
    </cfRule>
  </conditionalFormatting>
  <conditionalFormatting sqref="M176">
    <cfRule type="containsErrors" dxfId="1056" priority="401">
      <formula>ISERROR(M176)</formula>
    </cfRule>
  </conditionalFormatting>
  <conditionalFormatting sqref="N176">
    <cfRule type="containsErrors" dxfId="1055" priority="400">
      <formula>ISERROR(N176)</formula>
    </cfRule>
  </conditionalFormatting>
  <conditionalFormatting sqref="O176">
    <cfRule type="containsErrors" dxfId="1054" priority="399">
      <formula>ISERROR(O176)</formula>
    </cfRule>
  </conditionalFormatting>
  <conditionalFormatting sqref="O184">
    <cfRule type="containsErrors" dxfId="1053" priority="396">
      <formula>ISERROR(O184)</formula>
    </cfRule>
  </conditionalFormatting>
  <conditionalFormatting sqref="M184">
    <cfRule type="containsErrors" dxfId="1052" priority="398">
      <formula>ISERROR(M184)</formula>
    </cfRule>
  </conditionalFormatting>
  <conditionalFormatting sqref="N184">
    <cfRule type="containsErrors" dxfId="1051" priority="397">
      <formula>ISERROR(N184)</formula>
    </cfRule>
  </conditionalFormatting>
  <conditionalFormatting sqref="M161">
    <cfRule type="containsErrors" dxfId="1050" priority="395">
      <formula>ISERROR(M161)</formula>
    </cfRule>
  </conditionalFormatting>
  <conditionalFormatting sqref="N161">
    <cfRule type="containsErrors" dxfId="1049" priority="394">
      <formula>ISERROR(N161)</formula>
    </cfRule>
  </conditionalFormatting>
  <conditionalFormatting sqref="O161">
    <cfRule type="containsErrors" dxfId="1048" priority="393">
      <formula>ISERROR(O161)</formula>
    </cfRule>
  </conditionalFormatting>
  <conditionalFormatting sqref="M37 M39">
    <cfRule type="containsErrors" dxfId="1047" priority="596">
      <formula>ISERROR(M37)</formula>
    </cfRule>
  </conditionalFormatting>
  <conditionalFormatting sqref="M8:M13 M15:M17">
    <cfRule type="containsErrors" dxfId="1046" priority="595">
      <formula>ISERROR(M8)</formula>
    </cfRule>
  </conditionalFormatting>
  <conditionalFormatting sqref="M18:M19">
    <cfRule type="containsErrors" dxfId="1045" priority="594">
      <formula>ISERROR(M18)</formula>
    </cfRule>
  </conditionalFormatting>
  <conditionalFormatting sqref="M24 M26:M27">
    <cfRule type="containsErrors" dxfId="1044" priority="593">
      <formula>ISERROR(M24)</formula>
    </cfRule>
  </conditionalFormatting>
  <conditionalFormatting sqref="M28">
    <cfRule type="containsErrors" dxfId="1043" priority="592">
      <formula>ISERROR(M28)</formula>
    </cfRule>
  </conditionalFormatting>
  <conditionalFormatting sqref="M25">
    <cfRule type="containsErrors" dxfId="1042" priority="591">
      <formula>ISERROR(M25)</formula>
    </cfRule>
  </conditionalFormatting>
  <conditionalFormatting sqref="M33:M35">
    <cfRule type="containsErrors" dxfId="1041" priority="590">
      <formula>ISERROR(M33)</formula>
    </cfRule>
  </conditionalFormatting>
  <conditionalFormatting sqref="M36">
    <cfRule type="containsErrors" dxfId="1040" priority="589">
      <formula>ISERROR(M36)</formula>
    </cfRule>
  </conditionalFormatting>
  <conditionalFormatting sqref="M7">
    <cfRule type="containsErrors" dxfId="1039" priority="588">
      <formula>ISERROR(M7)</formula>
    </cfRule>
  </conditionalFormatting>
  <conditionalFormatting sqref="M32">
    <cfRule type="containsErrors" dxfId="1038" priority="587">
      <formula>ISERROR(M32)</formula>
    </cfRule>
  </conditionalFormatting>
  <conditionalFormatting sqref="N37 N39">
    <cfRule type="containsErrors" dxfId="1037" priority="586">
      <formula>ISERROR(N37)</formula>
    </cfRule>
  </conditionalFormatting>
  <conditionalFormatting sqref="N8:N13 N15:N17">
    <cfRule type="containsErrors" dxfId="1036" priority="585">
      <formula>ISERROR(N8)</formula>
    </cfRule>
  </conditionalFormatting>
  <conditionalFormatting sqref="N18:N19">
    <cfRule type="containsErrors" dxfId="1035" priority="584">
      <formula>ISERROR(N18)</formula>
    </cfRule>
  </conditionalFormatting>
  <conditionalFormatting sqref="N24 N26:N27">
    <cfRule type="containsErrors" dxfId="1034" priority="583">
      <formula>ISERROR(N24)</formula>
    </cfRule>
  </conditionalFormatting>
  <conditionalFormatting sqref="N28">
    <cfRule type="containsErrors" dxfId="1033" priority="582">
      <formula>ISERROR(N28)</formula>
    </cfRule>
  </conditionalFormatting>
  <conditionalFormatting sqref="N25">
    <cfRule type="containsErrors" dxfId="1032" priority="581">
      <formula>ISERROR(N25)</formula>
    </cfRule>
  </conditionalFormatting>
  <conditionalFormatting sqref="N33:N35">
    <cfRule type="containsErrors" dxfId="1031" priority="580">
      <formula>ISERROR(N33)</formula>
    </cfRule>
  </conditionalFormatting>
  <conditionalFormatting sqref="N36">
    <cfRule type="containsErrors" dxfId="1030" priority="579">
      <formula>ISERROR(N36)</formula>
    </cfRule>
  </conditionalFormatting>
  <conditionalFormatting sqref="N7">
    <cfRule type="containsErrors" dxfId="1029" priority="578">
      <formula>ISERROR(N7)</formula>
    </cfRule>
  </conditionalFormatting>
  <conditionalFormatting sqref="O36">
    <cfRule type="containsErrors" dxfId="1028" priority="569">
      <formula>ISERROR(O36)</formula>
    </cfRule>
  </conditionalFormatting>
  <conditionalFormatting sqref="N32">
    <cfRule type="containsErrors" dxfId="1027" priority="577">
      <formula>ISERROR(N32)</formula>
    </cfRule>
  </conditionalFormatting>
  <conditionalFormatting sqref="O7">
    <cfRule type="containsErrors" dxfId="1026" priority="568">
      <formula>ISERROR(O7)</formula>
    </cfRule>
  </conditionalFormatting>
  <conditionalFormatting sqref="O8:O13 O15:O17">
    <cfRule type="containsErrors" dxfId="1025" priority="575">
      <formula>ISERROR(O8)</formula>
    </cfRule>
  </conditionalFormatting>
  <conditionalFormatting sqref="O18:O19">
    <cfRule type="containsErrors" dxfId="1024" priority="574">
      <formula>ISERROR(O18)</formula>
    </cfRule>
  </conditionalFormatting>
  <conditionalFormatting sqref="O33:O35">
    <cfRule type="containsErrors" dxfId="1023" priority="570">
      <formula>ISERROR(O33)</formula>
    </cfRule>
  </conditionalFormatting>
  <conditionalFormatting sqref="O25">
    <cfRule type="containsErrors" dxfId="1022" priority="571">
      <formula>ISERROR(O25)</formula>
    </cfRule>
  </conditionalFormatting>
  <conditionalFormatting sqref="O28">
    <cfRule type="containsErrors" dxfId="1021" priority="572">
      <formula>ISERROR(O28)</formula>
    </cfRule>
  </conditionalFormatting>
  <conditionalFormatting sqref="O24 O26:O27">
    <cfRule type="containsErrors" dxfId="1020" priority="573">
      <formula>ISERROR(O24)</formula>
    </cfRule>
  </conditionalFormatting>
  <conditionalFormatting sqref="O22">
    <cfRule type="containsErrors" dxfId="1019" priority="564">
      <formula>ISERROR(O22)</formula>
    </cfRule>
  </conditionalFormatting>
  <conditionalFormatting sqref="O32">
    <cfRule type="containsErrors" dxfId="1018" priority="567">
      <formula>ISERROR(O32)</formula>
    </cfRule>
  </conditionalFormatting>
  <conditionalFormatting sqref="O37 O39">
    <cfRule type="containsErrors" dxfId="1017" priority="576">
      <formula>ISERROR(O37)</formula>
    </cfRule>
  </conditionalFormatting>
  <conditionalFormatting sqref="N22">
    <cfRule type="containsErrors" dxfId="1016" priority="565">
      <formula>ISERROR(N22)</formula>
    </cfRule>
  </conditionalFormatting>
  <conditionalFormatting sqref="M22">
    <cfRule type="containsErrors" dxfId="1015" priority="566">
      <formula>ISERROR(M22)</formula>
    </cfRule>
  </conditionalFormatting>
  <conditionalFormatting sqref="O29">
    <cfRule type="containsErrors" dxfId="1014" priority="561">
      <formula>ISERROR(O29)</formula>
    </cfRule>
  </conditionalFormatting>
  <conditionalFormatting sqref="M29">
    <cfRule type="containsErrors" dxfId="1013" priority="563">
      <formula>ISERROR(M29)</formula>
    </cfRule>
  </conditionalFormatting>
  <conditionalFormatting sqref="N29">
    <cfRule type="containsErrors" dxfId="1012" priority="562">
      <formula>ISERROR(N29)</formula>
    </cfRule>
  </conditionalFormatting>
  <conditionalFormatting sqref="M38">
    <cfRule type="containsErrors" dxfId="1011" priority="560">
      <formula>ISERROR(M38)</formula>
    </cfRule>
  </conditionalFormatting>
  <conditionalFormatting sqref="N38">
    <cfRule type="containsErrors" dxfId="1010" priority="559">
      <formula>ISERROR(N38)</formula>
    </cfRule>
  </conditionalFormatting>
  <conditionalFormatting sqref="O38">
    <cfRule type="containsErrors" dxfId="1009" priority="558">
      <formula>ISERROR(O38)</formula>
    </cfRule>
  </conditionalFormatting>
  <conditionalFormatting sqref="M14">
    <cfRule type="containsErrors" dxfId="1008" priority="557">
      <formula>ISERROR(M14)</formula>
    </cfRule>
  </conditionalFormatting>
  <conditionalFormatting sqref="N14">
    <cfRule type="containsErrors" dxfId="1007" priority="556">
      <formula>ISERROR(N14)</formula>
    </cfRule>
  </conditionalFormatting>
  <conditionalFormatting sqref="O14">
    <cfRule type="containsErrors" dxfId="1006" priority="555">
      <formula>ISERROR(O14)</formula>
    </cfRule>
  </conditionalFormatting>
  <conditionalFormatting sqref="M75 M77">
    <cfRule type="containsErrors" dxfId="1005" priority="554">
      <formula>ISERROR(M75)</formula>
    </cfRule>
  </conditionalFormatting>
  <conditionalFormatting sqref="M45:M50 M52:M54">
    <cfRule type="containsErrors" dxfId="1004" priority="553">
      <formula>ISERROR(M45)</formula>
    </cfRule>
  </conditionalFormatting>
  <conditionalFormatting sqref="M55:M56">
    <cfRule type="containsErrors" dxfId="1003" priority="552">
      <formula>ISERROR(M55)</formula>
    </cfRule>
  </conditionalFormatting>
  <conditionalFormatting sqref="M61 M63:M64">
    <cfRule type="containsErrors" dxfId="1002" priority="551">
      <formula>ISERROR(M61)</formula>
    </cfRule>
  </conditionalFormatting>
  <conditionalFormatting sqref="M65">
    <cfRule type="containsErrors" dxfId="1001" priority="550">
      <formula>ISERROR(M65)</formula>
    </cfRule>
  </conditionalFormatting>
  <conditionalFormatting sqref="M62">
    <cfRule type="containsErrors" dxfId="1000" priority="549">
      <formula>ISERROR(M62)</formula>
    </cfRule>
  </conditionalFormatting>
  <conditionalFormatting sqref="M70:M73">
    <cfRule type="containsErrors" dxfId="999" priority="548">
      <formula>ISERROR(M70)</formula>
    </cfRule>
  </conditionalFormatting>
  <conditionalFormatting sqref="M74">
    <cfRule type="containsErrors" dxfId="998" priority="547">
      <formula>ISERROR(M74)</formula>
    </cfRule>
  </conditionalFormatting>
  <conditionalFormatting sqref="N75 N77">
    <cfRule type="containsErrors" dxfId="997" priority="546">
      <formula>ISERROR(N75)</formula>
    </cfRule>
  </conditionalFormatting>
  <conditionalFormatting sqref="N45:N50 N52:N54">
    <cfRule type="containsErrors" dxfId="996" priority="545">
      <formula>ISERROR(N45)</formula>
    </cfRule>
  </conditionalFormatting>
  <conditionalFormatting sqref="N55:N56">
    <cfRule type="containsErrors" dxfId="995" priority="544">
      <formula>ISERROR(N55)</formula>
    </cfRule>
  </conditionalFormatting>
  <conditionalFormatting sqref="N61 N63:N64">
    <cfRule type="containsErrors" dxfId="994" priority="543">
      <formula>ISERROR(N61)</formula>
    </cfRule>
  </conditionalFormatting>
  <conditionalFormatting sqref="N65">
    <cfRule type="containsErrors" dxfId="993" priority="542">
      <formula>ISERROR(N65)</formula>
    </cfRule>
  </conditionalFormatting>
  <conditionalFormatting sqref="N62">
    <cfRule type="containsErrors" dxfId="992" priority="541">
      <formula>ISERROR(N62)</formula>
    </cfRule>
  </conditionalFormatting>
  <conditionalFormatting sqref="N70:N73">
    <cfRule type="containsErrors" dxfId="991" priority="540">
      <formula>ISERROR(N70)</formula>
    </cfRule>
  </conditionalFormatting>
  <conditionalFormatting sqref="N74">
    <cfRule type="containsErrors" dxfId="990" priority="539">
      <formula>ISERROR(N74)</formula>
    </cfRule>
  </conditionalFormatting>
  <conditionalFormatting sqref="O55:O56">
    <cfRule type="containsErrors" dxfId="989" priority="536">
      <formula>ISERROR(O55)</formula>
    </cfRule>
  </conditionalFormatting>
  <conditionalFormatting sqref="O45:O50 O52:O54">
    <cfRule type="containsErrors" dxfId="988" priority="537">
      <formula>ISERROR(O45)</formula>
    </cfRule>
  </conditionalFormatting>
  <conditionalFormatting sqref="O61 O63:O64">
    <cfRule type="containsErrors" dxfId="987" priority="535">
      <formula>ISERROR(O61)</formula>
    </cfRule>
  </conditionalFormatting>
  <conditionalFormatting sqref="O65">
    <cfRule type="containsErrors" dxfId="986" priority="534">
      <formula>ISERROR(O65)</formula>
    </cfRule>
  </conditionalFormatting>
  <conditionalFormatting sqref="O62">
    <cfRule type="containsErrors" dxfId="985" priority="533">
      <formula>ISERROR(O62)</formula>
    </cfRule>
  </conditionalFormatting>
  <conditionalFormatting sqref="O74">
    <cfRule type="containsErrors" dxfId="984" priority="531">
      <formula>ISERROR(O74)</formula>
    </cfRule>
  </conditionalFormatting>
  <conditionalFormatting sqref="O70:O73">
    <cfRule type="containsErrors" dxfId="983" priority="532">
      <formula>ISERROR(O70)</formula>
    </cfRule>
  </conditionalFormatting>
  <conditionalFormatting sqref="O75 O77">
    <cfRule type="containsErrors" dxfId="982" priority="538">
      <formula>ISERROR(O75)</formula>
    </cfRule>
  </conditionalFormatting>
  <conditionalFormatting sqref="N59">
    <cfRule type="containsErrors" dxfId="981" priority="526">
      <formula>ISERROR(N59)</formula>
    </cfRule>
  </conditionalFormatting>
  <conditionalFormatting sqref="M44">
    <cfRule type="containsErrors" dxfId="980" priority="530">
      <formula>ISERROR(M44)</formula>
    </cfRule>
  </conditionalFormatting>
  <conditionalFormatting sqref="M59">
    <cfRule type="containsErrors" dxfId="979" priority="527">
      <formula>ISERROR(M59)</formula>
    </cfRule>
  </conditionalFormatting>
  <conditionalFormatting sqref="O59">
    <cfRule type="containsErrors" dxfId="978" priority="525">
      <formula>ISERROR(O59)</formula>
    </cfRule>
  </conditionalFormatting>
  <conditionalFormatting sqref="N44">
    <cfRule type="containsErrors" dxfId="977" priority="529">
      <formula>ISERROR(N44)</formula>
    </cfRule>
  </conditionalFormatting>
  <conditionalFormatting sqref="O44">
    <cfRule type="containsErrors" dxfId="976" priority="528">
      <formula>ISERROR(O44)</formula>
    </cfRule>
  </conditionalFormatting>
  <conditionalFormatting sqref="N69">
    <cfRule type="containsErrors" dxfId="975" priority="523">
      <formula>ISERROR(N69)</formula>
    </cfRule>
  </conditionalFormatting>
  <conditionalFormatting sqref="M69">
    <cfRule type="containsErrors" dxfId="974" priority="524">
      <formula>ISERROR(M69)</formula>
    </cfRule>
  </conditionalFormatting>
  <conditionalFormatting sqref="M66">
    <cfRule type="containsErrors" dxfId="973" priority="521">
      <formula>ISERROR(M66)</formula>
    </cfRule>
  </conditionalFormatting>
  <conditionalFormatting sqref="N66">
    <cfRule type="containsErrors" dxfId="972" priority="520">
      <formula>ISERROR(N66)</formula>
    </cfRule>
  </conditionalFormatting>
  <conditionalFormatting sqref="O69">
    <cfRule type="containsErrors" dxfId="971" priority="522">
      <formula>ISERROR(O69)</formula>
    </cfRule>
  </conditionalFormatting>
  <conditionalFormatting sqref="O66">
    <cfRule type="containsErrors" dxfId="970" priority="519">
      <formula>ISERROR(O66)</formula>
    </cfRule>
  </conditionalFormatting>
  <conditionalFormatting sqref="M76">
    <cfRule type="containsErrors" dxfId="969" priority="518">
      <formula>ISERROR(M76)</formula>
    </cfRule>
  </conditionalFormatting>
  <conditionalFormatting sqref="N76">
    <cfRule type="containsErrors" dxfId="968" priority="517">
      <formula>ISERROR(N76)</formula>
    </cfRule>
  </conditionalFormatting>
  <conditionalFormatting sqref="O76">
    <cfRule type="containsErrors" dxfId="967" priority="516">
      <formula>ISERROR(O76)</formula>
    </cfRule>
  </conditionalFormatting>
  <conditionalFormatting sqref="M51">
    <cfRule type="containsErrors" dxfId="966" priority="515">
      <formula>ISERROR(M51)</formula>
    </cfRule>
  </conditionalFormatting>
  <conditionalFormatting sqref="N51">
    <cfRule type="containsErrors" dxfId="965" priority="514">
      <formula>ISERROR(N51)</formula>
    </cfRule>
  </conditionalFormatting>
  <conditionalFormatting sqref="O51">
    <cfRule type="containsErrors" dxfId="964" priority="513">
      <formula>ISERROR(O51)</formula>
    </cfRule>
  </conditionalFormatting>
  <conditionalFormatting sqref="M111 M113">
    <cfRule type="containsErrors" dxfId="963" priority="512">
      <formula>ISERROR(M111)</formula>
    </cfRule>
  </conditionalFormatting>
  <conditionalFormatting sqref="M83:M88 M90:M92">
    <cfRule type="containsErrors" dxfId="962" priority="511">
      <formula>ISERROR(M83)</formula>
    </cfRule>
  </conditionalFormatting>
  <conditionalFormatting sqref="M93:M94">
    <cfRule type="containsErrors" dxfId="961" priority="510">
      <formula>ISERROR(M93)</formula>
    </cfRule>
  </conditionalFormatting>
  <conditionalFormatting sqref="M103">
    <cfRule type="containsErrors" dxfId="960" priority="508">
      <formula>ISERROR(M103)</formula>
    </cfRule>
  </conditionalFormatting>
  <conditionalFormatting sqref="M100">
    <cfRule type="containsErrors" dxfId="959" priority="507">
      <formula>ISERROR(M100)</formula>
    </cfRule>
  </conditionalFormatting>
  <conditionalFormatting sqref="M99 M101:M102">
    <cfRule type="containsErrors" dxfId="958" priority="509">
      <formula>ISERROR(M99)</formula>
    </cfRule>
  </conditionalFormatting>
  <conditionalFormatting sqref="M108:M110">
    <cfRule type="containsErrors" dxfId="957" priority="506">
      <formula>ISERROR(M108)</formula>
    </cfRule>
  </conditionalFormatting>
  <conditionalFormatting sqref="N111 N113">
    <cfRule type="containsErrors" dxfId="956" priority="505">
      <formula>ISERROR(N111)</formula>
    </cfRule>
  </conditionalFormatting>
  <conditionalFormatting sqref="N83:N88 N90:N92">
    <cfRule type="containsErrors" dxfId="955" priority="504">
      <formula>ISERROR(N83)</formula>
    </cfRule>
  </conditionalFormatting>
  <conditionalFormatting sqref="N93:N94">
    <cfRule type="containsErrors" dxfId="954" priority="503">
      <formula>ISERROR(N93)</formula>
    </cfRule>
  </conditionalFormatting>
  <conditionalFormatting sqref="N103">
    <cfRule type="containsErrors" dxfId="953" priority="501">
      <formula>ISERROR(N103)</formula>
    </cfRule>
  </conditionalFormatting>
  <conditionalFormatting sqref="N100">
    <cfRule type="containsErrors" dxfId="952" priority="500">
      <formula>ISERROR(N100)</formula>
    </cfRule>
  </conditionalFormatting>
  <conditionalFormatting sqref="N99 N101:N102">
    <cfRule type="containsErrors" dxfId="951" priority="502">
      <formula>ISERROR(N99)</formula>
    </cfRule>
  </conditionalFormatting>
  <conditionalFormatting sqref="N108:N110">
    <cfRule type="containsErrors" dxfId="950" priority="499">
      <formula>ISERROR(N108)</formula>
    </cfRule>
  </conditionalFormatting>
  <conditionalFormatting sqref="O103">
    <cfRule type="containsErrors" dxfId="949" priority="494">
      <formula>ISERROR(O103)</formula>
    </cfRule>
  </conditionalFormatting>
  <conditionalFormatting sqref="O99 O101:O102">
    <cfRule type="containsErrors" dxfId="948" priority="495">
      <formula>ISERROR(O99)</formula>
    </cfRule>
  </conditionalFormatting>
  <conditionalFormatting sqref="O100">
    <cfRule type="containsErrors" dxfId="947" priority="493">
      <formula>ISERROR(O100)</formula>
    </cfRule>
  </conditionalFormatting>
  <conditionalFormatting sqref="O93:O94">
    <cfRule type="containsErrors" dxfId="946" priority="496">
      <formula>ISERROR(O93)</formula>
    </cfRule>
  </conditionalFormatting>
  <conditionalFormatting sqref="O83:O88 O90:O92">
    <cfRule type="containsErrors" dxfId="945" priority="497">
      <formula>ISERROR(O83)</formula>
    </cfRule>
  </conditionalFormatting>
  <conditionalFormatting sqref="O108:O110">
    <cfRule type="containsErrors" dxfId="944" priority="492">
      <formula>ISERROR(O108)</formula>
    </cfRule>
  </conditionalFormatting>
  <conditionalFormatting sqref="O111 O113">
    <cfRule type="containsErrors" dxfId="943" priority="498">
      <formula>ISERROR(O111)</formula>
    </cfRule>
  </conditionalFormatting>
  <conditionalFormatting sqref="M97">
    <cfRule type="containsErrors" dxfId="942" priority="488">
      <formula>ISERROR(M97)</formula>
    </cfRule>
  </conditionalFormatting>
  <conditionalFormatting sqref="M82">
    <cfRule type="containsErrors" dxfId="941" priority="491">
      <formula>ISERROR(M82)</formula>
    </cfRule>
  </conditionalFormatting>
  <conditionalFormatting sqref="N82">
    <cfRule type="containsErrors" dxfId="940" priority="490">
      <formula>ISERROR(N82)</formula>
    </cfRule>
  </conditionalFormatting>
  <conditionalFormatting sqref="O82">
    <cfRule type="containsErrors" dxfId="939" priority="489">
      <formula>ISERROR(O82)</formula>
    </cfRule>
  </conditionalFormatting>
  <conditionalFormatting sqref="N97">
    <cfRule type="containsErrors" dxfId="938" priority="487">
      <formula>ISERROR(N97)</formula>
    </cfRule>
  </conditionalFormatting>
  <conditionalFormatting sqref="O97">
    <cfRule type="containsErrors" dxfId="937" priority="486">
      <formula>ISERROR(O97)</formula>
    </cfRule>
  </conditionalFormatting>
  <conditionalFormatting sqref="M107">
    <cfRule type="containsErrors" dxfId="936" priority="485">
      <formula>ISERROR(M107)</formula>
    </cfRule>
  </conditionalFormatting>
  <conditionalFormatting sqref="O107">
    <cfRule type="containsErrors" dxfId="935" priority="483">
      <formula>ISERROR(O107)</formula>
    </cfRule>
  </conditionalFormatting>
  <conditionalFormatting sqref="N107">
    <cfRule type="containsErrors" dxfId="934" priority="484">
      <formula>ISERROR(N107)</formula>
    </cfRule>
  </conditionalFormatting>
  <conditionalFormatting sqref="M104">
    <cfRule type="containsErrors" dxfId="933" priority="482">
      <formula>ISERROR(M104)</formula>
    </cfRule>
  </conditionalFormatting>
  <conditionalFormatting sqref="N104">
    <cfRule type="containsErrors" dxfId="932" priority="481">
      <formula>ISERROR(N104)</formula>
    </cfRule>
  </conditionalFormatting>
  <conditionalFormatting sqref="O104">
    <cfRule type="containsErrors" dxfId="931" priority="480">
      <formula>ISERROR(O104)</formula>
    </cfRule>
  </conditionalFormatting>
  <conditionalFormatting sqref="M112">
    <cfRule type="containsErrors" dxfId="930" priority="479">
      <formula>ISERROR(M112)</formula>
    </cfRule>
  </conditionalFormatting>
  <conditionalFormatting sqref="N112">
    <cfRule type="containsErrors" dxfId="929" priority="478">
      <formula>ISERROR(N112)</formula>
    </cfRule>
  </conditionalFormatting>
  <conditionalFormatting sqref="O112">
    <cfRule type="containsErrors" dxfId="928" priority="477">
      <formula>ISERROR(O112)</formula>
    </cfRule>
  </conditionalFormatting>
  <conditionalFormatting sqref="M89">
    <cfRule type="containsErrors" dxfId="927" priority="476">
      <formula>ISERROR(M89)</formula>
    </cfRule>
  </conditionalFormatting>
  <conditionalFormatting sqref="N89">
    <cfRule type="containsErrors" dxfId="926" priority="475">
      <formula>ISERROR(N89)</formula>
    </cfRule>
  </conditionalFormatting>
  <conditionalFormatting sqref="O89">
    <cfRule type="containsErrors" dxfId="925" priority="474">
      <formula>ISERROR(O89)</formula>
    </cfRule>
  </conditionalFormatting>
  <conditionalFormatting sqref="M147 M149">
    <cfRule type="containsErrors" dxfId="924" priority="473">
      <formula>ISERROR(M147)</formula>
    </cfRule>
  </conditionalFormatting>
  <conditionalFormatting sqref="M119:M124 M126:M128">
    <cfRule type="containsErrors" dxfId="923" priority="472">
      <formula>ISERROR(M119)</formula>
    </cfRule>
  </conditionalFormatting>
  <conditionalFormatting sqref="M129:M130">
    <cfRule type="containsErrors" dxfId="922" priority="471">
      <formula>ISERROR(M129)</formula>
    </cfRule>
  </conditionalFormatting>
  <conditionalFormatting sqref="M135 M137:M138">
    <cfRule type="containsErrors" dxfId="921" priority="470">
      <formula>ISERROR(M135)</formula>
    </cfRule>
  </conditionalFormatting>
  <conditionalFormatting sqref="M139">
    <cfRule type="containsErrors" dxfId="920" priority="469">
      <formula>ISERROR(M139)</formula>
    </cfRule>
  </conditionalFormatting>
  <conditionalFormatting sqref="M136">
    <cfRule type="containsErrors" dxfId="919" priority="468">
      <formula>ISERROR(M136)</formula>
    </cfRule>
  </conditionalFormatting>
  <conditionalFormatting sqref="M144:M146">
    <cfRule type="containsErrors" dxfId="918" priority="467">
      <formula>ISERROR(M144)</formula>
    </cfRule>
  </conditionalFormatting>
  <conditionalFormatting sqref="N147 N149">
    <cfRule type="containsErrors" dxfId="917" priority="466">
      <formula>ISERROR(N147)</formula>
    </cfRule>
  </conditionalFormatting>
  <conditionalFormatting sqref="N119:N124 N126:N128">
    <cfRule type="containsErrors" dxfId="916" priority="465">
      <formula>ISERROR(N119)</formula>
    </cfRule>
  </conditionalFormatting>
  <conditionalFormatting sqref="N129:N130">
    <cfRule type="containsErrors" dxfId="915" priority="464">
      <formula>ISERROR(N129)</formula>
    </cfRule>
  </conditionalFormatting>
  <conditionalFormatting sqref="N135 N137:N138">
    <cfRule type="containsErrors" dxfId="914" priority="463">
      <formula>ISERROR(N135)</formula>
    </cfRule>
  </conditionalFormatting>
  <conditionalFormatting sqref="N139">
    <cfRule type="containsErrors" dxfId="913" priority="462">
      <formula>ISERROR(N139)</formula>
    </cfRule>
  </conditionalFormatting>
  <conditionalFormatting sqref="N136">
    <cfRule type="containsErrors" dxfId="912" priority="461">
      <formula>ISERROR(N136)</formula>
    </cfRule>
  </conditionalFormatting>
  <conditionalFormatting sqref="N144:N146">
    <cfRule type="containsErrors" dxfId="911" priority="460">
      <formula>ISERROR(N144)</formula>
    </cfRule>
  </conditionalFormatting>
  <conditionalFormatting sqref="O144:O146">
    <cfRule type="containsErrors" dxfId="910" priority="453">
      <formula>ISERROR(O144)</formula>
    </cfRule>
  </conditionalFormatting>
  <conditionalFormatting sqref="O136">
    <cfRule type="containsErrors" dxfId="909" priority="454">
      <formula>ISERROR(O136)</formula>
    </cfRule>
  </conditionalFormatting>
  <conditionalFormatting sqref="O147 O149">
    <cfRule type="containsErrors" dxfId="908" priority="459">
      <formula>ISERROR(O147)</formula>
    </cfRule>
  </conditionalFormatting>
  <conditionalFormatting sqref="O119:O124 O126:O128">
    <cfRule type="containsErrors" dxfId="907" priority="458">
      <formula>ISERROR(O119)</formula>
    </cfRule>
  </conditionalFormatting>
  <conditionalFormatting sqref="O129:O130">
    <cfRule type="containsErrors" dxfId="906" priority="457">
      <formula>ISERROR(O129)</formula>
    </cfRule>
  </conditionalFormatting>
  <conditionalFormatting sqref="O135 O137:O138">
    <cfRule type="containsErrors" dxfId="905" priority="456">
      <formula>ISERROR(O135)</formula>
    </cfRule>
  </conditionalFormatting>
  <conditionalFormatting sqref="O139">
    <cfRule type="containsErrors" dxfId="904" priority="455">
      <formula>ISERROR(O139)</formula>
    </cfRule>
  </conditionalFormatting>
  <conditionalFormatting sqref="O118">
    <cfRule type="containsErrors" dxfId="903" priority="450">
      <formula>ISERROR(O118)</formula>
    </cfRule>
  </conditionalFormatting>
  <conditionalFormatting sqref="M118">
    <cfRule type="containsErrors" dxfId="902" priority="452">
      <formula>ISERROR(M118)</formula>
    </cfRule>
  </conditionalFormatting>
  <conditionalFormatting sqref="N118">
    <cfRule type="containsErrors" dxfId="901" priority="451">
      <formula>ISERROR(N118)</formula>
    </cfRule>
  </conditionalFormatting>
  <conditionalFormatting sqref="M133">
    <cfRule type="containsErrors" dxfId="900" priority="449">
      <formula>ISERROR(M133)</formula>
    </cfRule>
  </conditionalFormatting>
  <conditionalFormatting sqref="O133">
    <cfRule type="containsErrors" dxfId="899" priority="447">
      <formula>ISERROR(O133)</formula>
    </cfRule>
  </conditionalFormatting>
  <conditionalFormatting sqref="N133">
    <cfRule type="containsErrors" dxfId="898" priority="448">
      <formula>ISERROR(N133)</formula>
    </cfRule>
  </conditionalFormatting>
  <conditionalFormatting sqref="N143">
    <cfRule type="containsErrors" dxfId="897" priority="445">
      <formula>ISERROR(N143)</formula>
    </cfRule>
  </conditionalFormatting>
  <conditionalFormatting sqref="M143">
    <cfRule type="containsErrors" dxfId="896" priority="446">
      <formula>ISERROR(M143)</formula>
    </cfRule>
  </conditionalFormatting>
  <conditionalFormatting sqref="O143">
    <cfRule type="containsErrors" dxfId="895" priority="444">
      <formula>ISERROR(O143)</formula>
    </cfRule>
  </conditionalFormatting>
  <conditionalFormatting sqref="M140">
    <cfRule type="containsErrors" dxfId="894" priority="443">
      <formula>ISERROR(M140)</formula>
    </cfRule>
  </conditionalFormatting>
  <conditionalFormatting sqref="O140">
    <cfRule type="containsErrors" dxfId="893" priority="441">
      <formula>ISERROR(O140)</formula>
    </cfRule>
  </conditionalFormatting>
  <conditionalFormatting sqref="N140">
    <cfRule type="containsErrors" dxfId="892" priority="442">
      <formula>ISERROR(N140)</formula>
    </cfRule>
  </conditionalFormatting>
  <conditionalFormatting sqref="M148">
    <cfRule type="containsErrors" dxfId="891" priority="440">
      <formula>ISERROR(M148)</formula>
    </cfRule>
  </conditionalFormatting>
  <conditionalFormatting sqref="N148">
    <cfRule type="containsErrors" dxfId="890" priority="439">
      <formula>ISERROR(N148)</formula>
    </cfRule>
  </conditionalFormatting>
  <conditionalFormatting sqref="O148">
    <cfRule type="containsErrors" dxfId="889" priority="438">
      <formula>ISERROR(O148)</formula>
    </cfRule>
  </conditionalFormatting>
  <conditionalFormatting sqref="M125">
    <cfRule type="containsErrors" dxfId="888" priority="437">
      <formula>ISERROR(M125)</formula>
    </cfRule>
  </conditionalFormatting>
  <conditionalFormatting sqref="N125">
    <cfRule type="containsErrors" dxfId="887" priority="436">
      <formula>ISERROR(N125)</formula>
    </cfRule>
  </conditionalFormatting>
  <conditionalFormatting sqref="O125">
    <cfRule type="containsErrors" dxfId="886" priority="435">
      <formula>ISERROR(O125)</formula>
    </cfRule>
  </conditionalFormatting>
  <conditionalFormatting sqref="M183 M185">
    <cfRule type="containsErrors" dxfId="885" priority="434">
      <formula>ISERROR(M183)</formula>
    </cfRule>
  </conditionalFormatting>
  <conditionalFormatting sqref="M155:M160 M162:M164">
    <cfRule type="containsErrors" dxfId="884" priority="433">
      <formula>ISERROR(M155)</formula>
    </cfRule>
  </conditionalFormatting>
  <conditionalFormatting sqref="M165:M166">
    <cfRule type="containsErrors" dxfId="883" priority="432">
      <formula>ISERROR(M165)</formula>
    </cfRule>
  </conditionalFormatting>
  <conditionalFormatting sqref="M175">
    <cfRule type="containsErrors" dxfId="882" priority="430">
      <formula>ISERROR(M175)</formula>
    </cfRule>
  </conditionalFormatting>
  <conditionalFormatting sqref="M172">
    <cfRule type="containsErrors" dxfId="881" priority="429">
      <formula>ISERROR(M172)</formula>
    </cfRule>
  </conditionalFormatting>
  <conditionalFormatting sqref="M171 M173:M174">
    <cfRule type="containsErrors" dxfId="880" priority="431">
      <formula>ISERROR(M171)</formula>
    </cfRule>
  </conditionalFormatting>
  <conditionalFormatting sqref="M180:M181">
    <cfRule type="containsErrors" dxfId="879" priority="428">
      <formula>ISERROR(M180)</formula>
    </cfRule>
  </conditionalFormatting>
  <conditionalFormatting sqref="M182">
    <cfRule type="containsErrors" dxfId="878" priority="427">
      <formula>ISERROR(M182)</formula>
    </cfRule>
  </conditionalFormatting>
  <conditionalFormatting sqref="N183 N185">
    <cfRule type="containsErrors" dxfId="877" priority="426">
      <formula>ISERROR(N183)</formula>
    </cfRule>
  </conditionalFormatting>
  <conditionalFormatting sqref="N155:N160 N162:N164">
    <cfRule type="containsErrors" dxfId="876" priority="425">
      <formula>ISERROR(N155)</formula>
    </cfRule>
  </conditionalFormatting>
  <conditionalFormatting sqref="N165:N166">
    <cfRule type="containsErrors" dxfId="875" priority="424">
      <formula>ISERROR(N165)</formula>
    </cfRule>
  </conditionalFormatting>
  <conditionalFormatting sqref="N175">
    <cfRule type="containsErrors" dxfId="874" priority="422">
      <formula>ISERROR(N175)</formula>
    </cfRule>
  </conditionalFormatting>
  <conditionalFormatting sqref="N172">
    <cfRule type="containsErrors" dxfId="873" priority="421">
      <formula>ISERROR(N172)</formula>
    </cfRule>
  </conditionalFormatting>
  <conditionalFormatting sqref="N171 N173:N174">
    <cfRule type="containsErrors" dxfId="872" priority="423">
      <formula>ISERROR(N171)</formula>
    </cfRule>
  </conditionalFormatting>
  <conditionalFormatting sqref="N180:N181">
    <cfRule type="containsErrors" dxfId="871" priority="420">
      <formula>ISERROR(N180)</formula>
    </cfRule>
  </conditionalFormatting>
  <conditionalFormatting sqref="AA93:AA94">
    <cfRule type="containsErrors" dxfId="870" priority="369">
      <formula>ISERROR(AA93)</formula>
    </cfRule>
  </conditionalFormatting>
  <conditionalFormatting sqref="AA89">
    <cfRule type="containsErrors" dxfId="869" priority="367">
      <formula>ISERROR(AA89)</formula>
    </cfRule>
  </conditionalFormatting>
  <conditionalFormatting sqref="Z89">
    <cfRule type="containsErrors" dxfId="868" priority="368">
      <formula>ISERROR(Z89)</formula>
    </cfRule>
  </conditionalFormatting>
  <conditionalFormatting sqref="Z129:Z130">
    <cfRule type="containsErrors" dxfId="867" priority="361">
      <formula>ISERROR(Z129)</formula>
    </cfRule>
  </conditionalFormatting>
  <conditionalFormatting sqref="Z99 Z101:Z102">
    <cfRule type="containsErrors" dxfId="866" priority="366">
      <formula>ISERROR(Z99)</formula>
    </cfRule>
  </conditionalFormatting>
  <conditionalFormatting sqref="Z100">
    <cfRule type="containsErrors" dxfId="865" priority="365">
      <formula>ISERROR(Z100)</formula>
    </cfRule>
  </conditionalFormatting>
  <conditionalFormatting sqref="AA99 AA101:AA102">
    <cfRule type="containsErrors" dxfId="864" priority="364">
      <formula>ISERROR(AA99)</formula>
    </cfRule>
  </conditionalFormatting>
  <conditionalFormatting sqref="AA100">
    <cfRule type="containsErrors" dxfId="863" priority="363">
      <formula>ISERROR(AA100)</formula>
    </cfRule>
  </conditionalFormatting>
  <conditionalFormatting sqref="Z119:Z124 Z126:Z128">
    <cfRule type="containsErrors" dxfId="862" priority="362">
      <formula>ISERROR(Z119)</formula>
    </cfRule>
  </conditionalFormatting>
  <conditionalFormatting sqref="AA119:AA124 AA126:AA128">
    <cfRule type="containsErrors" dxfId="861" priority="360">
      <formula>ISERROR(AA119)</formula>
    </cfRule>
  </conditionalFormatting>
  <conditionalFormatting sqref="AA129:AA130">
    <cfRule type="containsErrors" dxfId="860" priority="359">
      <formula>ISERROR(AA129)</formula>
    </cfRule>
  </conditionalFormatting>
  <conditionalFormatting sqref="AA125">
    <cfRule type="containsErrors" dxfId="859" priority="357">
      <formula>ISERROR(AA125)</formula>
    </cfRule>
  </conditionalFormatting>
  <conditionalFormatting sqref="Z136">
    <cfRule type="containsErrors" dxfId="858" priority="355">
      <formula>ISERROR(Z136)</formula>
    </cfRule>
  </conditionalFormatting>
  <conditionalFormatting sqref="Z135 Z137:Z138">
    <cfRule type="containsErrors" dxfId="857" priority="356">
      <formula>ISERROR(Z135)</formula>
    </cfRule>
  </conditionalFormatting>
  <conditionalFormatting sqref="Z125">
    <cfRule type="containsErrors" dxfId="856" priority="358">
      <formula>ISERROR(Z125)</formula>
    </cfRule>
  </conditionalFormatting>
  <conditionalFormatting sqref="AA135 AA137:AA138">
    <cfRule type="containsErrors" dxfId="855" priority="354">
      <formula>ISERROR(AA135)</formula>
    </cfRule>
  </conditionalFormatting>
  <conditionalFormatting sqref="Z155:Z160 Z162:Z164">
    <cfRule type="containsErrors" dxfId="854" priority="352">
      <formula>ISERROR(Z155)</formula>
    </cfRule>
  </conditionalFormatting>
  <conditionalFormatting sqref="AA136">
    <cfRule type="containsErrors" dxfId="853" priority="353">
      <formula>ISERROR(AA136)</formula>
    </cfRule>
  </conditionalFormatting>
  <conditionalFormatting sqref="Z165:Z166">
    <cfRule type="containsErrors" dxfId="852" priority="351">
      <formula>ISERROR(Z165)</formula>
    </cfRule>
  </conditionalFormatting>
  <conditionalFormatting sqref="AA165:AA166">
    <cfRule type="containsErrors" dxfId="851" priority="349">
      <formula>ISERROR(AA165)</formula>
    </cfRule>
  </conditionalFormatting>
  <conditionalFormatting sqref="AA155:AA160 AA162:AA164">
    <cfRule type="containsErrors" dxfId="850" priority="350">
      <formula>ISERROR(AA155)</formula>
    </cfRule>
  </conditionalFormatting>
  <conditionalFormatting sqref="Z161">
    <cfRule type="containsErrors" dxfId="849" priority="348">
      <formula>ISERROR(Z161)</formula>
    </cfRule>
  </conditionalFormatting>
  <conditionalFormatting sqref="AA161">
    <cfRule type="containsErrors" dxfId="848" priority="347">
      <formula>ISERROR(AA161)</formula>
    </cfRule>
  </conditionalFormatting>
  <conditionalFormatting sqref="Z171 Z173:Z174">
    <cfRule type="containsErrors" dxfId="847" priority="346">
      <formula>ISERROR(Z171)</formula>
    </cfRule>
  </conditionalFormatting>
  <conditionalFormatting sqref="Z172">
    <cfRule type="containsErrors" dxfId="846" priority="345">
      <formula>ISERROR(Z172)</formula>
    </cfRule>
  </conditionalFormatting>
  <conditionalFormatting sqref="AA171 AA173:AA174">
    <cfRule type="containsErrors" dxfId="845" priority="344">
      <formula>ISERROR(AA171)</formula>
    </cfRule>
  </conditionalFormatting>
  <conditionalFormatting sqref="AA172">
    <cfRule type="containsErrors" dxfId="844" priority="343">
      <formula>ISERROR(AA172)</formula>
    </cfRule>
  </conditionalFormatting>
  <conditionalFormatting sqref="Z8:Z13 Z15:Z17">
    <cfRule type="containsErrors" dxfId="843" priority="392">
      <formula>ISERROR(Z8)</formula>
    </cfRule>
  </conditionalFormatting>
  <conditionalFormatting sqref="Z18:Z19">
    <cfRule type="containsErrors" dxfId="842" priority="391">
      <formula>ISERROR(Z18)</formula>
    </cfRule>
  </conditionalFormatting>
  <conditionalFormatting sqref="AA8:AA13 AA15:AA17">
    <cfRule type="containsErrors" dxfId="841" priority="390">
      <formula>ISERROR(AA8)</formula>
    </cfRule>
  </conditionalFormatting>
  <conditionalFormatting sqref="AA18:AA19">
    <cfRule type="containsErrors" dxfId="840" priority="389">
      <formula>ISERROR(AA18)</formula>
    </cfRule>
  </conditionalFormatting>
  <conditionalFormatting sqref="Z14">
    <cfRule type="containsErrors" dxfId="839" priority="388">
      <formula>ISERROR(Z14)</formula>
    </cfRule>
  </conditionalFormatting>
  <conditionalFormatting sqref="AA14">
    <cfRule type="containsErrors" dxfId="838" priority="387">
      <formula>ISERROR(AA14)</formula>
    </cfRule>
  </conditionalFormatting>
  <conditionalFormatting sqref="Z24 Z26:Z27">
    <cfRule type="containsErrors" dxfId="837" priority="386">
      <formula>ISERROR(Z24)</formula>
    </cfRule>
  </conditionalFormatting>
  <conditionalFormatting sqref="Z25">
    <cfRule type="containsErrors" dxfId="836" priority="385">
      <formula>ISERROR(Z25)</formula>
    </cfRule>
  </conditionalFormatting>
  <conditionalFormatting sqref="AA24 AA26:AA27">
    <cfRule type="containsErrors" dxfId="835" priority="384">
      <formula>ISERROR(AA24)</formula>
    </cfRule>
  </conditionalFormatting>
  <conditionalFormatting sqref="AA25">
    <cfRule type="containsErrors" dxfId="834" priority="383">
      <formula>ISERROR(AA25)</formula>
    </cfRule>
  </conditionalFormatting>
  <conditionalFormatting sqref="Z45:Z50 Z52:Z54">
    <cfRule type="containsErrors" dxfId="833" priority="382">
      <formula>ISERROR(Z45)</formula>
    </cfRule>
  </conditionalFormatting>
  <conditionalFormatting sqref="Z55:Z56">
    <cfRule type="containsErrors" dxfId="832" priority="381">
      <formula>ISERROR(Z55)</formula>
    </cfRule>
  </conditionalFormatting>
  <conditionalFormatting sqref="AA45:AA50 AA52:AA54">
    <cfRule type="containsErrors" dxfId="831" priority="380">
      <formula>ISERROR(AA45)</formula>
    </cfRule>
  </conditionalFormatting>
  <conditionalFormatting sqref="AA55:AA56">
    <cfRule type="containsErrors" dxfId="830" priority="379">
      <formula>ISERROR(AA55)</formula>
    </cfRule>
  </conditionalFormatting>
  <conditionalFormatting sqref="Z51">
    <cfRule type="containsErrors" dxfId="829" priority="378">
      <formula>ISERROR(Z51)</formula>
    </cfRule>
  </conditionalFormatting>
  <conditionalFormatting sqref="AA51">
    <cfRule type="containsErrors" dxfId="828" priority="377">
      <formula>ISERROR(AA51)</formula>
    </cfRule>
  </conditionalFormatting>
  <conditionalFormatting sqref="Z61 Z63:Z64">
    <cfRule type="containsErrors" dxfId="827" priority="376">
      <formula>ISERROR(Z61)</formula>
    </cfRule>
  </conditionalFormatting>
  <conditionalFormatting sqref="Z62">
    <cfRule type="containsErrors" dxfId="826" priority="375">
      <formula>ISERROR(Z62)</formula>
    </cfRule>
  </conditionalFormatting>
  <conditionalFormatting sqref="AA61 AA63:AA64">
    <cfRule type="containsErrors" dxfId="825" priority="374">
      <formula>ISERROR(AA61)</formula>
    </cfRule>
  </conditionalFormatting>
  <conditionalFormatting sqref="AA62">
    <cfRule type="containsErrors" dxfId="824" priority="373">
      <formula>ISERROR(AA62)</formula>
    </cfRule>
  </conditionalFormatting>
  <conditionalFormatting sqref="Z83:Z88 Z90:Z92">
    <cfRule type="containsErrors" dxfId="823" priority="372">
      <formula>ISERROR(Z83)</formula>
    </cfRule>
  </conditionalFormatting>
  <conditionalFormatting sqref="Z93:Z94">
    <cfRule type="containsErrors" dxfId="822" priority="371">
      <formula>ISERROR(Z93)</formula>
    </cfRule>
  </conditionalFormatting>
  <conditionalFormatting sqref="AA83:AA88 AA90:AA92">
    <cfRule type="containsErrors" dxfId="821" priority="370">
      <formula>ISERROR(AA83)</formula>
    </cfRule>
  </conditionalFormatting>
  <conditionalFormatting sqref="P37 P75 P111 P147 P183 P39 P77 P113 P149 P185">
    <cfRule type="containsErrors" dxfId="820" priority="342">
      <formula>ISERROR(P37)</formula>
    </cfRule>
  </conditionalFormatting>
  <conditionalFormatting sqref="P22">
    <cfRule type="containsErrors" dxfId="819" priority="339">
      <formula>ISERROR(P22)</formula>
    </cfRule>
  </conditionalFormatting>
  <conditionalFormatting sqref="P32">
    <cfRule type="containsErrors" dxfId="818" priority="340">
      <formula>ISERROR(P32)</formula>
    </cfRule>
  </conditionalFormatting>
  <conditionalFormatting sqref="P7">
    <cfRule type="containsErrors" dxfId="817" priority="341">
      <formula>ISERROR(P7)</formula>
    </cfRule>
  </conditionalFormatting>
  <conditionalFormatting sqref="P33:P35">
    <cfRule type="containsErrors" dxfId="816" priority="337">
      <formula>ISERROR(P33)</formula>
    </cfRule>
  </conditionalFormatting>
  <conditionalFormatting sqref="P45:P50 P52:P54">
    <cfRule type="containsErrors" dxfId="815" priority="335">
      <formula>ISERROR(P45)</formula>
    </cfRule>
  </conditionalFormatting>
  <conditionalFormatting sqref="P70:P73">
    <cfRule type="containsErrors" dxfId="814" priority="332">
      <formula>ISERROR(P70)</formula>
    </cfRule>
  </conditionalFormatting>
  <conditionalFormatting sqref="P107">
    <cfRule type="containsErrors" dxfId="813" priority="329">
      <formula>ISERROR(P107)</formula>
    </cfRule>
  </conditionalFormatting>
  <conditionalFormatting sqref="P118">
    <cfRule type="containsErrors" dxfId="812" priority="326">
      <formula>ISERROR(P118)</formula>
    </cfRule>
  </conditionalFormatting>
  <conditionalFormatting sqref="P83:P88 P90:P92">
    <cfRule type="containsErrors" dxfId="811" priority="330">
      <formula>ISERROR(P83)</formula>
    </cfRule>
  </conditionalFormatting>
  <conditionalFormatting sqref="P44">
    <cfRule type="containsErrors" dxfId="810" priority="336">
      <formula>ISERROR(P44)</formula>
    </cfRule>
  </conditionalFormatting>
  <conditionalFormatting sqref="P69">
    <cfRule type="containsErrors" dxfId="809" priority="334">
      <formula>ISERROR(P69)</formula>
    </cfRule>
  </conditionalFormatting>
  <conditionalFormatting sqref="P169">
    <cfRule type="containsErrors" dxfId="808" priority="318">
      <formula>ISERROR(P169)</formula>
    </cfRule>
  </conditionalFormatting>
  <conditionalFormatting sqref="P119:P121 P123:P124 P126:P128">
    <cfRule type="containsErrors" dxfId="807" priority="325">
      <formula>ISERROR(P119)</formula>
    </cfRule>
  </conditionalFormatting>
  <conditionalFormatting sqref="P97">
    <cfRule type="containsErrors" dxfId="806" priority="328">
      <formula>ISERROR(P97)</formula>
    </cfRule>
  </conditionalFormatting>
  <conditionalFormatting sqref="P144:P146">
    <cfRule type="containsErrors" dxfId="805" priority="322">
      <formula>ISERROR(P144)</formula>
    </cfRule>
  </conditionalFormatting>
  <conditionalFormatting sqref="P180:P182">
    <cfRule type="containsErrors" dxfId="804" priority="317">
      <formula>ISERROR(P180)</formula>
    </cfRule>
  </conditionalFormatting>
  <conditionalFormatting sqref="P143">
    <cfRule type="containsErrors" dxfId="803" priority="324">
      <formula>ISERROR(P143)</formula>
    </cfRule>
  </conditionalFormatting>
  <conditionalFormatting sqref="P82">
    <cfRule type="containsErrors" dxfId="802" priority="331">
      <formula>ISERROR(P82)</formula>
    </cfRule>
  </conditionalFormatting>
  <conditionalFormatting sqref="P155:P160 P162:P164">
    <cfRule type="containsErrors" dxfId="801" priority="320">
      <formula>ISERROR(P155)</formula>
    </cfRule>
  </conditionalFormatting>
  <conditionalFormatting sqref="P108:P110">
    <cfRule type="containsErrors" dxfId="800" priority="327">
      <formula>ISERROR(P108)</formula>
    </cfRule>
  </conditionalFormatting>
  <conditionalFormatting sqref="P154">
    <cfRule type="containsErrors" dxfId="799" priority="321">
      <formula>ISERROR(P154)</formula>
    </cfRule>
  </conditionalFormatting>
  <conditionalFormatting sqref="P61 P63:P64">
    <cfRule type="containsErrors" dxfId="798" priority="316">
      <formula>ISERROR(P61)</formula>
    </cfRule>
  </conditionalFormatting>
  <conditionalFormatting sqref="P133">
    <cfRule type="containsErrors" dxfId="797" priority="323">
      <formula>ISERROR(P133)</formula>
    </cfRule>
  </conditionalFormatting>
  <conditionalFormatting sqref="P179">
    <cfRule type="containsErrors" dxfId="796" priority="319">
      <formula>ISERROR(P179)</formula>
    </cfRule>
  </conditionalFormatting>
  <conditionalFormatting sqref="P28">
    <cfRule type="containsErrors" dxfId="795" priority="313">
      <formula>ISERROR(P28)</formula>
    </cfRule>
  </conditionalFormatting>
  <conditionalFormatting sqref="P62">
    <cfRule type="containsErrors" dxfId="794" priority="315">
      <formula>ISERROR(P62)</formula>
    </cfRule>
  </conditionalFormatting>
  <conditionalFormatting sqref="P103">
    <cfRule type="containsErrors" dxfId="793" priority="310">
      <formula>ISERROR(P103)</formula>
    </cfRule>
  </conditionalFormatting>
  <conditionalFormatting sqref="P24 P26:P27">
    <cfRule type="containsErrors" dxfId="792" priority="314">
      <formula>ISERROR(P24)</formula>
    </cfRule>
  </conditionalFormatting>
  <conditionalFormatting sqref="P175">
    <cfRule type="containsErrors" dxfId="791" priority="304">
      <formula>ISERROR(P175)</formula>
    </cfRule>
  </conditionalFormatting>
  <conditionalFormatting sqref="P25">
    <cfRule type="containsErrors" dxfId="790" priority="312">
      <formula>ISERROR(P25)</formula>
    </cfRule>
  </conditionalFormatting>
  <conditionalFormatting sqref="P100">
    <cfRule type="containsErrors" dxfId="789" priority="309">
      <formula>ISERROR(P100)</formula>
    </cfRule>
  </conditionalFormatting>
  <conditionalFormatting sqref="P8:P13 P15:P17">
    <cfRule type="containsErrors" dxfId="788" priority="338">
      <formula>ISERROR(P8)</formula>
    </cfRule>
  </conditionalFormatting>
  <conditionalFormatting sqref="P59">
    <cfRule type="containsErrors" dxfId="787" priority="333">
      <formula>ISERROR(P59)</formula>
    </cfRule>
  </conditionalFormatting>
  <conditionalFormatting sqref="P99 P101:P102">
    <cfRule type="containsErrors" dxfId="786" priority="311">
      <formula>ISERROR(P99)</formula>
    </cfRule>
  </conditionalFormatting>
  <conditionalFormatting sqref="P139">
    <cfRule type="containsErrors" dxfId="785" priority="307">
      <formula>ISERROR(P139)</formula>
    </cfRule>
  </conditionalFormatting>
  <conditionalFormatting sqref="P136">
    <cfRule type="containsErrors" dxfId="784" priority="306">
      <formula>ISERROR(P136)</formula>
    </cfRule>
  </conditionalFormatting>
  <conditionalFormatting sqref="P172">
    <cfRule type="containsErrors" dxfId="783" priority="303">
      <formula>ISERROR(P172)</formula>
    </cfRule>
  </conditionalFormatting>
  <conditionalFormatting sqref="P135 P137:P138">
    <cfRule type="containsErrors" dxfId="782" priority="308">
      <formula>ISERROR(P135)</formula>
    </cfRule>
  </conditionalFormatting>
  <conditionalFormatting sqref="P171 P173:P174">
    <cfRule type="containsErrors" dxfId="781" priority="305">
      <formula>ISERROR(P171)</formula>
    </cfRule>
  </conditionalFormatting>
  <conditionalFormatting sqref="P65">
    <cfRule type="containsErrors" dxfId="780" priority="302">
      <formula>ISERROR(P65)</formula>
    </cfRule>
  </conditionalFormatting>
  <conditionalFormatting sqref="P122">
    <cfRule type="containsErrors" dxfId="779" priority="301">
      <formula>ISERROR(P122)</formula>
    </cfRule>
  </conditionalFormatting>
  <conditionalFormatting sqref="P36">
    <cfRule type="containsErrors" dxfId="778" priority="300">
      <formula>ISERROR(P36)</formula>
    </cfRule>
  </conditionalFormatting>
  <conditionalFormatting sqref="P74">
    <cfRule type="containsErrors" dxfId="777" priority="299">
      <formula>ISERROR(P74)</formula>
    </cfRule>
  </conditionalFormatting>
  <conditionalFormatting sqref="P18:P19">
    <cfRule type="containsErrors" dxfId="776" priority="298">
      <formula>ISERROR(P18)</formula>
    </cfRule>
  </conditionalFormatting>
  <conditionalFormatting sqref="P55:P56">
    <cfRule type="containsErrors" dxfId="775" priority="297">
      <formula>ISERROR(P55)</formula>
    </cfRule>
  </conditionalFormatting>
  <conditionalFormatting sqref="P93:P94">
    <cfRule type="containsErrors" dxfId="774" priority="296">
      <formula>ISERROR(P93)</formula>
    </cfRule>
  </conditionalFormatting>
  <conditionalFormatting sqref="P129:P130">
    <cfRule type="containsErrors" dxfId="773" priority="295">
      <formula>ISERROR(P129)</formula>
    </cfRule>
  </conditionalFormatting>
  <conditionalFormatting sqref="P165:P166">
    <cfRule type="containsErrors" dxfId="772" priority="294">
      <formula>ISERROR(P165)</formula>
    </cfRule>
  </conditionalFormatting>
  <conditionalFormatting sqref="P29">
    <cfRule type="containsErrors" dxfId="771" priority="293">
      <formula>ISERROR(P29)</formula>
    </cfRule>
  </conditionalFormatting>
  <conditionalFormatting sqref="P66">
    <cfRule type="containsErrors" dxfId="770" priority="292">
      <formula>ISERROR(P66)</formula>
    </cfRule>
  </conditionalFormatting>
  <conditionalFormatting sqref="P104">
    <cfRule type="containsErrors" dxfId="769" priority="291">
      <formula>ISERROR(P104)</formula>
    </cfRule>
  </conditionalFormatting>
  <conditionalFormatting sqref="P140">
    <cfRule type="containsErrors" dxfId="768" priority="290">
      <formula>ISERROR(P140)</formula>
    </cfRule>
  </conditionalFormatting>
  <conditionalFormatting sqref="P176">
    <cfRule type="containsErrors" dxfId="767" priority="289">
      <formula>ISERROR(P176)</formula>
    </cfRule>
  </conditionalFormatting>
  <conditionalFormatting sqref="P38">
    <cfRule type="containsErrors" dxfId="766" priority="288">
      <formula>ISERROR(P38)</formula>
    </cfRule>
  </conditionalFormatting>
  <conditionalFormatting sqref="P76">
    <cfRule type="containsErrors" dxfId="765" priority="287">
      <formula>ISERROR(P76)</formula>
    </cfRule>
  </conditionalFormatting>
  <conditionalFormatting sqref="P112">
    <cfRule type="containsErrors" dxfId="764" priority="286">
      <formula>ISERROR(P112)</formula>
    </cfRule>
  </conditionalFormatting>
  <conditionalFormatting sqref="P148">
    <cfRule type="containsErrors" dxfId="763" priority="285">
      <formula>ISERROR(P148)</formula>
    </cfRule>
  </conditionalFormatting>
  <conditionalFormatting sqref="P184">
    <cfRule type="containsErrors" dxfId="762" priority="284">
      <formula>ISERROR(P184)</formula>
    </cfRule>
  </conditionalFormatting>
  <conditionalFormatting sqref="P14">
    <cfRule type="containsErrors" dxfId="761" priority="283">
      <formula>ISERROR(P14)</formula>
    </cfRule>
  </conditionalFormatting>
  <conditionalFormatting sqref="P51">
    <cfRule type="containsErrors" dxfId="760" priority="282">
      <formula>ISERROR(P51)</formula>
    </cfRule>
  </conditionalFormatting>
  <conditionalFormatting sqref="P89">
    <cfRule type="containsErrors" dxfId="759" priority="281">
      <formula>ISERROR(P89)</formula>
    </cfRule>
  </conditionalFormatting>
  <conditionalFormatting sqref="P125">
    <cfRule type="containsErrors" dxfId="758" priority="280">
      <formula>ISERROR(P125)</formula>
    </cfRule>
  </conditionalFormatting>
  <conditionalFormatting sqref="P161">
    <cfRule type="containsErrors" dxfId="757" priority="279">
      <formula>ISERROR(P161)</formula>
    </cfRule>
  </conditionalFormatting>
  <conditionalFormatting sqref="R7">
    <cfRule type="containsErrors" dxfId="756" priority="278">
      <formula>ISERROR(R7)</formula>
    </cfRule>
  </conditionalFormatting>
  <conditionalFormatting sqref="R8:R13 R15:R17">
    <cfRule type="containsErrors" dxfId="755" priority="277">
      <formula>ISERROR(R8)</formula>
    </cfRule>
  </conditionalFormatting>
  <conditionalFormatting sqref="R18:R19">
    <cfRule type="containsErrors" dxfId="754" priority="276">
      <formula>ISERROR(R18)</formula>
    </cfRule>
  </conditionalFormatting>
  <conditionalFormatting sqref="R14">
    <cfRule type="containsErrors" dxfId="753" priority="275">
      <formula>ISERROR(R14)</formula>
    </cfRule>
  </conditionalFormatting>
  <conditionalFormatting sqref="R24 R26:R27">
    <cfRule type="containsErrors" dxfId="752" priority="274">
      <formula>ISERROR(R24)</formula>
    </cfRule>
  </conditionalFormatting>
  <conditionalFormatting sqref="R28">
    <cfRule type="containsErrors" dxfId="751" priority="273">
      <formula>ISERROR(R28)</formula>
    </cfRule>
  </conditionalFormatting>
  <conditionalFormatting sqref="R25">
    <cfRule type="containsErrors" dxfId="750" priority="272">
      <formula>ISERROR(R25)</formula>
    </cfRule>
  </conditionalFormatting>
  <conditionalFormatting sqref="R29">
    <cfRule type="containsErrors" dxfId="749" priority="271">
      <formula>ISERROR(R29)</formula>
    </cfRule>
  </conditionalFormatting>
  <conditionalFormatting sqref="R32">
    <cfRule type="containsErrors" dxfId="748" priority="269">
      <formula>ISERROR(R32)</formula>
    </cfRule>
  </conditionalFormatting>
  <conditionalFormatting sqref="X169">
    <cfRule type="containsErrors" dxfId="747" priority="186">
      <formula>ISERROR(X169)</formula>
    </cfRule>
  </conditionalFormatting>
  <conditionalFormatting sqref="R37 R39">
    <cfRule type="containsErrors" dxfId="746" priority="268">
      <formula>ISERROR(R37)</formula>
    </cfRule>
  </conditionalFormatting>
  <conditionalFormatting sqref="R33:R35">
    <cfRule type="containsErrors" dxfId="745" priority="267">
      <formula>ISERROR(R33)</formula>
    </cfRule>
  </conditionalFormatting>
  <conditionalFormatting sqref="R36">
    <cfRule type="containsErrors" dxfId="744" priority="266">
      <formula>ISERROR(R36)</formula>
    </cfRule>
  </conditionalFormatting>
  <conditionalFormatting sqref="R38">
    <cfRule type="containsErrors" dxfId="743" priority="265">
      <formula>ISERROR(R38)</formula>
    </cfRule>
  </conditionalFormatting>
  <conditionalFormatting sqref="R179">
    <cfRule type="containsErrors" dxfId="742" priority="207">
      <formula>ISERROR(R179)</formula>
    </cfRule>
  </conditionalFormatting>
  <conditionalFormatting sqref="R44">
    <cfRule type="containsErrors" dxfId="741" priority="263">
      <formula>ISERROR(R44)</formula>
    </cfRule>
  </conditionalFormatting>
  <conditionalFormatting sqref="R59">
    <cfRule type="containsErrors" dxfId="740" priority="262">
      <formula>ISERROR(R59)</formula>
    </cfRule>
  </conditionalFormatting>
  <conditionalFormatting sqref="R69">
    <cfRule type="containsErrors" dxfId="739" priority="261">
      <formula>ISERROR(R69)</formula>
    </cfRule>
  </conditionalFormatting>
  <conditionalFormatting sqref="R82">
    <cfRule type="containsErrors" dxfId="738" priority="260">
      <formula>ISERROR(R82)</formula>
    </cfRule>
  </conditionalFormatting>
  <conditionalFormatting sqref="R97">
    <cfRule type="containsErrors" dxfId="737" priority="259">
      <formula>ISERROR(R97)</formula>
    </cfRule>
  </conditionalFormatting>
  <conditionalFormatting sqref="R107">
    <cfRule type="containsErrors" dxfId="736" priority="258">
      <formula>ISERROR(R107)</formula>
    </cfRule>
  </conditionalFormatting>
  <conditionalFormatting sqref="R118">
    <cfRule type="containsErrors" dxfId="735" priority="257">
      <formula>ISERROR(R118)</formula>
    </cfRule>
  </conditionalFormatting>
  <conditionalFormatting sqref="R133">
    <cfRule type="containsErrors" dxfId="734" priority="256">
      <formula>ISERROR(R133)</formula>
    </cfRule>
  </conditionalFormatting>
  <conditionalFormatting sqref="R184">
    <cfRule type="containsErrors" dxfId="733" priority="209">
      <formula>ISERROR(R184)</formula>
    </cfRule>
  </conditionalFormatting>
  <conditionalFormatting sqref="R154">
    <cfRule type="containsErrors" dxfId="732" priority="254">
      <formula>ISERROR(R154)</formula>
    </cfRule>
  </conditionalFormatting>
  <conditionalFormatting sqref="R169">
    <cfRule type="containsErrors" dxfId="731" priority="253">
      <formula>ISERROR(R169)</formula>
    </cfRule>
  </conditionalFormatting>
  <conditionalFormatting sqref="R45:R50 R52:R54">
    <cfRule type="containsErrors" dxfId="730" priority="250">
      <formula>ISERROR(R45)</formula>
    </cfRule>
  </conditionalFormatting>
  <conditionalFormatting sqref="R55:R56">
    <cfRule type="containsErrors" dxfId="729" priority="249">
      <formula>ISERROR(R55)</formula>
    </cfRule>
  </conditionalFormatting>
  <conditionalFormatting sqref="R51">
    <cfRule type="containsErrors" dxfId="728" priority="248">
      <formula>ISERROR(R51)</formula>
    </cfRule>
  </conditionalFormatting>
  <conditionalFormatting sqref="R61 R63:R64">
    <cfRule type="containsErrors" dxfId="727" priority="247">
      <formula>ISERROR(R61)</formula>
    </cfRule>
  </conditionalFormatting>
  <conditionalFormatting sqref="R65">
    <cfRule type="containsErrors" dxfId="726" priority="246">
      <formula>ISERROR(R65)</formula>
    </cfRule>
  </conditionalFormatting>
  <conditionalFormatting sqref="R62">
    <cfRule type="containsErrors" dxfId="725" priority="245">
      <formula>ISERROR(R62)</formula>
    </cfRule>
  </conditionalFormatting>
  <conditionalFormatting sqref="R66">
    <cfRule type="containsErrors" dxfId="724" priority="244">
      <formula>ISERROR(R66)</formula>
    </cfRule>
  </conditionalFormatting>
  <conditionalFormatting sqref="R75 R77">
    <cfRule type="containsErrors" dxfId="723" priority="243">
      <formula>ISERROR(R75)</formula>
    </cfRule>
  </conditionalFormatting>
  <conditionalFormatting sqref="R70:R73">
    <cfRule type="containsErrors" dxfId="722" priority="242">
      <formula>ISERROR(R70)</formula>
    </cfRule>
  </conditionalFormatting>
  <conditionalFormatting sqref="R74">
    <cfRule type="containsErrors" dxfId="721" priority="241">
      <formula>ISERROR(R74)</formula>
    </cfRule>
  </conditionalFormatting>
  <conditionalFormatting sqref="R76">
    <cfRule type="containsErrors" dxfId="720" priority="240">
      <formula>ISERROR(R76)</formula>
    </cfRule>
  </conditionalFormatting>
  <conditionalFormatting sqref="R83:R88 R90:R92">
    <cfRule type="containsErrors" dxfId="719" priority="239">
      <formula>ISERROR(R83)</formula>
    </cfRule>
  </conditionalFormatting>
  <conditionalFormatting sqref="R93:R94">
    <cfRule type="containsErrors" dxfId="718" priority="238">
      <formula>ISERROR(R93)</formula>
    </cfRule>
  </conditionalFormatting>
  <conditionalFormatting sqref="R89">
    <cfRule type="containsErrors" dxfId="717" priority="237">
      <formula>ISERROR(R89)</formula>
    </cfRule>
  </conditionalFormatting>
  <conditionalFormatting sqref="R103">
    <cfRule type="containsErrors" dxfId="716" priority="235">
      <formula>ISERROR(R103)</formula>
    </cfRule>
  </conditionalFormatting>
  <conditionalFormatting sqref="R100">
    <cfRule type="containsErrors" dxfId="715" priority="234">
      <formula>ISERROR(R100)</formula>
    </cfRule>
  </conditionalFormatting>
  <conditionalFormatting sqref="R99 R101:R102">
    <cfRule type="containsErrors" dxfId="714" priority="236">
      <formula>ISERROR(R99)</formula>
    </cfRule>
  </conditionalFormatting>
  <conditionalFormatting sqref="R104">
    <cfRule type="containsErrors" dxfId="713" priority="233">
      <formula>ISERROR(R104)</formula>
    </cfRule>
  </conditionalFormatting>
  <conditionalFormatting sqref="R111 R113">
    <cfRule type="containsErrors" dxfId="712" priority="232">
      <formula>ISERROR(R111)</formula>
    </cfRule>
  </conditionalFormatting>
  <conditionalFormatting sqref="R108:R110">
    <cfRule type="containsErrors" dxfId="711" priority="231">
      <formula>ISERROR(R108)</formula>
    </cfRule>
  </conditionalFormatting>
  <conditionalFormatting sqref="R112">
    <cfRule type="containsErrors" dxfId="710" priority="230">
      <formula>ISERROR(R112)</formula>
    </cfRule>
  </conditionalFormatting>
  <conditionalFormatting sqref="R119:R124 R126:R128">
    <cfRule type="containsErrors" dxfId="709" priority="229">
      <formula>ISERROR(R119)</formula>
    </cfRule>
  </conditionalFormatting>
  <conditionalFormatting sqref="R129:R130">
    <cfRule type="containsErrors" dxfId="708" priority="228">
      <formula>ISERROR(R129)</formula>
    </cfRule>
  </conditionalFormatting>
  <conditionalFormatting sqref="R125">
    <cfRule type="containsErrors" dxfId="707" priority="227">
      <formula>ISERROR(R125)</formula>
    </cfRule>
  </conditionalFormatting>
  <conditionalFormatting sqref="R135 R137:R138">
    <cfRule type="containsErrors" dxfId="706" priority="226">
      <formula>ISERROR(R135)</formula>
    </cfRule>
  </conditionalFormatting>
  <conditionalFormatting sqref="R139">
    <cfRule type="containsErrors" dxfId="705" priority="225">
      <formula>ISERROR(R139)</formula>
    </cfRule>
  </conditionalFormatting>
  <conditionalFormatting sqref="R136">
    <cfRule type="containsErrors" dxfId="704" priority="224">
      <formula>ISERROR(R136)</formula>
    </cfRule>
  </conditionalFormatting>
  <conditionalFormatting sqref="R140">
    <cfRule type="containsErrors" dxfId="703" priority="223">
      <formula>ISERROR(R140)</formula>
    </cfRule>
  </conditionalFormatting>
  <conditionalFormatting sqref="R147 R149">
    <cfRule type="containsErrors" dxfId="702" priority="222">
      <formula>ISERROR(R147)</formula>
    </cfRule>
  </conditionalFormatting>
  <conditionalFormatting sqref="R144:R146">
    <cfRule type="containsErrors" dxfId="701" priority="221">
      <formula>ISERROR(R144)</formula>
    </cfRule>
  </conditionalFormatting>
  <conditionalFormatting sqref="R148">
    <cfRule type="containsErrors" dxfId="700" priority="220">
      <formula>ISERROR(R148)</formula>
    </cfRule>
  </conditionalFormatting>
  <conditionalFormatting sqref="R161">
    <cfRule type="containsErrors" dxfId="699" priority="217">
      <formula>ISERROR(R161)</formula>
    </cfRule>
  </conditionalFormatting>
  <conditionalFormatting sqref="R155:R160 R162:R164">
    <cfRule type="containsErrors" dxfId="698" priority="219">
      <formula>ISERROR(R155)</formula>
    </cfRule>
  </conditionalFormatting>
  <conditionalFormatting sqref="R165:R166">
    <cfRule type="containsErrors" dxfId="697" priority="218">
      <formula>ISERROR(R165)</formula>
    </cfRule>
  </conditionalFormatting>
  <conditionalFormatting sqref="R176">
    <cfRule type="containsErrors" dxfId="696" priority="213">
      <formula>ISERROR(R176)</formula>
    </cfRule>
  </conditionalFormatting>
  <conditionalFormatting sqref="R175">
    <cfRule type="containsErrors" dxfId="695" priority="215">
      <formula>ISERROR(R175)</formula>
    </cfRule>
  </conditionalFormatting>
  <conditionalFormatting sqref="R172">
    <cfRule type="containsErrors" dxfId="694" priority="214">
      <formula>ISERROR(R172)</formula>
    </cfRule>
  </conditionalFormatting>
  <conditionalFormatting sqref="R171 R173:R174">
    <cfRule type="containsErrors" dxfId="693" priority="216">
      <formula>ISERROR(R171)</formula>
    </cfRule>
  </conditionalFormatting>
  <conditionalFormatting sqref="R183 R185">
    <cfRule type="containsErrors" dxfId="692" priority="212">
      <formula>ISERROR(R183)</formula>
    </cfRule>
  </conditionalFormatting>
  <conditionalFormatting sqref="R180:R181">
    <cfRule type="containsErrors" dxfId="691" priority="211">
      <formula>ISERROR(R180)</formula>
    </cfRule>
  </conditionalFormatting>
  <conditionalFormatting sqref="R182">
    <cfRule type="containsErrors" dxfId="690" priority="210">
      <formula>ISERROR(R182)</formula>
    </cfRule>
  </conditionalFormatting>
  <conditionalFormatting sqref="R143">
    <cfRule type="containsErrors" dxfId="689" priority="208">
      <formula>ISERROR(R143)</formula>
    </cfRule>
  </conditionalFormatting>
  <conditionalFormatting sqref="R22">
    <cfRule type="containsErrors" dxfId="688" priority="206">
      <formula>ISERROR(R22)</formula>
    </cfRule>
  </conditionalFormatting>
  <conditionalFormatting sqref="X75 X147 X77 X149">
    <cfRule type="containsErrors" dxfId="687" priority="205">
      <formula>ISERROR(X75)</formula>
    </cfRule>
  </conditionalFormatting>
  <conditionalFormatting sqref="X22">
    <cfRule type="containsErrors" dxfId="686" priority="203">
      <formula>ISERROR(X22)</formula>
    </cfRule>
  </conditionalFormatting>
  <conditionalFormatting sqref="X44">
    <cfRule type="containsErrors" dxfId="685" priority="201">
      <formula>ISERROR(X44)</formula>
    </cfRule>
  </conditionalFormatting>
  <conditionalFormatting sqref="X7">
    <cfRule type="containsErrors" dxfId="684" priority="204">
      <formula>ISERROR(X7)</formula>
    </cfRule>
  </conditionalFormatting>
  <conditionalFormatting sqref="X8:X17">
    <cfRule type="containsErrors" dxfId="683" priority="202">
      <formula>ISERROR(X8)</formula>
    </cfRule>
  </conditionalFormatting>
  <conditionalFormatting sqref="X45:X54">
    <cfRule type="containsErrors" dxfId="682" priority="200">
      <formula>ISERROR(X45)</formula>
    </cfRule>
  </conditionalFormatting>
  <conditionalFormatting sqref="X69">
    <cfRule type="containsErrors" dxfId="681" priority="199">
      <formula>ISERROR(X69)</formula>
    </cfRule>
  </conditionalFormatting>
  <conditionalFormatting sqref="X59">
    <cfRule type="containsErrors" dxfId="680" priority="198">
      <formula>ISERROR(X59)</formula>
    </cfRule>
  </conditionalFormatting>
  <conditionalFormatting sqref="X70:X73">
    <cfRule type="containsErrors" dxfId="679" priority="197">
      <formula>ISERROR(X70)</formula>
    </cfRule>
  </conditionalFormatting>
  <conditionalFormatting sqref="X118">
    <cfRule type="containsErrors" dxfId="678" priority="193">
      <formula>ISERROR(X118)</formula>
    </cfRule>
  </conditionalFormatting>
  <conditionalFormatting sqref="X83:X92">
    <cfRule type="containsErrors" dxfId="677" priority="195">
      <formula>ISERROR(X83)</formula>
    </cfRule>
  </conditionalFormatting>
  <conditionalFormatting sqref="X119:X121 X123:X128">
    <cfRule type="containsErrors" dxfId="676" priority="192">
      <formula>ISERROR(X119)</formula>
    </cfRule>
  </conditionalFormatting>
  <conditionalFormatting sqref="X97">
    <cfRule type="containsErrors" dxfId="675" priority="194">
      <formula>ISERROR(X97)</formula>
    </cfRule>
  </conditionalFormatting>
  <conditionalFormatting sqref="X144:X146">
    <cfRule type="containsErrors" dxfId="674" priority="189">
      <formula>ISERROR(X144)</formula>
    </cfRule>
  </conditionalFormatting>
  <conditionalFormatting sqref="X143">
    <cfRule type="containsErrors" dxfId="673" priority="191">
      <formula>ISERROR(X143)</formula>
    </cfRule>
  </conditionalFormatting>
  <conditionalFormatting sqref="X82">
    <cfRule type="containsErrors" dxfId="672" priority="196">
      <formula>ISERROR(X82)</formula>
    </cfRule>
  </conditionalFormatting>
  <conditionalFormatting sqref="X155:X164">
    <cfRule type="containsErrors" dxfId="671" priority="187">
      <formula>ISERROR(X155)</formula>
    </cfRule>
  </conditionalFormatting>
  <conditionalFormatting sqref="X154">
    <cfRule type="containsErrors" dxfId="670" priority="188">
      <formula>ISERROR(X154)</formula>
    </cfRule>
  </conditionalFormatting>
  <conditionalFormatting sqref="X61 X63:X64">
    <cfRule type="containsErrors" dxfId="669" priority="185">
      <formula>ISERROR(X61)</formula>
    </cfRule>
  </conditionalFormatting>
  <conditionalFormatting sqref="X133">
    <cfRule type="containsErrors" dxfId="668" priority="190">
      <formula>ISERROR(X133)</formula>
    </cfRule>
  </conditionalFormatting>
  <conditionalFormatting sqref="X28">
    <cfRule type="containsErrors" dxfId="667" priority="182">
      <formula>ISERROR(X28)</formula>
    </cfRule>
  </conditionalFormatting>
  <conditionalFormatting sqref="X62">
    <cfRule type="containsErrors" dxfId="666" priority="184">
      <formula>ISERROR(X62)</formula>
    </cfRule>
  </conditionalFormatting>
  <conditionalFormatting sqref="X24 X26:X27">
    <cfRule type="containsErrors" dxfId="665" priority="183">
      <formula>ISERROR(X24)</formula>
    </cfRule>
  </conditionalFormatting>
  <conditionalFormatting sqref="X25">
    <cfRule type="containsErrors" dxfId="664" priority="181">
      <formula>ISERROR(X25)</formula>
    </cfRule>
  </conditionalFormatting>
  <conditionalFormatting sqref="X100">
    <cfRule type="containsErrors" dxfId="663" priority="179">
      <formula>ISERROR(X100)</formula>
    </cfRule>
  </conditionalFormatting>
  <conditionalFormatting sqref="X99 X101:X102">
    <cfRule type="containsErrors" dxfId="662" priority="180">
      <formula>ISERROR(X99)</formula>
    </cfRule>
  </conditionalFormatting>
  <conditionalFormatting sqref="X136">
    <cfRule type="containsErrors" dxfId="661" priority="177">
      <formula>ISERROR(X136)</formula>
    </cfRule>
  </conditionalFormatting>
  <conditionalFormatting sqref="X172">
    <cfRule type="containsErrors" dxfId="660" priority="175">
      <formula>ISERROR(X172)</formula>
    </cfRule>
  </conditionalFormatting>
  <conditionalFormatting sqref="X135 X137:X138">
    <cfRule type="containsErrors" dxfId="659" priority="178">
      <formula>ISERROR(X135)</formula>
    </cfRule>
  </conditionalFormatting>
  <conditionalFormatting sqref="X171 X173:X174">
    <cfRule type="containsErrors" dxfId="658" priority="176">
      <formula>ISERROR(X171)</formula>
    </cfRule>
  </conditionalFormatting>
  <conditionalFormatting sqref="X65">
    <cfRule type="containsErrors" dxfId="657" priority="174">
      <formula>ISERROR(X65)</formula>
    </cfRule>
  </conditionalFormatting>
  <conditionalFormatting sqref="X122">
    <cfRule type="containsErrors" dxfId="656" priority="173">
      <formula>ISERROR(X122)</formula>
    </cfRule>
  </conditionalFormatting>
  <conditionalFormatting sqref="X74">
    <cfRule type="containsErrors" dxfId="655" priority="172">
      <formula>ISERROR(X74)</formula>
    </cfRule>
  </conditionalFormatting>
  <conditionalFormatting sqref="X18:X19">
    <cfRule type="containsErrors" dxfId="654" priority="171">
      <formula>ISERROR(X18)</formula>
    </cfRule>
  </conditionalFormatting>
  <conditionalFormatting sqref="X55:X56">
    <cfRule type="containsErrors" dxfId="653" priority="170">
      <formula>ISERROR(X55)</formula>
    </cfRule>
  </conditionalFormatting>
  <conditionalFormatting sqref="X93:X94">
    <cfRule type="containsErrors" dxfId="652" priority="169">
      <formula>ISERROR(X93)</formula>
    </cfRule>
  </conditionalFormatting>
  <conditionalFormatting sqref="X129:X130">
    <cfRule type="containsErrors" dxfId="651" priority="168">
      <formula>ISERROR(X129)</formula>
    </cfRule>
  </conditionalFormatting>
  <conditionalFormatting sqref="X165:X166">
    <cfRule type="containsErrors" dxfId="650" priority="167">
      <formula>ISERROR(X165)</formula>
    </cfRule>
  </conditionalFormatting>
  <conditionalFormatting sqref="X29">
    <cfRule type="containsErrors" dxfId="649" priority="166">
      <formula>ISERROR(X29)</formula>
    </cfRule>
  </conditionalFormatting>
  <conditionalFormatting sqref="X66">
    <cfRule type="containsErrors" dxfId="648" priority="165">
      <formula>ISERROR(X66)</formula>
    </cfRule>
  </conditionalFormatting>
  <conditionalFormatting sqref="X76">
    <cfRule type="containsErrors" dxfId="647" priority="164">
      <formula>ISERROR(X76)</formula>
    </cfRule>
  </conditionalFormatting>
  <conditionalFormatting sqref="X148">
    <cfRule type="containsErrors" dxfId="646" priority="163">
      <formula>ISERROR(X148)</formula>
    </cfRule>
  </conditionalFormatting>
  <conditionalFormatting sqref="U8:U17">
    <cfRule type="containsErrors" dxfId="645" priority="162">
      <formula>ISERROR(U8)</formula>
    </cfRule>
  </conditionalFormatting>
  <conditionalFormatting sqref="U18:U19">
    <cfRule type="containsErrors" dxfId="644" priority="161">
      <formula>ISERROR(U18)</formula>
    </cfRule>
  </conditionalFormatting>
  <conditionalFormatting sqref="U7">
    <cfRule type="containsErrors" dxfId="643" priority="160">
      <formula>ISERROR(U7)</formula>
    </cfRule>
  </conditionalFormatting>
  <conditionalFormatting sqref="V8:V17">
    <cfRule type="containsErrors" dxfId="642" priority="159">
      <formula>ISERROR(V8)</formula>
    </cfRule>
  </conditionalFormatting>
  <conditionalFormatting sqref="V18:V19">
    <cfRule type="containsErrors" dxfId="641" priority="158">
      <formula>ISERROR(V18)</formula>
    </cfRule>
  </conditionalFormatting>
  <conditionalFormatting sqref="V7">
    <cfRule type="containsErrors" dxfId="640" priority="157">
      <formula>ISERROR(V7)</formula>
    </cfRule>
  </conditionalFormatting>
  <conditionalFormatting sqref="U45:U54">
    <cfRule type="containsErrors" dxfId="639" priority="154">
      <formula>ISERROR(U45)</formula>
    </cfRule>
  </conditionalFormatting>
  <conditionalFormatting sqref="U55:U56">
    <cfRule type="containsErrors" dxfId="638" priority="153">
      <formula>ISERROR(U55)</formula>
    </cfRule>
  </conditionalFormatting>
  <conditionalFormatting sqref="V45:V54">
    <cfRule type="containsErrors" dxfId="637" priority="151">
      <formula>ISERROR(V45)</formula>
    </cfRule>
  </conditionalFormatting>
  <conditionalFormatting sqref="V55:V56">
    <cfRule type="containsErrors" dxfId="636" priority="150">
      <formula>ISERROR(V55)</formula>
    </cfRule>
  </conditionalFormatting>
  <conditionalFormatting sqref="U83:U92">
    <cfRule type="containsErrors" dxfId="635" priority="146">
      <formula>ISERROR(U83)</formula>
    </cfRule>
  </conditionalFormatting>
  <conditionalFormatting sqref="U93:U94">
    <cfRule type="containsErrors" dxfId="634" priority="145">
      <formula>ISERROR(U93)</formula>
    </cfRule>
  </conditionalFormatting>
  <conditionalFormatting sqref="V83:V92">
    <cfRule type="containsErrors" dxfId="633" priority="143">
      <formula>ISERROR(V83)</formula>
    </cfRule>
  </conditionalFormatting>
  <conditionalFormatting sqref="V93:V94">
    <cfRule type="containsErrors" dxfId="632" priority="142">
      <formula>ISERROR(V93)</formula>
    </cfRule>
  </conditionalFormatting>
  <conditionalFormatting sqref="U119:U128">
    <cfRule type="containsErrors" dxfId="631" priority="138">
      <formula>ISERROR(U119)</formula>
    </cfRule>
  </conditionalFormatting>
  <conditionalFormatting sqref="U129:U130">
    <cfRule type="containsErrors" dxfId="630" priority="137">
      <formula>ISERROR(U129)</formula>
    </cfRule>
  </conditionalFormatting>
  <conditionalFormatting sqref="V119:V128">
    <cfRule type="containsErrors" dxfId="629" priority="135">
      <formula>ISERROR(V119)</formula>
    </cfRule>
  </conditionalFormatting>
  <conditionalFormatting sqref="V129:V130">
    <cfRule type="containsErrors" dxfId="628" priority="134">
      <formula>ISERROR(V129)</formula>
    </cfRule>
  </conditionalFormatting>
  <conditionalFormatting sqref="U155:U164">
    <cfRule type="containsErrors" dxfId="627" priority="130">
      <formula>ISERROR(U155)</formula>
    </cfRule>
  </conditionalFormatting>
  <conditionalFormatting sqref="U165:U166">
    <cfRule type="containsErrors" dxfId="626" priority="129">
      <formula>ISERROR(U165)</formula>
    </cfRule>
  </conditionalFormatting>
  <conditionalFormatting sqref="V155:V164">
    <cfRule type="containsErrors" dxfId="625" priority="127">
      <formula>ISERROR(V155)</formula>
    </cfRule>
  </conditionalFormatting>
  <conditionalFormatting sqref="V165:V166">
    <cfRule type="containsErrors" dxfId="624" priority="126">
      <formula>ISERROR(V165)</formula>
    </cfRule>
  </conditionalFormatting>
  <conditionalFormatting sqref="W8:W17">
    <cfRule type="containsErrors" dxfId="623" priority="122">
      <formula>ISERROR(W8)</formula>
    </cfRule>
  </conditionalFormatting>
  <conditionalFormatting sqref="W18:W19">
    <cfRule type="containsErrors" dxfId="622" priority="121">
      <formula>ISERROR(W18)</formula>
    </cfRule>
  </conditionalFormatting>
  <conditionalFormatting sqref="W7">
    <cfRule type="containsErrors" dxfId="621" priority="120">
      <formula>ISERROR(W7)</formula>
    </cfRule>
  </conditionalFormatting>
  <conditionalFormatting sqref="W45:W54">
    <cfRule type="containsErrors" dxfId="620" priority="118">
      <formula>ISERROR(W45)</formula>
    </cfRule>
  </conditionalFormatting>
  <conditionalFormatting sqref="W55:W56">
    <cfRule type="containsErrors" dxfId="619" priority="117">
      <formula>ISERROR(W55)</formula>
    </cfRule>
  </conditionalFormatting>
  <conditionalFormatting sqref="W83:W92">
    <cfRule type="containsErrors" dxfId="618" priority="114">
      <formula>ISERROR(W83)</formula>
    </cfRule>
  </conditionalFormatting>
  <conditionalFormatting sqref="W93:W94">
    <cfRule type="containsErrors" dxfId="617" priority="113">
      <formula>ISERROR(W93)</formula>
    </cfRule>
  </conditionalFormatting>
  <conditionalFormatting sqref="W119:W128">
    <cfRule type="containsErrors" dxfId="616" priority="110">
      <formula>ISERROR(W119)</formula>
    </cfRule>
  </conditionalFormatting>
  <conditionalFormatting sqref="W129:W130">
    <cfRule type="containsErrors" dxfId="615" priority="109">
      <formula>ISERROR(W129)</formula>
    </cfRule>
  </conditionalFormatting>
  <conditionalFormatting sqref="W155:W164">
    <cfRule type="containsErrors" dxfId="614" priority="106">
      <formula>ISERROR(W155)</formula>
    </cfRule>
  </conditionalFormatting>
  <conditionalFormatting sqref="W165:W166">
    <cfRule type="containsErrors" dxfId="613" priority="105">
      <formula>ISERROR(W165)</formula>
    </cfRule>
  </conditionalFormatting>
  <conditionalFormatting sqref="U22">
    <cfRule type="containsErrors" dxfId="612" priority="102">
      <formula>ISERROR(U22)</formula>
    </cfRule>
  </conditionalFormatting>
  <conditionalFormatting sqref="V22">
    <cfRule type="containsErrors" dxfId="611" priority="101">
      <formula>ISERROR(V22)</formula>
    </cfRule>
  </conditionalFormatting>
  <conditionalFormatting sqref="W22">
    <cfRule type="containsErrors" dxfId="610" priority="100">
      <formula>ISERROR(W22)</formula>
    </cfRule>
  </conditionalFormatting>
  <conditionalFormatting sqref="U44">
    <cfRule type="containsErrors" dxfId="609" priority="99">
      <formula>ISERROR(U44)</formula>
    </cfRule>
  </conditionalFormatting>
  <conditionalFormatting sqref="V44">
    <cfRule type="containsErrors" dxfId="608" priority="98">
      <formula>ISERROR(V44)</formula>
    </cfRule>
  </conditionalFormatting>
  <conditionalFormatting sqref="W44">
    <cfRule type="containsErrors" dxfId="607" priority="97">
      <formula>ISERROR(W44)</formula>
    </cfRule>
  </conditionalFormatting>
  <conditionalFormatting sqref="U59">
    <cfRule type="containsErrors" dxfId="606" priority="96">
      <formula>ISERROR(U59)</formula>
    </cfRule>
  </conditionalFormatting>
  <conditionalFormatting sqref="V59">
    <cfRule type="containsErrors" dxfId="605" priority="95">
      <formula>ISERROR(V59)</formula>
    </cfRule>
  </conditionalFormatting>
  <conditionalFormatting sqref="W59">
    <cfRule type="containsErrors" dxfId="604" priority="94">
      <formula>ISERROR(W59)</formula>
    </cfRule>
  </conditionalFormatting>
  <conditionalFormatting sqref="U82">
    <cfRule type="containsErrors" dxfId="603" priority="93">
      <formula>ISERROR(U82)</formula>
    </cfRule>
  </conditionalFormatting>
  <conditionalFormatting sqref="V82">
    <cfRule type="containsErrors" dxfId="602" priority="92">
      <formula>ISERROR(V82)</formula>
    </cfRule>
  </conditionalFormatting>
  <conditionalFormatting sqref="W82">
    <cfRule type="containsErrors" dxfId="601" priority="91">
      <formula>ISERROR(W82)</formula>
    </cfRule>
  </conditionalFormatting>
  <conditionalFormatting sqref="U97">
    <cfRule type="containsErrors" dxfId="600" priority="90">
      <formula>ISERROR(U97)</formula>
    </cfRule>
  </conditionalFormatting>
  <conditionalFormatting sqref="V97">
    <cfRule type="containsErrors" dxfId="599" priority="89">
      <formula>ISERROR(V97)</formula>
    </cfRule>
  </conditionalFormatting>
  <conditionalFormatting sqref="W97">
    <cfRule type="containsErrors" dxfId="598" priority="88">
      <formula>ISERROR(W97)</formula>
    </cfRule>
  </conditionalFormatting>
  <conditionalFormatting sqref="U118">
    <cfRule type="containsErrors" dxfId="597" priority="87">
      <formula>ISERROR(U118)</formula>
    </cfRule>
  </conditionalFormatting>
  <conditionalFormatting sqref="V118">
    <cfRule type="containsErrors" dxfId="596" priority="86">
      <formula>ISERROR(V118)</formula>
    </cfRule>
  </conditionalFormatting>
  <conditionalFormatting sqref="W118">
    <cfRule type="containsErrors" dxfId="595" priority="85">
      <formula>ISERROR(W118)</formula>
    </cfRule>
  </conditionalFormatting>
  <conditionalFormatting sqref="U133">
    <cfRule type="containsErrors" dxfId="594" priority="84">
      <formula>ISERROR(U133)</formula>
    </cfRule>
  </conditionalFormatting>
  <conditionalFormatting sqref="V133">
    <cfRule type="containsErrors" dxfId="593" priority="83">
      <formula>ISERROR(V133)</formula>
    </cfRule>
  </conditionalFormatting>
  <conditionalFormatting sqref="W133">
    <cfRule type="containsErrors" dxfId="592" priority="82">
      <formula>ISERROR(W133)</formula>
    </cfRule>
  </conditionalFormatting>
  <conditionalFormatting sqref="U154">
    <cfRule type="containsErrors" dxfId="591" priority="81">
      <formula>ISERROR(U154)</formula>
    </cfRule>
  </conditionalFormatting>
  <conditionalFormatting sqref="V154">
    <cfRule type="containsErrors" dxfId="590" priority="80">
      <formula>ISERROR(V154)</formula>
    </cfRule>
  </conditionalFormatting>
  <conditionalFormatting sqref="W154">
    <cfRule type="containsErrors" dxfId="589" priority="79">
      <formula>ISERROR(W154)</formula>
    </cfRule>
  </conditionalFormatting>
  <conditionalFormatting sqref="U169">
    <cfRule type="containsErrors" dxfId="588" priority="78">
      <formula>ISERROR(U169)</formula>
    </cfRule>
  </conditionalFormatting>
  <conditionalFormatting sqref="V169">
    <cfRule type="containsErrors" dxfId="587" priority="77">
      <formula>ISERROR(V169)</formula>
    </cfRule>
  </conditionalFormatting>
  <conditionalFormatting sqref="W169">
    <cfRule type="containsErrors" dxfId="586" priority="76">
      <formula>ISERROR(W169)</formula>
    </cfRule>
  </conditionalFormatting>
  <conditionalFormatting sqref="C23">
    <cfRule type="containsErrors" dxfId="585" priority="75">
      <formula>ISERROR(C23)</formula>
    </cfRule>
  </conditionalFormatting>
  <conditionalFormatting sqref="F23">
    <cfRule type="containsErrors" dxfId="584" priority="74">
      <formula>ISERROR(F23)</formula>
    </cfRule>
  </conditionalFormatting>
  <conditionalFormatting sqref="H23">
    <cfRule type="containsErrors" dxfId="583" priority="73">
      <formula>ISERROR(H23)</formula>
    </cfRule>
  </conditionalFormatting>
  <conditionalFormatting sqref="I23">
    <cfRule type="containsErrors" dxfId="582" priority="72">
      <formula>ISERROR(I23)</formula>
    </cfRule>
  </conditionalFormatting>
  <conditionalFormatting sqref="J23">
    <cfRule type="containsErrors" dxfId="581" priority="71">
      <formula>ISERROR(J23)</formula>
    </cfRule>
  </conditionalFormatting>
  <conditionalFormatting sqref="K23">
    <cfRule type="containsErrors" dxfId="580" priority="70">
      <formula>ISERROR(K23)</formula>
    </cfRule>
  </conditionalFormatting>
  <conditionalFormatting sqref="S23">
    <cfRule type="containsErrors" dxfId="579" priority="69">
      <formula>ISERROR(S23)</formula>
    </cfRule>
  </conditionalFormatting>
  <conditionalFormatting sqref="M23">
    <cfRule type="containsErrors" dxfId="578" priority="68">
      <formula>ISERROR(M23)</formula>
    </cfRule>
  </conditionalFormatting>
  <conditionalFormatting sqref="N23">
    <cfRule type="containsErrors" dxfId="577" priority="67">
      <formula>ISERROR(N23)</formula>
    </cfRule>
  </conditionalFormatting>
  <conditionalFormatting sqref="O23">
    <cfRule type="containsErrors" dxfId="576" priority="66">
      <formula>ISERROR(O23)</formula>
    </cfRule>
  </conditionalFormatting>
  <conditionalFormatting sqref="Z23">
    <cfRule type="containsErrors" dxfId="575" priority="65">
      <formula>ISERROR(Z23)</formula>
    </cfRule>
  </conditionalFormatting>
  <conditionalFormatting sqref="AA23">
    <cfRule type="containsErrors" dxfId="574" priority="64">
      <formula>ISERROR(AA23)</formula>
    </cfRule>
  </conditionalFormatting>
  <conditionalFormatting sqref="P23">
    <cfRule type="containsErrors" dxfId="573" priority="63">
      <formula>ISERROR(P23)</formula>
    </cfRule>
  </conditionalFormatting>
  <conditionalFormatting sqref="R23">
    <cfRule type="containsErrors" dxfId="572" priority="62">
      <formula>ISERROR(R23)</formula>
    </cfRule>
  </conditionalFormatting>
  <conditionalFormatting sqref="X23">
    <cfRule type="containsErrors" dxfId="571" priority="61">
      <formula>ISERROR(X23)</formula>
    </cfRule>
  </conditionalFormatting>
  <conditionalFormatting sqref="C60">
    <cfRule type="containsErrors" dxfId="570" priority="60">
      <formula>ISERROR(C60)</formula>
    </cfRule>
  </conditionalFormatting>
  <conditionalFormatting sqref="F60">
    <cfRule type="containsErrors" dxfId="569" priority="59">
      <formula>ISERROR(F60)</formula>
    </cfRule>
  </conditionalFormatting>
  <conditionalFormatting sqref="H60">
    <cfRule type="containsErrors" dxfId="568" priority="58">
      <formula>ISERROR(H60)</formula>
    </cfRule>
  </conditionalFormatting>
  <conditionalFormatting sqref="I60">
    <cfRule type="containsErrors" dxfId="567" priority="57">
      <formula>ISERROR(I60)</formula>
    </cfRule>
  </conditionalFormatting>
  <conditionalFormatting sqref="J60">
    <cfRule type="containsErrors" dxfId="566" priority="56">
      <formula>ISERROR(J60)</formula>
    </cfRule>
  </conditionalFormatting>
  <conditionalFormatting sqref="K60">
    <cfRule type="containsErrors" dxfId="565" priority="55">
      <formula>ISERROR(K60)</formula>
    </cfRule>
  </conditionalFormatting>
  <conditionalFormatting sqref="S60">
    <cfRule type="containsErrors" dxfId="564" priority="54">
      <formula>ISERROR(S60)</formula>
    </cfRule>
  </conditionalFormatting>
  <conditionalFormatting sqref="M60">
    <cfRule type="containsErrors" dxfId="563" priority="53">
      <formula>ISERROR(M60)</formula>
    </cfRule>
  </conditionalFormatting>
  <conditionalFormatting sqref="N60">
    <cfRule type="containsErrors" dxfId="562" priority="52">
      <formula>ISERROR(N60)</formula>
    </cfRule>
  </conditionalFormatting>
  <conditionalFormatting sqref="O60">
    <cfRule type="containsErrors" dxfId="561" priority="51">
      <formula>ISERROR(O60)</formula>
    </cfRule>
  </conditionalFormatting>
  <conditionalFormatting sqref="Z60">
    <cfRule type="containsErrors" dxfId="560" priority="50">
      <formula>ISERROR(Z60)</formula>
    </cfRule>
  </conditionalFormatting>
  <conditionalFormatting sqref="AA60">
    <cfRule type="containsErrors" dxfId="559" priority="49">
      <formula>ISERROR(AA60)</formula>
    </cfRule>
  </conditionalFormatting>
  <conditionalFormatting sqref="P60">
    <cfRule type="containsErrors" dxfId="558" priority="48">
      <formula>ISERROR(P60)</formula>
    </cfRule>
  </conditionalFormatting>
  <conditionalFormatting sqref="R60">
    <cfRule type="containsErrors" dxfId="557" priority="47">
      <formula>ISERROR(R60)</formula>
    </cfRule>
  </conditionalFormatting>
  <conditionalFormatting sqref="X60">
    <cfRule type="containsErrors" dxfId="556" priority="46">
      <formula>ISERROR(X60)</formula>
    </cfRule>
  </conditionalFormatting>
  <conditionalFormatting sqref="C98">
    <cfRule type="containsErrors" dxfId="555" priority="45">
      <formula>ISERROR(C98)</formula>
    </cfRule>
  </conditionalFormatting>
  <conditionalFormatting sqref="F98">
    <cfRule type="containsErrors" dxfId="554" priority="44">
      <formula>ISERROR(F98)</formula>
    </cfRule>
  </conditionalFormatting>
  <conditionalFormatting sqref="H98">
    <cfRule type="containsErrors" dxfId="553" priority="43">
      <formula>ISERROR(H98)</formula>
    </cfRule>
  </conditionalFormatting>
  <conditionalFormatting sqref="I98">
    <cfRule type="containsErrors" dxfId="552" priority="42">
      <formula>ISERROR(I98)</formula>
    </cfRule>
  </conditionalFormatting>
  <conditionalFormatting sqref="J98">
    <cfRule type="containsErrors" dxfId="551" priority="41">
      <formula>ISERROR(J98)</formula>
    </cfRule>
  </conditionalFormatting>
  <conditionalFormatting sqref="K98">
    <cfRule type="containsErrors" dxfId="550" priority="40">
      <formula>ISERROR(K98)</formula>
    </cfRule>
  </conditionalFormatting>
  <conditionalFormatting sqref="S98">
    <cfRule type="containsErrors" dxfId="549" priority="39">
      <formula>ISERROR(S98)</formula>
    </cfRule>
  </conditionalFormatting>
  <conditionalFormatting sqref="M98">
    <cfRule type="containsErrors" dxfId="548" priority="38">
      <formula>ISERROR(M98)</formula>
    </cfRule>
  </conditionalFormatting>
  <conditionalFormatting sqref="N98">
    <cfRule type="containsErrors" dxfId="547" priority="37">
      <formula>ISERROR(N98)</formula>
    </cfRule>
  </conditionalFormatting>
  <conditionalFormatting sqref="O98">
    <cfRule type="containsErrors" dxfId="546" priority="36">
      <formula>ISERROR(O98)</formula>
    </cfRule>
  </conditionalFormatting>
  <conditionalFormatting sqref="Z98">
    <cfRule type="containsErrors" dxfId="545" priority="35">
      <formula>ISERROR(Z98)</formula>
    </cfRule>
  </conditionalFormatting>
  <conditionalFormatting sqref="AA98">
    <cfRule type="containsErrors" dxfId="544" priority="34">
      <formula>ISERROR(AA98)</formula>
    </cfRule>
  </conditionalFormatting>
  <conditionalFormatting sqref="P98">
    <cfRule type="containsErrors" dxfId="543" priority="33">
      <formula>ISERROR(P98)</formula>
    </cfRule>
  </conditionalFormatting>
  <conditionalFormatting sqref="R98">
    <cfRule type="containsErrors" dxfId="542" priority="32">
      <formula>ISERROR(R98)</formula>
    </cfRule>
  </conditionalFormatting>
  <conditionalFormatting sqref="X98">
    <cfRule type="containsErrors" dxfId="541" priority="31">
      <formula>ISERROR(X98)</formula>
    </cfRule>
  </conditionalFormatting>
  <conditionalFormatting sqref="C134">
    <cfRule type="containsErrors" dxfId="540" priority="30">
      <formula>ISERROR(C134)</formula>
    </cfRule>
  </conditionalFormatting>
  <conditionalFormatting sqref="F134">
    <cfRule type="containsErrors" dxfId="539" priority="29">
      <formula>ISERROR(F134)</formula>
    </cfRule>
  </conditionalFormatting>
  <conditionalFormatting sqref="H134">
    <cfRule type="containsErrors" dxfId="538" priority="28">
      <formula>ISERROR(H134)</formula>
    </cfRule>
  </conditionalFormatting>
  <conditionalFormatting sqref="I134">
    <cfRule type="containsErrors" dxfId="537" priority="27">
      <formula>ISERROR(I134)</formula>
    </cfRule>
  </conditionalFormatting>
  <conditionalFormatting sqref="J134">
    <cfRule type="containsErrors" dxfId="536" priority="26">
      <formula>ISERROR(J134)</formula>
    </cfRule>
  </conditionalFormatting>
  <conditionalFormatting sqref="K134">
    <cfRule type="containsErrors" dxfId="535" priority="25">
      <formula>ISERROR(K134)</formula>
    </cfRule>
  </conditionalFormatting>
  <conditionalFormatting sqref="S134">
    <cfRule type="containsErrors" dxfId="534" priority="24">
      <formula>ISERROR(S134)</formula>
    </cfRule>
  </conditionalFormatting>
  <conditionalFormatting sqref="M134">
    <cfRule type="containsErrors" dxfId="533" priority="23">
      <formula>ISERROR(M134)</formula>
    </cfRule>
  </conditionalFormatting>
  <conditionalFormatting sqref="N134">
    <cfRule type="containsErrors" dxfId="532" priority="22">
      <formula>ISERROR(N134)</formula>
    </cfRule>
  </conditionalFormatting>
  <conditionalFormatting sqref="O134">
    <cfRule type="containsErrors" dxfId="531" priority="21">
      <formula>ISERROR(O134)</formula>
    </cfRule>
  </conditionalFormatting>
  <conditionalFormatting sqref="Z134">
    <cfRule type="containsErrors" dxfId="530" priority="20">
      <formula>ISERROR(Z134)</formula>
    </cfRule>
  </conditionalFormatting>
  <conditionalFormatting sqref="AA134">
    <cfRule type="containsErrors" dxfId="529" priority="19">
      <formula>ISERROR(AA134)</formula>
    </cfRule>
  </conditionalFormatting>
  <conditionalFormatting sqref="P134">
    <cfRule type="containsErrors" dxfId="528" priority="18">
      <formula>ISERROR(P134)</formula>
    </cfRule>
  </conditionalFormatting>
  <conditionalFormatting sqref="R134">
    <cfRule type="containsErrors" dxfId="527" priority="17">
      <formula>ISERROR(R134)</formula>
    </cfRule>
  </conditionalFormatting>
  <conditionalFormatting sqref="X134">
    <cfRule type="containsErrors" dxfId="526" priority="16">
      <formula>ISERROR(X134)</formula>
    </cfRule>
  </conditionalFormatting>
  <conditionalFormatting sqref="C170">
    <cfRule type="containsErrors" dxfId="525" priority="15">
      <formula>ISERROR(C170)</formula>
    </cfRule>
  </conditionalFormatting>
  <conditionalFormatting sqref="F170">
    <cfRule type="containsErrors" dxfId="524" priority="14">
      <formula>ISERROR(F170)</formula>
    </cfRule>
  </conditionalFormatting>
  <conditionalFormatting sqref="H170">
    <cfRule type="containsErrors" dxfId="523" priority="13">
      <formula>ISERROR(H170)</formula>
    </cfRule>
  </conditionalFormatting>
  <conditionalFormatting sqref="I170">
    <cfRule type="containsErrors" dxfId="522" priority="12">
      <formula>ISERROR(I170)</formula>
    </cfRule>
  </conditionalFormatting>
  <conditionalFormatting sqref="J170">
    <cfRule type="containsErrors" dxfId="521" priority="11">
      <formula>ISERROR(J170)</formula>
    </cfRule>
  </conditionalFormatting>
  <conditionalFormatting sqref="K170">
    <cfRule type="containsErrors" dxfId="520" priority="10">
      <formula>ISERROR(K170)</formula>
    </cfRule>
  </conditionalFormatting>
  <conditionalFormatting sqref="S170">
    <cfRule type="containsErrors" dxfId="519" priority="9">
      <formula>ISERROR(S170)</formula>
    </cfRule>
  </conditionalFormatting>
  <conditionalFormatting sqref="O170">
    <cfRule type="containsErrors" dxfId="518" priority="6">
      <formula>ISERROR(O170)</formula>
    </cfRule>
  </conditionalFormatting>
  <conditionalFormatting sqref="M170">
    <cfRule type="containsErrors" dxfId="517" priority="8">
      <formula>ISERROR(M170)</formula>
    </cfRule>
  </conditionalFormatting>
  <conditionalFormatting sqref="N170">
    <cfRule type="containsErrors" dxfId="516" priority="7">
      <formula>ISERROR(N170)</formula>
    </cfRule>
  </conditionalFormatting>
  <conditionalFormatting sqref="Z170">
    <cfRule type="containsErrors" dxfId="515" priority="5">
      <formula>ISERROR(Z170)</formula>
    </cfRule>
  </conditionalFormatting>
  <conditionalFormatting sqref="AA170">
    <cfRule type="containsErrors" dxfId="514" priority="4">
      <formula>ISERROR(AA170)</formula>
    </cfRule>
  </conditionalFormatting>
  <conditionalFormatting sqref="P170">
    <cfRule type="containsErrors" dxfId="513" priority="3">
      <formula>ISERROR(P170)</formula>
    </cfRule>
  </conditionalFormatting>
  <conditionalFormatting sqref="R170">
    <cfRule type="containsErrors" dxfId="512" priority="2">
      <formula>ISERROR(R170)</formula>
    </cfRule>
  </conditionalFormatting>
  <conditionalFormatting sqref="X170">
    <cfRule type="containsErrors" dxfId="511" priority="1">
      <formula>ISERROR(X170)</formula>
    </cfRule>
  </conditionalFormatting>
  <pageMargins left="0.19685039370078741" right="0.15748031496062992" top="0.19685039370078741" bottom="0.19685039370078741" header="0.11811023622047245" footer="0.11811023622047245"/>
  <pageSetup paperSize="9" scale="64" orientation="portrait" r:id="rId1"/>
  <headerFooter>
    <oddFooter>&amp;L&amp;"Segoe UI,Standard"&amp;8&amp;K00-049BAWAG Group AG&amp;R&amp;"Segoe UI,Standard"&amp;8&amp;K00-049&amp;D</oddFooter>
  </headerFooter>
  <rowBreaks count="2" manualBreakCount="2">
    <brk id="78" max="16383" man="1"/>
    <brk id="150" max="16383" man="1"/>
  </rowBreaks>
  <ignoredErrors>
    <ignoredError sqref="B6:F7 B21:F22 B31:F32 B43:F44 B58:F59 B81:F82 B96:F97 B117:F118 B132:F133 B142:F143 B153:F154 B168:F169 B178:F179 B68:F69 B106:F107 B177:H177 B167:H167 G7:H7 G6 B141:I141 B131:I131 B67:I67 B57:I57 G31 B40:I42 B30:I30 G32:I32 G21:J22 G81:J82 G106:J107 B105:J105 G68:J69 G96:J97 G117:J118 B78:J80 B114:J116 B95:J95 G43:J44 G58:J59 G132:J133 G142:J143 G153:J154 B150:J152 G168:J169 G178:J179 B20:H20 L6:L7 L20:L21 AC6:AD9 AD24 L33:M34 L24:M27 L32:N32 N40:N42 L29:M30 L38:M42 AC10:AC11 L31 AC171:AC188 L66:M67 L52:M57 L114:M116 L131:M131 L177:N177 N52:N56 L61:N65 L187:N188 L70:N77 L45:N51 N66 N114:O116 N131:O131 L150:O152 L167:O167 L178:O179 L78:O80 L81:O82 L105:O105 L153:O154 L141:O141 L95:O95 L96:O97 L142:O143 L168:O169 N57:O57 N67:O67 L68:O69 L58:O59 L106:O107 O187:O188 L117:O118 L132:O133 L43:O44 AB171:AB172 Q95 Q188 Q167 Q131 Q57 Q67 Q141 Y175:AA188 Q105 Q150:Q152 Q78:Q80 Q177 Q114:Q116 AB174:AB188 Q40:Q42 Q30:Q31 Q20 S171:S188 S6:S22 Y6:AB22 AC21:AD22 S24:S59 Y25:AC44 S61:S97 Y65:AC82 S99:S133 Y99:AC118 S135:S169 Y139:AC154 AB24:AC24 Y119:Z133 AB119:AC133 Y135:Z136 AB135:AC136 Y137:Z138 AB137:AC138 Y171:Z174 Y155:Z169 AB155:AC169 L36:M36 Y57:AC59 Y45:Z56 AB45:AC56 Y61:Z64 AB61:AC64 Y95:AC97 Y83:Z94 AB83:AC94"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2"/>
  <sheetViews>
    <sheetView showGridLines="0" zoomScaleNormal="100" workbookViewId="0">
      <pane ySplit="2" topLeftCell="A3" activePane="bottomLeft" state="frozen"/>
      <selection activeCell="K15" sqref="K15"/>
      <selection pane="bottomLeft" activeCell="S12" sqref="S12"/>
    </sheetView>
  </sheetViews>
  <sheetFormatPr baseColWidth="10" defaultColWidth="11.42578125" defaultRowHeight="16.5"/>
  <cols>
    <col min="1" max="1" width="23.5703125" style="4" customWidth="1"/>
    <col min="2" max="5" width="6.5703125" style="162" customWidth="1"/>
    <col min="6" max="6" width="1.7109375" style="170" customWidth="1"/>
    <col min="7" max="10" width="6.5703125" style="170" customWidth="1"/>
    <col min="11" max="11" width="1.7109375" style="170" customWidth="1"/>
    <col min="12" max="15" width="6.5703125" style="170" customWidth="1"/>
    <col min="16" max="16" width="1.7109375" style="170" customWidth="1"/>
    <col min="17" max="18" width="6.5703125" style="170" customWidth="1"/>
    <col min="19" max="16384" width="11.42578125" style="4"/>
  </cols>
  <sheetData>
    <row r="1" spans="1:18">
      <c r="A1" s="172" t="s">
        <v>219</v>
      </c>
    </row>
    <row r="2" spans="1:18">
      <c r="A2" s="173" t="s">
        <v>14</v>
      </c>
    </row>
    <row r="3" spans="1:18" ht="11.25">
      <c r="A3" s="168"/>
      <c r="B3" s="105"/>
      <c r="C3" s="105"/>
      <c r="D3" s="105"/>
      <c r="E3" s="105"/>
      <c r="F3" s="120"/>
      <c r="G3" s="105"/>
      <c r="H3" s="105"/>
      <c r="I3" s="105"/>
      <c r="J3" s="105"/>
      <c r="K3" s="120"/>
      <c r="L3" s="105"/>
      <c r="M3" s="105"/>
      <c r="N3" s="105"/>
      <c r="O3" s="105"/>
      <c r="P3" s="120"/>
      <c r="Q3" s="105"/>
      <c r="R3" s="105"/>
    </row>
    <row r="4" spans="1:18" ht="14.25">
      <c r="A4" s="161" t="s">
        <v>124</v>
      </c>
      <c r="B4" s="195"/>
      <c r="C4" s="195"/>
      <c r="D4" s="195"/>
      <c r="E4" s="195"/>
      <c r="F4" s="195"/>
      <c r="G4" s="195"/>
      <c r="H4" s="195"/>
      <c r="I4" s="195"/>
      <c r="J4" s="195"/>
      <c r="K4" s="195"/>
      <c r="L4" s="195"/>
      <c r="M4" s="195"/>
      <c r="N4" s="195"/>
      <c r="O4" s="195"/>
      <c r="P4" s="195"/>
      <c r="Q4" s="195"/>
      <c r="R4" s="195"/>
    </row>
    <row r="5" spans="1:18" ht="6" customHeight="1" thickBot="1">
      <c r="B5" s="4"/>
      <c r="C5" s="4"/>
      <c r="D5" s="4"/>
      <c r="E5" s="4"/>
      <c r="F5" s="4"/>
      <c r="G5" s="4"/>
      <c r="H5" s="4"/>
      <c r="I5" s="4"/>
      <c r="J5" s="4"/>
      <c r="K5" s="4"/>
      <c r="L5" s="4"/>
      <c r="M5" s="4"/>
      <c r="N5" s="4"/>
      <c r="O5" s="4"/>
      <c r="P5" s="4"/>
      <c r="Q5" s="4"/>
      <c r="R5" s="4"/>
    </row>
    <row r="6" spans="1:18" ht="15" customHeight="1" thickTop="1">
      <c r="B6" s="749" t="s">
        <v>73</v>
      </c>
      <c r="C6" s="750"/>
      <c r="D6" s="750"/>
      <c r="E6" s="751"/>
      <c r="F6" s="116"/>
      <c r="G6" s="745" t="s">
        <v>134</v>
      </c>
      <c r="H6" s="743"/>
      <c r="I6" s="743"/>
      <c r="J6" s="744"/>
      <c r="K6" s="116"/>
      <c r="L6" s="745" t="s">
        <v>204</v>
      </c>
      <c r="M6" s="743"/>
      <c r="N6" s="743"/>
      <c r="O6" s="744"/>
      <c r="P6" s="116"/>
      <c r="Q6" s="745" t="s">
        <v>224</v>
      </c>
      <c r="R6" s="743"/>
    </row>
    <row r="7" spans="1:18" ht="15" customHeight="1">
      <c r="B7" s="37" t="s">
        <v>74</v>
      </c>
      <c r="C7" s="35" t="s">
        <v>75</v>
      </c>
      <c r="D7" s="38" t="s">
        <v>76</v>
      </c>
      <c r="E7" s="196" t="s">
        <v>77</v>
      </c>
      <c r="F7" s="117"/>
      <c r="G7" s="254" t="s">
        <v>74</v>
      </c>
      <c r="H7" s="343" t="s">
        <v>75</v>
      </c>
      <c r="I7" s="344" t="s">
        <v>76</v>
      </c>
      <c r="J7" s="345" t="s">
        <v>77</v>
      </c>
      <c r="K7" s="117"/>
      <c r="L7" s="254" t="s">
        <v>74</v>
      </c>
      <c r="M7" s="343" t="s">
        <v>75</v>
      </c>
      <c r="N7" s="344" t="s">
        <v>76</v>
      </c>
      <c r="O7" s="345" t="s">
        <v>77</v>
      </c>
      <c r="P7" s="117"/>
      <c r="Q7" s="605" t="s">
        <v>74</v>
      </c>
      <c r="R7" s="606" t="s">
        <v>75</v>
      </c>
    </row>
    <row r="8" spans="1:18" ht="15" customHeight="1">
      <c r="A8" s="197" t="s">
        <v>212</v>
      </c>
      <c r="B8" s="386">
        <v>14261</v>
      </c>
      <c r="C8" s="207">
        <v>14313</v>
      </c>
      <c r="D8" s="386">
        <v>14747</v>
      </c>
      <c r="E8" s="207">
        <v>14779</v>
      </c>
      <c r="F8" s="208"/>
      <c r="G8" s="394">
        <v>14773</v>
      </c>
      <c r="H8" s="283">
        <v>15507</v>
      </c>
      <c r="I8" s="406">
        <v>15709</v>
      </c>
      <c r="J8" s="465">
        <v>16192</v>
      </c>
      <c r="K8" s="208"/>
      <c r="L8" s="394">
        <v>16371</v>
      </c>
      <c r="M8" s="283">
        <v>16669</v>
      </c>
      <c r="N8" s="406">
        <v>17357</v>
      </c>
      <c r="O8" s="592">
        <v>17631</v>
      </c>
      <c r="P8" s="208"/>
      <c r="Q8" s="394">
        <v>18242</v>
      </c>
      <c r="R8" s="283">
        <v>18651</v>
      </c>
    </row>
    <row r="9" spans="1:18" ht="15" customHeight="1">
      <c r="A9" s="197" t="s">
        <v>165</v>
      </c>
      <c r="B9" s="386">
        <v>2518.3336299199996</v>
      </c>
      <c r="C9" s="207">
        <v>2385.7360413500001</v>
      </c>
      <c r="D9" s="386">
        <v>2263.6307318299996</v>
      </c>
      <c r="E9" s="207">
        <v>2126.1808527399999</v>
      </c>
      <c r="F9" s="208"/>
      <c r="G9" s="394">
        <v>2085.3026418999998</v>
      </c>
      <c r="H9" s="283">
        <v>1938.9923829500001</v>
      </c>
      <c r="I9" s="406">
        <v>1944.2257787300002</v>
      </c>
      <c r="J9" s="465">
        <v>1963.02358456</v>
      </c>
      <c r="K9" s="208"/>
      <c r="L9" s="394">
        <v>1936.9690568300002</v>
      </c>
      <c r="M9" s="283">
        <v>1824</v>
      </c>
      <c r="N9" s="406">
        <v>1712</v>
      </c>
      <c r="O9" s="592">
        <v>1615</v>
      </c>
      <c r="P9" s="208"/>
      <c r="Q9" s="394">
        <v>1614</v>
      </c>
      <c r="R9" s="283">
        <v>1599</v>
      </c>
    </row>
    <row r="10" spans="1:18" ht="15" customHeight="1">
      <c r="A10" s="198" t="s">
        <v>127</v>
      </c>
      <c r="B10" s="387">
        <v>16779</v>
      </c>
      <c r="C10" s="209">
        <v>16699</v>
      </c>
      <c r="D10" s="387">
        <v>17011</v>
      </c>
      <c r="E10" s="209">
        <v>16905</v>
      </c>
      <c r="F10" s="210"/>
      <c r="G10" s="395">
        <v>16858</v>
      </c>
      <c r="H10" s="282">
        <v>17446</v>
      </c>
      <c r="I10" s="407">
        <v>17653</v>
      </c>
      <c r="J10" s="466">
        <v>18155</v>
      </c>
      <c r="K10" s="210"/>
      <c r="L10" s="395">
        <v>18308</v>
      </c>
      <c r="M10" s="282">
        <v>18493</v>
      </c>
      <c r="N10" s="407">
        <v>19069</v>
      </c>
      <c r="O10" s="591">
        <v>19246</v>
      </c>
      <c r="P10" s="210"/>
      <c r="Q10" s="395">
        <v>19856</v>
      </c>
      <c r="R10" s="282">
        <v>20250</v>
      </c>
    </row>
    <row r="11" spans="1:18" ht="15" customHeight="1">
      <c r="B11" s="4"/>
      <c r="C11" s="4"/>
      <c r="D11" s="4"/>
      <c r="E11" s="4"/>
      <c r="F11" s="4"/>
      <c r="G11" s="4"/>
      <c r="H11" s="4"/>
      <c r="I11" s="4"/>
      <c r="J11" s="4"/>
      <c r="K11" s="4"/>
      <c r="L11" s="4"/>
      <c r="M11" s="4"/>
      <c r="N11" s="4"/>
      <c r="O11" s="4"/>
      <c r="P11" s="4"/>
      <c r="Q11" s="4"/>
      <c r="R11" s="4"/>
    </row>
    <row r="12" spans="1:18" ht="15" customHeight="1">
      <c r="A12" s="161" t="s">
        <v>125</v>
      </c>
      <c r="B12" s="161"/>
      <c r="C12" s="161"/>
      <c r="D12" s="161"/>
      <c r="E12" s="161"/>
      <c r="F12" s="161"/>
      <c r="G12" s="161"/>
      <c r="H12" s="161"/>
      <c r="I12" s="161"/>
      <c r="J12" s="161"/>
      <c r="K12" s="161"/>
      <c r="L12" s="161"/>
      <c r="M12" s="161"/>
      <c r="N12" s="161"/>
      <c r="O12" s="161"/>
      <c r="P12" s="161"/>
      <c r="Q12" s="161"/>
      <c r="R12" s="161"/>
    </row>
    <row r="13" spans="1:18" customFormat="1" ht="6" customHeight="1" thickBot="1">
      <c r="A13" s="4"/>
      <c r="B13" s="4"/>
      <c r="C13" s="4"/>
      <c r="D13" s="4"/>
      <c r="E13" s="4"/>
      <c r="F13" s="4"/>
      <c r="G13" s="4"/>
      <c r="H13" s="4"/>
      <c r="I13" s="4"/>
      <c r="J13" s="4"/>
      <c r="K13" s="4"/>
      <c r="L13" s="4"/>
      <c r="M13" s="4"/>
      <c r="N13" s="4"/>
      <c r="O13" s="4"/>
      <c r="P13" s="4"/>
      <c r="Q13" s="4"/>
      <c r="R13" s="4"/>
    </row>
    <row r="14" spans="1:18" ht="15" customHeight="1" thickTop="1">
      <c r="B14" s="749" t="s">
        <v>73</v>
      </c>
      <c r="C14" s="750"/>
      <c r="D14" s="750"/>
      <c r="E14" s="751"/>
      <c r="F14" s="116"/>
      <c r="G14" s="745" t="s">
        <v>134</v>
      </c>
      <c r="H14" s="743"/>
      <c r="I14" s="743"/>
      <c r="J14" s="744"/>
      <c r="K14" s="116"/>
      <c r="L14" s="745" t="s">
        <v>204</v>
      </c>
      <c r="M14" s="743"/>
      <c r="N14" s="743"/>
      <c r="O14" s="744"/>
      <c r="P14" s="116"/>
      <c r="Q14" s="745" t="s">
        <v>224</v>
      </c>
      <c r="R14" s="743"/>
    </row>
    <row r="15" spans="1:18" ht="15" customHeight="1">
      <c r="B15" s="37" t="s">
        <v>74</v>
      </c>
      <c r="C15" s="35" t="s">
        <v>75</v>
      </c>
      <c r="D15" s="38" t="s">
        <v>76</v>
      </c>
      <c r="E15" s="196" t="s">
        <v>77</v>
      </c>
      <c r="F15" s="117"/>
      <c r="G15" s="254" t="s">
        <v>74</v>
      </c>
      <c r="H15" s="343" t="s">
        <v>75</v>
      </c>
      <c r="I15" s="344" t="s">
        <v>76</v>
      </c>
      <c r="J15" s="345" t="s">
        <v>77</v>
      </c>
      <c r="K15" s="117"/>
      <c r="L15" s="254" t="s">
        <v>74</v>
      </c>
      <c r="M15" s="343" t="s">
        <v>75</v>
      </c>
      <c r="N15" s="344" t="s">
        <v>76</v>
      </c>
      <c r="O15" s="345" t="s">
        <v>77</v>
      </c>
      <c r="P15" s="117"/>
      <c r="Q15" s="605" t="s">
        <v>74</v>
      </c>
      <c r="R15" s="606" t="s">
        <v>75</v>
      </c>
    </row>
    <row r="16" spans="1:18" ht="15" customHeight="1">
      <c r="A16" s="197" t="s">
        <v>212</v>
      </c>
      <c r="B16" s="386">
        <v>9108</v>
      </c>
      <c r="C16" s="207">
        <v>9087</v>
      </c>
      <c r="D16" s="386">
        <v>8520</v>
      </c>
      <c r="E16" s="207">
        <v>7815</v>
      </c>
      <c r="F16" s="208"/>
      <c r="G16" s="394">
        <v>7162</v>
      </c>
      <c r="H16" s="283">
        <v>7409</v>
      </c>
      <c r="I16" s="406">
        <v>7457</v>
      </c>
      <c r="J16" s="465">
        <v>6800</v>
      </c>
      <c r="K16" s="208"/>
      <c r="L16" s="394">
        <v>6868</v>
      </c>
      <c r="M16" s="283">
        <v>7156</v>
      </c>
      <c r="N16" s="406">
        <v>6942</v>
      </c>
      <c r="O16" s="598">
        <v>7293</v>
      </c>
      <c r="P16" s="208"/>
      <c r="Q16" s="394">
        <v>7565</v>
      </c>
      <c r="R16" s="283">
        <v>6831</v>
      </c>
    </row>
    <row r="17" spans="1:18" ht="15" customHeight="1">
      <c r="A17" s="197" t="s">
        <v>165</v>
      </c>
      <c r="B17" s="386">
        <v>5793.4088481099998</v>
      </c>
      <c r="C17" s="207">
        <v>5546.1997852699988</v>
      </c>
      <c r="D17" s="386">
        <v>5561.0481393000009</v>
      </c>
      <c r="E17" s="207">
        <v>6352.3320792199993</v>
      </c>
      <c r="F17" s="208"/>
      <c r="G17" s="394">
        <v>6763.8349268800002</v>
      </c>
      <c r="H17" s="283">
        <v>6786.3920158899991</v>
      </c>
      <c r="I17" s="406">
        <v>6922.602997259999</v>
      </c>
      <c r="J17" s="465">
        <v>6340.3801971600005</v>
      </c>
      <c r="K17" s="208"/>
      <c r="L17" s="394">
        <v>6585.9712438099996</v>
      </c>
      <c r="M17" s="283">
        <v>6746</v>
      </c>
      <c r="N17" s="406">
        <v>6643</v>
      </c>
      <c r="O17" s="598">
        <v>6620</v>
      </c>
      <c r="P17" s="208"/>
      <c r="Q17" s="394">
        <v>6663</v>
      </c>
      <c r="R17" s="283">
        <v>6395</v>
      </c>
    </row>
    <row r="18" spans="1:18" ht="15" customHeight="1">
      <c r="A18" s="198" t="s">
        <v>127</v>
      </c>
      <c r="B18" s="387">
        <v>14901</v>
      </c>
      <c r="C18" s="209">
        <v>14633</v>
      </c>
      <c r="D18" s="387">
        <v>14081</v>
      </c>
      <c r="E18" s="209">
        <v>14167</v>
      </c>
      <c r="F18" s="210"/>
      <c r="G18" s="395">
        <v>13925</v>
      </c>
      <c r="H18" s="282">
        <v>14196</v>
      </c>
      <c r="I18" s="407">
        <v>14380</v>
      </c>
      <c r="J18" s="466">
        <v>13141</v>
      </c>
      <c r="K18" s="210"/>
      <c r="L18" s="395">
        <v>13454</v>
      </c>
      <c r="M18" s="282">
        <v>13902</v>
      </c>
      <c r="N18" s="407">
        <v>13585</v>
      </c>
      <c r="O18" s="593">
        <v>13913</v>
      </c>
      <c r="P18" s="210"/>
      <c r="Q18" s="395">
        <v>14228</v>
      </c>
      <c r="R18" s="282">
        <v>13226</v>
      </c>
    </row>
    <row r="19" spans="1:18" ht="15" customHeight="1">
      <c r="B19" s="4"/>
      <c r="C19" s="4"/>
      <c r="D19" s="4"/>
      <c r="E19" s="4"/>
      <c r="F19" s="4"/>
      <c r="G19" s="4"/>
      <c r="H19" s="4"/>
      <c r="I19" s="4"/>
      <c r="J19" s="4"/>
      <c r="K19" s="4"/>
      <c r="L19" s="4"/>
      <c r="M19" s="4"/>
      <c r="N19" s="4"/>
      <c r="O19" s="4"/>
      <c r="P19" s="4"/>
      <c r="Q19" s="4"/>
      <c r="R19" s="4"/>
    </row>
    <row r="20" spans="1:18" ht="15" customHeight="1">
      <c r="A20" s="161" t="s">
        <v>107</v>
      </c>
      <c r="B20" s="161"/>
      <c r="C20" s="161"/>
      <c r="D20" s="161"/>
      <c r="E20" s="161"/>
      <c r="F20" s="161"/>
      <c r="G20" s="161"/>
      <c r="H20" s="161"/>
      <c r="I20" s="161"/>
      <c r="J20" s="161"/>
      <c r="K20" s="161"/>
      <c r="L20" s="161"/>
      <c r="M20" s="161"/>
      <c r="N20" s="161"/>
      <c r="O20" s="161"/>
      <c r="P20" s="161"/>
      <c r="Q20" s="161"/>
      <c r="R20" s="161"/>
    </row>
    <row r="21" spans="1:18" ht="6" customHeight="1" thickBot="1">
      <c r="B21" s="4"/>
      <c r="C21" s="4"/>
      <c r="D21" s="4"/>
      <c r="E21" s="4"/>
      <c r="F21" s="4"/>
      <c r="G21" s="4"/>
      <c r="H21" s="4"/>
      <c r="I21" s="4"/>
      <c r="J21" s="4"/>
      <c r="K21" s="4"/>
      <c r="L21" s="4"/>
      <c r="M21" s="4"/>
      <c r="N21" s="4"/>
      <c r="O21" s="4"/>
      <c r="P21" s="4"/>
      <c r="Q21" s="4"/>
      <c r="R21" s="4"/>
    </row>
    <row r="22" spans="1:18" ht="15" customHeight="1" thickTop="1">
      <c r="B22" s="749" t="s">
        <v>73</v>
      </c>
      <c r="C22" s="750"/>
      <c r="D22" s="750"/>
      <c r="E22" s="751"/>
      <c r="F22" s="116"/>
      <c r="G22" s="745" t="s">
        <v>134</v>
      </c>
      <c r="H22" s="743"/>
      <c r="I22" s="743"/>
      <c r="J22" s="744"/>
      <c r="K22" s="116"/>
      <c r="L22" s="745" t="s">
        <v>204</v>
      </c>
      <c r="M22" s="743"/>
      <c r="N22" s="743"/>
      <c r="O22" s="744"/>
      <c r="P22" s="116"/>
      <c r="Q22" s="745" t="s">
        <v>224</v>
      </c>
      <c r="R22" s="743"/>
    </row>
    <row r="23" spans="1:18" ht="15" customHeight="1">
      <c r="B23" s="37" t="s">
        <v>74</v>
      </c>
      <c r="C23" s="35" t="s">
        <v>75</v>
      </c>
      <c r="D23" s="38" t="s">
        <v>76</v>
      </c>
      <c r="E23" s="196" t="s">
        <v>77</v>
      </c>
      <c r="F23" s="117"/>
      <c r="G23" s="254" t="s">
        <v>74</v>
      </c>
      <c r="H23" s="343" t="s">
        <v>75</v>
      </c>
      <c r="I23" s="344" t="s">
        <v>76</v>
      </c>
      <c r="J23" s="345" t="s">
        <v>77</v>
      </c>
      <c r="K23" s="117"/>
      <c r="L23" s="254" t="s">
        <v>74</v>
      </c>
      <c r="M23" s="343" t="s">
        <v>75</v>
      </c>
      <c r="N23" s="344" t="s">
        <v>76</v>
      </c>
      <c r="O23" s="345" t="s">
        <v>77</v>
      </c>
      <c r="P23" s="117"/>
      <c r="Q23" s="605" t="s">
        <v>74</v>
      </c>
      <c r="R23" s="606" t="s">
        <v>75</v>
      </c>
    </row>
    <row r="24" spans="1:18" ht="15" customHeight="1">
      <c r="A24" s="197" t="s">
        <v>212</v>
      </c>
      <c r="B24" s="386">
        <v>32376</v>
      </c>
      <c r="C24" s="207">
        <v>32424</v>
      </c>
      <c r="D24" s="386">
        <v>32168</v>
      </c>
      <c r="E24" s="207">
        <v>31547</v>
      </c>
      <c r="F24" s="208"/>
      <c r="G24" s="394">
        <v>33239</v>
      </c>
      <c r="H24" s="283">
        <v>31290</v>
      </c>
      <c r="I24" s="406">
        <v>32751</v>
      </c>
      <c r="J24" s="465">
        <v>33540</v>
      </c>
      <c r="K24" s="208"/>
      <c r="L24" s="394">
        <v>32940</v>
      </c>
      <c r="M24" s="283">
        <v>37116</v>
      </c>
      <c r="N24" s="406">
        <v>37307</v>
      </c>
      <c r="O24" s="598">
        <v>39558</v>
      </c>
      <c r="P24" s="208"/>
      <c r="Q24" s="394">
        <v>39377</v>
      </c>
      <c r="R24" s="283">
        <v>40779</v>
      </c>
    </row>
    <row r="25" spans="1:18" ht="15" customHeight="1">
      <c r="A25" s="197" t="s">
        <v>165</v>
      </c>
      <c r="B25" s="386">
        <v>12560.999999999993</v>
      </c>
      <c r="C25" s="207">
        <v>11846</v>
      </c>
      <c r="D25" s="386">
        <v>12695.999999999998</v>
      </c>
      <c r="E25" s="207">
        <v>13151</v>
      </c>
      <c r="F25" s="208"/>
      <c r="G25" s="394">
        <v>13349.000000000013</v>
      </c>
      <c r="H25" s="283">
        <v>13173.000000000011</v>
      </c>
      <c r="I25" s="406">
        <v>13219.000000000004</v>
      </c>
      <c r="J25" s="703">
        <v>12108</v>
      </c>
      <c r="K25" s="704"/>
      <c r="L25" s="705">
        <v>13558</v>
      </c>
      <c r="M25" s="706">
        <v>14155</v>
      </c>
      <c r="N25" s="707">
        <v>13924</v>
      </c>
      <c r="O25" s="708">
        <v>13564</v>
      </c>
      <c r="P25" s="704"/>
      <c r="Q25" s="705">
        <v>13593</v>
      </c>
      <c r="R25" s="283">
        <v>13353</v>
      </c>
    </row>
    <row r="26" spans="1:18" ht="15" customHeight="1">
      <c r="A26" s="198" t="s">
        <v>127</v>
      </c>
      <c r="B26" s="387">
        <v>44937</v>
      </c>
      <c r="C26" s="209">
        <v>44270</v>
      </c>
      <c r="D26" s="387">
        <v>44864</v>
      </c>
      <c r="E26" s="209">
        <v>44698</v>
      </c>
      <c r="F26" s="210"/>
      <c r="G26" s="395">
        <v>46588</v>
      </c>
      <c r="H26" s="282">
        <v>44463</v>
      </c>
      <c r="I26" s="407">
        <v>45970</v>
      </c>
      <c r="J26" s="709">
        <v>45648</v>
      </c>
      <c r="K26" s="710"/>
      <c r="L26" s="711">
        <v>46498</v>
      </c>
      <c r="M26" s="712">
        <v>51271</v>
      </c>
      <c r="N26" s="713">
        <v>51231</v>
      </c>
      <c r="O26" s="714">
        <v>53122</v>
      </c>
      <c r="P26" s="710"/>
      <c r="Q26" s="711">
        <v>52970</v>
      </c>
      <c r="R26" s="282">
        <v>54132</v>
      </c>
    </row>
    <row r="27" spans="1:18" ht="15" customHeight="1">
      <c r="A27"/>
      <c r="B27"/>
      <c r="C27"/>
      <c r="D27"/>
      <c r="E27"/>
      <c r="F27"/>
      <c r="G27"/>
      <c r="H27" s="333"/>
      <c r="I27" s="333"/>
      <c r="J27" s="333"/>
      <c r="K27" s="333"/>
      <c r="L27" s="333"/>
      <c r="M27" s="333"/>
      <c r="N27" s="504"/>
      <c r="O27" s="504"/>
      <c r="P27" s="504"/>
      <c r="Q27" s="504"/>
      <c r="R27" s="504"/>
    </row>
    <row r="28" spans="1:18" ht="15" customHeight="1">
      <c r="A28"/>
      <c r="B28"/>
      <c r="C28"/>
      <c r="D28"/>
      <c r="E28"/>
      <c r="F28"/>
      <c r="G28"/>
      <c r="H28" s="333"/>
      <c r="I28" s="333"/>
      <c r="J28" s="333"/>
      <c r="K28" s="333"/>
      <c r="L28" s="333"/>
      <c r="M28" s="333"/>
      <c r="N28" s="504"/>
      <c r="O28" s="504"/>
      <c r="P28" s="504"/>
      <c r="Q28" s="504"/>
      <c r="R28" s="504"/>
    </row>
    <row r="29" spans="1:18" ht="15" customHeight="1">
      <c r="A29"/>
      <c r="B29"/>
      <c r="C29"/>
      <c r="D29"/>
      <c r="E29"/>
      <c r="F29"/>
      <c r="G29"/>
      <c r="H29" s="333"/>
      <c r="I29" s="333"/>
      <c r="J29" s="333"/>
      <c r="K29" s="333"/>
      <c r="L29" s="333"/>
      <c r="M29" s="333"/>
      <c r="N29" s="504"/>
      <c r="O29" s="504"/>
      <c r="P29" s="504"/>
      <c r="Q29" s="504"/>
      <c r="R29" s="504"/>
    </row>
    <row r="30" spans="1:18" ht="15" customHeight="1">
      <c r="A30"/>
      <c r="B30"/>
      <c r="C30"/>
      <c r="D30"/>
      <c r="E30"/>
      <c r="F30"/>
      <c r="G30"/>
      <c r="H30" s="333"/>
      <c r="I30" s="333"/>
      <c r="J30" s="333"/>
      <c r="K30" s="333"/>
      <c r="L30" s="333"/>
      <c r="M30" s="333"/>
      <c r="N30" s="504"/>
      <c r="O30" s="504"/>
      <c r="P30" s="504"/>
      <c r="Q30" s="504"/>
      <c r="R30" s="504"/>
    </row>
    <row r="31" spans="1:18" ht="15" customHeight="1">
      <c r="A31"/>
      <c r="B31"/>
      <c r="C31"/>
      <c r="D31"/>
      <c r="E31"/>
      <c r="F31"/>
      <c r="G31"/>
      <c r="H31" s="333"/>
      <c r="I31" s="333"/>
      <c r="J31" s="333"/>
      <c r="K31" s="333"/>
      <c r="L31" s="333"/>
      <c r="M31" s="333"/>
      <c r="N31" s="504"/>
      <c r="O31" s="504"/>
      <c r="P31" s="504"/>
      <c r="Q31" s="504"/>
      <c r="R31" s="504"/>
    </row>
    <row r="32" spans="1:18" ht="15">
      <c r="A32"/>
      <c r="B32"/>
      <c r="C32"/>
      <c r="D32"/>
      <c r="E32"/>
      <c r="F32"/>
      <c r="G32"/>
      <c r="H32" s="333"/>
      <c r="I32" s="333"/>
      <c r="J32" s="333"/>
      <c r="K32" s="333"/>
      <c r="L32" s="333"/>
      <c r="M32" s="333"/>
      <c r="N32" s="504"/>
      <c r="O32" s="504"/>
      <c r="P32" s="504"/>
      <c r="Q32" s="504"/>
      <c r="R32" s="504"/>
    </row>
  </sheetData>
  <mergeCells count="12">
    <mergeCell ref="B22:E22"/>
    <mergeCell ref="B6:E6"/>
    <mergeCell ref="B14:E14"/>
    <mergeCell ref="G6:J6"/>
    <mergeCell ref="G14:J14"/>
    <mergeCell ref="G22:J22"/>
    <mergeCell ref="Q6:R6"/>
    <mergeCell ref="Q14:R14"/>
    <mergeCell ref="Q22:R22"/>
    <mergeCell ref="L6:O6"/>
    <mergeCell ref="L22:O22"/>
    <mergeCell ref="L14:O14"/>
  </mergeCells>
  <conditionalFormatting sqref="F7">
    <cfRule type="containsErrors" dxfId="510" priority="76">
      <formula>ISERROR(F7)</formula>
    </cfRule>
  </conditionalFormatting>
  <conditionalFormatting sqref="F15">
    <cfRule type="containsErrors" dxfId="509" priority="68">
      <formula>ISERROR(F15)</formula>
    </cfRule>
  </conditionalFormatting>
  <conditionalFormatting sqref="C7">
    <cfRule type="containsErrors" dxfId="508" priority="73">
      <formula>ISERROR(C7)</formula>
    </cfRule>
  </conditionalFormatting>
  <conditionalFormatting sqref="E7">
    <cfRule type="containsErrors" dxfId="507" priority="72">
      <formula>ISERROR(E7)</formula>
    </cfRule>
  </conditionalFormatting>
  <conditionalFormatting sqref="F23">
    <cfRule type="containsErrors" dxfId="506" priority="44">
      <formula>ISERROR(F23)</formula>
    </cfRule>
  </conditionalFormatting>
  <conditionalFormatting sqref="C15">
    <cfRule type="containsErrors" dxfId="505" priority="65">
      <formula>ISERROR(C15)</formula>
    </cfRule>
  </conditionalFormatting>
  <conditionalFormatting sqref="E15">
    <cfRule type="containsErrors" dxfId="504" priority="64">
      <formula>ISERROR(E15)</formula>
    </cfRule>
  </conditionalFormatting>
  <conditionalFormatting sqref="C23">
    <cfRule type="containsErrors" dxfId="503" priority="41">
      <formula>ISERROR(C23)</formula>
    </cfRule>
  </conditionalFormatting>
  <conditionalFormatting sqref="E23">
    <cfRule type="containsErrors" dxfId="502" priority="40">
      <formula>ISERROR(E23)</formula>
    </cfRule>
  </conditionalFormatting>
  <conditionalFormatting sqref="H7">
    <cfRule type="containsErrors" dxfId="501" priority="25">
      <formula>ISERROR(H7)</formula>
    </cfRule>
  </conditionalFormatting>
  <conditionalFormatting sqref="J7">
    <cfRule type="containsErrors" dxfId="500" priority="24">
      <formula>ISERROR(J7)</formula>
    </cfRule>
  </conditionalFormatting>
  <conditionalFormatting sqref="J15">
    <cfRule type="containsErrors" dxfId="499" priority="18">
      <formula>ISERROR(J15)</formula>
    </cfRule>
  </conditionalFormatting>
  <conditionalFormatting sqref="J23">
    <cfRule type="containsErrors" dxfId="498" priority="16">
      <formula>ISERROR(J23)</formula>
    </cfRule>
  </conditionalFormatting>
  <conditionalFormatting sqref="H15">
    <cfRule type="containsErrors" dxfId="497" priority="19">
      <formula>ISERROR(H15)</formula>
    </cfRule>
  </conditionalFormatting>
  <conditionalFormatting sqref="H23">
    <cfRule type="containsErrors" dxfId="496" priority="17">
      <formula>ISERROR(H23)</formula>
    </cfRule>
  </conditionalFormatting>
  <conditionalFormatting sqref="K7">
    <cfRule type="containsErrors" dxfId="495" priority="15">
      <formula>ISERROR(K7)</formula>
    </cfRule>
  </conditionalFormatting>
  <conditionalFormatting sqref="K15">
    <cfRule type="containsErrors" dxfId="494" priority="14">
      <formula>ISERROR(K15)</formula>
    </cfRule>
  </conditionalFormatting>
  <conditionalFormatting sqref="K23">
    <cfRule type="containsErrors" dxfId="493" priority="13">
      <formula>ISERROR(K23)</formula>
    </cfRule>
  </conditionalFormatting>
  <conditionalFormatting sqref="M7">
    <cfRule type="containsErrors" dxfId="492" priority="12">
      <formula>ISERROR(M7)</formula>
    </cfRule>
  </conditionalFormatting>
  <conditionalFormatting sqref="O7">
    <cfRule type="containsErrors" dxfId="491" priority="11">
      <formula>ISERROR(O7)</formula>
    </cfRule>
  </conditionalFormatting>
  <conditionalFormatting sqref="O15">
    <cfRule type="containsErrors" dxfId="490" priority="9">
      <formula>ISERROR(O15)</formula>
    </cfRule>
  </conditionalFormatting>
  <conditionalFormatting sqref="M15">
    <cfRule type="containsErrors" dxfId="489" priority="10">
      <formula>ISERROR(M15)</formula>
    </cfRule>
  </conditionalFormatting>
  <conditionalFormatting sqref="O23">
    <cfRule type="containsErrors" dxfId="488" priority="7">
      <formula>ISERROR(O23)</formula>
    </cfRule>
  </conditionalFormatting>
  <conditionalFormatting sqref="M23">
    <cfRule type="containsErrors" dxfId="487" priority="8">
      <formula>ISERROR(M23)</formula>
    </cfRule>
  </conditionalFormatting>
  <conditionalFormatting sqref="P7">
    <cfRule type="containsErrors" dxfId="486" priority="6">
      <formula>ISERROR(P7)</formula>
    </cfRule>
  </conditionalFormatting>
  <conditionalFormatting sqref="P15">
    <cfRule type="containsErrors" dxfId="485" priority="5">
      <formula>ISERROR(P15)</formula>
    </cfRule>
  </conditionalFormatting>
  <conditionalFormatting sqref="P23">
    <cfRule type="containsErrors" dxfId="484" priority="4">
      <formula>ISERROR(P23)</formula>
    </cfRule>
  </conditionalFormatting>
  <conditionalFormatting sqref="R7">
    <cfRule type="containsErrors" dxfId="483" priority="3">
      <formula>ISERROR(R7)</formula>
    </cfRule>
  </conditionalFormatting>
  <conditionalFormatting sqref="R15">
    <cfRule type="containsErrors" dxfId="482" priority="2">
      <formula>ISERROR(R15)</formula>
    </cfRule>
  </conditionalFormatting>
  <conditionalFormatting sqref="R23">
    <cfRule type="containsErrors" dxfId="481" priority="1">
      <formula>ISERROR(R23)</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6:F7 B12:F15 B20:F22 B23:F23 B11:F11 B19:F19 B27:F28 G7:H7 G6 G28:I33 R31:U33 G14:J15 G22:J23 G27:J27 G19:J21 G11:H13 L6:L7 L11:L13 L18:M21 L15:N15 L23:N23 N19:N21 N27 L27:M27 L14 L22 R27:V29 R30:U30 Q6 Q30 V30 Q11:Q13 Q19:Q21 Q27:Q29 S6:V26"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41"/>
  <sheetViews>
    <sheetView showGridLines="0" zoomScaleNormal="100" workbookViewId="0">
      <pane ySplit="2" topLeftCell="A3" activePane="bottomLeft" state="frozen"/>
      <selection activeCell="K15" sqref="K15"/>
      <selection pane="bottomLeft" activeCell="T38" sqref="T38"/>
    </sheetView>
  </sheetViews>
  <sheetFormatPr baseColWidth="10" defaultColWidth="11.42578125" defaultRowHeight="15"/>
  <cols>
    <col min="1" max="1" width="23.5703125" customWidth="1"/>
    <col min="2" max="5" width="6.5703125" customWidth="1"/>
    <col min="6" max="6" width="1.7109375" customWidth="1"/>
    <col min="7" max="7" width="6.7109375" customWidth="1"/>
    <col min="8" max="8" width="6.5703125" customWidth="1"/>
    <col min="9" max="10" width="6.5703125" style="333" customWidth="1"/>
    <col min="11" max="11" width="1.7109375" style="333" customWidth="1"/>
    <col min="12" max="13" width="6.7109375" style="333" customWidth="1"/>
    <col min="14" max="15" width="6.7109375" style="504" customWidth="1"/>
    <col min="16" max="16" width="1.7109375" style="504" customWidth="1"/>
    <col min="17" max="18" width="6.7109375" style="504" customWidth="1"/>
    <col min="19" max="19" width="3" customWidth="1"/>
  </cols>
  <sheetData>
    <row r="1" spans="1:19" s="4" customFormat="1" ht="16.5">
      <c r="A1" s="172" t="s">
        <v>218</v>
      </c>
      <c r="B1" s="168"/>
      <c r="C1" s="168"/>
      <c r="D1" s="168"/>
      <c r="E1" s="168"/>
      <c r="F1" s="169"/>
      <c r="G1" s="169"/>
      <c r="K1" s="169"/>
      <c r="L1" s="169"/>
      <c r="M1" s="169"/>
      <c r="N1" s="169"/>
      <c r="O1" s="169"/>
      <c r="P1" s="169"/>
      <c r="Q1" s="169"/>
      <c r="R1" s="169"/>
    </row>
    <row r="2" spans="1:19" s="4" customFormat="1" ht="19.5" customHeight="1">
      <c r="A2" s="204" t="s">
        <v>14</v>
      </c>
      <c r="B2" s="168"/>
      <c r="C2" s="168"/>
      <c r="D2" s="168"/>
      <c r="E2" s="168"/>
      <c r="F2" s="169"/>
      <c r="G2" s="169"/>
      <c r="K2" s="169"/>
      <c r="L2" s="169"/>
      <c r="M2" s="169"/>
      <c r="N2" s="169"/>
      <c r="O2" s="169"/>
      <c r="P2" s="169"/>
      <c r="Q2" s="169"/>
      <c r="R2" s="169"/>
    </row>
    <row r="3" spans="1:19" s="4" customFormat="1" ht="14.25">
      <c r="A3" s="166" t="s">
        <v>228</v>
      </c>
      <c r="B3" s="168"/>
      <c r="C3" s="168"/>
      <c r="D3" s="168"/>
      <c r="E3" s="168"/>
      <c r="F3" s="168"/>
      <c r="G3" s="168"/>
      <c r="K3" s="168"/>
      <c r="L3" s="168"/>
      <c r="M3" s="168"/>
      <c r="N3" s="168"/>
      <c r="O3" s="168"/>
      <c r="P3" s="716"/>
      <c r="Q3" s="168"/>
      <c r="R3" s="168"/>
      <c r="S3" s="716"/>
    </row>
    <row r="4" spans="1:19" s="4" customFormat="1" ht="10.5">
      <c r="A4" s="168"/>
      <c r="B4" s="194"/>
      <c r="C4" s="194"/>
      <c r="D4" s="194"/>
      <c r="E4" s="194"/>
      <c r="F4" s="194"/>
      <c r="G4" s="194"/>
      <c r="K4" s="194"/>
      <c r="L4" s="194"/>
      <c r="M4" s="194"/>
      <c r="N4" s="194"/>
      <c r="O4" s="194"/>
      <c r="P4" s="194"/>
      <c r="Q4" s="194"/>
      <c r="R4" s="194"/>
    </row>
    <row r="5" spans="1:19" s="4" customFormat="1" ht="14.25">
      <c r="A5" s="161" t="s">
        <v>124</v>
      </c>
      <c r="B5" s="195"/>
      <c r="C5" s="195"/>
      <c r="D5" s="195"/>
      <c r="E5" s="195"/>
      <c r="F5" s="195"/>
      <c r="G5" s="195"/>
      <c r="H5" s="195"/>
      <c r="I5" s="195"/>
      <c r="J5" s="195"/>
      <c r="K5" s="195"/>
      <c r="L5" s="195"/>
      <c r="M5" s="195"/>
      <c r="N5" s="195"/>
      <c r="O5" s="195"/>
      <c r="P5" s="195"/>
      <c r="Q5" s="195"/>
      <c r="R5" s="195"/>
    </row>
    <row r="6" spans="1:19" s="4" customFormat="1" ht="6" customHeight="1" thickBot="1"/>
    <row r="7" spans="1:19" s="4" customFormat="1" ht="15" customHeight="1" thickTop="1">
      <c r="B7" s="753" t="s">
        <v>73</v>
      </c>
      <c r="C7" s="750"/>
      <c r="D7" s="750"/>
      <c r="E7" s="754"/>
      <c r="F7" s="116"/>
      <c r="G7" s="745" t="s">
        <v>134</v>
      </c>
      <c r="H7" s="743"/>
      <c r="I7" s="743"/>
      <c r="J7" s="744"/>
      <c r="K7" s="116"/>
      <c r="L7" s="745" t="s">
        <v>204</v>
      </c>
      <c r="M7" s="743"/>
      <c r="N7" s="743"/>
      <c r="O7" s="744"/>
      <c r="P7" s="116"/>
      <c r="Q7" s="745" t="s">
        <v>224</v>
      </c>
      <c r="R7" s="743"/>
    </row>
    <row r="8" spans="1:19" s="4" customFormat="1" ht="15" customHeight="1">
      <c r="B8" s="254" t="s">
        <v>74</v>
      </c>
      <c r="C8" s="343" t="s">
        <v>75</v>
      </c>
      <c r="D8" s="344" t="s">
        <v>76</v>
      </c>
      <c r="E8" s="345" t="s">
        <v>77</v>
      </c>
      <c r="F8" s="117"/>
      <c r="G8" s="254" t="s">
        <v>74</v>
      </c>
      <c r="H8" s="343" t="s">
        <v>75</v>
      </c>
      <c r="I8" s="344" t="s">
        <v>76</v>
      </c>
      <c r="J8" s="403" t="s">
        <v>77</v>
      </c>
      <c r="K8" s="117"/>
      <c r="L8" s="254" t="s">
        <v>74</v>
      </c>
      <c r="M8" s="343" t="s">
        <v>75</v>
      </c>
      <c r="N8" s="344" t="s">
        <v>76</v>
      </c>
      <c r="O8" s="403" t="s">
        <v>77</v>
      </c>
      <c r="P8" s="117"/>
      <c r="Q8" s="605" t="s">
        <v>74</v>
      </c>
      <c r="R8" s="606" t="s">
        <v>75</v>
      </c>
    </row>
    <row r="9" spans="1:19" s="202" customFormat="1" ht="15" customHeight="1">
      <c r="A9" s="294" t="s">
        <v>140</v>
      </c>
      <c r="B9" s="255">
        <v>12809</v>
      </c>
      <c r="C9" s="359">
        <v>12702</v>
      </c>
      <c r="D9" s="358">
        <v>12889</v>
      </c>
      <c r="E9" s="295">
        <v>12872</v>
      </c>
      <c r="F9" s="125"/>
      <c r="G9" s="281">
        <v>12766</v>
      </c>
      <c r="H9" s="295">
        <v>12598</v>
      </c>
      <c r="I9" s="408">
        <v>12657</v>
      </c>
      <c r="J9" s="467">
        <v>13068</v>
      </c>
      <c r="K9" s="356"/>
      <c r="L9" s="281">
        <v>13266</v>
      </c>
      <c r="M9" s="295">
        <v>13475</v>
      </c>
      <c r="N9" s="408">
        <v>14042</v>
      </c>
      <c r="O9" s="594">
        <v>14331</v>
      </c>
      <c r="P9" s="356"/>
      <c r="Q9" s="281">
        <v>14862.323451369999</v>
      </c>
      <c r="R9" s="295">
        <v>15181</v>
      </c>
    </row>
    <row r="10" spans="1:19" s="202" customFormat="1" ht="15" customHeight="1">
      <c r="A10" s="294" t="s">
        <v>164</v>
      </c>
      <c r="B10" s="255">
        <v>3970</v>
      </c>
      <c r="C10" s="359">
        <v>3997</v>
      </c>
      <c r="D10" s="358">
        <v>4122</v>
      </c>
      <c r="E10" s="295">
        <v>4033</v>
      </c>
      <c r="F10" s="125"/>
      <c r="G10" s="281">
        <v>4092</v>
      </c>
      <c r="H10" s="295">
        <v>4848</v>
      </c>
      <c r="I10" s="408">
        <v>4996</v>
      </c>
      <c r="J10" s="467">
        <v>5087</v>
      </c>
      <c r="K10" s="356"/>
      <c r="L10" s="281">
        <v>5042</v>
      </c>
      <c r="M10" s="295">
        <v>5018</v>
      </c>
      <c r="N10" s="408">
        <v>5027</v>
      </c>
      <c r="O10" s="594">
        <v>4915</v>
      </c>
      <c r="P10" s="356"/>
      <c r="Q10" s="281">
        <v>4993.8083189099998</v>
      </c>
      <c r="R10" s="295">
        <v>5069</v>
      </c>
    </row>
    <row r="11" spans="1:19" s="203" customFormat="1" ht="15" customHeight="1">
      <c r="A11" s="293" t="s">
        <v>127</v>
      </c>
      <c r="B11" s="263">
        <v>16779</v>
      </c>
      <c r="C11" s="348">
        <v>16699</v>
      </c>
      <c r="D11" s="347">
        <v>17011</v>
      </c>
      <c r="E11" s="249">
        <v>16905</v>
      </c>
      <c r="F11" s="138"/>
      <c r="G11" s="280">
        <v>16858</v>
      </c>
      <c r="H11" s="249">
        <v>17446</v>
      </c>
      <c r="I11" s="409">
        <v>17653</v>
      </c>
      <c r="J11" s="459">
        <v>18155</v>
      </c>
      <c r="K11" s="306"/>
      <c r="L11" s="280">
        <v>18308</v>
      </c>
      <c r="M11" s="249">
        <v>18493</v>
      </c>
      <c r="N11" s="409">
        <v>19069.002681279999</v>
      </c>
      <c r="O11" s="595">
        <v>19246</v>
      </c>
      <c r="P11" s="306"/>
      <c r="Q11" s="280">
        <v>19856.131770280001</v>
      </c>
      <c r="R11" s="249">
        <v>20250</v>
      </c>
    </row>
    <row r="13" spans="1:19" s="4" customFormat="1" ht="14.25">
      <c r="A13" s="161" t="s">
        <v>125</v>
      </c>
      <c r="B13" s="195"/>
      <c r="C13" s="195"/>
      <c r="D13" s="195"/>
      <c r="E13" s="195"/>
      <c r="F13" s="195"/>
      <c r="G13" s="195"/>
      <c r="H13" s="195"/>
      <c r="I13" s="195"/>
      <c r="J13" s="195"/>
      <c r="K13" s="195"/>
      <c r="L13" s="195"/>
      <c r="M13" s="195"/>
      <c r="N13" s="195"/>
      <c r="O13" s="195"/>
      <c r="P13" s="195"/>
      <c r="Q13" s="195"/>
      <c r="R13" s="195"/>
    </row>
    <row r="14" spans="1:19" s="4" customFormat="1" ht="6" customHeight="1" thickBot="1"/>
    <row r="15" spans="1:19" s="4" customFormat="1" ht="15" customHeight="1" thickTop="1">
      <c r="B15" s="753" t="s">
        <v>73</v>
      </c>
      <c r="C15" s="750"/>
      <c r="D15" s="750"/>
      <c r="E15" s="754"/>
      <c r="F15" s="116"/>
      <c r="G15" s="745" t="s">
        <v>134</v>
      </c>
      <c r="H15" s="743"/>
      <c r="I15" s="743"/>
      <c r="J15" s="744"/>
      <c r="K15" s="116"/>
      <c r="L15" s="745" t="s">
        <v>204</v>
      </c>
      <c r="M15" s="743"/>
      <c r="N15" s="743"/>
      <c r="O15" s="744"/>
      <c r="P15" s="116"/>
      <c r="Q15" s="745" t="s">
        <v>224</v>
      </c>
      <c r="R15" s="743"/>
    </row>
    <row r="16" spans="1:19" s="4" customFormat="1" ht="15" customHeight="1">
      <c r="B16" s="254" t="s">
        <v>74</v>
      </c>
      <c r="C16" s="343" t="s">
        <v>75</v>
      </c>
      <c r="D16" s="344" t="s">
        <v>76</v>
      </c>
      <c r="E16" s="345" t="s">
        <v>77</v>
      </c>
      <c r="F16" s="117"/>
      <c r="G16" s="254" t="s">
        <v>74</v>
      </c>
      <c r="H16" s="343" t="s">
        <v>75</v>
      </c>
      <c r="I16" s="344" t="s">
        <v>76</v>
      </c>
      <c r="J16" s="403" t="s">
        <v>77</v>
      </c>
      <c r="K16" s="117"/>
      <c r="L16" s="254" t="s">
        <v>74</v>
      </c>
      <c r="M16" s="343" t="s">
        <v>75</v>
      </c>
      <c r="N16" s="344" t="s">
        <v>76</v>
      </c>
      <c r="O16" s="403" t="s">
        <v>77</v>
      </c>
      <c r="P16" s="117"/>
      <c r="Q16" s="605" t="s">
        <v>74</v>
      </c>
      <c r="R16" s="606" t="s">
        <v>75</v>
      </c>
    </row>
    <row r="17" spans="1:19" s="202" customFormat="1" ht="15" customHeight="1">
      <c r="A17" s="294" t="s">
        <v>141</v>
      </c>
      <c r="B17" s="255">
        <v>7747</v>
      </c>
      <c r="C17" s="359">
        <v>7257</v>
      </c>
      <c r="D17" s="358">
        <v>6793</v>
      </c>
      <c r="E17" s="295">
        <v>6835</v>
      </c>
      <c r="F17" s="125"/>
      <c r="G17" s="281">
        <v>6393</v>
      </c>
      <c r="H17" s="295">
        <v>6475</v>
      </c>
      <c r="I17" s="408">
        <v>6566</v>
      </c>
      <c r="J17" s="467">
        <v>5188</v>
      </c>
      <c r="K17" s="356"/>
      <c r="L17" s="281">
        <v>4858</v>
      </c>
      <c r="M17" s="295">
        <v>4483</v>
      </c>
      <c r="N17" s="408">
        <v>4264</v>
      </c>
      <c r="O17" s="596">
        <v>4060</v>
      </c>
      <c r="P17" s="356"/>
      <c r="Q17" s="281">
        <v>4227</v>
      </c>
      <c r="R17" s="295">
        <v>3674</v>
      </c>
    </row>
    <row r="18" spans="1:19" s="202" customFormat="1" ht="15" customHeight="1">
      <c r="A18" s="294" t="s">
        <v>149</v>
      </c>
      <c r="B18" s="255">
        <v>3267</v>
      </c>
      <c r="C18" s="359">
        <v>3308</v>
      </c>
      <c r="D18" s="358">
        <v>3712</v>
      </c>
      <c r="E18" s="295">
        <v>4220</v>
      </c>
      <c r="F18" s="125"/>
      <c r="G18" s="281">
        <v>4424</v>
      </c>
      <c r="H18" s="295">
        <v>4520</v>
      </c>
      <c r="I18" s="408">
        <v>4467</v>
      </c>
      <c r="J18" s="467">
        <v>4602</v>
      </c>
      <c r="K18" s="356"/>
      <c r="L18" s="281">
        <v>4921</v>
      </c>
      <c r="M18" s="295">
        <v>5055</v>
      </c>
      <c r="N18" s="408">
        <v>4986</v>
      </c>
      <c r="O18" s="596">
        <v>4954</v>
      </c>
      <c r="P18" s="356"/>
      <c r="Q18" s="281">
        <v>4955</v>
      </c>
      <c r="R18" s="295">
        <v>4888</v>
      </c>
    </row>
    <row r="19" spans="1:19" s="202" customFormat="1" ht="15" customHeight="1">
      <c r="A19" s="294" t="s">
        <v>142</v>
      </c>
      <c r="B19" s="255">
        <v>3887</v>
      </c>
      <c r="C19" s="359">
        <v>4068</v>
      </c>
      <c r="D19" s="358">
        <v>3576</v>
      </c>
      <c r="E19" s="295">
        <v>3112</v>
      </c>
      <c r="F19" s="125"/>
      <c r="G19" s="281">
        <v>3108</v>
      </c>
      <c r="H19" s="295">
        <v>3202</v>
      </c>
      <c r="I19" s="408">
        <v>3347</v>
      </c>
      <c r="J19" s="467">
        <v>3351</v>
      </c>
      <c r="K19" s="356"/>
      <c r="L19" s="281">
        <v>3675</v>
      </c>
      <c r="M19" s="295">
        <v>4364</v>
      </c>
      <c r="N19" s="408">
        <v>4335</v>
      </c>
      <c r="O19" s="596">
        <v>4899</v>
      </c>
      <c r="P19" s="356"/>
      <c r="Q19" s="281">
        <v>5046</v>
      </c>
      <c r="R19" s="295">
        <v>4664</v>
      </c>
    </row>
    <row r="20" spans="1:19" s="203" customFormat="1" ht="15" customHeight="1">
      <c r="A20" s="293" t="s">
        <v>127</v>
      </c>
      <c r="B20" s="263">
        <v>14901</v>
      </c>
      <c r="C20" s="348">
        <v>14633</v>
      </c>
      <c r="D20" s="347">
        <v>14081</v>
      </c>
      <c r="E20" s="249">
        <v>14167</v>
      </c>
      <c r="F20" s="138"/>
      <c r="G20" s="280">
        <v>13925</v>
      </c>
      <c r="H20" s="249">
        <v>14196</v>
      </c>
      <c r="I20" s="409">
        <v>14380</v>
      </c>
      <c r="J20" s="459">
        <v>13141</v>
      </c>
      <c r="K20" s="306"/>
      <c r="L20" s="280">
        <v>13454</v>
      </c>
      <c r="M20" s="249">
        <v>13902</v>
      </c>
      <c r="N20" s="409">
        <v>13585</v>
      </c>
      <c r="O20" s="597">
        <v>13913</v>
      </c>
      <c r="P20" s="306"/>
      <c r="Q20" s="280">
        <v>14228</v>
      </c>
      <c r="R20" s="249">
        <v>13226</v>
      </c>
    </row>
    <row r="22" spans="1:19">
      <c r="A22" s="504"/>
      <c r="B22" s="504"/>
      <c r="C22" s="504"/>
      <c r="D22" s="504"/>
      <c r="E22" s="504"/>
      <c r="F22" s="504"/>
      <c r="G22" s="504"/>
      <c r="H22" s="504"/>
      <c r="I22" s="504"/>
      <c r="J22" s="504"/>
      <c r="K22" s="504"/>
      <c r="L22" s="504"/>
      <c r="M22" s="504"/>
      <c r="P22" s="84"/>
      <c r="S22" s="84"/>
    </row>
    <row r="23" spans="1:19">
      <c r="A23" s="166" t="s">
        <v>229</v>
      </c>
      <c r="B23" s="168"/>
      <c r="C23" s="168"/>
      <c r="D23" s="168"/>
      <c r="E23" s="168"/>
      <c r="F23" s="168"/>
      <c r="G23" s="168"/>
      <c r="H23" s="4"/>
      <c r="I23" s="4"/>
      <c r="J23" s="4"/>
      <c r="K23" s="168"/>
      <c r="L23" s="168"/>
      <c r="M23" s="168"/>
      <c r="N23" s="168"/>
      <c r="O23" s="168"/>
      <c r="P23" s="716"/>
      <c r="Q23" s="168"/>
      <c r="R23" s="168"/>
      <c r="S23" s="716"/>
    </row>
    <row r="24" spans="1:19">
      <c r="A24" s="168"/>
      <c r="B24" s="194"/>
      <c r="C24" s="194"/>
      <c r="D24" s="194"/>
      <c r="E24" s="194"/>
      <c r="F24" s="194"/>
      <c r="G24" s="194"/>
      <c r="H24" s="4"/>
      <c r="I24" s="4"/>
      <c r="J24" s="4"/>
      <c r="K24" s="194"/>
      <c r="L24" s="194"/>
      <c r="M24" s="194"/>
      <c r="N24" s="194"/>
      <c r="O24" s="194"/>
      <c r="P24" s="717"/>
      <c r="Q24" s="194"/>
      <c r="R24" s="194"/>
      <c r="S24" s="717"/>
    </row>
    <row r="25" spans="1:19">
      <c r="A25" s="640" t="s">
        <v>124</v>
      </c>
      <c r="B25" s="718"/>
      <c r="C25" s="718"/>
      <c r="D25" s="718"/>
      <c r="E25" s="718"/>
      <c r="F25" s="718"/>
      <c r="G25" s="718"/>
      <c r="H25" s="718"/>
      <c r="I25" s="718"/>
      <c r="J25" s="718"/>
      <c r="K25" s="718"/>
      <c r="L25" s="718"/>
      <c r="M25" s="718"/>
      <c r="N25" s="718"/>
      <c r="O25" s="718"/>
      <c r="P25" s="719"/>
      <c r="Q25" s="718"/>
      <c r="R25" s="718"/>
      <c r="S25" s="719"/>
    </row>
    <row r="26" spans="1:19" ht="15.75" thickBot="1">
      <c r="A26" s="4"/>
      <c r="B26" s="4"/>
      <c r="C26" s="4"/>
      <c r="D26" s="4"/>
      <c r="E26" s="4"/>
      <c r="F26" s="4"/>
      <c r="G26" s="4"/>
      <c r="H26" s="4"/>
      <c r="I26" s="4"/>
      <c r="J26" s="4"/>
      <c r="K26" s="4"/>
      <c r="L26" s="4"/>
      <c r="M26" s="4"/>
      <c r="N26" s="4"/>
      <c r="O26" s="4"/>
      <c r="P26" s="720"/>
      <c r="Q26" s="4"/>
      <c r="R26" s="4"/>
      <c r="S26" s="720"/>
    </row>
    <row r="27" spans="1:19" ht="15.75" thickTop="1">
      <c r="A27" s="4"/>
      <c r="B27" s="753" t="s">
        <v>73</v>
      </c>
      <c r="C27" s="750"/>
      <c r="D27" s="750"/>
      <c r="E27" s="754"/>
      <c r="F27" s="614"/>
      <c r="G27" s="745" t="s">
        <v>134</v>
      </c>
      <c r="H27" s="743"/>
      <c r="I27" s="743"/>
      <c r="J27" s="744"/>
      <c r="K27" s="614"/>
      <c r="L27" s="745" t="s">
        <v>204</v>
      </c>
      <c r="M27" s="743"/>
      <c r="N27" s="743"/>
      <c r="O27" s="743"/>
      <c r="P27" s="721"/>
      <c r="Q27" s="752">
        <v>2021</v>
      </c>
      <c r="R27" s="752"/>
      <c r="S27" s="721"/>
    </row>
    <row r="28" spans="1:19">
      <c r="A28" s="4"/>
      <c r="B28" s="254" t="s">
        <v>74</v>
      </c>
      <c r="C28" s="343" t="s">
        <v>75</v>
      </c>
      <c r="D28" s="344" t="s">
        <v>76</v>
      </c>
      <c r="E28" s="345" t="s">
        <v>77</v>
      </c>
      <c r="F28" s="609"/>
      <c r="G28" s="727" t="s">
        <v>68</v>
      </c>
      <c r="H28" s="728" t="s">
        <v>69</v>
      </c>
      <c r="I28" s="729" t="s">
        <v>70</v>
      </c>
      <c r="J28" s="730" t="s">
        <v>71</v>
      </c>
      <c r="K28" s="609"/>
      <c r="L28" s="727" t="s">
        <v>68</v>
      </c>
      <c r="M28" s="728" t="s">
        <v>69</v>
      </c>
      <c r="N28" s="729" t="s">
        <v>70</v>
      </c>
      <c r="O28" s="730" t="s">
        <v>71</v>
      </c>
      <c r="P28" s="84"/>
      <c r="Q28" s="727" t="s">
        <v>68</v>
      </c>
      <c r="R28" s="457" t="s">
        <v>69</v>
      </c>
      <c r="S28" s="84"/>
    </row>
    <row r="29" spans="1:19">
      <c r="A29" s="294" t="s">
        <v>140</v>
      </c>
      <c r="B29" s="255">
        <v>12809</v>
      </c>
      <c r="C29" s="359">
        <v>12702</v>
      </c>
      <c r="D29" s="358">
        <v>12889</v>
      </c>
      <c r="E29" s="295">
        <v>12872</v>
      </c>
      <c r="F29" s="615"/>
      <c r="G29" s="281">
        <v>12607.366074786667</v>
      </c>
      <c r="H29" s="295">
        <v>12593.578451056666</v>
      </c>
      <c r="I29" s="408">
        <v>12617.644453126666</v>
      </c>
      <c r="J29" s="722">
        <v>13009.397428580001</v>
      </c>
      <c r="K29" s="615"/>
      <c r="L29" s="281">
        <v>13213.408285296668</v>
      </c>
      <c r="M29" s="723">
        <v>13850.887972713334</v>
      </c>
      <c r="N29" s="281">
        <v>14336.666537403333</v>
      </c>
      <c r="O29" s="723">
        <v>14274.358521113332</v>
      </c>
      <c r="P29" s="84"/>
      <c r="Q29" s="281">
        <v>14743.892135283333</v>
      </c>
      <c r="R29" s="731">
        <v>15050.664233473333</v>
      </c>
      <c r="S29" s="84"/>
    </row>
    <row r="30" spans="1:19">
      <c r="A30" s="294" t="s">
        <v>164</v>
      </c>
      <c r="B30" s="255">
        <v>3970</v>
      </c>
      <c r="C30" s="359">
        <v>3997</v>
      </c>
      <c r="D30" s="358">
        <v>4122</v>
      </c>
      <c r="E30" s="295">
        <v>4033</v>
      </c>
      <c r="F30" s="615"/>
      <c r="G30" s="281">
        <v>4062.0549334966663</v>
      </c>
      <c r="H30" s="295">
        <v>4599.3555321933336</v>
      </c>
      <c r="I30" s="408">
        <v>4957.1814740033333</v>
      </c>
      <c r="J30" s="722">
        <v>5044.7191407366663</v>
      </c>
      <c r="K30" s="615"/>
      <c r="L30" s="281">
        <v>5068.9767571533339</v>
      </c>
      <c r="M30" s="723">
        <v>4511.3230488166664</v>
      </c>
      <c r="N30" s="281">
        <v>4585.3457777966669</v>
      </c>
      <c r="O30" s="723">
        <v>4968.6896060133331</v>
      </c>
      <c r="P30" s="84"/>
      <c r="Q30" s="281">
        <v>4924.204038646666</v>
      </c>
      <c r="R30" s="731">
        <v>5019.8995925666668</v>
      </c>
      <c r="S30" s="84"/>
    </row>
    <row r="31" spans="1:19">
      <c r="A31" s="293" t="s">
        <v>127</v>
      </c>
      <c r="B31" s="263">
        <v>16779</v>
      </c>
      <c r="C31" s="348">
        <v>16699</v>
      </c>
      <c r="D31" s="347">
        <v>17011</v>
      </c>
      <c r="E31" s="249">
        <v>16905</v>
      </c>
      <c r="F31" s="724"/>
      <c r="G31" s="280">
        <v>16669.421008283334</v>
      </c>
      <c r="H31" s="249">
        <v>17192.933983250001</v>
      </c>
      <c r="I31" s="409">
        <v>17574.825927129998</v>
      </c>
      <c r="J31" s="725">
        <v>18054.116569316669</v>
      </c>
      <c r="K31" s="724"/>
      <c r="L31" s="280">
        <v>18282.385042450001</v>
      </c>
      <c r="M31" s="726">
        <v>18362.211021529998</v>
      </c>
      <c r="N31" s="280">
        <v>18922.012315200001</v>
      </c>
      <c r="O31" s="726">
        <v>19244</v>
      </c>
      <c r="P31" s="84"/>
      <c r="Q31" s="280">
        <v>19668.09617393</v>
      </c>
      <c r="R31" s="732">
        <v>20069.793610243334</v>
      </c>
      <c r="S31" s="84"/>
    </row>
    <row r="32" spans="1:19">
      <c r="A32" s="504"/>
      <c r="B32" s="469"/>
      <c r="C32" s="504"/>
      <c r="D32" s="504"/>
      <c r="E32" s="504"/>
      <c r="F32" s="504"/>
      <c r="G32" s="504"/>
      <c r="H32" s="504"/>
      <c r="I32" s="504"/>
      <c r="J32" s="469"/>
      <c r="K32" s="504"/>
      <c r="L32" s="504"/>
      <c r="M32" s="504"/>
      <c r="P32" s="84"/>
      <c r="S32" s="84"/>
    </row>
    <row r="33" spans="1:19">
      <c r="A33" s="640" t="s">
        <v>125</v>
      </c>
      <c r="B33" s="718"/>
      <c r="C33" s="718"/>
      <c r="D33" s="718"/>
      <c r="E33" s="718"/>
      <c r="F33" s="718"/>
      <c r="G33" s="718"/>
      <c r="H33" s="718"/>
      <c r="I33" s="718"/>
      <c r="J33" s="718"/>
      <c r="K33" s="718"/>
      <c r="L33" s="718"/>
      <c r="M33" s="718"/>
      <c r="N33" s="718"/>
      <c r="O33" s="718"/>
      <c r="P33" s="719"/>
      <c r="Q33" s="718"/>
      <c r="R33" s="718"/>
      <c r="S33" s="719"/>
    </row>
    <row r="34" spans="1:19" ht="15.75" thickBot="1">
      <c r="A34" s="4"/>
      <c r="B34" s="4"/>
      <c r="C34" s="4"/>
      <c r="D34" s="4"/>
      <c r="E34" s="4"/>
      <c r="F34" s="4"/>
      <c r="G34" s="4"/>
      <c r="H34" s="4"/>
      <c r="I34" s="4"/>
      <c r="J34" s="4"/>
      <c r="K34" s="4"/>
      <c r="L34" s="4"/>
      <c r="M34" s="4"/>
      <c r="N34" s="4"/>
      <c r="O34" s="4"/>
      <c r="P34" s="720"/>
      <c r="Q34" s="4"/>
      <c r="R34" s="4"/>
      <c r="S34" s="720"/>
    </row>
    <row r="35" spans="1:19" ht="15.75" thickTop="1">
      <c r="A35" s="4"/>
      <c r="B35" s="753" t="s">
        <v>73</v>
      </c>
      <c r="C35" s="750"/>
      <c r="D35" s="750"/>
      <c r="E35" s="754"/>
      <c r="F35" s="614"/>
      <c r="G35" s="745" t="s">
        <v>134</v>
      </c>
      <c r="H35" s="743"/>
      <c r="I35" s="743"/>
      <c r="J35" s="744"/>
      <c r="K35" s="614"/>
      <c r="L35" s="745" t="s">
        <v>204</v>
      </c>
      <c r="M35" s="743"/>
      <c r="N35" s="743"/>
      <c r="O35" s="743"/>
      <c r="P35" s="721"/>
      <c r="Q35" s="755">
        <v>2021</v>
      </c>
      <c r="R35" s="755"/>
      <c r="S35" s="721"/>
    </row>
    <row r="36" spans="1:19">
      <c r="A36" s="4"/>
      <c r="B36" s="254" t="s">
        <v>74</v>
      </c>
      <c r="C36" s="343" t="s">
        <v>75</v>
      </c>
      <c r="D36" s="344" t="s">
        <v>76</v>
      </c>
      <c r="E36" s="345" t="s">
        <v>77</v>
      </c>
      <c r="F36" s="609"/>
      <c r="G36" s="727" t="s">
        <v>68</v>
      </c>
      <c r="H36" s="728" t="s">
        <v>69</v>
      </c>
      <c r="I36" s="729" t="s">
        <v>70</v>
      </c>
      <c r="J36" s="730" t="s">
        <v>71</v>
      </c>
      <c r="K36" s="609"/>
      <c r="L36" s="727" t="s">
        <v>68</v>
      </c>
      <c r="M36" s="728" t="s">
        <v>69</v>
      </c>
      <c r="N36" s="729" t="s">
        <v>70</v>
      </c>
      <c r="O36" s="730" t="s">
        <v>71</v>
      </c>
      <c r="P36" s="84"/>
      <c r="Q36" s="727" t="s">
        <v>68</v>
      </c>
      <c r="R36" s="457" t="s">
        <v>69</v>
      </c>
      <c r="S36" s="84"/>
    </row>
    <row r="37" spans="1:19">
      <c r="A37" s="294" t="s">
        <v>141</v>
      </c>
      <c r="B37" s="255">
        <v>7747</v>
      </c>
      <c r="C37" s="359">
        <v>7257</v>
      </c>
      <c r="D37" s="358">
        <v>6793</v>
      </c>
      <c r="E37" s="295">
        <v>6835</v>
      </c>
      <c r="F37" s="615"/>
      <c r="G37" s="281">
        <v>6589</v>
      </c>
      <c r="H37" s="295">
        <v>6551</v>
      </c>
      <c r="I37" s="408">
        <v>6513</v>
      </c>
      <c r="J37" s="722">
        <v>5635</v>
      </c>
      <c r="K37" s="615"/>
      <c r="L37" s="281">
        <v>5007</v>
      </c>
      <c r="M37" s="723">
        <v>4634</v>
      </c>
      <c r="N37" s="281">
        <v>4368</v>
      </c>
      <c r="O37" s="723">
        <v>4153</v>
      </c>
      <c r="P37" s="84"/>
      <c r="Q37" s="281">
        <v>4072.3333333333335</v>
      </c>
      <c r="R37" s="731">
        <v>3712</v>
      </c>
      <c r="S37" s="84"/>
    </row>
    <row r="38" spans="1:19">
      <c r="A38" s="294" t="s">
        <v>149</v>
      </c>
      <c r="B38" s="255">
        <v>3267</v>
      </c>
      <c r="C38" s="359">
        <v>3308</v>
      </c>
      <c r="D38" s="358">
        <v>3712</v>
      </c>
      <c r="E38" s="295">
        <v>4220</v>
      </c>
      <c r="F38" s="615"/>
      <c r="G38" s="281">
        <v>3140</v>
      </c>
      <c r="H38" s="295">
        <v>3496</v>
      </c>
      <c r="I38" s="408">
        <v>3316</v>
      </c>
      <c r="J38" s="722">
        <v>3696</v>
      </c>
      <c r="K38" s="615"/>
      <c r="L38" s="281">
        <v>3923</v>
      </c>
      <c r="M38" s="723">
        <v>4285</v>
      </c>
      <c r="N38" s="281">
        <v>4364.6666666666661</v>
      </c>
      <c r="O38" s="723">
        <v>5032</v>
      </c>
      <c r="P38" s="84"/>
      <c r="Q38" s="281">
        <v>4950.666666666667</v>
      </c>
      <c r="R38" s="731">
        <v>4891.333333333333</v>
      </c>
      <c r="S38" s="84"/>
    </row>
    <row r="39" spans="1:19">
      <c r="A39" s="294" t="s">
        <v>142</v>
      </c>
      <c r="B39" s="255">
        <v>3887</v>
      </c>
      <c r="C39" s="359">
        <v>4068</v>
      </c>
      <c r="D39" s="358">
        <v>3576</v>
      </c>
      <c r="E39" s="295">
        <v>3112</v>
      </c>
      <c r="F39" s="615"/>
      <c r="G39" s="281">
        <v>4418</v>
      </c>
      <c r="H39" s="295">
        <v>4445</v>
      </c>
      <c r="I39" s="408">
        <v>4531</v>
      </c>
      <c r="J39" s="722">
        <v>4571</v>
      </c>
      <c r="K39" s="615"/>
      <c r="L39" s="281">
        <v>4623</v>
      </c>
      <c r="M39" s="723">
        <v>5079</v>
      </c>
      <c r="N39" s="281">
        <v>4984.666666666667</v>
      </c>
      <c r="O39" s="723">
        <v>4958</v>
      </c>
      <c r="P39" s="84"/>
      <c r="Q39" s="281">
        <v>4915.333333333333</v>
      </c>
      <c r="R39" s="731">
        <v>4849.333333333333</v>
      </c>
      <c r="S39" s="84"/>
    </row>
    <row r="40" spans="1:19">
      <c r="A40" s="293" t="s">
        <v>127</v>
      </c>
      <c r="B40" s="263">
        <v>14901</v>
      </c>
      <c r="C40" s="348">
        <v>14633</v>
      </c>
      <c r="D40" s="347">
        <v>14081</v>
      </c>
      <c r="E40" s="249">
        <v>14167</v>
      </c>
      <c r="F40" s="724"/>
      <c r="G40" s="280">
        <v>14147</v>
      </c>
      <c r="H40" s="249">
        <v>14492</v>
      </c>
      <c r="I40" s="409">
        <v>14360</v>
      </c>
      <c r="J40" s="725">
        <v>13902</v>
      </c>
      <c r="K40" s="724"/>
      <c r="L40" s="280">
        <v>13553</v>
      </c>
      <c r="M40" s="726">
        <v>13998</v>
      </c>
      <c r="N40" s="280">
        <v>13717.333333333332</v>
      </c>
      <c r="O40" s="726">
        <v>14143</v>
      </c>
      <c r="P40" s="84"/>
      <c r="Q40" s="280">
        <v>13938.333333333334</v>
      </c>
      <c r="R40" s="732">
        <v>13452</v>
      </c>
      <c r="S40" s="84"/>
    </row>
    <row r="41" spans="1:19">
      <c r="A41" s="504"/>
      <c r="B41" s="504"/>
      <c r="C41" s="504"/>
      <c r="D41" s="504"/>
      <c r="E41" s="504"/>
      <c r="F41" s="504"/>
      <c r="G41" s="504"/>
      <c r="H41" s="504"/>
      <c r="I41" s="504"/>
      <c r="J41" s="504"/>
      <c r="K41" s="504"/>
      <c r="L41" s="504"/>
      <c r="M41" s="504"/>
      <c r="P41" s="84"/>
      <c r="S41" s="84"/>
    </row>
  </sheetData>
  <mergeCells count="16">
    <mergeCell ref="Q7:R7"/>
    <mergeCell ref="Q15:R15"/>
    <mergeCell ref="B7:E7"/>
    <mergeCell ref="B15:E15"/>
    <mergeCell ref="G7:J7"/>
    <mergeCell ref="G15:J15"/>
    <mergeCell ref="L7:O7"/>
    <mergeCell ref="L15:O15"/>
    <mergeCell ref="Q27:R27"/>
    <mergeCell ref="B35:E35"/>
    <mergeCell ref="G35:J35"/>
    <mergeCell ref="L35:O35"/>
    <mergeCell ref="Q35:R35"/>
    <mergeCell ref="B27:E27"/>
    <mergeCell ref="G27:J27"/>
    <mergeCell ref="L27:O27"/>
  </mergeCells>
  <conditionalFormatting sqref="F8">
    <cfRule type="containsErrors" dxfId="480" priority="623">
      <formula>ISERROR(F8)</formula>
    </cfRule>
  </conditionalFormatting>
  <conditionalFormatting sqref="C8">
    <cfRule type="containsErrors" dxfId="479" priority="620">
      <formula>ISERROR(C8)</formula>
    </cfRule>
  </conditionalFormatting>
  <conditionalFormatting sqref="E8">
    <cfRule type="containsErrors" dxfId="478" priority="619">
      <formula>ISERROR(E8)</formula>
    </cfRule>
  </conditionalFormatting>
  <conditionalFormatting sqref="C9">
    <cfRule type="containsErrors" dxfId="477" priority="584">
      <formula>ISERROR(C9)</formula>
    </cfRule>
  </conditionalFormatting>
  <conditionalFormatting sqref="E9">
    <cfRule type="containsErrors" dxfId="476" priority="582">
      <formula>ISERROR(E9)</formula>
    </cfRule>
  </conditionalFormatting>
  <conditionalFormatting sqref="F9">
    <cfRule type="containsErrors" dxfId="475" priority="581">
      <formula>ISERROR(F9)</formula>
    </cfRule>
  </conditionalFormatting>
  <conditionalFormatting sqref="C10">
    <cfRule type="containsErrors" dxfId="474" priority="572">
      <formula>ISERROR(C10)</formula>
    </cfRule>
  </conditionalFormatting>
  <conditionalFormatting sqref="E10">
    <cfRule type="containsErrors" dxfId="473" priority="570">
      <formula>ISERROR(E10)</formula>
    </cfRule>
  </conditionalFormatting>
  <conditionalFormatting sqref="F10">
    <cfRule type="containsErrors" dxfId="472" priority="569">
      <formula>ISERROR(F10)</formula>
    </cfRule>
  </conditionalFormatting>
  <conditionalFormatting sqref="C11">
    <cfRule type="containsErrors" dxfId="471" priority="560">
      <formula>ISERROR(C11)</formula>
    </cfRule>
  </conditionalFormatting>
  <conditionalFormatting sqref="E11">
    <cfRule type="containsErrors" dxfId="470" priority="558">
      <formula>ISERROR(E11)</formula>
    </cfRule>
  </conditionalFormatting>
  <conditionalFormatting sqref="F11">
    <cfRule type="containsErrors" dxfId="469" priority="557">
      <formula>ISERROR(F11)</formula>
    </cfRule>
  </conditionalFormatting>
  <conditionalFormatting sqref="C17">
    <cfRule type="containsErrors" dxfId="468" priority="464">
      <formula>ISERROR(C17)</formula>
    </cfRule>
  </conditionalFormatting>
  <conditionalFormatting sqref="E17">
    <cfRule type="containsErrors" dxfId="467" priority="462">
      <formula>ISERROR(E17)</formula>
    </cfRule>
  </conditionalFormatting>
  <conditionalFormatting sqref="F17">
    <cfRule type="containsErrors" dxfId="466" priority="461">
      <formula>ISERROR(F17)</formula>
    </cfRule>
  </conditionalFormatting>
  <conditionalFormatting sqref="F16">
    <cfRule type="containsErrors" dxfId="465" priority="421">
      <formula>ISERROR(F16)</formula>
    </cfRule>
  </conditionalFormatting>
  <conditionalFormatting sqref="C20">
    <cfRule type="containsErrors" dxfId="464" priority="488">
      <formula>ISERROR(C20)</formula>
    </cfRule>
  </conditionalFormatting>
  <conditionalFormatting sqref="E20">
    <cfRule type="containsErrors" dxfId="463" priority="486">
      <formula>ISERROR(E20)</formula>
    </cfRule>
  </conditionalFormatting>
  <conditionalFormatting sqref="F20">
    <cfRule type="containsErrors" dxfId="462" priority="485">
      <formula>ISERROR(F20)</formula>
    </cfRule>
  </conditionalFormatting>
  <conditionalFormatting sqref="C19">
    <cfRule type="containsErrors" dxfId="461" priority="458">
      <formula>ISERROR(C19)</formula>
    </cfRule>
  </conditionalFormatting>
  <conditionalFormatting sqref="E19">
    <cfRule type="containsErrors" dxfId="460" priority="456">
      <formula>ISERROR(E19)</formula>
    </cfRule>
  </conditionalFormatting>
  <conditionalFormatting sqref="F19">
    <cfRule type="containsErrors" dxfId="459" priority="455">
      <formula>ISERROR(F19)</formula>
    </cfRule>
  </conditionalFormatting>
  <conditionalFormatting sqref="C18">
    <cfRule type="containsErrors" dxfId="458" priority="452">
      <formula>ISERROR(C18)</formula>
    </cfRule>
  </conditionalFormatting>
  <conditionalFormatting sqref="E18">
    <cfRule type="containsErrors" dxfId="457" priority="450">
      <formula>ISERROR(E18)</formula>
    </cfRule>
  </conditionalFormatting>
  <conditionalFormatting sqref="F18">
    <cfRule type="containsErrors" dxfId="456" priority="449">
      <formula>ISERROR(F18)</formula>
    </cfRule>
  </conditionalFormatting>
  <conditionalFormatting sqref="C16">
    <cfRule type="containsErrors" dxfId="455" priority="418">
      <formula>ISERROR(C16)</formula>
    </cfRule>
  </conditionalFormatting>
  <conditionalFormatting sqref="E16">
    <cfRule type="containsErrors" dxfId="454" priority="417">
      <formula>ISERROR(E16)</formula>
    </cfRule>
  </conditionalFormatting>
  <conditionalFormatting sqref="H9">
    <cfRule type="containsErrors" dxfId="453" priority="384">
      <formula>ISERROR(H9)</formula>
    </cfRule>
  </conditionalFormatting>
  <conditionalFormatting sqref="H10">
    <cfRule type="containsErrors" dxfId="452" priority="382">
      <formula>ISERROR(H10)</formula>
    </cfRule>
  </conditionalFormatting>
  <conditionalFormatting sqref="H11">
    <cfRule type="containsErrors" dxfId="451" priority="381">
      <formula>ISERROR(H11)</formula>
    </cfRule>
  </conditionalFormatting>
  <conditionalFormatting sqref="J9">
    <cfRule type="containsErrors" dxfId="450" priority="363">
      <formula>ISERROR(J9)</formula>
    </cfRule>
  </conditionalFormatting>
  <conditionalFormatting sqref="I9">
    <cfRule type="containsErrors" dxfId="449" priority="374">
      <formula>ISERROR(I9)</formula>
    </cfRule>
  </conditionalFormatting>
  <conditionalFormatting sqref="I10">
    <cfRule type="containsErrors" dxfId="448" priority="372">
      <formula>ISERROR(I10)</formula>
    </cfRule>
  </conditionalFormatting>
  <conditionalFormatting sqref="I11">
    <cfRule type="containsErrors" dxfId="447" priority="371">
      <formula>ISERROR(I11)</formula>
    </cfRule>
  </conditionalFormatting>
  <conditionalFormatting sqref="H8">
    <cfRule type="containsErrors" dxfId="446" priority="354">
      <formula>ISERROR(H8)</formula>
    </cfRule>
  </conditionalFormatting>
  <conditionalFormatting sqref="J8">
    <cfRule type="containsErrors" dxfId="445" priority="353">
      <formula>ISERROR(J8)</formula>
    </cfRule>
  </conditionalFormatting>
  <conditionalFormatting sqref="H17">
    <cfRule type="containsErrors" dxfId="444" priority="350">
      <formula>ISERROR(H17)</formula>
    </cfRule>
  </conditionalFormatting>
  <conditionalFormatting sqref="H19">
    <cfRule type="containsErrors" dxfId="443" priority="349">
      <formula>ISERROR(H19)</formula>
    </cfRule>
  </conditionalFormatting>
  <conditionalFormatting sqref="I17">
    <cfRule type="containsErrors" dxfId="442" priority="346">
      <formula>ISERROR(I17)</formula>
    </cfRule>
  </conditionalFormatting>
  <conditionalFormatting sqref="J10">
    <cfRule type="containsErrors" dxfId="441" priority="361">
      <formula>ISERROR(J10)</formula>
    </cfRule>
  </conditionalFormatting>
  <conditionalFormatting sqref="J11">
    <cfRule type="containsErrors" dxfId="440" priority="360">
      <formula>ISERROR(J11)</formula>
    </cfRule>
  </conditionalFormatting>
  <conditionalFormatting sqref="I19">
    <cfRule type="containsErrors" dxfId="439" priority="345">
      <formula>ISERROR(I19)</formula>
    </cfRule>
  </conditionalFormatting>
  <conditionalFormatting sqref="I18">
    <cfRule type="containsErrors" dxfId="438" priority="344">
      <formula>ISERROR(I18)</formula>
    </cfRule>
  </conditionalFormatting>
  <conditionalFormatting sqref="I20">
    <cfRule type="containsErrors" dxfId="437" priority="343">
      <formula>ISERROR(I20)</formula>
    </cfRule>
  </conditionalFormatting>
  <conditionalFormatting sqref="J17">
    <cfRule type="containsErrors" dxfId="436" priority="342">
      <formula>ISERROR(J17)</formula>
    </cfRule>
  </conditionalFormatting>
  <conditionalFormatting sqref="J20">
    <cfRule type="containsErrors" dxfId="435" priority="339">
      <formula>ISERROR(J20)</formula>
    </cfRule>
  </conditionalFormatting>
  <conditionalFormatting sqref="H16">
    <cfRule type="containsErrors" dxfId="434" priority="338">
      <formula>ISERROR(H16)</formula>
    </cfRule>
  </conditionalFormatting>
  <conditionalFormatting sqref="J16">
    <cfRule type="containsErrors" dxfId="433" priority="337">
      <formula>ISERROR(J16)</formula>
    </cfRule>
  </conditionalFormatting>
  <conditionalFormatting sqref="H18">
    <cfRule type="containsErrors" dxfId="432" priority="348">
      <formula>ISERROR(H18)</formula>
    </cfRule>
  </conditionalFormatting>
  <conditionalFormatting sqref="H20">
    <cfRule type="containsErrors" dxfId="431" priority="347">
      <formula>ISERROR(H20)</formula>
    </cfRule>
  </conditionalFormatting>
  <conditionalFormatting sqref="J19">
    <cfRule type="containsErrors" dxfId="430" priority="341">
      <formula>ISERROR(J19)</formula>
    </cfRule>
  </conditionalFormatting>
  <conditionalFormatting sqref="J18">
    <cfRule type="containsErrors" dxfId="429" priority="340">
      <formula>ISERROR(J18)</formula>
    </cfRule>
  </conditionalFormatting>
  <conditionalFormatting sqref="K8">
    <cfRule type="containsErrors" dxfId="428" priority="320">
      <formula>ISERROR(K8)</formula>
    </cfRule>
  </conditionalFormatting>
  <conditionalFormatting sqref="K9">
    <cfRule type="containsErrors" dxfId="427" priority="319">
      <formula>ISERROR(K9)</formula>
    </cfRule>
  </conditionalFormatting>
  <conditionalFormatting sqref="K10">
    <cfRule type="containsErrors" dxfId="426" priority="317">
      <formula>ISERROR(K10)</formula>
    </cfRule>
  </conditionalFormatting>
  <conditionalFormatting sqref="K11">
    <cfRule type="containsErrors" dxfId="425" priority="316">
      <formula>ISERROR(K11)</formula>
    </cfRule>
  </conditionalFormatting>
  <conditionalFormatting sqref="K17">
    <cfRule type="containsErrors" dxfId="424" priority="314">
      <formula>ISERROR(K17)</formula>
    </cfRule>
  </conditionalFormatting>
  <conditionalFormatting sqref="K16">
    <cfRule type="containsErrors" dxfId="423" priority="311">
      <formula>ISERROR(K16)</formula>
    </cfRule>
  </conditionalFormatting>
  <conditionalFormatting sqref="K20">
    <cfRule type="containsErrors" dxfId="422" priority="315">
      <formula>ISERROR(K20)</formula>
    </cfRule>
  </conditionalFormatting>
  <conditionalFormatting sqref="K19">
    <cfRule type="containsErrors" dxfId="421" priority="313">
      <formula>ISERROR(K19)</formula>
    </cfRule>
  </conditionalFormatting>
  <conditionalFormatting sqref="K18">
    <cfRule type="containsErrors" dxfId="420" priority="312">
      <formula>ISERROR(K18)</formula>
    </cfRule>
  </conditionalFormatting>
  <conditionalFormatting sqref="M9">
    <cfRule type="containsErrors" dxfId="419" priority="308">
      <formula>ISERROR(M9)</formula>
    </cfRule>
  </conditionalFormatting>
  <conditionalFormatting sqref="M10">
    <cfRule type="containsErrors" dxfId="418" priority="306">
      <formula>ISERROR(M10)</formula>
    </cfRule>
  </conditionalFormatting>
  <conditionalFormatting sqref="M11">
    <cfRule type="containsErrors" dxfId="417" priority="305">
      <formula>ISERROR(M11)</formula>
    </cfRule>
  </conditionalFormatting>
  <conditionalFormatting sqref="O9">
    <cfRule type="containsErrors" dxfId="416" priority="300">
      <formula>ISERROR(O9)</formula>
    </cfRule>
  </conditionalFormatting>
  <conditionalFormatting sqref="N9">
    <cfRule type="containsErrors" dxfId="415" priority="304">
      <formula>ISERROR(N9)</formula>
    </cfRule>
  </conditionalFormatting>
  <conditionalFormatting sqref="N10">
    <cfRule type="containsErrors" dxfId="414" priority="302">
      <formula>ISERROR(N10)</formula>
    </cfRule>
  </conditionalFormatting>
  <conditionalFormatting sqref="N11">
    <cfRule type="containsErrors" dxfId="413" priority="301">
      <formula>ISERROR(N11)</formula>
    </cfRule>
  </conditionalFormatting>
  <conditionalFormatting sqref="M8">
    <cfRule type="containsErrors" dxfId="412" priority="296">
      <formula>ISERROR(M8)</formula>
    </cfRule>
  </conditionalFormatting>
  <conditionalFormatting sqref="O8">
    <cfRule type="containsErrors" dxfId="411" priority="295">
      <formula>ISERROR(O8)</formula>
    </cfRule>
  </conditionalFormatting>
  <conditionalFormatting sqref="O10">
    <cfRule type="containsErrors" dxfId="410" priority="298">
      <formula>ISERROR(O10)</formula>
    </cfRule>
  </conditionalFormatting>
  <conditionalFormatting sqref="O11">
    <cfRule type="containsErrors" dxfId="409" priority="297">
      <formula>ISERROR(O11)</formula>
    </cfRule>
  </conditionalFormatting>
  <conditionalFormatting sqref="M17">
    <cfRule type="containsErrors" dxfId="408" priority="291">
      <formula>ISERROR(M17)</formula>
    </cfRule>
  </conditionalFormatting>
  <conditionalFormatting sqref="M19">
    <cfRule type="containsErrors" dxfId="407" priority="290">
      <formula>ISERROR(M19)</formula>
    </cfRule>
  </conditionalFormatting>
  <conditionalFormatting sqref="N17">
    <cfRule type="containsErrors" dxfId="406" priority="287">
      <formula>ISERROR(N17)</formula>
    </cfRule>
  </conditionalFormatting>
  <conditionalFormatting sqref="N19">
    <cfRule type="containsErrors" dxfId="405" priority="286">
      <formula>ISERROR(N19)</formula>
    </cfRule>
  </conditionalFormatting>
  <conditionalFormatting sqref="N18">
    <cfRule type="containsErrors" dxfId="404" priority="285">
      <formula>ISERROR(N18)</formula>
    </cfRule>
  </conditionalFormatting>
  <conditionalFormatting sqref="N20">
    <cfRule type="containsErrors" dxfId="403" priority="284">
      <formula>ISERROR(N20)</formula>
    </cfRule>
  </conditionalFormatting>
  <conditionalFormatting sqref="O17">
    <cfRule type="containsErrors" dxfId="402" priority="283">
      <formula>ISERROR(O17)</formula>
    </cfRule>
  </conditionalFormatting>
  <conditionalFormatting sqref="O20">
    <cfRule type="containsErrors" dxfId="401" priority="280">
      <formula>ISERROR(O20)</formula>
    </cfRule>
  </conditionalFormatting>
  <conditionalFormatting sqref="M16">
    <cfRule type="containsErrors" dxfId="400" priority="279">
      <formula>ISERROR(M16)</formula>
    </cfRule>
  </conditionalFormatting>
  <conditionalFormatting sqref="O16">
    <cfRule type="containsErrors" dxfId="399" priority="278">
      <formula>ISERROR(O16)</formula>
    </cfRule>
  </conditionalFormatting>
  <conditionalFormatting sqref="M18">
    <cfRule type="containsErrors" dxfId="398" priority="289">
      <formula>ISERROR(M18)</formula>
    </cfRule>
  </conditionalFormatting>
  <conditionalFormatting sqref="M20">
    <cfRule type="containsErrors" dxfId="397" priority="288">
      <formula>ISERROR(M20)</formula>
    </cfRule>
  </conditionalFormatting>
  <conditionalFormatting sqref="O19">
    <cfRule type="containsErrors" dxfId="396" priority="282">
      <formula>ISERROR(O19)</formula>
    </cfRule>
  </conditionalFormatting>
  <conditionalFormatting sqref="O18">
    <cfRule type="containsErrors" dxfId="395" priority="281">
      <formula>ISERROR(O18)</formula>
    </cfRule>
  </conditionalFormatting>
  <conditionalFormatting sqref="P8">
    <cfRule type="containsErrors" dxfId="394" priority="274">
      <formula>ISERROR(P8)</formula>
    </cfRule>
  </conditionalFormatting>
  <conditionalFormatting sqref="P9">
    <cfRule type="containsErrors" dxfId="393" priority="273">
      <formula>ISERROR(P9)</formula>
    </cfRule>
  </conditionalFormatting>
  <conditionalFormatting sqref="P10">
    <cfRule type="containsErrors" dxfId="392" priority="272">
      <formula>ISERROR(P10)</formula>
    </cfRule>
  </conditionalFormatting>
  <conditionalFormatting sqref="P11">
    <cfRule type="containsErrors" dxfId="391" priority="271">
      <formula>ISERROR(P11)</formula>
    </cfRule>
  </conditionalFormatting>
  <conditionalFormatting sqref="P17">
    <cfRule type="containsErrors" dxfId="390" priority="269">
      <formula>ISERROR(P17)</formula>
    </cfRule>
  </conditionalFormatting>
  <conditionalFormatting sqref="P16">
    <cfRule type="containsErrors" dxfId="389" priority="266">
      <formula>ISERROR(P16)</formula>
    </cfRule>
  </conditionalFormatting>
  <conditionalFormatting sqref="P20">
    <cfRule type="containsErrors" dxfId="388" priority="270">
      <formula>ISERROR(P20)</formula>
    </cfRule>
  </conditionalFormatting>
  <conditionalFormatting sqref="P19">
    <cfRule type="containsErrors" dxfId="387" priority="268">
      <formula>ISERROR(P19)</formula>
    </cfRule>
  </conditionalFormatting>
  <conditionalFormatting sqref="P18">
    <cfRule type="containsErrors" dxfId="386" priority="267">
      <formula>ISERROR(P18)</formula>
    </cfRule>
  </conditionalFormatting>
  <conditionalFormatting sqref="R9">
    <cfRule type="containsErrors" dxfId="385" priority="263">
      <formula>ISERROR(R9)</formula>
    </cfRule>
  </conditionalFormatting>
  <conditionalFormatting sqref="R10">
    <cfRule type="containsErrors" dxfId="384" priority="262">
      <formula>ISERROR(R10)</formula>
    </cfRule>
  </conditionalFormatting>
  <conditionalFormatting sqref="R11">
    <cfRule type="containsErrors" dxfId="383" priority="261">
      <formula>ISERROR(R11)</formula>
    </cfRule>
  </conditionalFormatting>
  <conditionalFormatting sqref="R17">
    <cfRule type="containsErrors" dxfId="382" priority="259">
      <formula>ISERROR(R17)</formula>
    </cfRule>
  </conditionalFormatting>
  <conditionalFormatting sqref="R19">
    <cfRule type="containsErrors" dxfId="381" priority="258">
      <formula>ISERROR(R19)</formula>
    </cfRule>
  </conditionalFormatting>
  <conditionalFormatting sqref="R18">
    <cfRule type="containsErrors" dxfId="380" priority="257">
      <formula>ISERROR(R18)</formula>
    </cfRule>
  </conditionalFormatting>
  <conditionalFormatting sqref="R20">
    <cfRule type="containsErrors" dxfId="379" priority="256">
      <formula>ISERROR(R20)</formula>
    </cfRule>
  </conditionalFormatting>
  <conditionalFormatting sqref="R8">
    <cfRule type="containsErrors" dxfId="378" priority="254">
      <formula>ISERROR(R8)</formula>
    </cfRule>
  </conditionalFormatting>
  <conditionalFormatting sqref="R16">
    <cfRule type="containsErrors" dxfId="377" priority="253">
      <formula>ISERROR(R16)</formula>
    </cfRule>
  </conditionalFormatting>
  <conditionalFormatting sqref="F28">
    <cfRule type="containsErrors" dxfId="376" priority="65">
      <formula>ISERROR(F28)</formula>
    </cfRule>
  </conditionalFormatting>
  <conditionalFormatting sqref="C28">
    <cfRule type="containsErrors" dxfId="375" priority="64">
      <formula>ISERROR(C28)</formula>
    </cfRule>
  </conditionalFormatting>
  <conditionalFormatting sqref="E28">
    <cfRule type="containsErrors" dxfId="374" priority="63">
      <formula>ISERROR(E28)</formula>
    </cfRule>
  </conditionalFormatting>
  <conditionalFormatting sqref="C29">
    <cfRule type="containsErrors" dxfId="373" priority="62">
      <formula>ISERROR(C29)</formula>
    </cfRule>
  </conditionalFormatting>
  <conditionalFormatting sqref="E29">
    <cfRule type="containsErrors" dxfId="372" priority="61">
      <formula>ISERROR(E29)</formula>
    </cfRule>
  </conditionalFormatting>
  <conditionalFormatting sqref="F29">
    <cfRule type="containsErrors" dxfId="371" priority="60">
      <formula>ISERROR(F29)</formula>
    </cfRule>
  </conditionalFormatting>
  <conditionalFormatting sqref="C30">
    <cfRule type="containsErrors" dxfId="370" priority="59">
      <formula>ISERROR(C30)</formula>
    </cfRule>
  </conditionalFormatting>
  <conditionalFormatting sqref="E30">
    <cfRule type="containsErrors" dxfId="369" priority="58">
      <formula>ISERROR(E30)</formula>
    </cfRule>
  </conditionalFormatting>
  <conditionalFormatting sqref="F30">
    <cfRule type="containsErrors" dxfId="368" priority="57">
      <formula>ISERROR(F30)</formula>
    </cfRule>
  </conditionalFormatting>
  <conditionalFormatting sqref="C31">
    <cfRule type="containsErrors" dxfId="367" priority="56">
      <formula>ISERROR(C31)</formula>
    </cfRule>
  </conditionalFormatting>
  <conditionalFormatting sqref="E31">
    <cfRule type="containsErrors" dxfId="366" priority="55">
      <formula>ISERROR(E31)</formula>
    </cfRule>
  </conditionalFormatting>
  <conditionalFormatting sqref="F31">
    <cfRule type="containsErrors" dxfId="365" priority="54">
      <formula>ISERROR(F31)</formula>
    </cfRule>
  </conditionalFormatting>
  <conditionalFormatting sqref="C37">
    <cfRule type="containsErrors" dxfId="364" priority="50">
      <formula>ISERROR(C37)</formula>
    </cfRule>
  </conditionalFormatting>
  <conditionalFormatting sqref="E37">
    <cfRule type="containsErrors" dxfId="363" priority="49">
      <formula>ISERROR(E37)</formula>
    </cfRule>
  </conditionalFormatting>
  <conditionalFormatting sqref="F37">
    <cfRule type="containsErrors" dxfId="362" priority="48">
      <formula>ISERROR(F37)</formula>
    </cfRule>
  </conditionalFormatting>
  <conditionalFormatting sqref="F36">
    <cfRule type="containsErrors" dxfId="361" priority="41">
      <formula>ISERROR(F36)</formula>
    </cfRule>
  </conditionalFormatting>
  <conditionalFormatting sqref="C40">
    <cfRule type="containsErrors" dxfId="360" priority="53">
      <formula>ISERROR(C40)</formula>
    </cfRule>
  </conditionalFormatting>
  <conditionalFormatting sqref="E40">
    <cfRule type="containsErrors" dxfId="359" priority="52">
      <formula>ISERROR(E40)</formula>
    </cfRule>
  </conditionalFormatting>
  <conditionalFormatting sqref="F40">
    <cfRule type="containsErrors" dxfId="358" priority="51">
      <formula>ISERROR(F40)</formula>
    </cfRule>
  </conditionalFormatting>
  <conditionalFormatting sqref="C39">
    <cfRule type="containsErrors" dxfId="357" priority="47">
      <formula>ISERROR(C39)</formula>
    </cfRule>
  </conditionalFormatting>
  <conditionalFormatting sqref="E39">
    <cfRule type="containsErrors" dxfId="356" priority="46">
      <formula>ISERROR(E39)</formula>
    </cfRule>
  </conditionalFormatting>
  <conditionalFormatting sqref="F39">
    <cfRule type="containsErrors" dxfId="355" priority="45">
      <formula>ISERROR(F39)</formula>
    </cfRule>
  </conditionalFormatting>
  <conditionalFormatting sqref="C38">
    <cfRule type="containsErrors" dxfId="354" priority="44">
      <formula>ISERROR(C38)</formula>
    </cfRule>
  </conditionalFormatting>
  <conditionalFormatting sqref="E38">
    <cfRule type="containsErrors" dxfId="353" priority="43">
      <formula>ISERROR(E38)</formula>
    </cfRule>
  </conditionalFormatting>
  <conditionalFormatting sqref="F38">
    <cfRule type="containsErrors" dxfId="352" priority="42">
      <formula>ISERROR(F38)</formula>
    </cfRule>
  </conditionalFormatting>
  <conditionalFormatting sqref="C36">
    <cfRule type="containsErrors" dxfId="351" priority="40">
      <formula>ISERROR(C36)</formula>
    </cfRule>
  </conditionalFormatting>
  <conditionalFormatting sqref="E36">
    <cfRule type="containsErrors" dxfId="350" priority="39">
      <formula>ISERROR(E36)</formula>
    </cfRule>
  </conditionalFormatting>
  <conditionalFormatting sqref="H29">
    <cfRule type="containsErrors" dxfId="349" priority="38">
      <formula>ISERROR(H29)</formula>
    </cfRule>
  </conditionalFormatting>
  <conditionalFormatting sqref="H30">
    <cfRule type="containsErrors" dxfId="348" priority="37">
      <formula>ISERROR(H30)</formula>
    </cfRule>
  </conditionalFormatting>
  <conditionalFormatting sqref="H31">
    <cfRule type="containsErrors" dxfId="347" priority="36">
      <formula>ISERROR(H31)</formula>
    </cfRule>
  </conditionalFormatting>
  <conditionalFormatting sqref="J29">
    <cfRule type="containsErrors" dxfId="346" priority="32">
      <formula>ISERROR(J29)</formula>
    </cfRule>
  </conditionalFormatting>
  <conditionalFormatting sqref="I29">
    <cfRule type="containsErrors" dxfId="345" priority="35">
      <formula>ISERROR(I29)</formula>
    </cfRule>
  </conditionalFormatting>
  <conditionalFormatting sqref="I30">
    <cfRule type="containsErrors" dxfId="344" priority="34">
      <formula>ISERROR(I30)</formula>
    </cfRule>
  </conditionalFormatting>
  <conditionalFormatting sqref="I31">
    <cfRule type="containsErrors" dxfId="343" priority="33">
      <formula>ISERROR(I31)</formula>
    </cfRule>
  </conditionalFormatting>
  <conditionalFormatting sqref="H37">
    <cfRule type="containsErrors" dxfId="342" priority="29">
      <formula>ISERROR(H37)</formula>
    </cfRule>
  </conditionalFormatting>
  <conditionalFormatting sqref="H39">
    <cfRule type="containsErrors" dxfId="341" priority="28">
      <formula>ISERROR(H39)</formula>
    </cfRule>
  </conditionalFormatting>
  <conditionalFormatting sqref="I37">
    <cfRule type="containsErrors" dxfId="340" priority="25">
      <formula>ISERROR(I37)</formula>
    </cfRule>
  </conditionalFormatting>
  <conditionalFormatting sqref="J30">
    <cfRule type="containsErrors" dxfId="339" priority="31">
      <formula>ISERROR(J30)</formula>
    </cfRule>
  </conditionalFormatting>
  <conditionalFormatting sqref="J31">
    <cfRule type="containsErrors" dxfId="338" priority="30">
      <formula>ISERROR(J31)</formula>
    </cfRule>
  </conditionalFormatting>
  <conditionalFormatting sqref="I39">
    <cfRule type="containsErrors" dxfId="337" priority="24">
      <formula>ISERROR(I39)</formula>
    </cfRule>
  </conditionalFormatting>
  <conditionalFormatting sqref="I38">
    <cfRule type="containsErrors" dxfId="336" priority="23">
      <formula>ISERROR(I38)</formula>
    </cfRule>
  </conditionalFormatting>
  <conditionalFormatting sqref="I40">
    <cfRule type="containsErrors" dxfId="335" priority="22">
      <formula>ISERROR(I40)</formula>
    </cfRule>
  </conditionalFormatting>
  <conditionalFormatting sqref="J37">
    <cfRule type="containsErrors" dxfId="334" priority="21">
      <formula>ISERROR(J37)</formula>
    </cfRule>
  </conditionalFormatting>
  <conditionalFormatting sqref="J40">
    <cfRule type="containsErrors" dxfId="333" priority="18">
      <formula>ISERROR(J40)</formula>
    </cfRule>
  </conditionalFormatting>
  <conditionalFormatting sqref="H38">
    <cfRule type="containsErrors" dxfId="332" priority="27">
      <formula>ISERROR(H38)</formula>
    </cfRule>
  </conditionalFormatting>
  <conditionalFormatting sqref="H40">
    <cfRule type="containsErrors" dxfId="331" priority="26">
      <formula>ISERROR(H40)</formula>
    </cfRule>
  </conditionalFormatting>
  <conditionalFormatting sqref="J39">
    <cfRule type="containsErrors" dxfId="330" priority="20">
      <formula>ISERROR(J39)</formula>
    </cfRule>
  </conditionalFormatting>
  <conditionalFormatting sqref="J38">
    <cfRule type="containsErrors" dxfId="329" priority="19">
      <formula>ISERROR(J38)</formula>
    </cfRule>
  </conditionalFormatting>
  <conditionalFormatting sqref="K28">
    <cfRule type="containsErrors" dxfId="328" priority="17">
      <formula>ISERROR(K28)</formula>
    </cfRule>
  </conditionalFormatting>
  <conditionalFormatting sqref="K29">
    <cfRule type="containsErrors" dxfId="327" priority="16">
      <formula>ISERROR(K29)</formula>
    </cfRule>
  </conditionalFormatting>
  <conditionalFormatting sqref="K30">
    <cfRule type="containsErrors" dxfId="326" priority="15">
      <formula>ISERROR(K30)</formula>
    </cfRule>
  </conditionalFormatting>
  <conditionalFormatting sqref="K31">
    <cfRule type="containsErrors" dxfId="325" priority="14">
      <formula>ISERROR(K31)</formula>
    </cfRule>
  </conditionalFormatting>
  <conditionalFormatting sqref="K37">
    <cfRule type="containsErrors" dxfId="324" priority="12">
      <formula>ISERROR(K37)</formula>
    </cfRule>
  </conditionalFormatting>
  <conditionalFormatting sqref="K36">
    <cfRule type="containsErrors" dxfId="323" priority="9">
      <formula>ISERROR(K36)</formula>
    </cfRule>
  </conditionalFormatting>
  <conditionalFormatting sqref="K40">
    <cfRule type="containsErrors" dxfId="322" priority="13">
      <formula>ISERROR(K40)</formula>
    </cfRule>
  </conditionalFormatting>
  <conditionalFormatting sqref="K39">
    <cfRule type="containsErrors" dxfId="321" priority="11">
      <formula>ISERROR(K39)</formula>
    </cfRule>
  </conditionalFormatting>
  <conditionalFormatting sqref="K38">
    <cfRule type="containsErrors" dxfId="320" priority="10">
      <formula>ISERROR(K38)</formula>
    </cfRule>
  </conditionalFormatting>
  <conditionalFormatting sqref="H28">
    <cfRule type="containsErrors" dxfId="319" priority="8">
      <formula>ISERROR(H28)</formula>
    </cfRule>
  </conditionalFormatting>
  <conditionalFormatting sqref="J28">
    <cfRule type="containsErrors" dxfId="318" priority="7">
      <formula>ISERROR(J28)</formula>
    </cfRule>
  </conditionalFormatting>
  <conditionalFormatting sqref="H36">
    <cfRule type="containsErrors" dxfId="317" priority="6">
      <formula>ISERROR(H36)</formula>
    </cfRule>
  </conditionalFormatting>
  <conditionalFormatting sqref="J36">
    <cfRule type="containsErrors" dxfId="316" priority="5">
      <formula>ISERROR(J36)</formula>
    </cfRule>
  </conditionalFormatting>
  <conditionalFormatting sqref="M28">
    <cfRule type="containsErrors" dxfId="315" priority="4">
      <formula>ISERROR(M28)</formula>
    </cfRule>
  </conditionalFormatting>
  <conditionalFormatting sqref="O28">
    <cfRule type="containsErrors" dxfId="314" priority="3">
      <formula>ISERROR(O28)</formula>
    </cfRule>
  </conditionalFormatting>
  <conditionalFormatting sqref="M36">
    <cfRule type="containsErrors" dxfId="313" priority="2">
      <formula>ISERROR(M36)</formula>
    </cfRule>
  </conditionalFormatting>
  <conditionalFormatting sqref="O36">
    <cfRule type="containsErrors" dxfId="312" priority="1">
      <formula>ISERROR(O36)</formula>
    </cfRule>
  </conditionalFormatting>
  <pageMargins left="0.19685039370078741" right="0.15748031496062992" top="0.19685039370078741" bottom="0.19685039370078741" header="0.11811023622047245" footer="0.11811023622047245"/>
  <pageSetup paperSize="9" scale="80" orientation="portrait" r:id="rId1"/>
  <ignoredErrors>
    <ignoredError sqref="B7:F7 B16:F16 B15:F15 G7 B8:H8 R21 G15:J16 B21:J21 B12:H14 S12:S20 L7:L8 L12:L14 L16:N16 N21 L17:M20 L15 S7:S11 Q12:Q14 L21:M21 S21"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9"/>
  <sheetViews>
    <sheetView showGridLines="0" zoomScaleNormal="100" workbookViewId="0">
      <selection activeCell="A51" sqref="A51"/>
    </sheetView>
  </sheetViews>
  <sheetFormatPr baseColWidth="10" defaultColWidth="11.42578125" defaultRowHeight="15"/>
  <cols>
    <col min="1" max="1" width="38.5703125" bestFit="1" customWidth="1"/>
    <col min="2" max="2" width="76.28515625" customWidth="1"/>
  </cols>
  <sheetData>
    <row r="1" spans="1:8" ht="16.5">
      <c r="A1" s="2" t="s">
        <v>220</v>
      </c>
      <c r="B1" s="1"/>
      <c r="C1" s="1"/>
      <c r="D1" s="1"/>
      <c r="E1" s="1"/>
      <c r="F1" s="1"/>
      <c r="G1" s="1"/>
      <c r="H1" s="1"/>
    </row>
    <row r="2" spans="1:8" ht="16.5">
      <c r="A2" s="6"/>
      <c r="B2" s="1"/>
      <c r="C2" s="1"/>
      <c r="D2" s="1"/>
      <c r="E2" s="1"/>
      <c r="F2" s="1"/>
      <c r="G2" s="1"/>
      <c r="H2" s="1"/>
    </row>
    <row r="3" spans="1:8" ht="16.5">
      <c r="A3" s="1"/>
      <c r="B3" s="1"/>
      <c r="C3" s="1"/>
      <c r="D3" s="1"/>
      <c r="E3" s="1"/>
      <c r="F3" s="1"/>
      <c r="G3" s="1"/>
      <c r="H3" s="1"/>
    </row>
    <row r="4" spans="1:8" ht="21">
      <c r="A4" s="373" t="s">
        <v>151</v>
      </c>
      <c r="B4" s="374" t="s">
        <v>192</v>
      </c>
    </row>
    <row r="5" spans="1:8">
      <c r="A5" s="373" t="s">
        <v>151</v>
      </c>
      <c r="B5" s="374" t="s">
        <v>191</v>
      </c>
    </row>
    <row r="6" spans="1:8">
      <c r="A6" s="373" t="s">
        <v>113</v>
      </c>
      <c r="B6" s="374" t="s">
        <v>114</v>
      </c>
    </row>
    <row r="7" spans="1:8">
      <c r="A7" s="373" t="s">
        <v>87</v>
      </c>
      <c r="B7" s="374" t="s">
        <v>222</v>
      </c>
    </row>
    <row r="8" spans="1:8" s="333" customFormat="1" ht="21">
      <c r="A8" s="373" t="s">
        <v>179</v>
      </c>
      <c r="B8" s="374" t="s">
        <v>206</v>
      </c>
    </row>
    <row r="9" spans="1:8">
      <c r="A9" s="373" t="s">
        <v>180</v>
      </c>
      <c r="B9" s="374" t="s">
        <v>181</v>
      </c>
    </row>
    <row r="10" spans="1:8">
      <c r="A10" s="373" t="s">
        <v>105</v>
      </c>
      <c r="B10" s="374" t="s">
        <v>174</v>
      </c>
    </row>
    <row r="11" spans="1:8">
      <c r="A11" s="373" t="s">
        <v>2</v>
      </c>
      <c r="B11" s="374" t="s">
        <v>130</v>
      </c>
    </row>
    <row r="12" spans="1:8">
      <c r="A12" s="373" t="s">
        <v>111</v>
      </c>
      <c r="B12" s="374" t="s">
        <v>112</v>
      </c>
    </row>
    <row r="13" spans="1:8" ht="23.65" customHeight="1">
      <c r="A13" s="373" t="s">
        <v>108</v>
      </c>
      <c r="B13" s="374" t="s">
        <v>223</v>
      </c>
    </row>
    <row r="14" spans="1:8">
      <c r="A14" s="373" t="s">
        <v>21</v>
      </c>
      <c r="B14" s="374" t="s">
        <v>103</v>
      </c>
    </row>
    <row r="15" spans="1:8">
      <c r="A15" s="373" t="s">
        <v>84</v>
      </c>
      <c r="B15" s="374" t="s">
        <v>83</v>
      </c>
    </row>
    <row r="16" spans="1:8">
      <c r="A16" s="373" t="s">
        <v>178</v>
      </c>
      <c r="B16" s="374" t="s">
        <v>203</v>
      </c>
    </row>
    <row r="17" spans="1:2">
      <c r="A17" s="373" t="s">
        <v>22</v>
      </c>
      <c r="B17" s="374" t="s">
        <v>193</v>
      </c>
    </row>
    <row r="18" spans="1:2" s="504" customFormat="1">
      <c r="A18" s="373" t="s">
        <v>210</v>
      </c>
      <c r="B18" s="374" t="s">
        <v>209</v>
      </c>
    </row>
    <row r="19" spans="1:2" s="333" customFormat="1">
      <c r="A19" s="373" t="s">
        <v>188</v>
      </c>
      <c r="B19" s="374" t="s">
        <v>190</v>
      </c>
    </row>
    <row r="20" spans="1:2" s="504" customFormat="1">
      <c r="A20" s="373" t="s">
        <v>208</v>
      </c>
      <c r="B20" s="374" t="s">
        <v>211</v>
      </c>
    </row>
    <row r="21" spans="1:2" ht="22.9" customHeight="1">
      <c r="A21" s="373" t="s">
        <v>175</v>
      </c>
      <c r="B21" s="374" t="s">
        <v>195</v>
      </c>
    </row>
    <row r="22" spans="1:2">
      <c r="A22" s="373" t="s">
        <v>175</v>
      </c>
      <c r="B22" s="374" t="s">
        <v>194</v>
      </c>
    </row>
    <row r="23" spans="1:2">
      <c r="A23" s="373" t="s">
        <v>86</v>
      </c>
      <c r="B23" s="374" t="s">
        <v>199</v>
      </c>
    </row>
    <row r="24" spans="1:2">
      <c r="A24" s="373" t="s">
        <v>85</v>
      </c>
      <c r="B24" s="374" t="s">
        <v>200</v>
      </c>
    </row>
    <row r="25" spans="1:2" ht="21">
      <c r="A25" s="373" t="s">
        <v>176</v>
      </c>
      <c r="B25" s="374" t="s">
        <v>201</v>
      </c>
    </row>
    <row r="26" spans="1:2" ht="21">
      <c r="A26" s="373" t="s">
        <v>177</v>
      </c>
      <c r="B26" s="374" t="s">
        <v>202</v>
      </c>
    </row>
    <row r="27" spans="1:2" ht="21">
      <c r="A27" s="373" t="s">
        <v>183</v>
      </c>
      <c r="B27" s="374" t="s">
        <v>109</v>
      </c>
    </row>
    <row r="28" spans="1:2">
      <c r="A28" s="373" t="s">
        <v>182</v>
      </c>
      <c r="B28" s="374" t="s">
        <v>102</v>
      </c>
    </row>
    <row r="29" spans="1:2">
      <c r="A29" s="373" t="s">
        <v>101</v>
      </c>
      <c r="B29" s="374" t="s">
        <v>110</v>
      </c>
    </row>
  </sheetData>
  <sortState xmlns:xlrd2="http://schemas.microsoft.com/office/spreadsheetml/2017/richdata2" ref="A4:B27">
    <sortCondition ref="A4"/>
  </sortState>
  <pageMargins left="0.19685039370078741" right="0.15748031496062992" top="0.19685039370078741" bottom="0.19685039370078741" header="0.11811023622047245" footer="0.11811023622047245"/>
  <pageSetup paperSize="9" scale="80" orientation="portrait" r:id="rId1"/>
  <headerFooter>
    <oddFooter>&amp;L&amp;"Segoe UI,Standard"&amp;8&amp;K00-049BAWAG Group AG&amp;R&amp;"Segoe UI,Standard"&amp;8&amp;K00-049&amp;D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9"/>
  <sheetViews>
    <sheetView showGridLines="0" zoomScaleNormal="100" workbookViewId="0">
      <selection activeCell="G35" sqref="G35"/>
    </sheetView>
  </sheetViews>
  <sheetFormatPr baseColWidth="10" defaultColWidth="11.42578125" defaultRowHeight="15"/>
  <sheetData>
    <row r="1" spans="1:11" ht="17.25">
      <c r="A1" s="83" t="s">
        <v>221</v>
      </c>
      <c r="B1" s="84"/>
      <c r="C1" s="84"/>
      <c r="D1" s="84"/>
      <c r="E1" s="84"/>
      <c r="F1" s="84"/>
      <c r="G1" s="84"/>
      <c r="H1" s="103"/>
      <c r="I1" s="74"/>
      <c r="J1" s="74"/>
    </row>
    <row r="2" spans="1:11">
      <c r="A2" s="84"/>
      <c r="B2" s="84"/>
      <c r="C2" s="84"/>
      <c r="D2" s="84"/>
      <c r="E2" s="84"/>
      <c r="F2" s="84"/>
      <c r="G2" s="84"/>
      <c r="H2" s="103"/>
      <c r="I2" s="74"/>
      <c r="J2" s="74"/>
    </row>
    <row r="3" spans="1:11">
      <c r="A3" s="84"/>
      <c r="B3" s="84"/>
      <c r="C3" s="84"/>
      <c r="D3" s="84"/>
      <c r="E3" s="84"/>
      <c r="F3" s="84"/>
      <c r="G3" s="84"/>
      <c r="H3" s="103"/>
      <c r="I3" s="74"/>
      <c r="J3" s="74"/>
    </row>
    <row r="6" spans="1:11" ht="15" customHeight="1">
      <c r="A6" s="756" t="s">
        <v>162</v>
      </c>
      <c r="B6" s="756"/>
      <c r="C6" s="756"/>
      <c r="D6" s="756"/>
      <c r="E6" s="756"/>
      <c r="F6" s="756"/>
      <c r="G6" s="756"/>
      <c r="H6" s="756"/>
      <c r="I6" s="756"/>
      <c r="J6" s="756"/>
      <c r="K6" s="756"/>
    </row>
    <row r="7" spans="1:11">
      <c r="A7" s="756"/>
      <c r="B7" s="756"/>
      <c r="C7" s="756"/>
      <c r="D7" s="756"/>
      <c r="E7" s="756"/>
      <c r="F7" s="756"/>
      <c r="G7" s="756"/>
      <c r="H7" s="756"/>
      <c r="I7" s="756"/>
      <c r="J7" s="756"/>
      <c r="K7" s="756"/>
    </row>
    <row r="8" spans="1:11">
      <c r="A8" s="756"/>
      <c r="B8" s="756"/>
      <c r="C8" s="756"/>
      <c r="D8" s="756"/>
      <c r="E8" s="756"/>
      <c r="F8" s="756"/>
      <c r="G8" s="756"/>
      <c r="H8" s="756"/>
      <c r="I8" s="756"/>
      <c r="J8" s="756"/>
      <c r="K8" s="756"/>
    </row>
    <row r="9" spans="1:11">
      <c r="A9" s="756"/>
      <c r="B9" s="756"/>
      <c r="C9" s="756"/>
      <c r="D9" s="756"/>
      <c r="E9" s="756"/>
      <c r="F9" s="756"/>
      <c r="G9" s="756"/>
      <c r="H9" s="756"/>
      <c r="I9" s="756"/>
      <c r="J9" s="756"/>
      <c r="K9" s="756"/>
    </row>
    <row r="10" spans="1:11">
      <c r="A10" s="756"/>
      <c r="B10" s="756"/>
      <c r="C10" s="756"/>
      <c r="D10" s="756"/>
      <c r="E10" s="756"/>
      <c r="F10" s="756"/>
      <c r="G10" s="756"/>
      <c r="H10" s="756"/>
      <c r="I10" s="756"/>
      <c r="J10" s="756"/>
      <c r="K10" s="756"/>
    </row>
    <row r="11" spans="1:11">
      <c r="A11" s="756"/>
      <c r="B11" s="756"/>
      <c r="C11" s="756"/>
      <c r="D11" s="756"/>
      <c r="E11" s="756"/>
      <c r="F11" s="756"/>
      <c r="G11" s="756"/>
      <c r="H11" s="756"/>
      <c r="I11" s="756"/>
      <c r="J11" s="756"/>
      <c r="K11" s="756"/>
    </row>
    <row r="12" spans="1:11">
      <c r="A12" s="756"/>
      <c r="B12" s="756"/>
      <c r="C12" s="756"/>
      <c r="D12" s="756"/>
      <c r="E12" s="756"/>
      <c r="F12" s="756"/>
      <c r="G12" s="756"/>
      <c r="H12" s="756"/>
      <c r="I12" s="756"/>
      <c r="J12" s="756"/>
      <c r="K12" s="756"/>
    </row>
    <row r="13" spans="1:11">
      <c r="A13" s="756"/>
      <c r="B13" s="756"/>
      <c r="C13" s="756"/>
      <c r="D13" s="756"/>
      <c r="E13" s="756"/>
      <c r="F13" s="756"/>
      <c r="G13" s="756"/>
      <c r="H13" s="756"/>
      <c r="I13" s="756"/>
      <c r="J13" s="756"/>
      <c r="K13" s="756"/>
    </row>
    <row r="14" spans="1:11">
      <c r="A14" s="756"/>
      <c r="B14" s="756"/>
      <c r="C14" s="756"/>
      <c r="D14" s="756"/>
      <c r="E14" s="756"/>
      <c r="F14" s="756"/>
      <c r="G14" s="756"/>
      <c r="H14" s="756"/>
      <c r="I14" s="756"/>
      <c r="J14" s="756"/>
      <c r="K14" s="756"/>
    </row>
    <row r="15" spans="1:11">
      <c r="A15" s="756"/>
      <c r="B15" s="756"/>
      <c r="C15" s="756"/>
      <c r="D15" s="756"/>
      <c r="E15" s="756"/>
      <c r="F15" s="756"/>
      <c r="G15" s="756"/>
      <c r="H15" s="756"/>
      <c r="I15" s="756"/>
      <c r="J15" s="756"/>
      <c r="K15" s="756"/>
    </row>
    <row r="16" spans="1:11">
      <c r="A16" s="756"/>
      <c r="B16" s="756"/>
      <c r="C16" s="756"/>
      <c r="D16" s="756"/>
      <c r="E16" s="756"/>
      <c r="F16" s="756"/>
      <c r="G16" s="756"/>
      <c r="H16" s="756"/>
      <c r="I16" s="756"/>
      <c r="J16" s="756"/>
      <c r="K16" s="756"/>
    </row>
    <row r="17" spans="1:11">
      <c r="A17" s="756"/>
      <c r="B17" s="756"/>
      <c r="C17" s="756"/>
      <c r="D17" s="756"/>
      <c r="E17" s="756"/>
      <c r="F17" s="756"/>
      <c r="G17" s="756"/>
      <c r="H17" s="756"/>
      <c r="I17" s="756"/>
      <c r="J17" s="756"/>
      <c r="K17" s="756"/>
    </row>
    <row r="18" spans="1:11">
      <c r="A18" s="756"/>
      <c r="B18" s="756"/>
      <c r="C18" s="756"/>
      <c r="D18" s="756"/>
      <c r="E18" s="756"/>
      <c r="F18" s="756"/>
      <c r="G18" s="756"/>
      <c r="H18" s="756"/>
      <c r="I18" s="756"/>
      <c r="J18" s="756"/>
      <c r="K18" s="756"/>
    </row>
    <row r="19" spans="1:11">
      <c r="A19" s="756"/>
      <c r="B19" s="756"/>
      <c r="C19" s="756"/>
      <c r="D19" s="756"/>
      <c r="E19" s="756"/>
      <c r="F19" s="756"/>
      <c r="G19" s="756"/>
      <c r="H19" s="756"/>
      <c r="I19" s="756"/>
      <c r="J19" s="756"/>
      <c r="K19" s="756"/>
    </row>
  </sheetData>
  <mergeCells count="1">
    <mergeCell ref="A6:K19"/>
  </mergeCells>
  <pageMargins left="0.19685039370078741" right="0.15748031496062992" top="0.19685039370078741" bottom="0.19685039370078741" header="0.11811023622047245" footer="0.11811023622047245"/>
  <pageSetup paperSize="9" scale="78"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81"/>
  <sheetViews>
    <sheetView topLeftCell="E19" workbookViewId="0">
      <selection activeCell="H20" sqref="H20"/>
    </sheetView>
  </sheetViews>
  <sheetFormatPr baseColWidth="10" defaultColWidth="11.42578125" defaultRowHeight="15"/>
  <cols>
    <col min="1" max="1" width="24.5703125" bestFit="1" customWidth="1"/>
    <col min="2" max="2" width="12" customWidth="1"/>
  </cols>
  <sheetData>
    <row r="1" spans="1:21" ht="15.75" thickBot="1"/>
    <row r="2" spans="1:21" ht="15.75" thickTop="1">
      <c r="A2" s="199" t="s">
        <v>2</v>
      </c>
      <c r="B2" s="757">
        <v>2016</v>
      </c>
      <c r="C2" s="750"/>
      <c r="D2" s="750"/>
      <c r="E2" s="751"/>
      <c r="F2" s="116"/>
      <c r="G2" s="757">
        <v>2017</v>
      </c>
      <c r="H2" s="750"/>
      <c r="I2" s="750"/>
      <c r="J2" s="751"/>
      <c r="K2" s="116"/>
      <c r="L2" s="757">
        <v>2018</v>
      </c>
      <c r="M2" s="750"/>
      <c r="N2" s="750"/>
      <c r="O2" s="751"/>
      <c r="Q2" s="192">
        <v>2019</v>
      </c>
      <c r="R2" s="116"/>
      <c r="S2" s="174">
        <v>2016</v>
      </c>
      <c r="T2" s="171">
        <v>2017</v>
      </c>
      <c r="U2" s="171">
        <v>2018</v>
      </c>
    </row>
    <row r="3" spans="1:21">
      <c r="B3" s="34" t="s">
        <v>68</v>
      </c>
      <c r="C3" s="35" t="s">
        <v>69</v>
      </c>
      <c r="D3" s="36" t="s">
        <v>70</v>
      </c>
      <c r="E3" s="126" t="s">
        <v>71</v>
      </c>
      <c r="F3" s="117"/>
      <c r="G3" s="34" t="s">
        <v>68</v>
      </c>
      <c r="H3" s="35" t="s">
        <v>69</v>
      </c>
      <c r="I3" s="36" t="s">
        <v>70</v>
      </c>
      <c r="J3" s="126" t="s">
        <v>71</v>
      </c>
      <c r="K3" s="117"/>
      <c r="L3" s="34" t="s">
        <v>68</v>
      </c>
      <c r="M3" s="35" t="s">
        <v>69</v>
      </c>
      <c r="N3" s="36" t="s">
        <v>70</v>
      </c>
      <c r="O3" s="126" t="s">
        <v>71</v>
      </c>
      <c r="Q3" s="91" t="s">
        <v>68</v>
      </c>
      <c r="R3" s="117"/>
      <c r="S3" s="91" t="s">
        <v>106</v>
      </c>
      <c r="T3" s="36" t="s">
        <v>106</v>
      </c>
      <c r="U3" s="36" t="s">
        <v>106</v>
      </c>
    </row>
    <row r="4" spans="1:21">
      <c r="A4" t="s">
        <v>124</v>
      </c>
    </row>
    <row r="5" spans="1:21">
      <c r="A5" t="s">
        <v>136</v>
      </c>
      <c r="B5" t="e">
        <f>+#REF!</f>
        <v>#REF!</v>
      </c>
      <c r="C5" t="e">
        <f>+#REF!</f>
        <v>#REF!</v>
      </c>
      <c r="D5" t="e">
        <f>+#REF!</f>
        <v>#REF!</v>
      </c>
      <c r="E5" t="e">
        <f>+#REF!</f>
        <v>#REF!</v>
      </c>
      <c r="G5" t="e">
        <f>+#REF!</f>
        <v>#REF!</v>
      </c>
      <c r="H5" t="e">
        <f>+#REF!</f>
        <v>#REF!</v>
      </c>
      <c r="I5" t="e">
        <f>+#REF!</f>
        <v>#REF!</v>
      </c>
      <c r="J5" t="e">
        <f>+#REF!</f>
        <v>#REF!</v>
      </c>
      <c r="L5" t="e">
        <f>+#REF!</f>
        <v>#REF!</v>
      </c>
      <c r="M5" t="e">
        <f>+#REF!</f>
        <v>#REF!</v>
      </c>
      <c r="N5" t="e">
        <f>+#REF!</f>
        <v>#REF!</v>
      </c>
      <c r="O5" t="e">
        <f>+#REF!</f>
        <v>#REF!</v>
      </c>
      <c r="Q5" t="e">
        <f>+#REF!</f>
        <v>#REF!</v>
      </c>
      <c r="S5" t="e">
        <f>+#REF!</f>
        <v>#REF!</v>
      </c>
      <c r="T5" t="e">
        <f>+#REF!</f>
        <v>#REF!</v>
      </c>
      <c r="U5" t="e">
        <f>+#REF!</f>
        <v>#REF!</v>
      </c>
    </row>
    <row r="6" spans="1:21">
      <c r="A6" t="s">
        <v>131</v>
      </c>
      <c r="B6" t="e">
        <f>+'BG T05 (Segments)'!#REF!</f>
        <v>#REF!</v>
      </c>
      <c r="C6" t="e">
        <f>+'BG T05 (Segments)'!#REF!</f>
        <v>#REF!</v>
      </c>
      <c r="D6" t="e">
        <f>+'BG T05 (Segments)'!#REF!</f>
        <v>#REF!</v>
      </c>
      <c r="E6" t="e">
        <f>+'BG T05 (Segments)'!#REF!</f>
        <v>#REF!</v>
      </c>
      <c r="G6" t="e">
        <f>+'BG T05 (Segments)'!#REF!</f>
        <v>#REF!</v>
      </c>
      <c r="H6" t="e">
        <f>+'BG T05 (Segments)'!#REF!</f>
        <v>#REF!</v>
      </c>
      <c r="I6" t="e">
        <f>+'BG T05 (Segments)'!#REF!</f>
        <v>#REF!</v>
      </c>
      <c r="J6" t="e">
        <f>+'BG T05 (Segments)'!#REF!</f>
        <v>#REF!</v>
      </c>
      <c r="L6">
        <f>+'BG T05 (Segments)'!B10</f>
        <v>205.2</v>
      </c>
      <c r="M6">
        <f>+'BG T05 (Segments)'!C10</f>
        <v>202.1</v>
      </c>
      <c r="N6">
        <f>+'BG T05 (Segments)'!D10</f>
        <v>199.4</v>
      </c>
      <c r="O6">
        <f>+'BG T05 (Segments)'!E10</f>
        <v>204.7</v>
      </c>
      <c r="Q6">
        <f>+'BG T05 (Segments)'!G10</f>
        <v>208.5</v>
      </c>
      <c r="S6" t="e">
        <f>+'BG T05 (Segments)'!#REF!</f>
        <v>#REF!</v>
      </c>
      <c r="T6" t="e">
        <f>+'BG T05 (Segments)'!#REF!</f>
        <v>#REF!</v>
      </c>
      <c r="U6">
        <f>+'BG T05 (Segments)'!Y10</f>
        <v>811.5</v>
      </c>
    </row>
    <row r="7" spans="1:21">
      <c r="A7" t="s">
        <v>132</v>
      </c>
      <c r="B7" s="176" t="e">
        <f>+B5-B6</f>
        <v>#REF!</v>
      </c>
      <c r="C7" s="176" t="e">
        <f>+C5-C6</f>
        <v>#REF!</v>
      </c>
      <c r="D7" s="176" t="e">
        <f>+D5-D6</f>
        <v>#REF!</v>
      </c>
      <c r="E7" s="176" t="e">
        <f>+E5-E6</f>
        <v>#REF!</v>
      </c>
      <c r="G7" s="176" t="e">
        <f>+G5-G6</f>
        <v>#REF!</v>
      </c>
      <c r="H7" s="176" t="e">
        <f>+H5-H6</f>
        <v>#REF!</v>
      </c>
      <c r="I7" s="176" t="e">
        <f>+I5-I6</f>
        <v>#REF!</v>
      </c>
      <c r="J7" s="176" t="e">
        <f>+J5-J6</f>
        <v>#REF!</v>
      </c>
      <c r="L7" s="176" t="e">
        <f>+L5-L6</f>
        <v>#REF!</v>
      </c>
      <c r="M7" s="176" t="e">
        <f>+M5-M6</f>
        <v>#REF!</v>
      </c>
      <c r="N7" s="176" t="e">
        <f>+N5-N6</f>
        <v>#REF!</v>
      </c>
      <c r="O7" s="176" t="e">
        <f>+O5-O6</f>
        <v>#REF!</v>
      </c>
      <c r="Q7" s="176" t="e">
        <f>+Q5-Q6</f>
        <v>#REF!</v>
      </c>
      <c r="S7" s="176" t="e">
        <f>+S5-S6</f>
        <v>#REF!</v>
      </c>
      <c r="T7" s="176" t="e">
        <f>+T5-T6</f>
        <v>#REF!</v>
      </c>
      <c r="U7" s="176" t="e">
        <f>+U5-U6</f>
        <v>#REF!</v>
      </c>
    </row>
    <row r="9" spans="1:21">
      <c r="A9" t="s">
        <v>128</v>
      </c>
    </row>
    <row r="10" spans="1:21">
      <c r="A10" t="s">
        <v>136</v>
      </c>
      <c r="B10" t="e">
        <f>+#REF!</f>
        <v>#REF!</v>
      </c>
      <c r="C10" t="e">
        <f>+#REF!</f>
        <v>#REF!</v>
      </c>
      <c r="D10" t="e">
        <f>+#REF!</f>
        <v>#REF!</v>
      </c>
      <c r="E10" t="e">
        <f>+#REF!</f>
        <v>#REF!</v>
      </c>
      <c r="G10" t="e">
        <f>+#REF!</f>
        <v>#REF!</v>
      </c>
      <c r="H10" t="e">
        <f>+#REF!</f>
        <v>#REF!</v>
      </c>
      <c r="I10" t="e">
        <f>+#REF!</f>
        <v>#REF!</v>
      </c>
      <c r="J10" t="e">
        <f>+#REF!</f>
        <v>#REF!</v>
      </c>
      <c r="L10" t="e">
        <f>+#REF!</f>
        <v>#REF!</v>
      </c>
      <c r="M10" t="e">
        <f>+#REF!</f>
        <v>#REF!</v>
      </c>
      <c r="N10" t="e">
        <f>+#REF!</f>
        <v>#REF!</v>
      </c>
      <c r="O10" t="e">
        <f>+#REF!</f>
        <v>#REF!</v>
      </c>
      <c r="Q10" t="e">
        <f>+#REF!</f>
        <v>#REF!</v>
      </c>
      <c r="S10" t="e">
        <f>+#REF!</f>
        <v>#REF!</v>
      </c>
      <c r="T10" t="e">
        <f>+#REF!</f>
        <v>#REF!</v>
      </c>
      <c r="U10" t="e">
        <f>+#REF!</f>
        <v>#REF!</v>
      </c>
    </row>
    <row r="11" spans="1:21">
      <c r="A11" t="s">
        <v>131</v>
      </c>
      <c r="B11" t="e">
        <f>+'BG T05 (Segments)'!#REF!</f>
        <v>#REF!</v>
      </c>
      <c r="C11" t="e">
        <f>+'BG T05 (Segments)'!#REF!</f>
        <v>#REF!</v>
      </c>
      <c r="D11" t="e">
        <f>+'BG T05 (Segments)'!#REF!</f>
        <v>#REF!</v>
      </c>
      <c r="E11" t="e">
        <f>+'BG T05 (Segments)'!#REF!</f>
        <v>#REF!</v>
      </c>
      <c r="G11" t="e">
        <f>+'BG T05 (Segments)'!#REF!</f>
        <v>#REF!</v>
      </c>
      <c r="H11" t="e">
        <f>+'BG T05 (Segments)'!#REF!</f>
        <v>#REF!</v>
      </c>
      <c r="I11" t="e">
        <f>+'BG T05 (Segments)'!#REF!</f>
        <v>#REF!</v>
      </c>
      <c r="J11" t="e">
        <f>+'BG T05 (Segments)'!#REF!</f>
        <v>#REF!</v>
      </c>
      <c r="L11">
        <f>+'BG T05 (Segments)'!B47</f>
        <v>77.699999999999989</v>
      </c>
      <c r="M11">
        <f>+'BG T05 (Segments)'!C47</f>
        <v>71.7</v>
      </c>
      <c r="N11">
        <f>+'BG T05 (Segments)'!D47</f>
        <v>73.5</v>
      </c>
      <c r="O11">
        <f>+'BG T05 (Segments)'!E47</f>
        <v>76.2</v>
      </c>
      <c r="Q11">
        <f>+'BG T05 (Segments)'!G47</f>
        <v>76.3</v>
      </c>
      <c r="S11" t="e">
        <f>+'BG T05 (Segments)'!#REF!</f>
        <v>#REF!</v>
      </c>
      <c r="T11" t="e">
        <f>+'BG T05 (Segments)'!#REF!</f>
        <v>#REF!</v>
      </c>
      <c r="U11">
        <f>+'BG T05 (Segments)'!Y47</f>
        <v>299</v>
      </c>
    </row>
    <row r="12" spans="1:21">
      <c r="A12" t="s">
        <v>132</v>
      </c>
      <c r="B12" s="176" t="e">
        <f>+B10-B11</f>
        <v>#REF!</v>
      </c>
      <c r="C12" s="176" t="e">
        <f>+C10-C11</f>
        <v>#REF!</v>
      </c>
      <c r="D12" s="176" t="e">
        <f>+D10-D11</f>
        <v>#REF!</v>
      </c>
      <c r="E12" s="176" t="e">
        <f>+E10-E11</f>
        <v>#REF!</v>
      </c>
      <c r="G12" s="176" t="e">
        <f>+G10-G11</f>
        <v>#REF!</v>
      </c>
      <c r="H12" s="176" t="e">
        <f>+H10-H11</f>
        <v>#REF!</v>
      </c>
      <c r="I12" s="176" t="e">
        <f>+I10-I11</f>
        <v>#REF!</v>
      </c>
      <c r="J12" s="176" t="e">
        <f>+J10-J11</f>
        <v>#REF!</v>
      </c>
      <c r="L12" s="176" t="e">
        <f>+L10-L11</f>
        <v>#REF!</v>
      </c>
      <c r="M12" s="176" t="e">
        <f>+M10-M11</f>
        <v>#REF!</v>
      </c>
      <c r="N12" s="176" t="e">
        <f>+N10-N11</f>
        <v>#REF!</v>
      </c>
      <c r="O12" s="176" t="e">
        <f>+O10-O11</f>
        <v>#REF!</v>
      </c>
      <c r="Q12" s="176" t="e">
        <f>+Q10-Q11</f>
        <v>#REF!</v>
      </c>
      <c r="S12" s="176" t="e">
        <f>+S10-S11</f>
        <v>#REF!</v>
      </c>
      <c r="T12" s="176" t="e">
        <f>+T10-T11</f>
        <v>#REF!</v>
      </c>
      <c r="U12" s="176" t="e">
        <f>+U10-U11</f>
        <v>#REF!</v>
      </c>
    </row>
    <row r="14" spans="1:21">
      <c r="A14" t="s">
        <v>126</v>
      </c>
    </row>
    <row r="15" spans="1:21">
      <c r="A15" t="s">
        <v>136</v>
      </c>
      <c r="B15" t="e">
        <f>+#REF!</f>
        <v>#REF!</v>
      </c>
      <c r="C15" t="e">
        <f>+#REF!</f>
        <v>#REF!</v>
      </c>
      <c r="D15" t="e">
        <f>+#REF!</f>
        <v>#REF!</v>
      </c>
      <c r="E15" t="e">
        <f>+#REF!</f>
        <v>#REF!</v>
      </c>
      <c r="G15" t="e">
        <f>+#REF!</f>
        <v>#REF!</v>
      </c>
      <c r="H15" t="e">
        <f>+#REF!</f>
        <v>#REF!</v>
      </c>
      <c r="I15" t="e">
        <f>+#REF!</f>
        <v>#REF!</v>
      </c>
      <c r="J15" t="e">
        <f>+#REF!</f>
        <v>#REF!</v>
      </c>
      <c r="L15" t="e">
        <f>+#REF!</f>
        <v>#REF!</v>
      </c>
      <c r="M15" t="e">
        <f>+#REF!</f>
        <v>#REF!</v>
      </c>
      <c r="N15" s="175" t="e">
        <f>+#REF!</f>
        <v>#REF!</v>
      </c>
      <c r="O15" t="e">
        <f>+#REF!</f>
        <v>#REF!</v>
      </c>
      <c r="Q15" t="e">
        <f>+#REF!</f>
        <v>#REF!</v>
      </c>
      <c r="S15" t="e">
        <f>+#REF!</f>
        <v>#REF!</v>
      </c>
      <c r="T15" t="e">
        <f>+#REF!</f>
        <v>#REF!</v>
      </c>
      <c r="U15" t="e">
        <f>+#REF!</f>
        <v>#REF!</v>
      </c>
    </row>
    <row r="16" spans="1:21">
      <c r="A16" t="s">
        <v>131</v>
      </c>
      <c r="B16" t="e">
        <f>+'BG T05 (Segments)'!#REF!</f>
        <v>#REF!</v>
      </c>
      <c r="C16" t="e">
        <f>+'BG T05 (Segments)'!#REF!</f>
        <v>#REF!</v>
      </c>
      <c r="D16" t="e">
        <f>+'BG T05 (Segments)'!#REF!</f>
        <v>#REF!</v>
      </c>
      <c r="E16" t="e">
        <f>+'BG T05 (Segments)'!#REF!</f>
        <v>#REF!</v>
      </c>
      <c r="G16" t="e">
        <f>+'BG T05 (Segments)'!#REF!</f>
        <v>#REF!</v>
      </c>
      <c r="H16" t="e">
        <f>+'BG T05 (Segments)'!#REF!</f>
        <v>#REF!</v>
      </c>
      <c r="I16" t="e">
        <f>+'BG T05 (Segments)'!#REF!</f>
        <v>#REF!</v>
      </c>
      <c r="J16" t="e">
        <f>+'BG T05 (Segments)'!#REF!</f>
        <v>#REF!</v>
      </c>
      <c r="L16">
        <f>+'BG T05 (Segments)'!B85</f>
        <v>11.6</v>
      </c>
      <c r="M16">
        <f>+'BG T05 (Segments)'!C85</f>
        <v>12.3</v>
      </c>
      <c r="N16">
        <f>+'BG T05 (Segments)'!D85</f>
        <v>12</v>
      </c>
      <c r="O16">
        <f>+'BG T05 (Segments)'!E85</f>
        <v>12.9</v>
      </c>
      <c r="Q16">
        <f>+'BG T05 (Segments)'!G85</f>
        <v>11.8</v>
      </c>
      <c r="S16" t="e">
        <f>+'BG T05 (Segments)'!#REF!</f>
        <v>#REF!</v>
      </c>
      <c r="T16" t="e">
        <f>+'BG T05 (Segments)'!#REF!</f>
        <v>#REF!</v>
      </c>
      <c r="U16">
        <f>+'BG T05 (Segments)'!Y85</f>
        <v>48.7</v>
      </c>
    </row>
    <row r="17" spans="1:21">
      <c r="A17" t="s">
        <v>132</v>
      </c>
      <c r="B17" s="176" t="e">
        <f>+B15-B16</f>
        <v>#REF!</v>
      </c>
      <c r="C17" s="176" t="e">
        <f>+C15-C16</f>
        <v>#REF!</v>
      </c>
      <c r="D17" s="176" t="e">
        <f>+D15-D16</f>
        <v>#REF!</v>
      </c>
      <c r="E17" s="176" t="e">
        <f>+E15-E16</f>
        <v>#REF!</v>
      </c>
      <c r="G17" s="176" t="e">
        <f>+G15-G16</f>
        <v>#REF!</v>
      </c>
      <c r="H17" s="176" t="e">
        <f>+H15-H16</f>
        <v>#REF!</v>
      </c>
      <c r="I17" s="176" t="e">
        <f>+I15-I16</f>
        <v>#REF!</v>
      </c>
      <c r="J17" s="176" t="e">
        <f>+J15-J16</f>
        <v>#REF!</v>
      </c>
      <c r="L17" s="176" t="e">
        <f>+L15-L16</f>
        <v>#REF!</v>
      </c>
      <c r="M17" s="176" t="e">
        <f>+M15-M16</f>
        <v>#REF!</v>
      </c>
      <c r="N17" s="176" t="e">
        <f>+N15-N16</f>
        <v>#REF!</v>
      </c>
      <c r="O17" s="176" t="e">
        <f>+O15-O16</f>
        <v>#REF!</v>
      </c>
      <c r="Q17" s="176" t="e">
        <f>+Q15-Q16</f>
        <v>#REF!</v>
      </c>
      <c r="S17" s="176" t="e">
        <f>+S15-S16</f>
        <v>#REF!</v>
      </c>
      <c r="T17" s="176" t="e">
        <f>+T15-T16</f>
        <v>#REF!</v>
      </c>
      <c r="U17" s="176" t="e">
        <f>+U15-U16</f>
        <v>#REF!</v>
      </c>
    </row>
    <row r="19" spans="1:21">
      <c r="A19" t="s">
        <v>81</v>
      </c>
    </row>
    <row r="20" spans="1:21">
      <c r="A20" t="s">
        <v>136</v>
      </c>
      <c r="B20" t="e">
        <f>+#REF!</f>
        <v>#REF!</v>
      </c>
      <c r="C20" t="e">
        <f>+#REF!</f>
        <v>#REF!</v>
      </c>
      <c r="D20" t="e">
        <f>+#REF!</f>
        <v>#REF!</v>
      </c>
      <c r="E20" t="e">
        <f>+#REF!</f>
        <v>#REF!</v>
      </c>
      <c r="G20" t="e">
        <f>+#REF!</f>
        <v>#REF!</v>
      </c>
      <c r="H20" t="e">
        <f>+#REF!</f>
        <v>#REF!</v>
      </c>
      <c r="I20" t="e">
        <f>+#REF!</f>
        <v>#REF!</v>
      </c>
      <c r="J20" t="e">
        <f>+#REF!</f>
        <v>#REF!</v>
      </c>
      <c r="L20" t="e">
        <f>+#REF!</f>
        <v>#REF!</v>
      </c>
      <c r="M20" t="e">
        <f>+#REF!</f>
        <v>#REF!</v>
      </c>
      <c r="N20" t="e">
        <f>+#REF!</f>
        <v>#REF!</v>
      </c>
      <c r="O20" t="e">
        <f>+#REF!</f>
        <v>#REF!</v>
      </c>
      <c r="Q20" t="e">
        <f>+#REF!</f>
        <v>#REF!</v>
      </c>
      <c r="S20" t="e">
        <f>+#REF!</f>
        <v>#REF!</v>
      </c>
      <c r="T20" t="e">
        <f>+#REF!</f>
        <v>#REF!</v>
      </c>
      <c r="U20" t="e">
        <f>+#REF!</f>
        <v>#REF!</v>
      </c>
    </row>
    <row r="21" spans="1:21">
      <c r="A21" t="s">
        <v>131</v>
      </c>
      <c r="B21" t="e">
        <f>+'BG T05 (Segments)'!#REF!</f>
        <v>#REF!</v>
      </c>
      <c r="C21" t="e">
        <f>+'BG T05 (Segments)'!#REF!</f>
        <v>#REF!</v>
      </c>
      <c r="D21" t="e">
        <f>+'BG T05 (Segments)'!#REF!</f>
        <v>#REF!</v>
      </c>
      <c r="E21" t="e">
        <f>+'BG T05 (Segments)'!#REF!</f>
        <v>#REF!</v>
      </c>
      <c r="G21" t="e">
        <f>+'BG T05 (Segments)'!#REF!</f>
        <v>#REF!</v>
      </c>
      <c r="H21" t="e">
        <f>+'BG T05 (Segments)'!#REF!</f>
        <v>#REF!</v>
      </c>
      <c r="I21" t="e">
        <f>+'BG T05 (Segments)'!#REF!</f>
        <v>#REF!</v>
      </c>
      <c r="J21" t="e">
        <f>+'BG T05 (Segments)'!#REF!</f>
        <v>#REF!</v>
      </c>
      <c r="L21">
        <f>+'BG T05 (Segments)'!B121</f>
        <v>-12</v>
      </c>
      <c r="M21">
        <f>+'BG T05 (Segments)'!C121</f>
        <v>-11.5</v>
      </c>
      <c r="N21">
        <f>+'BG T05 (Segments)'!D121</f>
        <v>-5.3</v>
      </c>
      <c r="O21">
        <f>+'BG T05 (Segments)'!E121</f>
        <v>-7.3</v>
      </c>
      <c r="Q21">
        <f>+'BG T05 (Segments)'!G121</f>
        <v>-9.5</v>
      </c>
      <c r="S21" t="e">
        <f>+'BG T05 (Segments)'!#REF!</f>
        <v>#REF!</v>
      </c>
      <c r="T21" t="e">
        <f>+'BG T05 (Segments)'!#REF!</f>
        <v>#REF!</v>
      </c>
      <c r="U21">
        <f>+'BG T05 (Segments)'!Y121</f>
        <v>-35.9</v>
      </c>
    </row>
    <row r="22" spans="1:21">
      <c r="A22" t="s">
        <v>132</v>
      </c>
      <c r="B22" s="176" t="e">
        <f>+B20-B21</f>
        <v>#REF!</v>
      </c>
      <c r="C22" s="176" t="e">
        <f>+C20-C21</f>
        <v>#REF!</v>
      </c>
      <c r="D22" s="176" t="e">
        <f>+D20-D21</f>
        <v>#REF!</v>
      </c>
      <c r="E22" s="176" t="e">
        <f>+E20-E21</f>
        <v>#REF!</v>
      </c>
      <c r="G22" s="176" t="e">
        <f>+G20-G21</f>
        <v>#REF!</v>
      </c>
      <c r="H22" s="176" t="e">
        <f>+H20-H21</f>
        <v>#REF!</v>
      </c>
      <c r="I22" s="176" t="e">
        <f>+I20-I21</f>
        <v>#REF!</v>
      </c>
      <c r="J22" s="176" t="e">
        <f>+J20-J21</f>
        <v>#REF!</v>
      </c>
      <c r="L22" s="176" t="e">
        <f>+L20-L21</f>
        <v>#REF!</v>
      </c>
      <c r="M22" s="176" t="e">
        <f>+M20-M21</f>
        <v>#REF!</v>
      </c>
      <c r="N22" s="176" t="e">
        <f>+N20-N21</f>
        <v>#REF!</v>
      </c>
      <c r="O22" s="176" t="e">
        <f>+O20-O21</f>
        <v>#REF!</v>
      </c>
      <c r="Q22" s="176" t="e">
        <f>+Q20-Q21</f>
        <v>#REF!</v>
      </c>
      <c r="S22" s="176" t="e">
        <f>+S20-S21</f>
        <v>#REF!</v>
      </c>
      <c r="T22" s="176" t="e">
        <f>+T20-T21</f>
        <v>#REF!</v>
      </c>
      <c r="U22" s="176" t="e">
        <f>+U20-U21</f>
        <v>#REF!</v>
      </c>
    </row>
    <row r="24" spans="1:21">
      <c r="A24" t="s">
        <v>129</v>
      </c>
    </row>
    <row r="25" spans="1:21">
      <c r="A25" t="s">
        <v>136</v>
      </c>
      <c r="B25" t="e">
        <f>+#REF!</f>
        <v>#REF!</v>
      </c>
      <c r="C25" t="e">
        <f>+#REF!</f>
        <v>#REF!</v>
      </c>
      <c r="D25" t="e">
        <f>+#REF!</f>
        <v>#REF!</v>
      </c>
      <c r="E25" t="e">
        <f>+#REF!</f>
        <v>#REF!</v>
      </c>
      <c r="G25" t="e">
        <f>+#REF!</f>
        <v>#REF!</v>
      </c>
      <c r="H25" t="e">
        <f>+#REF!</f>
        <v>#REF!</v>
      </c>
      <c r="I25" t="e">
        <f>+#REF!</f>
        <v>#REF!</v>
      </c>
      <c r="J25" t="e">
        <f>+#REF!</f>
        <v>#REF!</v>
      </c>
      <c r="L25" t="e">
        <f>+#REF!</f>
        <v>#REF!</v>
      </c>
      <c r="M25" t="e">
        <f>+#REF!</f>
        <v>#REF!</v>
      </c>
      <c r="N25" t="e">
        <f>+#REF!</f>
        <v>#REF!</v>
      </c>
      <c r="O25" t="e">
        <f>+#REF!</f>
        <v>#REF!</v>
      </c>
      <c r="Q25" t="e">
        <f>+#REF!</f>
        <v>#REF!</v>
      </c>
      <c r="S25" t="e">
        <f>+#REF!</f>
        <v>#REF!</v>
      </c>
      <c r="T25" s="175" t="e">
        <f>+#REF!</f>
        <v>#REF!</v>
      </c>
      <c r="U25" t="e">
        <f>+#REF!</f>
        <v>#REF!</v>
      </c>
    </row>
    <row r="26" spans="1:21">
      <c r="A26" t="s">
        <v>133</v>
      </c>
      <c r="B26" t="e">
        <f>+'BG T03 (P&amp;L)'!#REF!</f>
        <v>#REF!</v>
      </c>
      <c r="C26" t="e">
        <f>+'BG T03 (P&amp;L)'!#REF!</f>
        <v>#REF!</v>
      </c>
      <c r="D26" t="e">
        <f>+'BG T03 (P&amp;L)'!#REF!</f>
        <v>#REF!</v>
      </c>
      <c r="E26" t="e">
        <f>+'BG T03 (P&amp;L)'!#REF!</f>
        <v>#REF!</v>
      </c>
      <c r="G26" t="e">
        <f>+'BG T03 (P&amp;L)'!#REF!</f>
        <v>#REF!</v>
      </c>
      <c r="H26" t="e">
        <f>+'BG T03 (P&amp;L)'!#REF!</f>
        <v>#REF!</v>
      </c>
      <c r="I26" t="e">
        <f>+'BG T03 (P&amp;L)'!#REF!</f>
        <v>#REF!</v>
      </c>
      <c r="J26" t="e">
        <f>+'BG T03 (P&amp;L)'!#REF!</f>
        <v>#REF!</v>
      </c>
      <c r="L26">
        <f>+'BG T03 (P&amp;L)'!B13</f>
        <v>282.5</v>
      </c>
      <c r="M26">
        <f>+'BG T03 (P&amp;L)'!C13</f>
        <v>274.59999999999997</v>
      </c>
      <c r="N26">
        <f>+'BG T03 (P&amp;L)'!D13</f>
        <v>279.60000000000002</v>
      </c>
      <c r="O26">
        <f>+'BG T03 (P&amp;L)'!E13</f>
        <v>286.5</v>
      </c>
      <c r="Q26">
        <f>+'BG T03 (P&amp;L)'!G13</f>
        <v>287.10000000000002</v>
      </c>
      <c r="S26" t="e">
        <f>+'BG T03 (P&amp;L)'!#REF!</f>
        <v>#REF!</v>
      </c>
      <c r="T26" s="175" t="e">
        <f>+'BG T03 (P&amp;L)'!#REF!</f>
        <v>#REF!</v>
      </c>
      <c r="U26">
        <f>+'BG T03 (P&amp;L)'!Y13</f>
        <v>1123.3</v>
      </c>
    </row>
    <row r="27" spans="1:21">
      <c r="A27" t="s">
        <v>132</v>
      </c>
      <c r="B27" s="176" t="e">
        <f>+B25-B26</f>
        <v>#REF!</v>
      </c>
      <c r="C27" s="176" t="e">
        <f>+C25-C26</f>
        <v>#REF!</v>
      </c>
      <c r="D27" s="176" t="e">
        <f>+D25-D26</f>
        <v>#REF!</v>
      </c>
      <c r="E27" s="176" t="e">
        <f>+E25-E26</f>
        <v>#REF!</v>
      </c>
      <c r="G27" s="176" t="e">
        <f>+G25-G26</f>
        <v>#REF!</v>
      </c>
      <c r="H27" s="176" t="e">
        <f>+H25-H26</f>
        <v>#REF!</v>
      </c>
      <c r="I27" s="176" t="e">
        <f>+I25-I26</f>
        <v>#REF!</v>
      </c>
      <c r="J27" s="176" t="e">
        <f>+J25-J26</f>
        <v>#REF!</v>
      </c>
      <c r="L27" s="176" t="e">
        <f>+L25-L26</f>
        <v>#REF!</v>
      </c>
      <c r="M27" s="176" t="e">
        <f>+M25-M26</f>
        <v>#REF!</v>
      </c>
      <c r="N27" s="176" t="e">
        <f>+N25-N26</f>
        <v>#REF!</v>
      </c>
      <c r="O27" s="176" t="e">
        <f>+O25-O26</f>
        <v>#REF!</v>
      </c>
      <c r="Q27" s="176" t="e">
        <f>+Q25-Q26</f>
        <v>#REF!</v>
      </c>
      <c r="S27" s="176" t="e">
        <f>+S25-S26</f>
        <v>#REF!</v>
      </c>
      <c r="T27" s="176" t="e">
        <f>+T25-T26</f>
        <v>#REF!</v>
      </c>
      <c r="U27" s="176" t="e">
        <f>+U25-U26</f>
        <v>#REF!</v>
      </c>
    </row>
    <row r="28" spans="1:21" ht="15.75" thickBot="1"/>
    <row r="29" spans="1:21" ht="15.75" thickTop="1">
      <c r="A29" s="199" t="s">
        <v>144</v>
      </c>
      <c r="B29" s="757">
        <v>2016</v>
      </c>
      <c r="C29" s="750"/>
      <c r="D29" s="750"/>
      <c r="E29" s="751"/>
      <c r="F29" s="116"/>
      <c r="G29" s="757">
        <v>2017</v>
      </c>
      <c r="H29" s="750"/>
      <c r="I29" s="750"/>
      <c r="J29" s="751"/>
      <c r="K29" s="116"/>
      <c r="L29" s="757">
        <v>2018</v>
      </c>
      <c r="M29" s="750"/>
      <c r="N29" s="750"/>
      <c r="O29" s="751"/>
      <c r="Q29" s="193">
        <v>2019</v>
      </c>
      <c r="R29" s="116"/>
      <c r="S29" s="193">
        <v>2016</v>
      </c>
      <c r="T29" s="171">
        <v>2017</v>
      </c>
      <c r="U29" s="171">
        <v>2018</v>
      </c>
    </row>
    <row r="30" spans="1:21">
      <c r="B30" s="34" t="s">
        <v>68</v>
      </c>
      <c r="C30" s="35" t="s">
        <v>69</v>
      </c>
      <c r="D30" s="36" t="s">
        <v>70</v>
      </c>
      <c r="E30" s="126" t="s">
        <v>71</v>
      </c>
      <c r="F30" s="117"/>
      <c r="G30" s="34" t="s">
        <v>68</v>
      </c>
      <c r="H30" s="35" t="s">
        <v>69</v>
      </c>
      <c r="I30" s="36" t="s">
        <v>70</v>
      </c>
      <c r="J30" s="126" t="s">
        <v>71</v>
      </c>
      <c r="K30" s="117"/>
      <c r="L30" s="34" t="s">
        <v>68</v>
      </c>
      <c r="M30" s="35" t="s">
        <v>69</v>
      </c>
      <c r="N30" s="36" t="s">
        <v>70</v>
      </c>
      <c r="O30" s="126" t="s">
        <v>71</v>
      </c>
      <c r="Q30" s="91" t="s">
        <v>68</v>
      </c>
      <c r="R30" s="117"/>
      <c r="S30" s="91" t="s">
        <v>106</v>
      </c>
      <c r="T30" s="36" t="s">
        <v>106</v>
      </c>
      <c r="U30" s="36" t="s">
        <v>106</v>
      </c>
    </row>
    <row r="31" spans="1:21">
      <c r="A31" t="s">
        <v>124</v>
      </c>
    </row>
    <row r="32" spans="1:21">
      <c r="A32" t="s">
        <v>137</v>
      </c>
      <c r="B32" s="200" t="e">
        <f>+'BG T06 (Geo split - Assets)'!#REF!</f>
        <v>#REF!</v>
      </c>
      <c r="C32" s="200" t="e">
        <f>+'BG T06 (Geo split - Assets)'!#REF!</f>
        <v>#REF!</v>
      </c>
      <c r="D32" s="200" t="e">
        <f>+'BG T06 (Geo split - Assets)'!#REF!</f>
        <v>#REF!</v>
      </c>
      <c r="E32" s="200" t="e">
        <f>+'BG T06 (Geo split - Assets)'!#REF!</f>
        <v>#REF!</v>
      </c>
      <c r="G32" s="200" t="e">
        <f>+'BG T06 (Geo split - Assets)'!#REF!</f>
        <v>#REF!</v>
      </c>
      <c r="H32" s="200" t="e">
        <f>+'BG T06 (Geo split - Assets)'!#REF!</f>
        <v>#REF!</v>
      </c>
      <c r="I32" s="200" t="e">
        <f>+'BG T06 (Geo split - Assets)'!#REF!</f>
        <v>#REF!</v>
      </c>
      <c r="J32" s="200" t="e">
        <f>+'BG T06 (Geo split - Assets)'!#REF!</f>
        <v>#REF!</v>
      </c>
      <c r="L32" s="200">
        <f>+'BG T06 (Geo split - Assets)'!B11</f>
        <v>0</v>
      </c>
      <c r="M32" s="200">
        <f>+'BG T06 (Geo split - Assets)'!C11</f>
        <v>0</v>
      </c>
      <c r="N32" s="200">
        <f>+'BG T06 (Geo split - Assets)'!D11</f>
        <v>0</v>
      </c>
      <c r="O32" s="200">
        <f>+'BG T06 (Geo split - Assets)'!E11</f>
        <v>0</v>
      </c>
      <c r="Q32" s="200">
        <f>+'BG T06 (Geo split - Assets)'!G11</f>
        <v>0</v>
      </c>
    </row>
    <row r="33" spans="1:17">
      <c r="A33" t="s">
        <v>131</v>
      </c>
      <c r="B33" s="200" t="e">
        <f>+'BG T05 (Segments)'!#REF!</f>
        <v>#REF!</v>
      </c>
      <c r="C33" s="200" t="e">
        <f>+'BG T05 (Segments)'!#REF!</f>
        <v>#REF!</v>
      </c>
      <c r="D33" s="200" t="e">
        <f>+'BG T05 (Segments)'!#REF!</f>
        <v>#REF!</v>
      </c>
      <c r="E33" s="200" t="e">
        <f>+'BG T05 (Segments)'!#REF!</f>
        <v>#REF!</v>
      </c>
      <c r="G33" s="200" t="e">
        <f>+'BG T05 (Segments)'!#REF!</f>
        <v>#REF!</v>
      </c>
      <c r="H33" s="200" t="e">
        <f>+'BG T05 (Segments)'!#REF!</f>
        <v>#REF!</v>
      </c>
      <c r="I33" s="200" t="e">
        <f>+'BG T05 (Segments)'!#REF!</f>
        <v>#REF!</v>
      </c>
      <c r="J33" s="200" t="e">
        <f>+'BG T05 (Segments)'!#REF!</f>
        <v>#REF!</v>
      </c>
      <c r="L33" s="200">
        <f>+'BG T05 (Segments)'!B33</f>
        <v>16779</v>
      </c>
      <c r="M33" s="200">
        <f>+'BG T05 (Segments)'!C33</f>
        <v>16699</v>
      </c>
      <c r="N33" s="200">
        <f>+'BG T05 (Segments)'!D33</f>
        <v>17011</v>
      </c>
      <c r="O33" s="200">
        <f>+'BG T05 (Segments)'!E33</f>
        <v>16905</v>
      </c>
      <c r="Q33" s="200">
        <f>+'BG T05 (Segments)'!G33</f>
        <v>16858</v>
      </c>
    </row>
    <row r="34" spans="1:17">
      <c r="A34" t="s">
        <v>132</v>
      </c>
      <c r="B34" s="201" t="e">
        <f>+B32-B33</f>
        <v>#REF!</v>
      </c>
      <c r="C34" s="201" t="e">
        <f t="shared" ref="C34:E34" si="0">+C32-C33</f>
        <v>#REF!</v>
      </c>
      <c r="D34" s="201" t="e">
        <f t="shared" si="0"/>
        <v>#REF!</v>
      </c>
      <c r="E34" s="201" t="e">
        <f t="shared" si="0"/>
        <v>#REF!</v>
      </c>
      <c r="G34" s="201" t="e">
        <f t="shared" ref="G34:J34" si="1">+G32-G33</f>
        <v>#REF!</v>
      </c>
      <c r="H34" s="201" t="e">
        <f t="shared" si="1"/>
        <v>#REF!</v>
      </c>
      <c r="I34" s="201" t="e">
        <f t="shared" si="1"/>
        <v>#REF!</v>
      </c>
      <c r="J34" s="201" t="e">
        <f t="shared" si="1"/>
        <v>#REF!</v>
      </c>
      <c r="L34" s="201">
        <f t="shared" ref="L34:O34" si="2">+L32-L33</f>
        <v>-16779</v>
      </c>
      <c r="M34" s="201">
        <f t="shared" si="2"/>
        <v>-16699</v>
      </c>
      <c r="N34" s="201">
        <f t="shared" si="2"/>
        <v>-17011</v>
      </c>
      <c r="O34" s="201">
        <f t="shared" si="2"/>
        <v>-16905</v>
      </c>
      <c r="Q34" s="201">
        <f>+Q32-Q33</f>
        <v>-16858</v>
      </c>
    </row>
    <row r="36" spans="1:17">
      <c r="A36" t="s">
        <v>128</v>
      </c>
    </row>
    <row r="37" spans="1:17">
      <c r="A37" t="s">
        <v>137</v>
      </c>
      <c r="B37" s="200" t="e">
        <f>+'BG T06 (Geo split - Assets)'!#REF!</f>
        <v>#REF!</v>
      </c>
      <c r="C37" s="200" t="e">
        <f>+'BG T06 (Geo split - Assets)'!#REF!</f>
        <v>#REF!</v>
      </c>
      <c r="D37" s="200" t="e">
        <f>+'BG T06 (Geo split - Assets)'!#REF!</f>
        <v>#REF!</v>
      </c>
      <c r="E37" s="200" t="e">
        <f>+'BG T06 (Geo split - Assets)'!#REF!</f>
        <v>#REF!</v>
      </c>
      <c r="G37" s="200" t="e">
        <f>+'BG T06 (Geo split - Assets)'!#REF!</f>
        <v>#REF!</v>
      </c>
      <c r="H37" s="200" t="e">
        <f>+'BG T06 (Geo split - Assets)'!#REF!</f>
        <v>#REF!</v>
      </c>
      <c r="I37" s="200" t="e">
        <f>+'BG T06 (Geo split - Assets)'!#REF!</f>
        <v>#REF!</v>
      </c>
      <c r="J37" s="200" t="e">
        <f>+'BG T06 (Geo split - Assets)'!#REF!</f>
        <v>#REF!</v>
      </c>
      <c r="L37" s="200" t="e">
        <f>+'BG T06 (Geo split - Assets)'!#REF!</f>
        <v>#REF!</v>
      </c>
      <c r="M37" s="200" t="e">
        <f>+'BG T06 (Geo split - Assets)'!#REF!</f>
        <v>#REF!</v>
      </c>
      <c r="N37" s="200" t="e">
        <f>+'BG T06 (Geo split - Assets)'!#REF!</f>
        <v>#REF!</v>
      </c>
      <c r="O37" s="200" t="e">
        <f>+'BG T06 (Geo split - Assets)'!#REF!</f>
        <v>#REF!</v>
      </c>
      <c r="Q37" s="200" t="e">
        <f>+'BG T06 (Geo split - Assets)'!#REF!</f>
        <v>#REF!</v>
      </c>
    </row>
    <row r="38" spans="1:17">
      <c r="A38" t="s">
        <v>131</v>
      </c>
      <c r="B38" s="200" t="e">
        <f>+'BG T05 (Segments)'!#REF!</f>
        <v>#REF!</v>
      </c>
      <c r="C38" s="200" t="e">
        <f>+'BG T05 (Segments)'!#REF!</f>
        <v>#REF!</v>
      </c>
      <c r="D38" s="200" t="e">
        <f>+'BG T05 (Segments)'!#REF!</f>
        <v>#REF!</v>
      </c>
      <c r="E38" s="200" t="e">
        <f>+'BG T05 (Segments)'!#REF!</f>
        <v>#REF!</v>
      </c>
      <c r="G38" s="200" t="e">
        <f>+'BG T05 (Segments)'!#REF!</f>
        <v>#REF!</v>
      </c>
      <c r="H38" s="200" t="e">
        <f>+'BG T05 (Segments)'!#REF!</f>
        <v>#REF!</v>
      </c>
      <c r="I38" s="200" t="e">
        <f>+'BG T05 (Segments)'!#REF!</f>
        <v>#REF!</v>
      </c>
      <c r="J38" s="200" t="e">
        <f>+'BG T05 (Segments)'!#REF!</f>
        <v>#REF!</v>
      </c>
      <c r="L38" s="200">
        <f>+'BG T05 (Segments)'!B70</f>
        <v>14901</v>
      </c>
      <c r="M38" s="200">
        <f>+'BG T05 (Segments)'!C70</f>
        <v>14633</v>
      </c>
      <c r="N38" s="200">
        <f>+'BG T05 (Segments)'!D70</f>
        <v>14081</v>
      </c>
      <c r="O38" s="200">
        <f>+'BG T05 (Segments)'!E70</f>
        <v>14167</v>
      </c>
      <c r="Q38" s="200">
        <f>+'BG T05 (Segments)'!G70</f>
        <v>13925</v>
      </c>
    </row>
    <row r="39" spans="1:17">
      <c r="A39" t="s">
        <v>132</v>
      </c>
      <c r="B39" s="201" t="e">
        <f>+B37-B38</f>
        <v>#REF!</v>
      </c>
      <c r="C39" s="201" t="e">
        <f t="shared" ref="C39:E39" si="3">+C37-C38</f>
        <v>#REF!</v>
      </c>
      <c r="D39" s="201" t="e">
        <f t="shared" si="3"/>
        <v>#REF!</v>
      </c>
      <c r="E39" s="201" t="e">
        <f t="shared" si="3"/>
        <v>#REF!</v>
      </c>
      <c r="G39" s="201" t="e">
        <f>+G37-G38</f>
        <v>#REF!</v>
      </c>
      <c r="H39" s="201" t="e">
        <f t="shared" ref="H39" si="4">+H37-H38</f>
        <v>#REF!</v>
      </c>
      <c r="I39" s="201" t="e">
        <f t="shared" ref="I39" si="5">+I37-I38</f>
        <v>#REF!</v>
      </c>
      <c r="J39" s="201" t="e">
        <f t="shared" ref="J39" si="6">+J37-J38</f>
        <v>#REF!</v>
      </c>
      <c r="L39" s="201" t="e">
        <f>+L37-L38</f>
        <v>#REF!</v>
      </c>
      <c r="M39" s="201" t="e">
        <f t="shared" ref="M39" si="7">+M37-M38</f>
        <v>#REF!</v>
      </c>
      <c r="N39" s="201" t="e">
        <f t="shared" ref="N39" si="8">+N37-N38</f>
        <v>#REF!</v>
      </c>
      <c r="O39" s="201" t="e">
        <f t="shared" ref="O39" si="9">+O37-O38</f>
        <v>#REF!</v>
      </c>
      <c r="Q39" s="201" t="e">
        <f>+Q37-Q38</f>
        <v>#REF!</v>
      </c>
    </row>
    <row r="41" spans="1:17">
      <c r="A41" t="s">
        <v>126</v>
      </c>
    </row>
    <row r="42" spans="1:17">
      <c r="A42" t="s">
        <v>137</v>
      </c>
      <c r="B42" s="200" t="e">
        <f>+'BG T06 (Geo split - Assets)'!#REF!</f>
        <v>#REF!</v>
      </c>
      <c r="C42" s="200" t="e">
        <f>+'BG T06 (Geo split - Assets)'!#REF!</f>
        <v>#REF!</v>
      </c>
      <c r="D42" s="200" t="e">
        <f>+'BG T06 (Geo split - Assets)'!#REF!</f>
        <v>#REF!</v>
      </c>
      <c r="E42" s="200" t="e">
        <f>+'BG T06 (Geo split - Assets)'!#REF!</f>
        <v>#REF!</v>
      </c>
      <c r="G42" s="200" t="e">
        <f>+'BG T06 (Geo split - Assets)'!#REF!</f>
        <v>#REF!</v>
      </c>
      <c r="H42" s="200" t="e">
        <f>+'BG T06 (Geo split - Assets)'!#REF!</f>
        <v>#REF!</v>
      </c>
      <c r="I42" s="200" t="e">
        <f>+'BG T06 (Geo split - Assets)'!#REF!</f>
        <v>#REF!</v>
      </c>
      <c r="J42" s="200" t="e">
        <f>+'BG T06 (Geo split - Assets)'!#REF!</f>
        <v>#REF!</v>
      </c>
      <c r="L42" s="200" t="e">
        <f>+'BG T06 (Geo split - Assets)'!#REF!</f>
        <v>#REF!</v>
      </c>
      <c r="M42" s="200" t="e">
        <f>+'BG T06 (Geo split - Assets)'!#REF!</f>
        <v>#REF!</v>
      </c>
      <c r="N42" s="200" t="e">
        <f>+'BG T06 (Geo split - Assets)'!#REF!</f>
        <v>#REF!</v>
      </c>
      <c r="O42" s="200" t="e">
        <f>+'BG T06 (Geo split - Assets)'!#REF!</f>
        <v>#REF!</v>
      </c>
      <c r="Q42" s="200" t="e">
        <f>+'BG T06 (Geo split - Assets)'!#REF!</f>
        <v>#REF!</v>
      </c>
    </row>
    <row r="43" spans="1:17">
      <c r="A43" t="s">
        <v>131</v>
      </c>
      <c r="B43" s="200" t="e">
        <f>+'BG T05 (Segments)'!#REF!</f>
        <v>#REF!</v>
      </c>
      <c r="C43" s="200" t="e">
        <f>+'BG T05 (Segments)'!#REF!</f>
        <v>#REF!</v>
      </c>
      <c r="D43" s="200" t="e">
        <f>+'BG T05 (Segments)'!#REF!</f>
        <v>#REF!</v>
      </c>
      <c r="E43" s="200" t="e">
        <f>+'BG T05 (Segments)'!#REF!</f>
        <v>#REF!</v>
      </c>
      <c r="G43" s="200" t="e">
        <f>+'BG T05 (Segments)'!#REF!</f>
        <v>#REF!</v>
      </c>
      <c r="H43" s="200" t="e">
        <f>+'BG T05 (Segments)'!#REF!</f>
        <v>#REF!</v>
      </c>
      <c r="I43" s="200" t="e">
        <f>+'BG T05 (Segments)'!#REF!</f>
        <v>#REF!</v>
      </c>
      <c r="J43" s="200" t="e">
        <f>+'BG T05 (Segments)'!#REF!</f>
        <v>#REF!</v>
      </c>
      <c r="L43" s="200">
        <f>+'BG T05 (Segments)'!B108</f>
        <v>10152</v>
      </c>
      <c r="M43" s="200">
        <f>+'BG T05 (Segments)'!C108</f>
        <v>10086</v>
      </c>
      <c r="N43" s="200">
        <f>+'BG T05 (Segments)'!D108</f>
        <v>11217</v>
      </c>
      <c r="O43" s="200">
        <f>+'BG T05 (Segments)'!E108</f>
        <v>10192</v>
      </c>
      <c r="Q43" s="200">
        <f>+'BG T05 (Segments)'!G108</f>
        <v>11119</v>
      </c>
    </row>
    <row r="44" spans="1:17">
      <c r="A44" t="s">
        <v>132</v>
      </c>
      <c r="B44" s="201" t="e">
        <f>+B42-B43</f>
        <v>#REF!</v>
      </c>
      <c r="C44" s="201" t="e">
        <f t="shared" ref="C44:E44" si="10">+C42-C43</f>
        <v>#REF!</v>
      </c>
      <c r="D44" s="201" t="e">
        <f t="shared" si="10"/>
        <v>#REF!</v>
      </c>
      <c r="E44" s="201" t="e">
        <f t="shared" si="10"/>
        <v>#REF!</v>
      </c>
      <c r="G44" s="201" t="e">
        <f>+G42-G43</f>
        <v>#REF!</v>
      </c>
      <c r="H44" s="201" t="e">
        <f t="shared" ref="H44" si="11">+H42-H43</f>
        <v>#REF!</v>
      </c>
      <c r="I44" s="201" t="e">
        <f t="shared" ref="I44" si="12">+I42-I43</f>
        <v>#REF!</v>
      </c>
      <c r="J44" s="201" t="e">
        <f t="shared" ref="J44" si="13">+J42-J43</f>
        <v>#REF!</v>
      </c>
      <c r="L44" s="201" t="e">
        <f>+L42-L43</f>
        <v>#REF!</v>
      </c>
      <c r="M44" s="201" t="e">
        <f t="shared" ref="M44" si="14">+M42-M43</f>
        <v>#REF!</v>
      </c>
      <c r="N44" s="201" t="e">
        <f t="shared" ref="N44" si="15">+N42-N43</f>
        <v>#REF!</v>
      </c>
      <c r="O44" s="201" t="e">
        <f t="shared" ref="O44" si="16">+O42-O43</f>
        <v>#REF!</v>
      </c>
      <c r="Q44" s="201" t="e">
        <f>+Q42-Q43</f>
        <v>#REF!</v>
      </c>
    </row>
    <row r="46" spans="1:17">
      <c r="A46" t="s">
        <v>81</v>
      </c>
    </row>
    <row r="47" spans="1:17">
      <c r="A47" t="s">
        <v>137</v>
      </c>
      <c r="B47" s="200" t="e">
        <f>+'BG T06 (Geo split - Assets)'!#REF!</f>
        <v>#REF!</v>
      </c>
      <c r="C47" s="200" t="e">
        <f>+'BG T06 (Geo split - Assets)'!#REF!</f>
        <v>#REF!</v>
      </c>
      <c r="D47" s="200" t="e">
        <f>+'BG T06 (Geo split - Assets)'!#REF!</f>
        <v>#REF!</v>
      </c>
      <c r="E47" s="200" t="e">
        <f>+'BG T06 (Geo split - Assets)'!#REF!</f>
        <v>#REF!</v>
      </c>
      <c r="G47" s="200" t="e">
        <f>+'BG T06 (Geo split - Assets)'!#REF!</f>
        <v>#REF!</v>
      </c>
      <c r="H47" s="200" t="e">
        <f>+'BG T06 (Geo split - Assets)'!#REF!</f>
        <v>#REF!</v>
      </c>
      <c r="I47" s="200" t="e">
        <f>+'BG T06 (Geo split - Assets)'!#REF!</f>
        <v>#REF!</v>
      </c>
      <c r="J47" s="200" t="e">
        <f>+'BG T06 (Geo split - Assets)'!#REF!</f>
        <v>#REF!</v>
      </c>
      <c r="L47" s="200" t="str">
        <f>+'BG T06 (Geo split - Assets)'!B22</f>
        <v>2018</v>
      </c>
      <c r="M47" s="200">
        <f>+'BG T06 (Geo split - Assets)'!C22</f>
        <v>0</v>
      </c>
      <c r="N47" s="200">
        <f>+'BG T06 (Geo split - Assets)'!D22</f>
        <v>0</v>
      </c>
      <c r="O47" s="200">
        <f>+'BG T06 (Geo split - Assets)'!E22</f>
        <v>0</v>
      </c>
      <c r="Q47" s="200" t="str">
        <f>+'BG T06 (Geo split - Assets)'!G22</f>
        <v>2019</v>
      </c>
    </row>
    <row r="48" spans="1:17">
      <c r="A48" t="s">
        <v>131</v>
      </c>
      <c r="B48" s="200" t="e">
        <f>+'BG T05 (Segments)'!#REF!</f>
        <v>#REF!</v>
      </c>
      <c r="C48" s="200" t="e">
        <f>+'BG T05 (Segments)'!#REF!</f>
        <v>#REF!</v>
      </c>
      <c r="D48" s="200" t="e">
        <f>+'BG T05 (Segments)'!#REF!</f>
        <v>#REF!</v>
      </c>
      <c r="E48" s="200" t="e">
        <f>+'BG T05 (Segments)'!#REF!</f>
        <v>#REF!</v>
      </c>
      <c r="G48" s="200" t="e">
        <f>+'BG T05 (Segments)'!#REF!</f>
        <v>#REF!</v>
      </c>
      <c r="H48" s="200" t="e">
        <f>+'BG T05 (Segments)'!#REF!</f>
        <v>#REF!</v>
      </c>
      <c r="I48" s="200" t="e">
        <f>+'BG T05 (Segments)'!#REF!</f>
        <v>#REF!</v>
      </c>
      <c r="J48" s="200" t="e">
        <f>+'BG T05 (Segments)'!#REF!</f>
        <v>#REF!</v>
      </c>
      <c r="L48" s="200">
        <f>+'BG T05 (Segments)'!B144</f>
        <v>3105</v>
      </c>
      <c r="M48" s="200">
        <f>+'BG T05 (Segments)'!C144</f>
        <v>2852</v>
      </c>
      <c r="N48" s="200">
        <f>+'BG T05 (Segments)'!D144</f>
        <v>2555</v>
      </c>
      <c r="O48" s="200">
        <f>+'BG T05 (Segments)'!E144</f>
        <v>3434</v>
      </c>
      <c r="Q48" s="200">
        <f>+'BG T05 (Segments)'!G144</f>
        <v>4686</v>
      </c>
    </row>
    <row r="49" spans="1:21">
      <c r="A49" t="s">
        <v>132</v>
      </c>
      <c r="B49" s="201" t="e">
        <f>+B47-B48</f>
        <v>#REF!</v>
      </c>
      <c r="C49" s="201" t="e">
        <f t="shared" ref="C49:E49" si="17">+C47-C48</f>
        <v>#REF!</v>
      </c>
      <c r="D49" s="201" t="e">
        <f t="shared" si="17"/>
        <v>#REF!</v>
      </c>
      <c r="E49" s="201" t="e">
        <f t="shared" si="17"/>
        <v>#REF!</v>
      </c>
      <c r="G49" s="201" t="e">
        <f>+G47-G48</f>
        <v>#REF!</v>
      </c>
      <c r="H49" s="201" t="e">
        <f t="shared" ref="H49" si="18">+H47-H48</f>
        <v>#REF!</v>
      </c>
      <c r="I49" s="201" t="e">
        <f t="shared" ref="I49" si="19">+I47-I48</f>
        <v>#REF!</v>
      </c>
      <c r="J49" s="201" t="e">
        <f t="shared" ref="J49" si="20">+J47-J48</f>
        <v>#REF!</v>
      </c>
      <c r="L49" s="201">
        <f>+L47-L48</f>
        <v>-1087</v>
      </c>
      <c r="M49" s="201">
        <f t="shared" ref="M49" si="21">+M47-M48</f>
        <v>-2852</v>
      </c>
      <c r="N49" s="201">
        <f t="shared" ref="N49" si="22">+N47-N48</f>
        <v>-2555</v>
      </c>
      <c r="O49" s="201">
        <f t="shared" ref="O49" si="23">+O47-O48</f>
        <v>-3434</v>
      </c>
      <c r="Q49" s="201">
        <f>+Q47-Q48</f>
        <v>-2667</v>
      </c>
    </row>
    <row r="51" spans="1:21">
      <c r="A51" t="s">
        <v>129</v>
      </c>
    </row>
    <row r="52" spans="1:21">
      <c r="A52" t="s">
        <v>137</v>
      </c>
      <c r="B52" s="200" t="e">
        <f>+'BG T06 (Geo split - Assets)'!#REF!</f>
        <v>#REF!</v>
      </c>
      <c r="C52" s="200" t="e">
        <f>+'BG T06 (Geo split - Assets)'!#REF!</f>
        <v>#REF!</v>
      </c>
      <c r="D52" s="200" t="e">
        <f>+'BG T06 (Geo split - Assets)'!#REF!</f>
        <v>#REF!</v>
      </c>
      <c r="E52" s="200" t="e">
        <f>+'BG T06 (Geo split - Assets)'!#REF!</f>
        <v>#REF!</v>
      </c>
      <c r="G52" s="200" t="e">
        <f>+'BG T06 (Geo split - Assets)'!#REF!</f>
        <v>#REF!</v>
      </c>
      <c r="H52" s="200" t="e">
        <f>+'BG T06 (Geo split - Assets)'!#REF!</f>
        <v>#REF!</v>
      </c>
      <c r="I52" s="200" t="e">
        <f>+'BG T06 (Geo split - Assets)'!#REF!</f>
        <v>#REF!</v>
      </c>
      <c r="J52" s="200" t="e">
        <f>+'BG T06 (Geo split - Assets)'!#REF!</f>
        <v>#REF!</v>
      </c>
      <c r="L52" s="200">
        <f>+'BG T06 (Geo split - Assets)'!B31</f>
        <v>0</v>
      </c>
      <c r="M52" s="200">
        <f>+'BG T06 (Geo split - Assets)'!C31</f>
        <v>0</v>
      </c>
      <c r="N52" s="200">
        <f>+'BG T06 (Geo split - Assets)'!D31</f>
        <v>0</v>
      </c>
      <c r="O52" s="200">
        <f>+'BG T06 (Geo split - Assets)'!E31</f>
        <v>0</v>
      </c>
      <c r="Q52" s="200">
        <f>+'BG T06 (Geo split - Assets)'!G31</f>
        <v>0</v>
      </c>
    </row>
    <row r="53" spans="1:21">
      <c r="A53" t="s">
        <v>138</v>
      </c>
      <c r="B53" s="200" t="e">
        <f>+'BG T04 (Balance Sheet)'!#REF!</f>
        <v>#REF!</v>
      </c>
      <c r="C53" s="200" t="e">
        <f>+'BG T04 (Balance Sheet)'!#REF!</f>
        <v>#REF!</v>
      </c>
      <c r="D53" s="200" t="e">
        <f>+'BG T04 (Balance Sheet)'!#REF!</f>
        <v>#REF!</v>
      </c>
      <c r="E53" s="200" t="e">
        <f>+'BG T04 (Balance Sheet)'!#REF!</f>
        <v>#REF!</v>
      </c>
      <c r="G53" s="200" t="e">
        <f>+'BG T04 (Balance Sheet)'!#REF!</f>
        <v>#REF!</v>
      </c>
      <c r="H53" s="200" t="e">
        <f>+'BG T04 (Balance Sheet)'!#REF!</f>
        <v>#REF!</v>
      </c>
      <c r="I53" s="200" t="e">
        <f>+'BG T04 (Balance Sheet)'!#REF!</f>
        <v>#REF!</v>
      </c>
      <c r="J53" s="200" t="e">
        <f>+'BG T04 (Balance Sheet)'!#REF!</f>
        <v>#REF!</v>
      </c>
      <c r="L53" s="200">
        <f>+'BG T04 (Balance Sheet)'!B23</f>
        <v>44937</v>
      </c>
      <c r="M53" s="200">
        <f>+'BG T04 (Balance Sheet)'!C23</f>
        <v>44270</v>
      </c>
      <c r="N53" s="200">
        <f>+'BG T04 (Balance Sheet)'!D23</f>
        <v>44864</v>
      </c>
      <c r="O53" s="200">
        <f>+'BG T04 (Balance Sheet)'!E23</f>
        <v>44698</v>
      </c>
      <c r="Q53" s="200">
        <f>+'BG T04 (Balance Sheet)'!G23</f>
        <v>46588</v>
      </c>
    </row>
    <row r="54" spans="1:21">
      <c r="A54" t="s">
        <v>132</v>
      </c>
      <c r="B54" s="201" t="e">
        <f>+B52-B53</f>
        <v>#REF!</v>
      </c>
      <c r="C54" s="201" t="e">
        <f t="shared" ref="C54:E54" si="24">+C52-C53</f>
        <v>#REF!</v>
      </c>
      <c r="D54" s="201" t="e">
        <f t="shared" si="24"/>
        <v>#REF!</v>
      </c>
      <c r="E54" s="201" t="e">
        <f t="shared" si="24"/>
        <v>#REF!</v>
      </c>
      <c r="G54" s="201" t="e">
        <f>+G52-G53</f>
        <v>#REF!</v>
      </c>
      <c r="H54" s="201" t="e">
        <f t="shared" ref="H54" si="25">+H52-H53</f>
        <v>#REF!</v>
      </c>
      <c r="I54" s="201" t="e">
        <f t="shared" ref="I54" si="26">+I52-I53</f>
        <v>#REF!</v>
      </c>
      <c r="J54" s="201" t="e">
        <f t="shared" ref="J54" si="27">+J52-J53</f>
        <v>#REF!</v>
      </c>
      <c r="L54" s="201">
        <f>+L52-L53</f>
        <v>-44937</v>
      </c>
      <c r="M54" s="201">
        <f t="shared" ref="M54" si="28">+M52-M53</f>
        <v>-44270</v>
      </c>
      <c r="N54" s="201">
        <f t="shared" ref="N54" si="29">+N52-N53</f>
        <v>-44864</v>
      </c>
      <c r="O54" s="201">
        <f t="shared" ref="O54" si="30">+O52-O53</f>
        <v>-44698</v>
      </c>
      <c r="Q54" s="201">
        <f>+Q52-Q53</f>
        <v>-46588</v>
      </c>
    </row>
    <row r="55" spans="1:21" ht="15.75" thickBot="1"/>
    <row r="56" spans="1:21" ht="15.75" thickTop="1">
      <c r="A56" s="199" t="s">
        <v>139</v>
      </c>
      <c r="B56" s="757">
        <v>2016</v>
      </c>
      <c r="C56" s="750"/>
      <c r="D56" s="750"/>
      <c r="E56" s="751"/>
      <c r="F56" s="116"/>
      <c r="G56" s="757">
        <v>2017</v>
      </c>
      <c r="H56" s="750"/>
      <c r="I56" s="750"/>
      <c r="J56" s="751"/>
      <c r="K56" s="116"/>
      <c r="L56" s="757">
        <v>2018</v>
      </c>
      <c r="M56" s="750"/>
      <c r="N56" s="750"/>
      <c r="O56" s="751"/>
      <c r="Q56" s="193">
        <v>2019</v>
      </c>
      <c r="R56" s="116"/>
      <c r="S56" s="193">
        <v>2016</v>
      </c>
      <c r="T56" s="171">
        <v>2017</v>
      </c>
      <c r="U56" s="171">
        <v>2018</v>
      </c>
    </row>
    <row r="57" spans="1:21">
      <c r="B57" s="34" t="s">
        <v>68</v>
      </c>
      <c r="C57" s="35" t="s">
        <v>69</v>
      </c>
      <c r="D57" s="36" t="s">
        <v>70</v>
      </c>
      <c r="E57" s="126" t="s">
        <v>71</v>
      </c>
      <c r="F57" s="117"/>
      <c r="G57" s="34" t="s">
        <v>68</v>
      </c>
      <c r="H57" s="35" t="s">
        <v>69</v>
      </c>
      <c r="I57" s="36" t="s">
        <v>70</v>
      </c>
      <c r="J57" s="126" t="s">
        <v>71</v>
      </c>
      <c r="K57" s="117"/>
      <c r="L57" s="34" t="s">
        <v>68</v>
      </c>
      <c r="M57" s="35" t="s">
        <v>69</v>
      </c>
      <c r="N57" s="36" t="s">
        <v>70</v>
      </c>
      <c r="O57" s="126" t="s">
        <v>71</v>
      </c>
      <c r="Q57" s="91" t="s">
        <v>68</v>
      </c>
      <c r="R57" s="117"/>
      <c r="S57" s="91" t="s">
        <v>106</v>
      </c>
      <c r="T57" s="36" t="s">
        <v>106</v>
      </c>
      <c r="U57" s="36" t="s">
        <v>106</v>
      </c>
    </row>
    <row r="58" spans="1:21">
      <c r="A58" t="s">
        <v>124</v>
      </c>
    </row>
    <row r="59" spans="1:21">
      <c r="A59" t="s">
        <v>143</v>
      </c>
      <c r="B59" s="200" t="e">
        <f>+'BG T07 (Product split - Assets)'!#REF!</f>
        <v>#REF!</v>
      </c>
      <c r="C59" s="200" t="e">
        <f>+'BG T07 (Product split - Assets)'!#REF!</f>
        <v>#REF!</v>
      </c>
      <c r="D59" s="200" t="e">
        <f>+'BG T07 (Product split - Assets)'!#REF!</f>
        <v>#REF!</v>
      </c>
      <c r="E59" s="200" t="e">
        <f>+'BG T07 (Product split - Assets)'!#REF!</f>
        <v>#REF!</v>
      </c>
      <c r="G59" s="200" t="e">
        <f>+'BG T07 (Product split - Assets)'!#REF!</f>
        <v>#REF!</v>
      </c>
      <c r="H59" s="200" t="e">
        <f>+'BG T07 (Product split - Assets)'!#REF!</f>
        <v>#REF!</v>
      </c>
      <c r="I59" s="200" t="e">
        <f>+'BG T07 (Product split - Assets)'!#REF!</f>
        <v>#REF!</v>
      </c>
      <c r="J59" s="200" t="e">
        <f>+'BG T07 (Product split - Assets)'!#REF!</f>
        <v>#REF!</v>
      </c>
      <c r="L59" s="200">
        <f>+'BG T07 (Product split - Assets)'!B11</f>
        <v>16779</v>
      </c>
      <c r="M59" s="200">
        <f>+'BG T07 (Product split - Assets)'!C11</f>
        <v>16699</v>
      </c>
      <c r="N59" s="200">
        <f>+'BG T07 (Product split - Assets)'!D11</f>
        <v>17011</v>
      </c>
      <c r="O59" s="200">
        <f>+'BG T07 (Product split - Assets)'!E11</f>
        <v>16905</v>
      </c>
      <c r="Q59" s="200">
        <f>+'BG T07 (Product split - Assets)'!G11</f>
        <v>16858</v>
      </c>
    </row>
    <row r="60" spans="1:21">
      <c r="A60" t="s">
        <v>131</v>
      </c>
      <c r="B60" s="200" t="e">
        <f>+B33</f>
        <v>#REF!</v>
      </c>
      <c r="C60" s="200" t="e">
        <f t="shared" ref="C60:E60" si="31">+C33</f>
        <v>#REF!</v>
      </c>
      <c r="D60" s="200" t="e">
        <f t="shared" si="31"/>
        <v>#REF!</v>
      </c>
      <c r="E60" s="200" t="e">
        <f t="shared" si="31"/>
        <v>#REF!</v>
      </c>
      <c r="G60" s="200" t="e">
        <f t="shared" ref="G60:J60" si="32">+G33</f>
        <v>#REF!</v>
      </c>
      <c r="H60" s="200" t="e">
        <f t="shared" si="32"/>
        <v>#REF!</v>
      </c>
      <c r="I60" s="200" t="e">
        <f t="shared" si="32"/>
        <v>#REF!</v>
      </c>
      <c r="J60" s="200" t="e">
        <f t="shared" si="32"/>
        <v>#REF!</v>
      </c>
      <c r="L60" s="200">
        <f t="shared" ref="L60:Q60" si="33">+L33</f>
        <v>16779</v>
      </c>
      <c r="M60" s="200">
        <f t="shared" si="33"/>
        <v>16699</v>
      </c>
      <c r="N60" s="200">
        <f t="shared" si="33"/>
        <v>17011</v>
      </c>
      <c r="O60" s="200">
        <f t="shared" si="33"/>
        <v>16905</v>
      </c>
      <c r="Q60" s="200">
        <f t="shared" si="33"/>
        <v>16858</v>
      </c>
    </row>
    <row r="61" spans="1:21">
      <c r="A61" t="s">
        <v>132</v>
      </c>
      <c r="B61" s="201" t="e">
        <f>+B59-B60</f>
        <v>#REF!</v>
      </c>
      <c r="C61" s="201" t="e">
        <f t="shared" ref="C61" si="34">+C59-C60</f>
        <v>#REF!</v>
      </c>
      <c r="D61" s="201" t="e">
        <f t="shared" ref="D61" si="35">+D59-D60</f>
        <v>#REF!</v>
      </c>
      <c r="E61" s="201" t="e">
        <f t="shared" ref="E61" si="36">+E59-E60</f>
        <v>#REF!</v>
      </c>
      <c r="G61" s="201" t="e">
        <f t="shared" ref="G61" si="37">+G59-G60</f>
        <v>#REF!</v>
      </c>
      <c r="H61" s="201" t="e">
        <f t="shared" ref="H61" si="38">+H59-H60</f>
        <v>#REF!</v>
      </c>
      <c r="I61" s="201" t="e">
        <f t="shared" ref="I61" si="39">+I59-I60</f>
        <v>#REF!</v>
      </c>
      <c r="J61" s="201" t="e">
        <f t="shared" ref="J61" si="40">+J59-J60</f>
        <v>#REF!</v>
      </c>
      <c r="L61" s="201">
        <f t="shared" ref="L61" si="41">+L59-L60</f>
        <v>0</v>
      </c>
      <c r="M61" s="201">
        <f t="shared" ref="M61" si="42">+M59-M60</f>
        <v>0</v>
      </c>
      <c r="N61" s="201">
        <f t="shared" ref="N61" si="43">+N59-N60</f>
        <v>0</v>
      </c>
      <c r="O61" s="201">
        <f t="shared" ref="O61" si="44">+O59-O60</f>
        <v>0</v>
      </c>
      <c r="Q61" s="201">
        <f>+Q59-Q60</f>
        <v>0</v>
      </c>
    </row>
    <row r="63" spans="1:21">
      <c r="A63" t="s">
        <v>128</v>
      </c>
    </row>
    <row r="64" spans="1:21">
      <c r="A64" t="s">
        <v>143</v>
      </c>
      <c r="B64" s="200" t="e">
        <f>+'BG T07 (Product split - Assets)'!#REF!</f>
        <v>#REF!</v>
      </c>
      <c r="C64" s="200" t="e">
        <f>+'BG T07 (Product split - Assets)'!#REF!</f>
        <v>#REF!</v>
      </c>
      <c r="D64" s="200" t="e">
        <f>+'BG T07 (Product split - Assets)'!#REF!</f>
        <v>#REF!</v>
      </c>
      <c r="E64" s="200" t="e">
        <f>+'BG T07 (Product split - Assets)'!#REF!</f>
        <v>#REF!</v>
      </c>
      <c r="G64" s="200" t="e">
        <f>+'BG T07 (Product split - Assets)'!#REF!</f>
        <v>#REF!</v>
      </c>
      <c r="H64" s="200" t="e">
        <f>+'BG T07 (Product split - Assets)'!#REF!</f>
        <v>#REF!</v>
      </c>
      <c r="I64" s="200" t="e">
        <f>+'BG T07 (Product split - Assets)'!#REF!</f>
        <v>#REF!</v>
      </c>
      <c r="J64" s="200" t="e">
        <f>+'BG T07 (Product split - Assets)'!#REF!</f>
        <v>#REF!</v>
      </c>
      <c r="L64" s="200">
        <f>+'BG T07 (Product split - Assets)'!B20</f>
        <v>14901</v>
      </c>
      <c r="M64" s="200">
        <f>+'BG T07 (Product split - Assets)'!C20</f>
        <v>14633</v>
      </c>
      <c r="N64" s="200">
        <f>+'BG T07 (Product split - Assets)'!D20</f>
        <v>14081</v>
      </c>
      <c r="O64" s="200">
        <f>+'BG T07 (Product split - Assets)'!E20</f>
        <v>14167</v>
      </c>
      <c r="Q64" s="200">
        <f>+'BG T07 (Product split - Assets)'!G20</f>
        <v>13925</v>
      </c>
    </row>
    <row r="65" spans="1:17">
      <c r="A65" t="s">
        <v>131</v>
      </c>
      <c r="B65" s="200" t="e">
        <f>+B38</f>
        <v>#REF!</v>
      </c>
      <c r="C65" s="200" t="e">
        <f t="shared" ref="C65:E65" si="45">+C38</f>
        <v>#REF!</v>
      </c>
      <c r="D65" s="200" t="e">
        <f t="shared" si="45"/>
        <v>#REF!</v>
      </c>
      <c r="E65" s="200" t="e">
        <f t="shared" si="45"/>
        <v>#REF!</v>
      </c>
      <c r="G65" s="200" t="e">
        <f t="shared" ref="G65:J65" si="46">+G38</f>
        <v>#REF!</v>
      </c>
      <c r="H65" s="200" t="e">
        <f t="shared" si="46"/>
        <v>#REF!</v>
      </c>
      <c r="I65" s="200" t="e">
        <f t="shared" si="46"/>
        <v>#REF!</v>
      </c>
      <c r="J65" s="200" t="e">
        <f t="shared" si="46"/>
        <v>#REF!</v>
      </c>
      <c r="L65" s="200">
        <f t="shared" ref="L65:Q65" si="47">+L38</f>
        <v>14901</v>
      </c>
      <c r="M65" s="200">
        <f t="shared" si="47"/>
        <v>14633</v>
      </c>
      <c r="N65" s="200">
        <f t="shared" si="47"/>
        <v>14081</v>
      </c>
      <c r="O65" s="200">
        <f t="shared" si="47"/>
        <v>14167</v>
      </c>
      <c r="Q65" s="200">
        <f t="shared" si="47"/>
        <v>13925</v>
      </c>
    </row>
    <row r="66" spans="1:17">
      <c r="A66" t="s">
        <v>132</v>
      </c>
      <c r="B66" s="201" t="e">
        <f>+B64-B65</f>
        <v>#REF!</v>
      </c>
      <c r="C66" s="201" t="e">
        <f t="shared" ref="C66" si="48">+C64-C65</f>
        <v>#REF!</v>
      </c>
      <c r="D66" s="201" t="e">
        <f t="shared" ref="D66" si="49">+D64-D65</f>
        <v>#REF!</v>
      </c>
      <c r="E66" s="201" t="e">
        <f t="shared" ref="E66" si="50">+E64-E65</f>
        <v>#REF!</v>
      </c>
      <c r="G66" s="201" t="e">
        <f>+G64-G65</f>
        <v>#REF!</v>
      </c>
      <c r="H66" s="201" t="e">
        <f t="shared" ref="H66" si="51">+H64-H65</f>
        <v>#REF!</v>
      </c>
      <c r="I66" s="201" t="e">
        <f t="shared" ref="I66" si="52">+I64-I65</f>
        <v>#REF!</v>
      </c>
      <c r="J66" s="201" t="e">
        <f t="shared" ref="J66" si="53">+J64-J65</f>
        <v>#REF!</v>
      </c>
      <c r="L66" s="201">
        <f>+L64-L65</f>
        <v>0</v>
      </c>
      <c r="M66" s="201">
        <f t="shared" ref="M66" si="54">+M64-M65</f>
        <v>0</v>
      </c>
      <c r="N66" s="201">
        <f t="shared" ref="N66" si="55">+N64-N65</f>
        <v>0</v>
      </c>
      <c r="O66" s="201">
        <f t="shared" ref="O66" si="56">+O64-O65</f>
        <v>0</v>
      </c>
      <c r="Q66" s="201">
        <f>+Q64-Q65</f>
        <v>0</v>
      </c>
    </row>
    <row r="68" spans="1:17">
      <c r="A68" t="s">
        <v>126</v>
      </c>
    </row>
    <row r="69" spans="1:17">
      <c r="A69" t="s">
        <v>143</v>
      </c>
      <c r="B69" s="200" t="e">
        <f>+'BG T07 (Product split - Assets)'!#REF!</f>
        <v>#REF!</v>
      </c>
      <c r="C69" s="200" t="e">
        <f>+'BG T07 (Product split - Assets)'!#REF!</f>
        <v>#REF!</v>
      </c>
      <c r="D69" s="200" t="e">
        <f>+'BG T07 (Product split - Assets)'!#REF!</f>
        <v>#REF!</v>
      </c>
      <c r="E69" s="200" t="e">
        <f>+'BG T07 (Product split - Assets)'!#REF!</f>
        <v>#REF!</v>
      </c>
      <c r="G69" s="200" t="e">
        <f>+'BG T07 (Product split - Assets)'!#REF!</f>
        <v>#REF!</v>
      </c>
      <c r="H69" s="200" t="e">
        <f>+'BG T07 (Product split - Assets)'!#REF!</f>
        <v>#REF!</v>
      </c>
      <c r="I69" s="200" t="e">
        <f>+'BG T07 (Product split - Assets)'!#REF!</f>
        <v>#REF!</v>
      </c>
      <c r="J69" s="200" t="e">
        <f>+'BG T07 (Product split - Assets)'!#REF!</f>
        <v>#REF!</v>
      </c>
      <c r="L69" s="200" t="e">
        <f>+'BG T07 (Product split - Assets)'!#REF!</f>
        <v>#REF!</v>
      </c>
      <c r="M69" s="200" t="e">
        <f>+'BG T07 (Product split - Assets)'!#REF!</f>
        <v>#REF!</v>
      </c>
      <c r="N69" s="200" t="e">
        <f>+'BG T07 (Product split - Assets)'!#REF!</f>
        <v>#REF!</v>
      </c>
      <c r="O69" s="200" t="e">
        <f>+'BG T07 (Product split - Assets)'!#REF!</f>
        <v>#REF!</v>
      </c>
      <c r="Q69" s="200" t="e">
        <f>+'BG T07 (Product split - Assets)'!#REF!</f>
        <v>#REF!</v>
      </c>
    </row>
    <row r="70" spans="1:17">
      <c r="A70" t="s">
        <v>131</v>
      </c>
      <c r="B70" s="200" t="e">
        <f>+B43</f>
        <v>#REF!</v>
      </c>
      <c r="C70" s="200" t="e">
        <f t="shared" ref="C70:E70" si="57">+C43</f>
        <v>#REF!</v>
      </c>
      <c r="D70" s="200" t="e">
        <f t="shared" si="57"/>
        <v>#REF!</v>
      </c>
      <c r="E70" s="200" t="e">
        <f t="shared" si="57"/>
        <v>#REF!</v>
      </c>
      <c r="G70" s="200" t="e">
        <f t="shared" ref="G70:J70" si="58">+G43</f>
        <v>#REF!</v>
      </c>
      <c r="H70" s="200" t="e">
        <f t="shared" si="58"/>
        <v>#REF!</v>
      </c>
      <c r="I70" s="200" t="e">
        <f t="shared" si="58"/>
        <v>#REF!</v>
      </c>
      <c r="J70" s="200" t="e">
        <f t="shared" si="58"/>
        <v>#REF!</v>
      </c>
      <c r="L70" s="200">
        <f t="shared" ref="L70:Q70" si="59">+L43</f>
        <v>10152</v>
      </c>
      <c r="M70" s="200">
        <f t="shared" si="59"/>
        <v>10086</v>
      </c>
      <c r="N70" s="200">
        <f t="shared" si="59"/>
        <v>11217</v>
      </c>
      <c r="O70" s="200">
        <f t="shared" si="59"/>
        <v>10192</v>
      </c>
      <c r="Q70" s="200">
        <f t="shared" si="59"/>
        <v>11119</v>
      </c>
    </row>
    <row r="71" spans="1:17">
      <c r="A71" t="s">
        <v>132</v>
      </c>
      <c r="B71" s="201" t="e">
        <f>+B69-B70</f>
        <v>#REF!</v>
      </c>
      <c r="C71" s="201" t="e">
        <f t="shared" ref="C71" si="60">+C69-C70</f>
        <v>#REF!</v>
      </c>
      <c r="D71" s="201" t="e">
        <f t="shared" ref="D71" si="61">+D69-D70</f>
        <v>#REF!</v>
      </c>
      <c r="E71" s="201" t="e">
        <f t="shared" ref="E71" si="62">+E69-E70</f>
        <v>#REF!</v>
      </c>
      <c r="G71" s="201" t="e">
        <f>+G69-G70</f>
        <v>#REF!</v>
      </c>
      <c r="H71" s="201" t="e">
        <f t="shared" ref="H71" si="63">+H69-H70</f>
        <v>#REF!</v>
      </c>
      <c r="I71" s="201" t="e">
        <f t="shared" ref="I71" si="64">+I69-I70</f>
        <v>#REF!</v>
      </c>
      <c r="J71" s="201" t="e">
        <f t="shared" ref="J71" si="65">+J69-J70</f>
        <v>#REF!</v>
      </c>
      <c r="L71" s="201" t="e">
        <f>+L69-L70</f>
        <v>#REF!</v>
      </c>
      <c r="M71" s="201" t="e">
        <f t="shared" ref="M71" si="66">+M69-M70</f>
        <v>#REF!</v>
      </c>
      <c r="N71" s="201" t="e">
        <f t="shared" ref="N71" si="67">+N69-N70</f>
        <v>#REF!</v>
      </c>
      <c r="O71" s="201" t="e">
        <f t="shared" ref="O71" si="68">+O69-O70</f>
        <v>#REF!</v>
      </c>
      <c r="Q71" s="201" t="e">
        <f>+Q69-Q70</f>
        <v>#REF!</v>
      </c>
    </row>
    <row r="73" spans="1:17">
      <c r="A73" t="s">
        <v>81</v>
      </c>
    </row>
    <row r="74" spans="1:17">
      <c r="A74" t="s">
        <v>143</v>
      </c>
      <c r="B74" s="200" t="e">
        <f>+'BG T07 (Product split - Assets)'!#REF!</f>
        <v>#REF!</v>
      </c>
      <c r="C74" s="200" t="e">
        <f>+'BG T07 (Product split - Assets)'!#REF!</f>
        <v>#REF!</v>
      </c>
      <c r="D74" s="200" t="e">
        <f>+'BG T07 (Product split - Assets)'!#REF!</f>
        <v>#REF!</v>
      </c>
      <c r="E74" s="200" t="e">
        <f>+'BG T07 (Product split - Assets)'!#REF!</f>
        <v>#REF!</v>
      </c>
      <c r="G74" s="200" t="e">
        <f>+'BG T07 (Product split - Assets)'!#REF!</f>
        <v>#REF!</v>
      </c>
      <c r="H74" s="200" t="e">
        <f>+'BG T07 (Product split - Assets)'!#REF!</f>
        <v>#REF!</v>
      </c>
      <c r="I74" s="200" t="e">
        <f>+'BG T07 (Product split - Assets)'!#REF!</f>
        <v>#REF!</v>
      </c>
      <c r="J74" s="200" t="e">
        <f>+'BG T07 (Product split - Assets)'!#REF!</f>
        <v>#REF!</v>
      </c>
      <c r="L74" s="200" t="e">
        <f>+'BG T07 (Product split - Assets)'!#REF!</f>
        <v>#REF!</v>
      </c>
      <c r="M74" s="200" t="e">
        <f>+'BG T07 (Product split - Assets)'!#REF!</f>
        <v>#REF!</v>
      </c>
      <c r="N74" s="200" t="e">
        <f>+'BG T07 (Product split - Assets)'!#REF!</f>
        <v>#REF!</v>
      </c>
      <c r="O74" s="200" t="e">
        <f>+'BG T07 (Product split - Assets)'!#REF!</f>
        <v>#REF!</v>
      </c>
      <c r="Q74" s="200" t="e">
        <f>+'BG T07 (Product split - Assets)'!#REF!</f>
        <v>#REF!</v>
      </c>
    </row>
    <row r="75" spans="1:17">
      <c r="A75" t="s">
        <v>131</v>
      </c>
      <c r="B75" s="200" t="e">
        <f>+B48</f>
        <v>#REF!</v>
      </c>
      <c r="C75" s="200" t="e">
        <f t="shared" ref="C75:E75" si="69">+C48</f>
        <v>#REF!</v>
      </c>
      <c r="D75" s="200" t="e">
        <f t="shared" si="69"/>
        <v>#REF!</v>
      </c>
      <c r="E75" s="200" t="e">
        <f t="shared" si="69"/>
        <v>#REF!</v>
      </c>
      <c r="G75" s="200" t="e">
        <f t="shared" ref="G75:J75" si="70">+G48</f>
        <v>#REF!</v>
      </c>
      <c r="H75" s="200" t="e">
        <f t="shared" si="70"/>
        <v>#REF!</v>
      </c>
      <c r="I75" s="200" t="e">
        <f t="shared" si="70"/>
        <v>#REF!</v>
      </c>
      <c r="J75" s="200" t="e">
        <f t="shared" si="70"/>
        <v>#REF!</v>
      </c>
      <c r="L75" s="200">
        <f t="shared" ref="L75:Q75" si="71">+L48</f>
        <v>3105</v>
      </c>
      <c r="M75" s="200">
        <f t="shared" si="71"/>
        <v>2852</v>
      </c>
      <c r="N75" s="200">
        <f t="shared" si="71"/>
        <v>2555</v>
      </c>
      <c r="O75" s="200">
        <f t="shared" si="71"/>
        <v>3434</v>
      </c>
      <c r="Q75" s="200">
        <f t="shared" si="71"/>
        <v>4686</v>
      </c>
    </row>
    <row r="76" spans="1:17">
      <c r="A76" t="s">
        <v>132</v>
      </c>
      <c r="B76" s="201" t="e">
        <f>+B74-B75</f>
        <v>#REF!</v>
      </c>
      <c r="C76" s="201" t="e">
        <f t="shared" ref="C76" si="72">+C74-C75</f>
        <v>#REF!</v>
      </c>
      <c r="D76" s="201" t="e">
        <f t="shared" ref="D76" si="73">+D74-D75</f>
        <v>#REF!</v>
      </c>
      <c r="E76" s="201" t="e">
        <f t="shared" ref="E76" si="74">+E74-E75</f>
        <v>#REF!</v>
      </c>
      <c r="G76" s="201" t="e">
        <f>+G74-G75</f>
        <v>#REF!</v>
      </c>
      <c r="H76" s="201" t="e">
        <f t="shared" ref="H76" si="75">+H74-H75</f>
        <v>#REF!</v>
      </c>
      <c r="I76" s="201" t="e">
        <f t="shared" ref="I76" si="76">+I74-I75</f>
        <v>#REF!</v>
      </c>
      <c r="J76" s="201" t="e">
        <f t="shared" ref="J76" si="77">+J74-J75</f>
        <v>#REF!</v>
      </c>
      <c r="L76" s="201" t="e">
        <f>+L74-L75</f>
        <v>#REF!</v>
      </c>
      <c r="M76" s="201" t="e">
        <f t="shared" ref="M76" si="78">+M74-M75</f>
        <v>#REF!</v>
      </c>
      <c r="N76" s="201" t="e">
        <f t="shared" ref="N76" si="79">+N74-N75</f>
        <v>#REF!</v>
      </c>
      <c r="O76" s="201" t="e">
        <f t="shared" ref="O76" si="80">+O74-O75</f>
        <v>#REF!</v>
      </c>
      <c r="Q76" s="201" t="e">
        <f>+Q74-Q75</f>
        <v>#REF!</v>
      </c>
    </row>
    <row r="78" spans="1:17">
      <c r="A78" t="s">
        <v>129</v>
      </c>
    </row>
    <row r="79" spans="1:17">
      <c r="A79" t="s">
        <v>143</v>
      </c>
      <c r="B79" s="200" t="e">
        <f>+'BG T07 (Product split - Assets)'!#REF!</f>
        <v>#REF!</v>
      </c>
      <c r="C79" s="200" t="e">
        <f>+'BG T07 (Product split - Assets)'!#REF!</f>
        <v>#REF!</v>
      </c>
      <c r="D79" s="200" t="e">
        <f>+'BG T07 (Product split - Assets)'!#REF!</f>
        <v>#REF!</v>
      </c>
      <c r="E79" s="200" t="e">
        <f>+'BG T07 (Product split - Assets)'!#REF!</f>
        <v>#REF!</v>
      </c>
      <c r="G79" s="200" t="e">
        <f>+'BG T07 (Product split - Assets)'!#REF!</f>
        <v>#REF!</v>
      </c>
      <c r="H79" s="200" t="e">
        <f>+'BG T07 (Product split - Assets)'!#REF!</f>
        <v>#REF!</v>
      </c>
      <c r="I79" s="200" t="e">
        <f>+'BG T07 (Product split - Assets)'!#REF!</f>
        <v>#REF!</v>
      </c>
      <c r="J79" s="200" t="e">
        <f>+'BG T07 (Product split - Assets)'!#REF!</f>
        <v>#REF!</v>
      </c>
      <c r="L79" s="200" t="e">
        <f>+'BG T07 (Product split - Assets)'!#REF!</f>
        <v>#REF!</v>
      </c>
      <c r="M79" s="200" t="e">
        <f>+'BG T07 (Product split - Assets)'!#REF!</f>
        <v>#REF!</v>
      </c>
      <c r="N79" s="200" t="e">
        <f>+'BG T07 (Product split - Assets)'!#REF!</f>
        <v>#REF!</v>
      </c>
      <c r="O79" s="200" t="e">
        <f>+'BG T07 (Product split - Assets)'!#REF!</f>
        <v>#REF!</v>
      </c>
      <c r="Q79" s="200" t="e">
        <f>+'BG T07 (Product split - Assets)'!#REF!</f>
        <v>#REF!</v>
      </c>
    </row>
    <row r="80" spans="1:17">
      <c r="A80" t="s">
        <v>138</v>
      </c>
      <c r="B80" s="200" t="e">
        <f>+B53</f>
        <v>#REF!</v>
      </c>
      <c r="C80" s="200" t="e">
        <f t="shared" ref="C80:E80" si="81">+C53</f>
        <v>#REF!</v>
      </c>
      <c r="D80" s="200" t="e">
        <f t="shared" si="81"/>
        <v>#REF!</v>
      </c>
      <c r="E80" s="200" t="e">
        <f t="shared" si="81"/>
        <v>#REF!</v>
      </c>
      <c r="G80" s="200" t="e">
        <f t="shared" ref="G80:J80" si="82">+G53</f>
        <v>#REF!</v>
      </c>
      <c r="H80" s="200" t="e">
        <f t="shared" si="82"/>
        <v>#REF!</v>
      </c>
      <c r="I80" s="200" t="e">
        <f t="shared" si="82"/>
        <v>#REF!</v>
      </c>
      <c r="J80" s="200" t="e">
        <f t="shared" si="82"/>
        <v>#REF!</v>
      </c>
      <c r="L80" s="200">
        <f t="shared" ref="L80:Q80" si="83">+L53</f>
        <v>44937</v>
      </c>
      <c r="M80" s="200">
        <f t="shared" si="83"/>
        <v>44270</v>
      </c>
      <c r="N80" s="200">
        <f t="shared" si="83"/>
        <v>44864</v>
      </c>
      <c r="O80" s="200">
        <f t="shared" si="83"/>
        <v>44698</v>
      </c>
      <c r="Q80" s="200">
        <f t="shared" si="83"/>
        <v>46588</v>
      </c>
    </row>
    <row r="81" spans="1:17">
      <c r="A81" t="s">
        <v>132</v>
      </c>
      <c r="B81" s="201" t="e">
        <f>+B79-B80</f>
        <v>#REF!</v>
      </c>
      <c r="C81" s="201" t="e">
        <f t="shared" ref="C81" si="84">+C79-C80</f>
        <v>#REF!</v>
      </c>
      <c r="D81" s="201" t="e">
        <f t="shared" ref="D81" si="85">+D79-D80</f>
        <v>#REF!</v>
      </c>
      <c r="E81" s="201" t="e">
        <f t="shared" ref="E81" si="86">+E79-E80</f>
        <v>#REF!</v>
      </c>
      <c r="G81" s="201" t="e">
        <f>+G79-G80</f>
        <v>#REF!</v>
      </c>
      <c r="H81" s="201" t="e">
        <f t="shared" ref="H81" si="87">+H79-H80</f>
        <v>#REF!</v>
      </c>
      <c r="I81" s="201" t="e">
        <f t="shared" ref="I81" si="88">+I79-I80</f>
        <v>#REF!</v>
      </c>
      <c r="J81" s="201" t="e">
        <f t="shared" ref="J81" si="89">+J79-J80</f>
        <v>#REF!</v>
      </c>
      <c r="L81" s="201" t="e">
        <f>+L79-L80</f>
        <v>#REF!</v>
      </c>
      <c r="M81" s="201" t="e">
        <f t="shared" ref="M81" si="90">+M79-M80</f>
        <v>#REF!</v>
      </c>
      <c r="N81" s="201" t="e">
        <f t="shared" ref="N81" si="91">+N79-N80</f>
        <v>#REF!</v>
      </c>
      <c r="O81" s="201" t="e">
        <f t="shared" ref="O81" si="92">+O79-O80</f>
        <v>#REF!</v>
      </c>
      <c r="Q81" s="201" t="e">
        <f>+Q79-Q80</f>
        <v>#REF!</v>
      </c>
    </row>
  </sheetData>
  <mergeCells count="9">
    <mergeCell ref="B56:E56"/>
    <mergeCell ref="G56:J56"/>
    <mergeCell ref="L56:O56"/>
    <mergeCell ref="B2:E2"/>
    <mergeCell ref="G2:J2"/>
    <mergeCell ref="L2:O2"/>
    <mergeCell ref="B29:E29"/>
    <mergeCell ref="G29:J29"/>
    <mergeCell ref="L29:O29"/>
  </mergeCells>
  <conditionalFormatting sqref="C3">
    <cfRule type="containsErrors" dxfId="311" priority="498">
      <formula>ISERROR(C3)</formula>
    </cfRule>
  </conditionalFormatting>
  <conditionalFormatting sqref="E3:F3">
    <cfRule type="containsErrors" dxfId="310" priority="497">
      <formula>ISERROR(E3)</formula>
    </cfRule>
  </conditionalFormatting>
  <conditionalFormatting sqref="K3">
    <cfRule type="containsErrors" dxfId="309" priority="496">
      <formula>ISERROR(K3)</formula>
    </cfRule>
  </conditionalFormatting>
  <conditionalFormatting sqref="R3">
    <cfRule type="containsErrors" dxfId="308" priority="495">
      <formula>ISERROR(R3)</formula>
    </cfRule>
  </conditionalFormatting>
  <conditionalFormatting sqref="H3">
    <cfRule type="containsErrors" dxfId="307" priority="494">
      <formula>ISERROR(H3)</formula>
    </cfRule>
  </conditionalFormatting>
  <conditionalFormatting sqref="J3">
    <cfRule type="containsErrors" dxfId="306" priority="493">
      <formula>ISERROR(J3)</formula>
    </cfRule>
  </conditionalFormatting>
  <conditionalFormatting sqref="M3">
    <cfRule type="containsErrors" dxfId="305" priority="492">
      <formula>ISERROR(M3)</formula>
    </cfRule>
  </conditionalFormatting>
  <conditionalFormatting sqref="O3">
    <cfRule type="containsErrors" dxfId="304" priority="491">
      <formula>ISERROR(O3)</formula>
    </cfRule>
  </conditionalFormatting>
  <conditionalFormatting sqref="B27">
    <cfRule type="cellIs" dxfId="303" priority="488" operator="between">
      <formula>-0.05</formula>
      <formula>0.05</formula>
    </cfRule>
    <cfRule type="cellIs" dxfId="302" priority="489" operator="lessThan">
      <formula>-0.05</formula>
    </cfRule>
    <cfRule type="cellIs" dxfId="301" priority="490" operator="greaterThan">
      <formula>0.05</formula>
    </cfRule>
  </conditionalFormatting>
  <conditionalFormatting sqref="C27:E27">
    <cfRule type="cellIs" dxfId="300" priority="485" operator="between">
      <formula>-0.05</formula>
      <formula>0.05</formula>
    </cfRule>
    <cfRule type="cellIs" dxfId="299" priority="486" operator="lessThan">
      <formula>-0.05</formula>
    </cfRule>
    <cfRule type="cellIs" dxfId="298" priority="487" operator="greaterThan">
      <formula>0.05</formula>
    </cfRule>
  </conditionalFormatting>
  <conditionalFormatting sqref="G27:J27">
    <cfRule type="cellIs" dxfId="297" priority="482" operator="between">
      <formula>-0.05</formula>
      <formula>0.05</formula>
    </cfRule>
    <cfRule type="cellIs" dxfId="296" priority="483" operator="lessThan">
      <formula>-0.05</formula>
    </cfRule>
    <cfRule type="cellIs" dxfId="295" priority="484" operator="greaterThan">
      <formula>0.05</formula>
    </cfRule>
  </conditionalFormatting>
  <conditionalFormatting sqref="L27:O27">
    <cfRule type="cellIs" dxfId="294" priority="479" operator="between">
      <formula>-0.05</formula>
      <formula>0.05</formula>
    </cfRule>
    <cfRule type="cellIs" dxfId="293" priority="480" operator="lessThan">
      <formula>-0.05</formula>
    </cfRule>
    <cfRule type="cellIs" dxfId="292" priority="481" operator="greaterThan">
      <formula>0.05</formula>
    </cfRule>
  </conditionalFormatting>
  <conditionalFormatting sqref="S27:U27">
    <cfRule type="cellIs" dxfId="291" priority="476" operator="between">
      <formula>-0.05</formula>
      <formula>0.05</formula>
    </cfRule>
    <cfRule type="cellIs" dxfId="290" priority="477" operator="lessThan">
      <formula>-0.05</formula>
    </cfRule>
    <cfRule type="cellIs" dxfId="289" priority="478" operator="greaterThan">
      <formula>0.05</formula>
    </cfRule>
  </conditionalFormatting>
  <conditionalFormatting sqref="B22">
    <cfRule type="cellIs" dxfId="288" priority="473" operator="between">
      <formula>-0.05</formula>
      <formula>0.05</formula>
    </cfRule>
    <cfRule type="cellIs" dxfId="287" priority="474" operator="lessThan">
      <formula>-0.05</formula>
    </cfRule>
    <cfRule type="cellIs" dxfId="286" priority="475" operator="greaterThan">
      <formula>0.05</formula>
    </cfRule>
  </conditionalFormatting>
  <conditionalFormatting sqref="C22:E22">
    <cfRule type="cellIs" dxfId="285" priority="470" operator="between">
      <formula>-0.05</formula>
      <formula>0.05</formula>
    </cfRule>
    <cfRule type="cellIs" dxfId="284" priority="471" operator="lessThan">
      <formula>-0.05</formula>
    </cfRule>
    <cfRule type="cellIs" dxfId="283" priority="472" operator="greaterThan">
      <formula>0.05</formula>
    </cfRule>
  </conditionalFormatting>
  <conditionalFormatting sqref="G22:J22">
    <cfRule type="cellIs" dxfId="282" priority="467" operator="between">
      <formula>-0.05</formula>
      <formula>0.05</formula>
    </cfRule>
    <cfRule type="cellIs" dxfId="281" priority="468" operator="lessThan">
      <formula>-0.05</formula>
    </cfRule>
    <cfRule type="cellIs" dxfId="280" priority="469" operator="greaterThan">
      <formula>0.05</formula>
    </cfRule>
  </conditionalFormatting>
  <conditionalFormatting sqref="L22:O22">
    <cfRule type="cellIs" dxfId="279" priority="464" operator="between">
      <formula>-0.05</formula>
      <formula>0.05</formula>
    </cfRule>
    <cfRule type="cellIs" dxfId="278" priority="465" operator="lessThan">
      <formula>-0.05</formula>
    </cfRule>
    <cfRule type="cellIs" dxfId="277" priority="466" operator="greaterThan">
      <formula>0.05</formula>
    </cfRule>
  </conditionalFormatting>
  <conditionalFormatting sqref="S22:U22">
    <cfRule type="cellIs" dxfId="276" priority="461" operator="between">
      <formula>-0.05</formula>
      <formula>0.05</formula>
    </cfRule>
    <cfRule type="cellIs" dxfId="275" priority="462" operator="lessThan">
      <formula>-0.05</formula>
    </cfRule>
    <cfRule type="cellIs" dxfId="274" priority="463" operator="greaterThan">
      <formula>0.05</formula>
    </cfRule>
  </conditionalFormatting>
  <conditionalFormatting sqref="B17">
    <cfRule type="cellIs" dxfId="273" priority="458" operator="between">
      <formula>-0.05</formula>
      <formula>0.05</formula>
    </cfRule>
    <cfRule type="cellIs" dxfId="272" priority="459" operator="lessThan">
      <formula>-0.05</formula>
    </cfRule>
    <cfRule type="cellIs" dxfId="271" priority="460" operator="greaterThan">
      <formula>0.05</formula>
    </cfRule>
  </conditionalFormatting>
  <conditionalFormatting sqref="C17:E17">
    <cfRule type="cellIs" dxfId="270" priority="455" operator="between">
      <formula>-0.05</formula>
      <formula>0.05</formula>
    </cfRule>
    <cfRule type="cellIs" dxfId="269" priority="456" operator="lessThan">
      <formula>-0.05</formula>
    </cfRule>
    <cfRule type="cellIs" dxfId="268" priority="457" operator="greaterThan">
      <formula>0.05</formula>
    </cfRule>
  </conditionalFormatting>
  <conditionalFormatting sqref="G17:J17">
    <cfRule type="cellIs" dxfId="267" priority="452" operator="between">
      <formula>-0.05</formula>
      <formula>0.05</formula>
    </cfRule>
    <cfRule type="cellIs" dxfId="266" priority="453" operator="lessThan">
      <formula>-0.05</formula>
    </cfRule>
    <cfRule type="cellIs" dxfId="265" priority="454" operator="greaterThan">
      <formula>0.05</formula>
    </cfRule>
  </conditionalFormatting>
  <conditionalFormatting sqref="L17:O17">
    <cfRule type="cellIs" dxfId="264" priority="449" operator="between">
      <formula>-0.05</formula>
      <formula>0.05</formula>
    </cfRule>
    <cfRule type="cellIs" dxfId="263" priority="450" operator="lessThan">
      <formula>-0.05</formula>
    </cfRule>
    <cfRule type="cellIs" dxfId="262" priority="451" operator="greaterThan">
      <formula>0.05</formula>
    </cfRule>
  </conditionalFormatting>
  <conditionalFormatting sqref="S17:U17">
    <cfRule type="cellIs" dxfId="261" priority="446" operator="between">
      <formula>-0.05</formula>
      <formula>0.05</formula>
    </cfRule>
    <cfRule type="cellIs" dxfId="260" priority="447" operator="lessThan">
      <formula>-0.05</formula>
    </cfRule>
    <cfRule type="cellIs" dxfId="259" priority="448" operator="greaterThan">
      <formula>0.05</formula>
    </cfRule>
  </conditionalFormatting>
  <conditionalFormatting sqref="B12">
    <cfRule type="cellIs" dxfId="258" priority="443" operator="between">
      <formula>-0.05</formula>
      <formula>0.05</formula>
    </cfRule>
    <cfRule type="cellIs" dxfId="257" priority="444" operator="lessThan">
      <formula>-0.05</formula>
    </cfRule>
    <cfRule type="cellIs" dxfId="256" priority="445" operator="greaterThan">
      <formula>0.05</formula>
    </cfRule>
  </conditionalFormatting>
  <conditionalFormatting sqref="C12:E12">
    <cfRule type="cellIs" dxfId="255" priority="440" operator="between">
      <formula>-0.05</formula>
      <formula>0.05</formula>
    </cfRule>
    <cfRule type="cellIs" dxfId="254" priority="441" operator="lessThan">
      <formula>-0.05</formula>
    </cfRule>
    <cfRule type="cellIs" dxfId="253" priority="442" operator="greaterThan">
      <formula>0.05</formula>
    </cfRule>
  </conditionalFormatting>
  <conditionalFormatting sqref="G12:J12">
    <cfRule type="cellIs" dxfId="252" priority="437" operator="between">
      <formula>-0.05</formula>
      <formula>0.05</formula>
    </cfRule>
    <cfRule type="cellIs" dxfId="251" priority="438" operator="lessThan">
      <formula>-0.05</formula>
    </cfRule>
    <cfRule type="cellIs" dxfId="250" priority="439" operator="greaterThan">
      <formula>0.05</formula>
    </cfRule>
  </conditionalFormatting>
  <conditionalFormatting sqref="L12:O12">
    <cfRule type="cellIs" dxfId="249" priority="434" operator="between">
      <formula>-0.05</formula>
      <formula>0.05</formula>
    </cfRule>
    <cfRule type="cellIs" dxfId="248" priority="435" operator="lessThan">
      <formula>-0.05</formula>
    </cfRule>
    <cfRule type="cellIs" dxfId="247" priority="436" operator="greaterThan">
      <formula>0.05</formula>
    </cfRule>
  </conditionalFormatting>
  <conditionalFormatting sqref="S12:U12">
    <cfRule type="cellIs" dxfId="246" priority="431" operator="between">
      <formula>-0.05</formula>
      <formula>0.05</formula>
    </cfRule>
    <cfRule type="cellIs" dxfId="245" priority="432" operator="lessThan">
      <formula>-0.05</formula>
    </cfRule>
    <cfRule type="cellIs" dxfId="244" priority="433" operator="greaterThan">
      <formula>0.05</formula>
    </cfRule>
  </conditionalFormatting>
  <conditionalFormatting sqref="B7">
    <cfRule type="cellIs" dxfId="243" priority="428" operator="between">
      <formula>-0.05</formula>
      <formula>0.05</formula>
    </cfRule>
    <cfRule type="cellIs" dxfId="242" priority="429" operator="lessThan">
      <formula>-0.05</formula>
    </cfRule>
    <cfRule type="cellIs" dxfId="241" priority="430" operator="greaterThan">
      <formula>0.05</formula>
    </cfRule>
  </conditionalFormatting>
  <conditionalFormatting sqref="C7:E7">
    <cfRule type="cellIs" dxfId="240" priority="425" operator="between">
      <formula>-0.05</formula>
      <formula>0.05</formula>
    </cfRule>
    <cfRule type="cellIs" dxfId="239" priority="426" operator="lessThan">
      <formula>-0.05</formula>
    </cfRule>
    <cfRule type="cellIs" dxfId="238" priority="427" operator="greaterThan">
      <formula>0.05</formula>
    </cfRule>
  </conditionalFormatting>
  <conditionalFormatting sqref="G7:J7">
    <cfRule type="cellIs" dxfId="237" priority="422" operator="between">
      <formula>-0.05</formula>
      <formula>0.05</formula>
    </cfRule>
    <cfRule type="cellIs" dxfId="236" priority="423" operator="lessThan">
      <formula>-0.05</formula>
    </cfRule>
    <cfRule type="cellIs" dxfId="235" priority="424" operator="greaterThan">
      <formula>0.05</formula>
    </cfRule>
  </conditionalFormatting>
  <conditionalFormatting sqref="L7:O7">
    <cfRule type="cellIs" dxfId="234" priority="419" operator="between">
      <formula>-0.05</formula>
      <formula>0.05</formula>
    </cfRule>
    <cfRule type="cellIs" dxfId="233" priority="420" operator="lessThan">
      <formula>-0.05</formula>
    </cfRule>
    <cfRule type="cellIs" dxfId="232" priority="421" operator="greaterThan">
      <formula>0.05</formula>
    </cfRule>
  </conditionalFormatting>
  <conditionalFormatting sqref="S7:U7">
    <cfRule type="cellIs" dxfId="231" priority="416" operator="between">
      <formula>-0.05</formula>
      <formula>0.05</formula>
    </cfRule>
    <cfRule type="cellIs" dxfId="230" priority="417" operator="lessThan">
      <formula>-0.05</formula>
    </cfRule>
    <cfRule type="cellIs" dxfId="229" priority="418" operator="greaterThan">
      <formula>0.05</formula>
    </cfRule>
  </conditionalFormatting>
  <conditionalFormatting sqref="Q27">
    <cfRule type="cellIs" dxfId="228" priority="398" operator="between">
      <formula>-0.05</formula>
      <formula>0.05</formula>
    </cfRule>
    <cfRule type="cellIs" dxfId="227" priority="399" operator="lessThan">
      <formula>-0.05</formula>
    </cfRule>
    <cfRule type="cellIs" dxfId="226" priority="400" operator="greaterThan">
      <formula>0.05</formula>
    </cfRule>
  </conditionalFormatting>
  <conditionalFormatting sqref="Q22">
    <cfRule type="cellIs" dxfId="225" priority="395" operator="between">
      <formula>-0.05</formula>
      <formula>0.05</formula>
    </cfRule>
    <cfRule type="cellIs" dxfId="224" priority="396" operator="lessThan">
      <formula>-0.05</formula>
    </cfRule>
    <cfRule type="cellIs" dxfId="223" priority="397" operator="greaterThan">
      <formula>0.05</formula>
    </cfRule>
  </conditionalFormatting>
  <conditionalFormatting sqref="Q17">
    <cfRule type="cellIs" dxfId="222" priority="392" operator="between">
      <formula>-0.05</formula>
      <formula>0.05</formula>
    </cfRule>
    <cfRule type="cellIs" dxfId="221" priority="393" operator="lessThan">
      <formula>-0.05</formula>
    </cfRule>
    <cfRule type="cellIs" dxfId="220" priority="394" operator="greaterThan">
      <formula>0.05</formula>
    </cfRule>
  </conditionalFormatting>
  <conditionalFormatting sqref="Q12">
    <cfRule type="cellIs" dxfId="219" priority="389" operator="between">
      <formula>-0.05</formula>
      <formula>0.05</formula>
    </cfRule>
    <cfRule type="cellIs" dxfId="218" priority="390" operator="lessThan">
      <formula>-0.05</formula>
    </cfRule>
    <cfRule type="cellIs" dxfId="217" priority="391" operator="greaterThan">
      <formula>0.05</formula>
    </cfRule>
  </conditionalFormatting>
  <conditionalFormatting sqref="Q7">
    <cfRule type="cellIs" dxfId="216" priority="386" operator="between">
      <formula>-0.05</formula>
      <formula>0.05</formula>
    </cfRule>
    <cfRule type="cellIs" dxfId="215" priority="387" operator="lessThan">
      <formula>-0.05</formula>
    </cfRule>
    <cfRule type="cellIs" dxfId="214" priority="388" operator="greaterThan">
      <formula>0.05</formula>
    </cfRule>
  </conditionalFormatting>
  <conditionalFormatting sqref="C30">
    <cfRule type="containsErrors" dxfId="213" priority="385">
      <formula>ISERROR(C30)</formula>
    </cfRule>
  </conditionalFormatting>
  <conditionalFormatting sqref="E30:F30">
    <cfRule type="containsErrors" dxfId="212" priority="384">
      <formula>ISERROR(E30)</formula>
    </cfRule>
  </conditionalFormatting>
  <conditionalFormatting sqref="K30">
    <cfRule type="containsErrors" dxfId="211" priority="383">
      <formula>ISERROR(K30)</formula>
    </cfRule>
  </conditionalFormatting>
  <conditionalFormatting sqref="R30">
    <cfRule type="containsErrors" dxfId="210" priority="382">
      <formula>ISERROR(R30)</formula>
    </cfRule>
  </conditionalFormatting>
  <conditionalFormatting sqref="H30">
    <cfRule type="containsErrors" dxfId="209" priority="381">
      <formula>ISERROR(H30)</formula>
    </cfRule>
  </conditionalFormatting>
  <conditionalFormatting sqref="J30">
    <cfRule type="containsErrors" dxfId="208" priority="380">
      <formula>ISERROR(J30)</formula>
    </cfRule>
  </conditionalFormatting>
  <conditionalFormatting sqref="M30">
    <cfRule type="containsErrors" dxfId="207" priority="379">
      <formula>ISERROR(M30)</formula>
    </cfRule>
  </conditionalFormatting>
  <conditionalFormatting sqref="O30">
    <cfRule type="containsErrors" dxfId="206" priority="378">
      <formula>ISERROR(O30)</formula>
    </cfRule>
  </conditionalFormatting>
  <conditionalFormatting sqref="L61:O61">
    <cfRule type="cellIs" dxfId="205" priority="88" operator="between">
      <formula>-0.05</formula>
      <formula>0.05</formula>
    </cfRule>
    <cfRule type="cellIs" dxfId="204" priority="89" operator="lessThan">
      <formula>-0.05</formula>
    </cfRule>
    <cfRule type="cellIs" dxfId="203" priority="90" operator="greaterThan">
      <formula>0.05</formula>
    </cfRule>
  </conditionalFormatting>
  <conditionalFormatting sqref="C71:E71">
    <cfRule type="cellIs" dxfId="202" priority="67" operator="between">
      <formula>-0.05</formula>
      <formula>0.05</formula>
    </cfRule>
    <cfRule type="cellIs" dxfId="201" priority="68" operator="lessThan">
      <formula>-0.05</formula>
    </cfRule>
    <cfRule type="cellIs" dxfId="200" priority="69" operator="greaterThan">
      <formula>0.05</formula>
    </cfRule>
  </conditionalFormatting>
  <conditionalFormatting sqref="C66:E66">
    <cfRule type="cellIs" dxfId="199" priority="70" operator="between">
      <formula>-0.05</formula>
      <formula>0.05</formula>
    </cfRule>
    <cfRule type="cellIs" dxfId="198" priority="71" operator="lessThan">
      <formula>-0.05</formula>
    </cfRule>
    <cfRule type="cellIs" dxfId="197" priority="72" operator="greaterThan">
      <formula>0.05</formula>
    </cfRule>
  </conditionalFormatting>
  <conditionalFormatting sqref="B81">
    <cfRule type="cellIs" dxfId="196" priority="73" operator="between">
      <formula>-0.05</formula>
      <formula>0.05</formula>
    </cfRule>
    <cfRule type="cellIs" dxfId="195" priority="74" operator="lessThan">
      <formula>-0.05</formula>
    </cfRule>
    <cfRule type="cellIs" dxfId="194" priority="75" operator="greaterThan">
      <formula>0.05</formula>
    </cfRule>
  </conditionalFormatting>
  <conditionalFormatting sqref="Q61">
    <cfRule type="cellIs" dxfId="193" priority="85" operator="between">
      <formula>-0.05</formula>
      <formula>0.05</formula>
    </cfRule>
    <cfRule type="cellIs" dxfId="192" priority="86" operator="lessThan">
      <formula>-0.05</formula>
    </cfRule>
    <cfRule type="cellIs" dxfId="191" priority="87" operator="greaterThan">
      <formula>0.05</formula>
    </cfRule>
  </conditionalFormatting>
  <conditionalFormatting sqref="H66:J66">
    <cfRule type="cellIs" dxfId="190" priority="46" operator="between">
      <formula>-0.05</formula>
      <formula>0.05</formula>
    </cfRule>
    <cfRule type="cellIs" dxfId="189" priority="47" operator="lessThan">
      <formula>-0.05</formula>
    </cfRule>
    <cfRule type="cellIs" dxfId="188" priority="48" operator="greaterThan">
      <formula>0.05</formula>
    </cfRule>
  </conditionalFormatting>
  <conditionalFormatting sqref="G66">
    <cfRule type="cellIs" dxfId="187" priority="58" operator="between">
      <formula>-0.05</formula>
      <formula>0.05</formula>
    </cfRule>
    <cfRule type="cellIs" dxfId="186" priority="59" operator="lessThan">
      <formula>-0.05</formula>
    </cfRule>
    <cfRule type="cellIs" dxfId="185" priority="60" operator="greaterThan">
      <formula>0.05</formula>
    </cfRule>
  </conditionalFormatting>
  <conditionalFormatting sqref="B61">
    <cfRule type="cellIs" dxfId="184" priority="97" operator="between">
      <formula>-0.05</formula>
      <formula>0.05</formula>
    </cfRule>
    <cfRule type="cellIs" dxfId="183" priority="98" operator="lessThan">
      <formula>-0.05</formula>
    </cfRule>
    <cfRule type="cellIs" dxfId="182" priority="99" operator="greaterThan">
      <formula>0.05</formula>
    </cfRule>
  </conditionalFormatting>
  <conditionalFormatting sqref="B34">
    <cfRule type="cellIs" dxfId="181" priority="315" operator="between">
      <formula>-0.05</formula>
      <formula>0.05</formula>
    </cfRule>
    <cfRule type="cellIs" dxfId="180" priority="316" operator="lessThan">
      <formula>-0.05</formula>
    </cfRule>
    <cfRule type="cellIs" dxfId="179" priority="317" operator="greaterThan">
      <formula>0.05</formula>
    </cfRule>
  </conditionalFormatting>
  <conditionalFormatting sqref="L81">
    <cfRule type="cellIs" dxfId="178" priority="25" operator="between">
      <formula>-0.05</formula>
      <formula>0.05</formula>
    </cfRule>
    <cfRule type="cellIs" dxfId="177" priority="26" operator="lessThan">
      <formula>-0.05</formula>
    </cfRule>
    <cfRule type="cellIs" dxfId="176" priority="27" operator="greaterThan">
      <formula>0.05</formula>
    </cfRule>
  </conditionalFormatting>
  <conditionalFormatting sqref="H71:J71">
    <cfRule type="cellIs" dxfId="175" priority="43" operator="between">
      <formula>-0.05</formula>
      <formula>0.05</formula>
    </cfRule>
    <cfRule type="cellIs" dxfId="174" priority="44" operator="lessThan">
      <formula>-0.05</formula>
    </cfRule>
    <cfRule type="cellIs" dxfId="173" priority="45" operator="greaterThan">
      <formula>0.05</formula>
    </cfRule>
  </conditionalFormatting>
  <conditionalFormatting sqref="G71">
    <cfRule type="cellIs" dxfId="172" priority="55" operator="between">
      <formula>-0.05</formula>
      <formula>0.05</formula>
    </cfRule>
    <cfRule type="cellIs" dxfId="171" priority="56" operator="lessThan">
      <formula>-0.05</formula>
    </cfRule>
    <cfRule type="cellIs" dxfId="170" priority="57" operator="greaterThan">
      <formula>0.05</formula>
    </cfRule>
  </conditionalFormatting>
  <conditionalFormatting sqref="B66">
    <cfRule type="cellIs" dxfId="169" priority="82" operator="between">
      <formula>-0.05</formula>
      <formula>0.05</formula>
    </cfRule>
    <cfRule type="cellIs" dxfId="168" priority="83" operator="lessThan">
      <formula>-0.05</formula>
    </cfRule>
    <cfRule type="cellIs" dxfId="167" priority="84" operator="greaterThan">
      <formula>0.05</formula>
    </cfRule>
  </conditionalFormatting>
  <conditionalFormatting sqref="C76:E76">
    <cfRule type="cellIs" dxfId="166" priority="64" operator="between">
      <formula>-0.05</formula>
      <formula>0.05</formula>
    </cfRule>
    <cfRule type="cellIs" dxfId="165" priority="65" operator="lessThan">
      <formula>-0.05</formula>
    </cfRule>
    <cfRule type="cellIs" dxfId="164" priority="66" operator="greaterThan">
      <formula>0.05</formula>
    </cfRule>
  </conditionalFormatting>
  <conditionalFormatting sqref="C81:E81">
    <cfRule type="cellIs" dxfId="163" priority="61" operator="between">
      <formula>-0.05</formula>
      <formula>0.05</formula>
    </cfRule>
    <cfRule type="cellIs" dxfId="162" priority="62" operator="lessThan">
      <formula>-0.05</formula>
    </cfRule>
    <cfRule type="cellIs" dxfId="161" priority="63" operator="greaterThan">
      <formula>0.05</formula>
    </cfRule>
  </conditionalFormatting>
  <conditionalFormatting sqref="G76">
    <cfRule type="cellIs" dxfId="160" priority="52" operator="between">
      <formula>-0.05</formula>
      <formula>0.05</formula>
    </cfRule>
    <cfRule type="cellIs" dxfId="159" priority="53" operator="lessThan">
      <formula>-0.05</formula>
    </cfRule>
    <cfRule type="cellIs" dxfId="158" priority="54" operator="greaterThan">
      <formula>0.05</formula>
    </cfRule>
  </conditionalFormatting>
  <conditionalFormatting sqref="M71:O71">
    <cfRule type="cellIs" dxfId="157" priority="19" operator="between">
      <formula>-0.05</formula>
      <formula>0.05</formula>
    </cfRule>
    <cfRule type="cellIs" dxfId="156" priority="20" operator="lessThan">
      <formula>-0.05</formula>
    </cfRule>
    <cfRule type="cellIs" dxfId="155" priority="21" operator="greaterThan">
      <formula>0.05</formula>
    </cfRule>
  </conditionalFormatting>
  <conditionalFormatting sqref="G61:J61">
    <cfRule type="cellIs" dxfId="154" priority="91" operator="between">
      <formula>-0.05</formula>
      <formula>0.05</formula>
    </cfRule>
    <cfRule type="cellIs" dxfId="153" priority="92" operator="lessThan">
      <formula>-0.05</formula>
    </cfRule>
    <cfRule type="cellIs" dxfId="152" priority="93" operator="greaterThan">
      <formula>0.05</formula>
    </cfRule>
  </conditionalFormatting>
  <conditionalFormatting sqref="M81:O81">
    <cfRule type="cellIs" dxfId="151" priority="13" operator="between">
      <formula>-0.05</formula>
      <formula>0.05</formula>
    </cfRule>
    <cfRule type="cellIs" dxfId="150" priority="14" operator="lessThan">
      <formula>-0.05</formula>
    </cfRule>
    <cfRule type="cellIs" dxfId="149" priority="15" operator="greaterThan">
      <formula>0.05</formula>
    </cfRule>
  </conditionalFormatting>
  <conditionalFormatting sqref="Q81">
    <cfRule type="cellIs" dxfId="148" priority="1" operator="between">
      <formula>-0.05</formula>
      <formula>0.05</formula>
    </cfRule>
    <cfRule type="cellIs" dxfId="147" priority="2" operator="lessThan">
      <formula>-0.05</formula>
    </cfRule>
    <cfRule type="cellIs" dxfId="146" priority="3" operator="greaterThan">
      <formula>0.05</formula>
    </cfRule>
  </conditionalFormatting>
  <conditionalFormatting sqref="B71">
    <cfRule type="cellIs" dxfId="145" priority="79" operator="between">
      <formula>-0.05</formula>
      <formula>0.05</formula>
    </cfRule>
    <cfRule type="cellIs" dxfId="144" priority="80" operator="lessThan">
      <formula>-0.05</formula>
    </cfRule>
    <cfRule type="cellIs" dxfId="143" priority="81" operator="greaterThan">
      <formula>0.05</formula>
    </cfRule>
  </conditionalFormatting>
  <conditionalFormatting sqref="B76">
    <cfRule type="cellIs" dxfId="142" priority="76" operator="between">
      <formula>-0.05</formula>
      <formula>0.05</formula>
    </cfRule>
    <cfRule type="cellIs" dxfId="141" priority="77" operator="lessThan">
      <formula>-0.05</formula>
    </cfRule>
    <cfRule type="cellIs" dxfId="140" priority="78" operator="greaterThan">
      <formula>0.05</formula>
    </cfRule>
  </conditionalFormatting>
  <conditionalFormatting sqref="G81">
    <cfRule type="cellIs" dxfId="139" priority="49" operator="between">
      <formula>-0.05</formula>
      <formula>0.05</formula>
    </cfRule>
    <cfRule type="cellIs" dxfId="138" priority="50" operator="lessThan">
      <formula>-0.05</formula>
    </cfRule>
    <cfRule type="cellIs" dxfId="137" priority="51" operator="greaterThan">
      <formula>0.05</formula>
    </cfRule>
  </conditionalFormatting>
  <conditionalFormatting sqref="H81:J81">
    <cfRule type="cellIs" dxfId="136" priority="37" operator="between">
      <formula>-0.05</formula>
      <formula>0.05</formula>
    </cfRule>
    <cfRule type="cellIs" dxfId="135" priority="38" operator="lessThan">
      <formula>-0.05</formula>
    </cfRule>
    <cfRule type="cellIs" dxfId="134" priority="39" operator="greaterThan">
      <formula>0.05</formula>
    </cfRule>
  </conditionalFormatting>
  <conditionalFormatting sqref="C61:E61">
    <cfRule type="cellIs" dxfId="133" priority="94" operator="between">
      <formula>-0.05</formula>
      <formula>0.05</formula>
    </cfRule>
    <cfRule type="cellIs" dxfId="132" priority="95" operator="lessThan">
      <formula>-0.05</formula>
    </cfRule>
    <cfRule type="cellIs" dxfId="131" priority="96" operator="greaterThan">
      <formula>0.05</formula>
    </cfRule>
  </conditionalFormatting>
  <conditionalFormatting sqref="C34:E34">
    <cfRule type="cellIs" dxfId="130" priority="216" operator="between">
      <formula>-0.05</formula>
      <formula>0.05</formula>
    </cfRule>
    <cfRule type="cellIs" dxfId="129" priority="217" operator="lessThan">
      <formula>-0.05</formula>
    </cfRule>
    <cfRule type="cellIs" dxfId="128" priority="218" operator="greaterThan">
      <formula>0.05</formula>
    </cfRule>
  </conditionalFormatting>
  <conditionalFormatting sqref="G34:J34">
    <cfRule type="cellIs" dxfId="127" priority="213" operator="between">
      <formula>-0.05</formula>
      <formula>0.05</formula>
    </cfRule>
    <cfRule type="cellIs" dxfId="126" priority="214" operator="lessThan">
      <formula>-0.05</formula>
    </cfRule>
    <cfRule type="cellIs" dxfId="125" priority="215" operator="greaterThan">
      <formula>0.05</formula>
    </cfRule>
  </conditionalFormatting>
  <conditionalFormatting sqref="L34:O34">
    <cfRule type="cellIs" dxfId="124" priority="210" operator="between">
      <formula>-0.05</formula>
      <formula>0.05</formula>
    </cfRule>
    <cfRule type="cellIs" dxfId="123" priority="211" operator="lessThan">
      <formula>-0.05</formula>
    </cfRule>
    <cfRule type="cellIs" dxfId="122" priority="212" operator="greaterThan">
      <formula>0.05</formula>
    </cfRule>
  </conditionalFormatting>
  <conditionalFormatting sqref="Q34">
    <cfRule type="cellIs" dxfId="121" priority="207" operator="between">
      <formula>-0.05</formula>
      <formula>0.05</formula>
    </cfRule>
    <cfRule type="cellIs" dxfId="120" priority="208" operator="lessThan">
      <formula>-0.05</formula>
    </cfRule>
    <cfRule type="cellIs" dxfId="119" priority="209" operator="greaterThan">
      <formula>0.05</formula>
    </cfRule>
  </conditionalFormatting>
  <conditionalFormatting sqref="B39">
    <cfRule type="cellIs" dxfId="118" priority="204" operator="between">
      <formula>-0.05</formula>
      <formula>0.05</formula>
    </cfRule>
    <cfRule type="cellIs" dxfId="117" priority="205" operator="lessThan">
      <formula>-0.05</formula>
    </cfRule>
    <cfRule type="cellIs" dxfId="116" priority="206" operator="greaterThan">
      <formula>0.05</formula>
    </cfRule>
  </conditionalFormatting>
  <conditionalFormatting sqref="B44">
    <cfRule type="cellIs" dxfId="115" priority="201" operator="between">
      <formula>-0.05</formula>
      <formula>0.05</formula>
    </cfRule>
    <cfRule type="cellIs" dxfId="114" priority="202" operator="lessThan">
      <formula>-0.05</formula>
    </cfRule>
    <cfRule type="cellIs" dxfId="113" priority="203" operator="greaterThan">
      <formula>0.05</formula>
    </cfRule>
  </conditionalFormatting>
  <conditionalFormatting sqref="B49">
    <cfRule type="cellIs" dxfId="112" priority="198" operator="between">
      <formula>-0.05</formula>
      <formula>0.05</formula>
    </cfRule>
    <cfRule type="cellIs" dxfId="111" priority="199" operator="lessThan">
      <formula>-0.05</formula>
    </cfRule>
    <cfRule type="cellIs" dxfId="110" priority="200" operator="greaterThan">
      <formula>0.05</formula>
    </cfRule>
  </conditionalFormatting>
  <conditionalFormatting sqref="B54">
    <cfRule type="cellIs" dxfId="109" priority="192" operator="between">
      <formula>-0.05</formula>
      <formula>0.05</formula>
    </cfRule>
    <cfRule type="cellIs" dxfId="108" priority="193" operator="lessThan">
      <formula>-0.05</formula>
    </cfRule>
    <cfRule type="cellIs" dxfId="107" priority="194" operator="greaterThan">
      <formula>0.05</formula>
    </cfRule>
  </conditionalFormatting>
  <conditionalFormatting sqref="C39:E39">
    <cfRule type="cellIs" dxfId="106" priority="189" operator="between">
      <formula>-0.05</formula>
      <formula>0.05</formula>
    </cfRule>
    <cfRule type="cellIs" dxfId="105" priority="190" operator="lessThan">
      <formula>-0.05</formula>
    </cfRule>
    <cfRule type="cellIs" dxfId="104" priority="191" operator="greaterThan">
      <formula>0.05</formula>
    </cfRule>
  </conditionalFormatting>
  <conditionalFormatting sqref="C44:E44">
    <cfRule type="cellIs" dxfId="103" priority="186" operator="between">
      <formula>-0.05</formula>
      <formula>0.05</formula>
    </cfRule>
    <cfRule type="cellIs" dxfId="102" priority="187" operator="lessThan">
      <formula>-0.05</formula>
    </cfRule>
    <cfRule type="cellIs" dxfId="101" priority="188" operator="greaterThan">
      <formula>0.05</formula>
    </cfRule>
  </conditionalFormatting>
  <conditionalFormatting sqref="C49:E49">
    <cfRule type="cellIs" dxfId="100" priority="183" operator="between">
      <formula>-0.05</formula>
      <formula>0.05</formula>
    </cfRule>
    <cfRule type="cellIs" dxfId="99" priority="184" operator="lessThan">
      <formula>-0.05</formula>
    </cfRule>
    <cfRule type="cellIs" dxfId="98" priority="185" operator="greaterThan">
      <formula>0.05</formula>
    </cfRule>
  </conditionalFormatting>
  <conditionalFormatting sqref="C54:E54">
    <cfRule type="cellIs" dxfId="97" priority="180" operator="between">
      <formula>-0.05</formula>
      <formula>0.05</formula>
    </cfRule>
    <cfRule type="cellIs" dxfId="96" priority="181" operator="lessThan">
      <formula>-0.05</formula>
    </cfRule>
    <cfRule type="cellIs" dxfId="95" priority="182" operator="greaterThan">
      <formula>0.05</formula>
    </cfRule>
  </conditionalFormatting>
  <conditionalFormatting sqref="G39">
    <cfRule type="cellIs" dxfId="94" priority="177" operator="between">
      <formula>-0.05</formula>
      <formula>0.05</formula>
    </cfRule>
    <cfRule type="cellIs" dxfId="93" priority="178" operator="lessThan">
      <formula>-0.05</formula>
    </cfRule>
    <cfRule type="cellIs" dxfId="92" priority="179" operator="greaterThan">
      <formula>0.05</formula>
    </cfRule>
  </conditionalFormatting>
  <conditionalFormatting sqref="G44">
    <cfRule type="cellIs" dxfId="91" priority="174" operator="between">
      <formula>-0.05</formula>
      <formula>0.05</formula>
    </cfRule>
    <cfRule type="cellIs" dxfId="90" priority="175" operator="lessThan">
      <formula>-0.05</formula>
    </cfRule>
    <cfRule type="cellIs" dxfId="89" priority="176" operator="greaterThan">
      <formula>0.05</formula>
    </cfRule>
  </conditionalFormatting>
  <conditionalFormatting sqref="G49">
    <cfRule type="cellIs" dxfId="88" priority="171" operator="between">
      <formula>-0.05</formula>
      <formula>0.05</formula>
    </cfRule>
    <cfRule type="cellIs" dxfId="87" priority="172" operator="lessThan">
      <formula>-0.05</formula>
    </cfRule>
    <cfRule type="cellIs" dxfId="86" priority="173" operator="greaterThan">
      <formula>0.05</formula>
    </cfRule>
  </conditionalFormatting>
  <conditionalFormatting sqref="G54">
    <cfRule type="cellIs" dxfId="85" priority="168" operator="between">
      <formula>-0.05</formula>
      <formula>0.05</formula>
    </cfRule>
    <cfRule type="cellIs" dxfId="84" priority="169" operator="lessThan">
      <formula>-0.05</formula>
    </cfRule>
    <cfRule type="cellIs" dxfId="83" priority="170" operator="greaterThan">
      <formula>0.05</formula>
    </cfRule>
  </conditionalFormatting>
  <conditionalFormatting sqref="H39:J39">
    <cfRule type="cellIs" dxfId="82" priority="165" operator="between">
      <formula>-0.05</formula>
      <formula>0.05</formula>
    </cfRule>
    <cfRule type="cellIs" dxfId="81" priority="166" operator="lessThan">
      <formula>-0.05</formula>
    </cfRule>
    <cfRule type="cellIs" dxfId="80" priority="167" operator="greaterThan">
      <formula>0.05</formula>
    </cfRule>
  </conditionalFormatting>
  <conditionalFormatting sqref="H44:J44">
    <cfRule type="cellIs" dxfId="79" priority="162" operator="between">
      <formula>-0.05</formula>
      <formula>0.05</formula>
    </cfRule>
    <cfRule type="cellIs" dxfId="78" priority="163" operator="lessThan">
      <formula>-0.05</formula>
    </cfRule>
    <cfRule type="cellIs" dxfId="77" priority="164" operator="greaterThan">
      <formula>0.05</formula>
    </cfRule>
  </conditionalFormatting>
  <conditionalFormatting sqref="H49:J49">
    <cfRule type="cellIs" dxfId="76" priority="159" operator="between">
      <formula>-0.05</formula>
      <formula>0.05</formula>
    </cfRule>
    <cfRule type="cellIs" dxfId="75" priority="160" operator="lessThan">
      <formula>-0.05</formula>
    </cfRule>
    <cfRule type="cellIs" dxfId="74" priority="161" operator="greaterThan">
      <formula>0.05</formula>
    </cfRule>
  </conditionalFormatting>
  <conditionalFormatting sqref="H54:J54">
    <cfRule type="cellIs" dxfId="73" priority="156" operator="between">
      <formula>-0.05</formula>
      <formula>0.05</formula>
    </cfRule>
    <cfRule type="cellIs" dxfId="72" priority="157" operator="lessThan">
      <formula>-0.05</formula>
    </cfRule>
    <cfRule type="cellIs" dxfId="71" priority="158" operator="greaterThan">
      <formula>0.05</formula>
    </cfRule>
  </conditionalFormatting>
  <conditionalFormatting sqref="L39">
    <cfRule type="cellIs" dxfId="70" priority="153" operator="between">
      <formula>-0.05</formula>
      <formula>0.05</formula>
    </cfRule>
    <cfRule type="cellIs" dxfId="69" priority="154" operator="lessThan">
      <formula>-0.05</formula>
    </cfRule>
    <cfRule type="cellIs" dxfId="68" priority="155" operator="greaterThan">
      <formula>0.05</formula>
    </cfRule>
  </conditionalFormatting>
  <conditionalFormatting sqref="L44">
    <cfRule type="cellIs" dxfId="67" priority="150" operator="between">
      <formula>-0.05</formula>
      <formula>0.05</formula>
    </cfRule>
    <cfRule type="cellIs" dxfId="66" priority="151" operator="lessThan">
      <formula>-0.05</formula>
    </cfRule>
    <cfRule type="cellIs" dxfId="65" priority="152" operator="greaterThan">
      <formula>0.05</formula>
    </cfRule>
  </conditionalFormatting>
  <conditionalFormatting sqref="L49">
    <cfRule type="cellIs" dxfId="64" priority="147" operator="between">
      <formula>-0.05</formula>
      <formula>0.05</formula>
    </cfRule>
    <cfRule type="cellIs" dxfId="63" priority="148" operator="lessThan">
      <formula>-0.05</formula>
    </cfRule>
    <cfRule type="cellIs" dxfId="62" priority="149" operator="greaterThan">
      <formula>0.05</formula>
    </cfRule>
  </conditionalFormatting>
  <conditionalFormatting sqref="L54">
    <cfRule type="cellIs" dxfId="61" priority="144" operator="between">
      <formula>-0.05</formula>
      <formula>0.05</formula>
    </cfRule>
    <cfRule type="cellIs" dxfId="60" priority="145" operator="lessThan">
      <formula>-0.05</formula>
    </cfRule>
    <cfRule type="cellIs" dxfId="59" priority="146" operator="greaterThan">
      <formula>0.05</formula>
    </cfRule>
  </conditionalFormatting>
  <conditionalFormatting sqref="M39:O39">
    <cfRule type="cellIs" dxfId="58" priority="141" operator="between">
      <formula>-0.05</formula>
      <formula>0.05</formula>
    </cfRule>
    <cfRule type="cellIs" dxfId="57" priority="142" operator="lessThan">
      <formula>-0.05</formula>
    </cfRule>
    <cfRule type="cellIs" dxfId="56" priority="143" operator="greaterThan">
      <formula>0.05</formula>
    </cfRule>
  </conditionalFormatting>
  <conditionalFormatting sqref="M44:O44">
    <cfRule type="cellIs" dxfId="55" priority="138" operator="between">
      <formula>-0.05</formula>
      <formula>0.05</formula>
    </cfRule>
    <cfRule type="cellIs" dxfId="54" priority="139" operator="lessThan">
      <formula>-0.05</formula>
    </cfRule>
    <cfRule type="cellIs" dxfId="53" priority="140" operator="greaterThan">
      <formula>0.05</formula>
    </cfRule>
  </conditionalFormatting>
  <conditionalFormatting sqref="M49:O49">
    <cfRule type="cellIs" dxfId="52" priority="135" operator="between">
      <formula>-0.05</formula>
      <formula>0.05</formula>
    </cfRule>
    <cfRule type="cellIs" dxfId="51" priority="136" operator="lessThan">
      <formula>-0.05</formula>
    </cfRule>
    <cfRule type="cellIs" dxfId="50" priority="137" operator="greaterThan">
      <formula>0.05</formula>
    </cfRule>
  </conditionalFormatting>
  <conditionalFormatting sqref="M54:O54">
    <cfRule type="cellIs" dxfId="49" priority="132" operator="between">
      <formula>-0.05</formula>
      <formula>0.05</formula>
    </cfRule>
    <cfRule type="cellIs" dxfId="48" priority="133" operator="lessThan">
      <formula>-0.05</formula>
    </cfRule>
    <cfRule type="cellIs" dxfId="47" priority="134" operator="greaterThan">
      <formula>0.05</formula>
    </cfRule>
  </conditionalFormatting>
  <conditionalFormatting sqref="Q39">
    <cfRule type="cellIs" dxfId="46" priority="129" operator="between">
      <formula>-0.05</formula>
      <formula>0.05</formula>
    </cfRule>
    <cfRule type="cellIs" dxfId="45" priority="130" operator="lessThan">
      <formula>-0.05</formula>
    </cfRule>
    <cfRule type="cellIs" dxfId="44" priority="131" operator="greaterThan">
      <formula>0.05</formula>
    </cfRule>
  </conditionalFormatting>
  <conditionalFormatting sqref="Q44">
    <cfRule type="cellIs" dxfId="43" priority="126" operator="between">
      <formula>-0.05</formula>
      <formula>0.05</formula>
    </cfRule>
    <cfRule type="cellIs" dxfId="42" priority="127" operator="lessThan">
      <formula>-0.05</formula>
    </cfRule>
    <cfRule type="cellIs" dxfId="41" priority="128" operator="greaterThan">
      <formula>0.05</formula>
    </cfRule>
  </conditionalFormatting>
  <conditionalFormatting sqref="Q49">
    <cfRule type="cellIs" dxfId="40" priority="123" operator="between">
      <formula>-0.05</formula>
      <formula>0.05</formula>
    </cfRule>
    <cfRule type="cellIs" dxfId="39" priority="124" operator="lessThan">
      <formula>-0.05</formula>
    </cfRule>
    <cfRule type="cellIs" dxfId="38" priority="125" operator="greaterThan">
      <formula>0.05</formula>
    </cfRule>
  </conditionalFormatting>
  <conditionalFormatting sqref="Q54">
    <cfRule type="cellIs" dxfId="37" priority="120" operator="between">
      <formula>-0.05</formula>
      <formula>0.05</formula>
    </cfRule>
    <cfRule type="cellIs" dxfId="36" priority="121" operator="lessThan">
      <formula>-0.05</formula>
    </cfRule>
    <cfRule type="cellIs" dxfId="35" priority="122" operator="greaterThan">
      <formula>0.05</formula>
    </cfRule>
  </conditionalFormatting>
  <conditionalFormatting sqref="Q66">
    <cfRule type="cellIs" dxfId="34" priority="10" operator="between">
      <formula>-0.05</formula>
      <formula>0.05</formula>
    </cfRule>
    <cfRule type="cellIs" dxfId="33" priority="11" operator="lessThan">
      <formula>-0.05</formula>
    </cfRule>
    <cfRule type="cellIs" dxfId="32" priority="12" operator="greaterThan">
      <formula>0.05</formula>
    </cfRule>
  </conditionalFormatting>
  <conditionalFormatting sqref="Q71">
    <cfRule type="cellIs" dxfId="31" priority="7" operator="between">
      <formula>-0.05</formula>
      <formula>0.05</formula>
    </cfRule>
    <cfRule type="cellIs" dxfId="30" priority="8" operator="lessThan">
      <formula>-0.05</formula>
    </cfRule>
    <cfRule type="cellIs" dxfId="29" priority="9" operator="greaterThan">
      <formula>0.05</formula>
    </cfRule>
  </conditionalFormatting>
  <conditionalFormatting sqref="Q76">
    <cfRule type="cellIs" dxfId="28" priority="4" operator="between">
      <formula>-0.05</formula>
      <formula>0.05</formula>
    </cfRule>
    <cfRule type="cellIs" dxfId="27" priority="5" operator="lessThan">
      <formula>-0.05</formula>
    </cfRule>
    <cfRule type="cellIs" dxfId="26" priority="6" operator="greaterThan">
      <formula>0.05</formula>
    </cfRule>
  </conditionalFormatting>
  <conditionalFormatting sqref="C57">
    <cfRule type="containsErrors" dxfId="25" priority="107">
      <formula>ISERROR(C57)</formula>
    </cfRule>
  </conditionalFormatting>
  <conditionalFormatting sqref="E57:F57">
    <cfRule type="containsErrors" dxfId="24" priority="106">
      <formula>ISERROR(E57)</formula>
    </cfRule>
  </conditionalFormatting>
  <conditionalFormatting sqref="K57">
    <cfRule type="containsErrors" dxfId="23" priority="105">
      <formula>ISERROR(K57)</formula>
    </cfRule>
  </conditionalFormatting>
  <conditionalFormatting sqref="R57">
    <cfRule type="containsErrors" dxfId="22" priority="104">
      <formula>ISERROR(R57)</formula>
    </cfRule>
  </conditionalFormatting>
  <conditionalFormatting sqref="H57">
    <cfRule type="containsErrors" dxfId="21" priority="103">
      <formula>ISERROR(H57)</formula>
    </cfRule>
  </conditionalFormatting>
  <conditionalFormatting sqref="J57">
    <cfRule type="containsErrors" dxfId="20" priority="102">
      <formula>ISERROR(J57)</formula>
    </cfRule>
  </conditionalFormatting>
  <conditionalFormatting sqref="M57">
    <cfRule type="containsErrors" dxfId="19" priority="101">
      <formula>ISERROR(M57)</formula>
    </cfRule>
  </conditionalFormatting>
  <conditionalFormatting sqref="O57">
    <cfRule type="containsErrors" dxfId="18" priority="100">
      <formula>ISERROR(O57)</formula>
    </cfRule>
  </conditionalFormatting>
  <conditionalFormatting sqref="H76:J76">
    <cfRule type="cellIs" dxfId="17" priority="40" operator="between">
      <formula>-0.05</formula>
      <formula>0.05</formula>
    </cfRule>
    <cfRule type="cellIs" dxfId="16" priority="41" operator="lessThan">
      <formula>-0.05</formula>
    </cfRule>
    <cfRule type="cellIs" dxfId="15" priority="42" operator="greaterThan">
      <formula>0.05</formula>
    </cfRule>
  </conditionalFormatting>
  <conditionalFormatting sqref="L66">
    <cfRule type="cellIs" dxfId="14" priority="34" operator="between">
      <formula>-0.05</formula>
      <formula>0.05</formula>
    </cfRule>
    <cfRule type="cellIs" dxfId="13" priority="35" operator="lessThan">
      <formula>-0.05</formula>
    </cfRule>
    <cfRule type="cellIs" dxfId="12" priority="36" operator="greaterThan">
      <formula>0.05</formula>
    </cfRule>
  </conditionalFormatting>
  <conditionalFormatting sqref="L71">
    <cfRule type="cellIs" dxfId="11" priority="31" operator="between">
      <formula>-0.05</formula>
      <formula>0.05</formula>
    </cfRule>
    <cfRule type="cellIs" dxfId="10" priority="32" operator="lessThan">
      <formula>-0.05</formula>
    </cfRule>
    <cfRule type="cellIs" dxfId="9" priority="33" operator="greaterThan">
      <formula>0.05</formula>
    </cfRule>
  </conditionalFormatting>
  <conditionalFormatting sqref="L76">
    <cfRule type="cellIs" dxfId="8" priority="28" operator="between">
      <formula>-0.05</formula>
      <formula>0.05</formula>
    </cfRule>
    <cfRule type="cellIs" dxfId="7" priority="29" operator="lessThan">
      <formula>-0.05</formula>
    </cfRule>
    <cfRule type="cellIs" dxfId="6" priority="30" operator="greaterThan">
      <formula>0.05</formula>
    </cfRule>
  </conditionalFormatting>
  <conditionalFormatting sqref="M66:O66">
    <cfRule type="cellIs" dxfId="5" priority="22" operator="between">
      <formula>-0.05</formula>
      <formula>0.05</formula>
    </cfRule>
    <cfRule type="cellIs" dxfId="4" priority="23" operator="lessThan">
      <formula>-0.05</formula>
    </cfRule>
    <cfRule type="cellIs" dxfId="3" priority="24" operator="greaterThan">
      <formula>0.05</formula>
    </cfRule>
  </conditionalFormatting>
  <conditionalFormatting sqref="M76:O76">
    <cfRule type="cellIs" dxfId="2" priority="16" operator="between">
      <formula>-0.05</formula>
      <formula>0.05</formula>
    </cfRule>
    <cfRule type="cellIs" dxfId="1" priority="17" operator="lessThan">
      <formula>-0.05</formula>
    </cfRule>
    <cfRule type="cellIs" dxfId="0" priority="18" operator="greaterThan">
      <formula>0.05</formula>
    </cfRule>
  </conditionalFormatting>
  <pageMargins left="0.7" right="0.7" top="0.78740157499999996" bottom="0.78740157499999996"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8</vt:i4>
      </vt:variant>
    </vt:vector>
  </HeadingPairs>
  <TitlesOfParts>
    <vt:vector size="19" baseType="lpstr">
      <vt:lpstr>BG T00 (Content)</vt:lpstr>
      <vt:lpstr>BG T01 (share)</vt:lpstr>
      <vt:lpstr>BG T02 (Key financials)</vt:lpstr>
      <vt:lpstr>BG T03 (P&amp;L)</vt:lpstr>
      <vt:lpstr>BG T04 (Balance Sheet)</vt:lpstr>
      <vt:lpstr>BG T05 (Segments)</vt:lpstr>
      <vt:lpstr>BG T06 (Geo split - Assets)</vt:lpstr>
      <vt:lpstr>BG T07 (Product split - Assets)</vt:lpstr>
      <vt:lpstr>BG T08 (Definitions)</vt:lpstr>
      <vt:lpstr>BG T09 (Disclaimer)</vt:lpstr>
      <vt:lpstr>Checks</vt:lpstr>
      <vt:lpstr>'BG T01 (share)'!Druckbereich</vt:lpstr>
      <vt:lpstr>'BG T02 (Key financials)'!Druckbereich</vt:lpstr>
      <vt:lpstr>'BG T03 (P&amp;L)'!Druckbereich</vt:lpstr>
      <vt:lpstr>'BG T04 (Balance Sheet)'!Druckbereich</vt:lpstr>
      <vt:lpstr>'BG T05 (Segments)'!Druckbereich</vt:lpstr>
      <vt:lpstr>'BG T06 (Geo split - Assets)'!Druckbereich</vt:lpstr>
      <vt:lpstr>'BG T07 (Product split - Assets)'!Druckbereich</vt:lpstr>
      <vt:lpstr>'BG T05 (Segments)'!Drucktitel</vt:lpstr>
    </vt:vector>
  </TitlesOfParts>
  <Company>BAWAG PSK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Innig, Marcus</dc:creator>
  <cp:lastModifiedBy>Töltl, Christian</cp:lastModifiedBy>
  <cp:lastPrinted>2021-01-25T14:53:11Z</cp:lastPrinted>
  <dcterms:created xsi:type="dcterms:W3CDTF">2018-04-24T08:53:21Z</dcterms:created>
  <dcterms:modified xsi:type="dcterms:W3CDTF">2021-09-15T11:54:24Z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{A452B230-6BA4-4375-829C-518ED2DB50C3}</vt:lpwstr>
  </property>
  <property fmtid="{D5CDD505-2E9C-101B-9397-08002B2CF9AE}" pid="3" name="MSIP_Label_b0e4137d-3c3f-4cec-9f07-da88235b25cd_Enabled">
    <vt:lpwstr>true</vt:lpwstr>
  </property>
  <property fmtid="{D5CDD505-2E9C-101B-9397-08002B2CF9AE}" pid="4" name="MSIP_Label_b0e4137d-3c3f-4cec-9f07-da88235b25cd_SetDate">
    <vt:lpwstr>2021-01-22T12:50:32Z</vt:lpwstr>
  </property>
  <property fmtid="{D5CDD505-2E9C-101B-9397-08002B2CF9AE}" pid="5" name="MSIP_Label_b0e4137d-3c3f-4cec-9f07-da88235b25cd_Method">
    <vt:lpwstr>Standard</vt:lpwstr>
  </property>
  <property fmtid="{D5CDD505-2E9C-101B-9397-08002B2CF9AE}" pid="6" name="MSIP_Label_b0e4137d-3c3f-4cec-9f07-da88235b25cd_Name">
    <vt:lpwstr>Internal</vt:lpwstr>
  </property>
  <property fmtid="{D5CDD505-2E9C-101B-9397-08002B2CF9AE}" pid="7" name="MSIP_Label_b0e4137d-3c3f-4cec-9f07-da88235b25cd_SiteId">
    <vt:lpwstr>6c57600f-285e-42b1-b384-86c271614b79</vt:lpwstr>
  </property>
  <property fmtid="{D5CDD505-2E9C-101B-9397-08002B2CF9AE}" pid="8" name="MSIP_Label_b0e4137d-3c3f-4cec-9f07-da88235b25cd_ActionId">
    <vt:lpwstr>0c9bb1ce-6bc0-4f5f-b14e-18eae8cc2cfd</vt:lpwstr>
  </property>
  <property fmtid="{D5CDD505-2E9C-101B-9397-08002B2CF9AE}" pid="9" name="MSIP_Label_b0e4137d-3c3f-4cec-9f07-da88235b25cd_ContentBits">
    <vt:lpwstr>0</vt:lpwstr>
  </property>
</Properties>
</file>