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P:\Aktuelle Reporting-Periode\02 Analyst File\"/>
    </mc:Choice>
  </mc:AlternateContent>
  <xr:revisionPtr revIDLastSave="0" documentId="13_ncr:1_{E7838086-E2BC-4C88-9B77-DE3531931716}" xr6:coauthVersionLast="44" xr6:coauthVersionMax="44" xr10:uidLastSave="{00000000-0000-0000-0000-000000000000}"/>
  <bookViews>
    <workbookView xWindow="-120" yWindow="-120" windowWidth="29040" windowHeight="15840" tabRatio="830" xr2:uid="{00000000-000D-0000-FFFF-FFFF00000000}"/>
  </bookViews>
  <sheets>
    <sheet name="BG T00 (Content)" sheetId="2" r:id="rId1"/>
    <sheet name="BG T01 (share)" sheetId="6" r:id="rId2"/>
    <sheet name="BG T02 (Key financials)" sheetId="1" r:id="rId3"/>
    <sheet name="BG T03 (P&amp;L)" sheetId="3" r:id="rId4"/>
    <sheet name="BG T04 (Balance Sheet)" sheetId="4" r:id="rId5"/>
    <sheet name="BG T05 (Segments)" sheetId="5" r:id="rId6"/>
    <sheet name="BG T06 (Geo split - Assets)" sheetId="11" r:id="rId7"/>
    <sheet name="BG T07 (Product split - Assets)" sheetId="12" r:id="rId8"/>
    <sheet name="BG T08 (Definitions)" sheetId="7" r:id="rId9"/>
    <sheet name="BG T09 (Disclaimer)" sheetId="8" r:id="rId10"/>
    <sheet name="Checks" sheetId="10" state="hidden" r:id="rId11"/>
  </sheets>
  <definedNames>
    <definedName name="_xlnm.Print_Area" localSheetId="1">'BG T01 (share)'!$A$1:$U$34</definedName>
    <definedName name="_xlnm.Print_Area" localSheetId="2">'BG T02 (Key financials)'!$A$1:$V$51</definedName>
    <definedName name="_xlnm.Print_Area" localSheetId="3">'BG T03 (P&amp;L)'!$A$1:$V$26</definedName>
    <definedName name="_xlnm.Print_Area" localSheetId="4">'BG T04 (Balance Sheet)'!$A$1:$N$49</definedName>
    <definedName name="_xlnm.Print_Area" localSheetId="5">'BG T05 (Segments)'!$A$1:$V$175</definedName>
    <definedName name="_xlnm.Print_Area" localSheetId="6">'BG T06 (Geo split - Assets)'!$A$1:$O$32</definedName>
    <definedName name="_xlnm.Print_Area" localSheetId="7">'BG T07 (Product split - Assets)'!$A$1:$O$24</definedName>
    <definedName name="_xlnm.Print_Titles" localSheetId="5">'BG T05 (Segments)'!$1:$3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53" i="10" l="1"/>
  <c r="Q80" i="10" s="1"/>
  <c r="O53" i="10"/>
  <c r="O80" i="10" s="1"/>
  <c r="N53" i="10"/>
  <c r="N80" i="10" s="1"/>
  <c r="M53" i="10"/>
  <c r="M80" i="10" s="1"/>
  <c r="L53" i="10"/>
  <c r="L80" i="10" s="1"/>
  <c r="J53" i="10"/>
  <c r="J80" i="10" s="1"/>
  <c r="I53" i="10"/>
  <c r="I80" i="10" s="1"/>
  <c r="H53" i="10"/>
  <c r="H80" i="10" s="1"/>
  <c r="G53" i="10"/>
  <c r="G80" i="10" s="1"/>
  <c r="E53" i="10"/>
  <c r="E80" i="10" s="1"/>
  <c r="D53" i="10"/>
  <c r="D80" i="10" s="1"/>
  <c r="C53" i="10"/>
  <c r="C80" i="10" s="1"/>
  <c r="B53" i="10"/>
  <c r="B80" i="10" s="1"/>
  <c r="Q26" i="10" l="1"/>
  <c r="Q15" i="10" l="1"/>
  <c r="Q20" i="10"/>
  <c r="Q25" i="10"/>
  <c r="Q27" i="10" s="1"/>
  <c r="Q10" i="10"/>
  <c r="Q5" i="10"/>
  <c r="Q33" i="10" l="1"/>
  <c r="Q60" i="10" s="1"/>
  <c r="Q48" i="10"/>
  <c r="Q75" i="10" s="1"/>
  <c r="Q43" i="10"/>
  <c r="Q70" i="10" s="1"/>
  <c r="Q38" i="10"/>
  <c r="Q65" i="10" s="1"/>
  <c r="Q21" i="10"/>
  <c r="Q22" i="10" s="1"/>
  <c r="Q16" i="10"/>
  <c r="Q17" i="10" s="1"/>
  <c r="Q11" i="10"/>
  <c r="Q12" i="10" s="1"/>
  <c r="Q6" i="10"/>
  <c r="Q7" i="10" s="1"/>
  <c r="H69" i="10" l="1"/>
  <c r="J69" i="10"/>
  <c r="Q69" i="10"/>
  <c r="Q71" i="10" s="1"/>
  <c r="U26" i="10"/>
  <c r="T26" i="10"/>
  <c r="S26" i="10"/>
  <c r="I64" i="10" l="1"/>
  <c r="I74" i="10"/>
  <c r="N69" i="10"/>
  <c r="H59" i="10"/>
  <c r="O59" i="10"/>
  <c r="M69" i="10"/>
  <c r="D64" i="10"/>
  <c r="D74" i="10"/>
  <c r="C64" i="10"/>
  <c r="G69" i="10"/>
  <c r="J64" i="10"/>
  <c r="Q74" i="10"/>
  <c r="Q76" i="10" s="1"/>
  <c r="M59" i="10"/>
  <c r="C59" i="10"/>
  <c r="O64" i="10"/>
  <c r="O69" i="10"/>
  <c r="C74" i="10"/>
  <c r="M74" i="10"/>
  <c r="C69" i="10"/>
  <c r="G59" i="10"/>
  <c r="J74" i="10"/>
  <c r="Q64" i="10"/>
  <c r="Q66" i="10" s="1"/>
  <c r="E74" i="10"/>
  <c r="D69" i="10"/>
  <c r="G74" i="10"/>
  <c r="M64" i="10"/>
  <c r="H64" i="10"/>
  <c r="B64" i="10"/>
  <c r="E69" i="10"/>
  <c r="Q59" i="10"/>
  <c r="Q61" i="10" s="1"/>
  <c r="N64" i="10"/>
  <c r="G64" i="10"/>
  <c r="H74" i="10"/>
  <c r="L69" i="10"/>
  <c r="L64" i="10"/>
  <c r="B69" i="10"/>
  <c r="O74" i="10"/>
  <c r="N74" i="10"/>
  <c r="E64" i="10"/>
  <c r="L74" i="10"/>
  <c r="I69" i="10"/>
  <c r="U21" i="10"/>
  <c r="T21" i="10"/>
  <c r="S21" i="10"/>
  <c r="U16" i="10"/>
  <c r="T16" i="10"/>
  <c r="S16" i="10"/>
  <c r="U11" i="10"/>
  <c r="T11" i="10"/>
  <c r="S11" i="10"/>
  <c r="U6" i="10"/>
  <c r="T6" i="10"/>
  <c r="S6" i="10"/>
  <c r="M79" i="10" l="1"/>
  <c r="M81" i="10" s="1"/>
  <c r="H79" i="10"/>
  <c r="H81" i="10" s="1"/>
  <c r="D79" i="10"/>
  <c r="D81" i="10" s="1"/>
  <c r="D59" i="10"/>
  <c r="O79" i="10"/>
  <c r="O81" i="10" s="1"/>
  <c r="I59" i="10"/>
  <c r="I79" i="10"/>
  <c r="I81" i="10" s="1"/>
  <c r="G79" i="10"/>
  <c r="G81" i="10" s="1"/>
  <c r="N79" i="10"/>
  <c r="N81" i="10" s="1"/>
  <c r="N59" i="10"/>
  <c r="E59" i="10"/>
  <c r="E79" i="10"/>
  <c r="E81" i="10" s="1"/>
  <c r="Q79" i="10"/>
  <c r="Q81" i="10" s="1"/>
  <c r="L59" i="10"/>
  <c r="L79" i="10"/>
  <c r="L81" i="10" s="1"/>
  <c r="B79" i="10"/>
  <c r="B81" i="10" s="1"/>
  <c r="B59" i="10"/>
  <c r="J79" i="10"/>
  <c r="J81" i="10" s="1"/>
  <c r="J59" i="10"/>
  <c r="C79" i="10"/>
  <c r="C81" i="10" s="1"/>
  <c r="O26" i="10" l="1"/>
  <c r="O33" i="10" l="1"/>
  <c r="O60" i="10" s="1"/>
  <c r="O61" i="10" s="1"/>
  <c r="O38" i="10"/>
  <c r="O65" i="10" s="1"/>
  <c r="O66" i="10" s="1"/>
  <c r="O43" i="10"/>
  <c r="O70" i="10" s="1"/>
  <c r="O71" i="10" s="1"/>
  <c r="O48" i="10"/>
  <c r="O75" i="10" s="1"/>
  <c r="O76" i="10" s="1"/>
  <c r="O16" i="10"/>
  <c r="O6" i="10"/>
  <c r="O11" i="10"/>
  <c r="O21" i="10"/>
  <c r="N26" i="10" l="1"/>
  <c r="N16" i="10" l="1"/>
  <c r="N6" i="10"/>
  <c r="N11" i="10"/>
  <c r="N21" i="10"/>
  <c r="N48" i="10"/>
  <c r="N75" i="10" s="1"/>
  <c r="N76" i="10" s="1"/>
  <c r="N38" i="10"/>
  <c r="N65" i="10" s="1"/>
  <c r="N66" i="10" s="1"/>
  <c r="N43" i="10"/>
  <c r="N70" i="10" s="1"/>
  <c r="N71" i="10" s="1"/>
  <c r="N33" i="10"/>
  <c r="N60" i="10" s="1"/>
  <c r="N61" i="10" s="1"/>
  <c r="I26" i="10" l="1"/>
  <c r="B26" i="10"/>
  <c r="L26" i="10"/>
  <c r="J26" i="10"/>
  <c r="G26" i="10"/>
  <c r="E26" i="10"/>
  <c r="D26" i="10"/>
  <c r="H26" i="10"/>
  <c r="C26" i="10"/>
  <c r="M26" i="10"/>
  <c r="D33" i="10" l="1"/>
  <c r="D60" i="10" s="1"/>
  <c r="D61" i="10" s="1"/>
  <c r="D38" i="10"/>
  <c r="D65" i="10" s="1"/>
  <c r="D66" i="10" s="1"/>
  <c r="D43" i="10"/>
  <c r="D70" i="10" s="1"/>
  <c r="D71" i="10" s="1"/>
  <c r="D48" i="10"/>
  <c r="D75" i="10" s="1"/>
  <c r="D76" i="10" s="1"/>
  <c r="H21" i="10"/>
  <c r="H6" i="10"/>
  <c r="H11" i="10"/>
  <c r="I38" i="10"/>
  <c r="I65" i="10" s="1"/>
  <c r="I66" i="10" s="1"/>
  <c r="I43" i="10"/>
  <c r="I70" i="10" s="1"/>
  <c r="I71" i="10" s="1"/>
  <c r="I33" i="10"/>
  <c r="I60" i="10" s="1"/>
  <c r="I61" i="10" s="1"/>
  <c r="I48" i="10"/>
  <c r="I75" i="10" s="1"/>
  <c r="I76" i="10" s="1"/>
  <c r="G33" i="10"/>
  <c r="G60" i="10" s="1"/>
  <c r="G61" i="10" s="1"/>
  <c r="G48" i="10"/>
  <c r="G75" i="10" s="1"/>
  <c r="G76" i="10" s="1"/>
  <c r="G38" i="10"/>
  <c r="G65" i="10" s="1"/>
  <c r="G66" i="10" s="1"/>
  <c r="G43" i="10"/>
  <c r="G70" i="10" s="1"/>
  <c r="G71" i="10" s="1"/>
  <c r="M21" i="10"/>
  <c r="M6" i="10"/>
  <c r="M11" i="10"/>
  <c r="B33" i="10"/>
  <c r="B60" i="10" s="1"/>
  <c r="B61" i="10" s="1"/>
  <c r="B48" i="10"/>
  <c r="B75" i="10" s="1"/>
  <c r="B38" i="10"/>
  <c r="B65" i="10" s="1"/>
  <c r="B66" i="10" s="1"/>
  <c r="B43" i="10"/>
  <c r="B70" i="10" s="1"/>
  <c r="B71" i="10" s="1"/>
  <c r="L43" i="10"/>
  <c r="L70" i="10" s="1"/>
  <c r="L71" i="10" s="1"/>
  <c r="L33" i="10"/>
  <c r="L60" i="10" s="1"/>
  <c r="L61" i="10" s="1"/>
  <c r="L48" i="10"/>
  <c r="L75" i="10" s="1"/>
  <c r="L76" i="10" s="1"/>
  <c r="L38" i="10"/>
  <c r="L65" i="10" s="1"/>
  <c r="L66" i="10" s="1"/>
  <c r="C6" i="10"/>
  <c r="C21" i="10"/>
  <c r="C11" i="10"/>
  <c r="C16" i="10"/>
  <c r="G16" i="10"/>
  <c r="G6" i="10"/>
  <c r="G11" i="10"/>
  <c r="C48" i="10"/>
  <c r="C75" i="10" s="1"/>
  <c r="C76" i="10" s="1"/>
  <c r="C38" i="10"/>
  <c r="C65" i="10" s="1"/>
  <c r="C66" i="10" s="1"/>
  <c r="C43" i="10"/>
  <c r="C70" i="10" s="1"/>
  <c r="C71" i="10" s="1"/>
  <c r="C33" i="10"/>
  <c r="C60" i="10" s="1"/>
  <c r="C61" i="10" s="1"/>
  <c r="L6" i="10"/>
  <c r="I21" i="10"/>
  <c r="I11" i="10"/>
  <c r="I16" i="10"/>
  <c r="I6" i="10"/>
  <c r="E21" i="10"/>
  <c r="E6" i="10"/>
  <c r="E16" i="10"/>
  <c r="J21" i="10"/>
  <c r="J16" i="10"/>
  <c r="J6" i="10"/>
  <c r="J11" i="10"/>
  <c r="B21" i="10"/>
  <c r="B16" i="10"/>
  <c r="B6" i="10"/>
  <c r="B11" i="10"/>
  <c r="D16" i="10"/>
  <c r="D6" i="10"/>
  <c r="D21" i="10"/>
  <c r="D11" i="10"/>
  <c r="H48" i="10"/>
  <c r="H75" i="10" s="1"/>
  <c r="H76" i="10" s="1"/>
  <c r="H38" i="10"/>
  <c r="H65" i="10" s="1"/>
  <c r="H66" i="10" s="1"/>
  <c r="H33" i="10"/>
  <c r="H60" i="10" s="1"/>
  <c r="H61" i="10" s="1"/>
  <c r="H43" i="10"/>
  <c r="H70" i="10" s="1"/>
  <c r="H71" i="10" s="1"/>
  <c r="E33" i="10"/>
  <c r="E60" i="10" s="1"/>
  <c r="E61" i="10" s="1"/>
  <c r="E48" i="10"/>
  <c r="E75" i="10" s="1"/>
  <c r="E76" i="10" s="1"/>
  <c r="E43" i="10"/>
  <c r="E70" i="10" s="1"/>
  <c r="E71" i="10" s="1"/>
  <c r="E38" i="10"/>
  <c r="E65" i="10" s="1"/>
  <c r="E66" i="10" s="1"/>
  <c r="M33" i="10"/>
  <c r="M60" i="10" s="1"/>
  <c r="M61" i="10" s="1"/>
  <c r="M48" i="10"/>
  <c r="M75" i="10" s="1"/>
  <c r="M76" i="10" s="1"/>
  <c r="M38" i="10"/>
  <c r="M65" i="10" s="1"/>
  <c r="M66" i="10" s="1"/>
  <c r="M43" i="10"/>
  <c r="M70" i="10" s="1"/>
  <c r="M71" i="10" s="1"/>
  <c r="J43" i="10"/>
  <c r="J70" i="10" s="1"/>
  <c r="J71" i="10" s="1"/>
  <c r="J33" i="10"/>
  <c r="J60" i="10" s="1"/>
  <c r="J61" i="10" s="1"/>
  <c r="J48" i="10"/>
  <c r="J75" i="10" s="1"/>
  <c r="J76" i="10" s="1"/>
  <c r="J38" i="10"/>
  <c r="J65" i="10" s="1"/>
  <c r="J66" i="10" s="1"/>
  <c r="H16" i="10"/>
  <c r="L21" i="10"/>
  <c r="L16" i="10"/>
  <c r="M16" i="10"/>
  <c r="G21" i="10"/>
  <c r="E11" i="10"/>
  <c r="L11" i="10"/>
  <c r="C10" i="10" l="1"/>
  <c r="C12" i="10" s="1"/>
  <c r="L25" i="10"/>
  <c r="L27" i="10" s="1"/>
  <c r="O20" i="10"/>
  <c r="O22" i="10" s="1"/>
  <c r="D20" i="10"/>
  <c r="D22" i="10" s="1"/>
  <c r="C15" i="10" l="1"/>
  <c r="C17" i="10" s="1"/>
  <c r="U15" i="10"/>
  <c r="U17" i="10" s="1"/>
  <c r="J10" i="10"/>
  <c r="J12" i="10" s="1"/>
  <c r="T10" i="10"/>
  <c r="T12" i="10" s="1"/>
  <c r="T5" i="10"/>
  <c r="T7" i="10" s="1"/>
  <c r="E20" i="10"/>
  <c r="E22" i="10" s="1"/>
  <c r="T25" i="10"/>
  <c r="T27" i="10" s="1"/>
  <c r="E5" i="10"/>
  <c r="E7" i="10" s="1"/>
  <c r="N15" i="10"/>
  <c r="N17" i="10" s="1"/>
  <c r="L10" i="10"/>
  <c r="L12" i="10" s="1"/>
  <c r="J20" i="10"/>
  <c r="J22" i="10" s="1"/>
  <c r="O5" i="10"/>
  <c r="O7" i="10" s="1"/>
  <c r="G10" i="10"/>
  <c r="G12" i="10" s="1"/>
  <c r="G25" i="10"/>
  <c r="G27" i="10" s="1"/>
  <c r="E15" i="10"/>
  <c r="E17" i="10" s="1"/>
  <c r="M10" i="10"/>
  <c r="M12" i="10" s="1"/>
  <c r="M25" i="10"/>
  <c r="M27" i="10" s="1"/>
  <c r="L5" i="10"/>
  <c r="L7" i="10" s="1"/>
  <c r="H15" i="10"/>
  <c r="H17" i="10" s="1"/>
  <c r="H5" i="10"/>
  <c r="H7" i="10" s="1"/>
  <c r="C5" i="10"/>
  <c r="C7" i="10" s="1"/>
  <c r="B25" i="10"/>
  <c r="B27" i="10" s="1"/>
  <c r="H25" i="10"/>
  <c r="H27" i="10" s="1"/>
  <c r="E25" i="10"/>
  <c r="E27" i="10" s="1"/>
  <c r="O25" i="10"/>
  <c r="O27" i="10" s="1"/>
  <c r="J5" i="10"/>
  <c r="J7" i="10" s="1"/>
  <c r="S20" i="10"/>
  <c r="S22" i="10" s="1"/>
  <c r="I25" i="10"/>
  <c r="I27" i="10" s="1"/>
  <c r="B15" i="10"/>
  <c r="B17" i="10" s="1"/>
  <c r="C20" i="10"/>
  <c r="C22" i="10" s="1"/>
  <c r="L15" i="10"/>
  <c r="L17" i="10" s="1"/>
  <c r="I10" i="10"/>
  <c r="I12" i="10" s="1"/>
  <c r="B5" i="10"/>
  <c r="B7" i="10" s="1"/>
  <c r="N5" i="10"/>
  <c r="N7" i="10" s="1"/>
  <c r="B20" i="10"/>
  <c r="B22" i="10" s="1"/>
  <c r="N10" i="10"/>
  <c r="N12" i="10" s="1"/>
  <c r="D10" i="10"/>
  <c r="D12" i="10" s="1"/>
  <c r="B10" i="10"/>
  <c r="B12" i="10" s="1"/>
  <c r="M5" i="10"/>
  <c r="M7" i="10" s="1"/>
  <c r="U10" i="10"/>
  <c r="U12" i="10" s="1"/>
  <c r="T15" i="10"/>
  <c r="T17" i="10" s="1"/>
  <c r="H20" i="10"/>
  <c r="H22" i="10" s="1"/>
  <c r="S5" i="10"/>
  <c r="S7" i="10" s="1"/>
  <c r="D5" i="10"/>
  <c r="D7" i="10" s="1"/>
  <c r="H10" i="10"/>
  <c r="H12" i="10" s="1"/>
  <c r="J15" i="10"/>
  <c r="J17" i="10" s="1"/>
  <c r="U5" i="10"/>
  <c r="U7" i="10" s="1"/>
  <c r="S10" i="10"/>
  <c r="S12" i="10" s="1"/>
  <c r="I15" i="10"/>
  <c r="I17" i="10" s="1"/>
  <c r="O15" i="10"/>
  <c r="O17" i="10" s="1"/>
  <c r="T20" i="10"/>
  <c r="T22" i="10" s="1"/>
  <c r="M15" i="10"/>
  <c r="M17" i="10" s="1"/>
  <c r="N20" i="10"/>
  <c r="N22" i="10" s="1"/>
  <c r="D25" i="10"/>
  <c r="D27" i="10" s="1"/>
  <c r="E10" i="10"/>
  <c r="E12" i="10" s="1"/>
  <c r="G5" i="10"/>
  <c r="G7" i="10" s="1"/>
  <c r="S15" i="10"/>
  <c r="S17" i="10" s="1"/>
  <c r="D15" i="10"/>
  <c r="D17" i="10" s="1"/>
  <c r="G20" i="10"/>
  <c r="G22" i="10" s="1"/>
  <c r="U25" i="10"/>
  <c r="U27" i="10" s="1"/>
  <c r="S25" i="10"/>
  <c r="S27" i="10" s="1"/>
  <c r="L20" i="10"/>
  <c r="L22" i="10" s="1"/>
  <c r="N25" i="10"/>
  <c r="N27" i="10" s="1"/>
  <c r="I20" i="10"/>
  <c r="I22" i="10" s="1"/>
  <c r="J25" i="10"/>
  <c r="J27" i="10" s="1"/>
  <c r="U20" i="10"/>
  <c r="U22" i="10" s="1"/>
  <c r="M20" i="10"/>
  <c r="M22" i="10" s="1"/>
  <c r="C25" i="10"/>
  <c r="C27" i="10" s="1"/>
  <c r="G15" i="10"/>
  <c r="G17" i="10" s="1"/>
  <c r="O10" i="10"/>
  <c r="O12" i="10" s="1"/>
  <c r="I5" i="10"/>
  <c r="I7" i="10" s="1"/>
  <c r="E32" i="10" l="1"/>
  <c r="E34" i="10" s="1"/>
  <c r="O42" i="10"/>
  <c r="O44" i="10" s="1"/>
  <c r="I37" i="10"/>
  <c r="I39" i="10" s="1"/>
  <c r="G42" i="10"/>
  <c r="G44" i="10" s="1"/>
  <c r="J47" i="10"/>
  <c r="J49" i="10" s="1"/>
  <c r="C37" i="10"/>
  <c r="C39" i="10" s="1"/>
  <c r="G52" i="10"/>
  <c r="G54" i="10" s="1"/>
  <c r="O52" i="10"/>
  <c r="O54" i="10" s="1"/>
  <c r="E37" i="10"/>
  <c r="E39" i="10" s="1"/>
  <c r="B47" i="10"/>
  <c r="B49" i="10" s="1"/>
  <c r="J32" i="10"/>
  <c r="J34" i="10" s="1"/>
  <c r="H47" i="10"/>
  <c r="H49" i="10" s="1"/>
  <c r="D32" i="10"/>
  <c r="D34" i="10" s="1"/>
  <c r="E42" i="10"/>
  <c r="E44" i="10" s="1"/>
  <c r="D42" i="10"/>
  <c r="D44" i="10" s="1"/>
  <c r="I52" i="10"/>
  <c r="I54" i="10" s="1"/>
  <c r="E47" i="10"/>
  <c r="E49" i="10" s="1"/>
  <c r="I47" i="10"/>
  <c r="I49" i="10" s="1"/>
  <c r="J37" i="10"/>
  <c r="J39" i="10" s="1"/>
  <c r="B37" i="10"/>
  <c r="B39" i="10" s="1"/>
  <c r="M47" i="10"/>
  <c r="M49" i="10" s="1"/>
  <c r="Q37" i="10"/>
  <c r="Q39" i="10" s="1"/>
  <c r="O47" i="10"/>
  <c r="O49" i="10" s="1"/>
  <c r="C47" i="10"/>
  <c r="C49" i="10" s="1"/>
  <c r="N37" i="10"/>
  <c r="N39" i="10" s="1"/>
  <c r="L32" i="10"/>
  <c r="L34" i="10" s="1"/>
  <c r="H37" i="10"/>
  <c r="H39" i="10" s="1"/>
  <c r="Q32" i="10"/>
  <c r="Q34" i="10" s="1"/>
  <c r="Q42" i="10"/>
  <c r="Q44" i="10" s="1"/>
  <c r="B52" i="10"/>
  <c r="B54" i="10" s="1"/>
  <c r="M52" i="10"/>
  <c r="M54" i="10" s="1"/>
  <c r="I32" i="10"/>
  <c r="I34" i="10" s="1"/>
  <c r="N52" i="10"/>
  <c r="N54" i="10" s="1"/>
  <c r="J42" i="10"/>
  <c r="J44" i="10" s="1"/>
  <c r="B42" i="10"/>
  <c r="B44" i="10" s="1"/>
  <c r="Q52" i="10"/>
  <c r="Q54" i="10" s="1"/>
  <c r="M37" i="10"/>
  <c r="M39" i="10" s="1"/>
  <c r="N32" i="10"/>
  <c r="N34" i="10" s="1"/>
  <c r="Q47" i="10"/>
  <c r="Q49" i="10" s="1"/>
  <c r="D37" i="10"/>
  <c r="D39" i="10" s="1"/>
  <c r="N47" i="10"/>
  <c r="N49" i="10" s="1"/>
  <c r="H52" i="10"/>
  <c r="H54" i="10" s="1"/>
  <c r="G47" i="10"/>
  <c r="G49" i="10" s="1"/>
  <c r="L47" i="10"/>
  <c r="L49" i="10" s="1"/>
  <c r="C42" i="10"/>
  <c r="C44" i="10" s="1"/>
  <c r="E52" i="10"/>
  <c r="E54" i="10" s="1"/>
  <c r="C32" i="10"/>
  <c r="C34" i="10" s="1"/>
  <c r="D52" i="10"/>
  <c r="D54" i="10" s="1"/>
  <c r="M42" i="10"/>
  <c r="M44" i="10" s="1"/>
  <c r="G32" i="10"/>
  <c r="G34" i="10" s="1"/>
  <c r="O32" i="10"/>
  <c r="O34" i="10" s="1"/>
  <c r="D47" i="10"/>
  <c r="D49" i="10" s="1"/>
  <c r="J52" i="10"/>
  <c r="J54" i="10" s="1"/>
  <c r="I42" i="10"/>
  <c r="I44" i="10" s="1"/>
  <c r="B32" i="10"/>
  <c r="B34" i="10" s="1"/>
  <c r="G37" i="10"/>
  <c r="G39" i="10" s="1"/>
  <c r="N42" i="10"/>
  <c r="N44" i="10" s="1"/>
  <c r="L37" i="10"/>
  <c r="L39" i="10" s="1"/>
  <c r="L52" i="10"/>
  <c r="L54" i="10" s="1"/>
  <c r="C52" i="10"/>
  <c r="C54" i="10" s="1"/>
  <c r="L42" i="10"/>
  <c r="L44" i="10" s="1"/>
  <c r="H32" i="10"/>
  <c r="H34" i="10" s="1"/>
  <c r="H42" i="10"/>
  <c r="H44" i="10" s="1"/>
  <c r="M32" i="10"/>
  <c r="M34" i="10" s="1"/>
  <c r="O37" i="10"/>
  <c r="O39" i="10" s="1"/>
  <c r="B74" i="10" l="1"/>
  <c r="B76" i="10" s="1"/>
</calcChain>
</file>

<file path=xl/sharedStrings.xml><?xml version="1.0" encoding="utf-8"?>
<sst xmlns="http://schemas.openxmlformats.org/spreadsheetml/2006/main" count="997" uniqueCount="225">
  <si>
    <t>Net interest income</t>
  </si>
  <si>
    <t>Net fee and commission income</t>
  </si>
  <si>
    <t>Core revenues</t>
  </si>
  <si>
    <t>Operating income</t>
  </si>
  <si>
    <t>Operating expenses</t>
  </si>
  <si>
    <t>Regulatory charges</t>
  </si>
  <si>
    <t>Profit before tax</t>
  </si>
  <si>
    <t>Income taxes</t>
  </si>
  <si>
    <t>Net profit</t>
  </si>
  <si>
    <t>Gains and losses on financial instruments and other operating income and expenses</t>
  </si>
  <si>
    <t>Total risk costs</t>
  </si>
  <si>
    <t>Performance ratios</t>
  </si>
  <si>
    <t>Statement of financial position</t>
  </si>
  <si>
    <t xml:space="preserve">Profit or loss statement </t>
  </si>
  <si>
    <t>(in EUR million)</t>
  </si>
  <si>
    <t>Balance sheet ratios</t>
  </si>
  <si>
    <t>Total assets</t>
  </si>
  <si>
    <t>Financial assets</t>
  </si>
  <si>
    <t>Customer deposits and own issues</t>
  </si>
  <si>
    <t>Risk-weighted assets</t>
  </si>
  <si>
    <t>Net interest margin</t>
  </si>
  <si>
    <t>Liquidity coverage ratio (LCR)</t>
  </si>
  <si>
    <t>NPL ratio</t>
  </si>
  <si>
    <t>BAWAG Group - Key Financial data &amp; ratios</t>
  </si>
  <si>
    <t>latest update:</t>
  </si>
  <si>
    <t>Key Financial data &amp; ratios</t>
  </si>
  <si>
    <t>Income statement</t>
  </si>
  <si>
    <t>Balance sheet</t>
  </si>
  <si>
    <t>Segment view</t>
  </si>
  <si>
    <t>BAWAG Group Analyst Sheet (quarterly data)</t>
  </si>
  <si>
    <t>Interest income</t>
  </si>
  <si>
    <t>Interest expense</t>
  </si>
  <si>
    <t>Dividend income</t>
  </si>
  <si>
    <t>Fee and commission income</t>
  </si>
  <si>
    <t>Fee and commission expenses</t>
  </si>
  <si>
    <t>Operating profit</t>
  </si>
  <si>
    <t>Share of the profit or loss of associates accounted for using the equity method</t>
  </si>
  <si>
    <t>Profit after tax</t>
  </si>
  <si>
    <t>Non-controlling interests</t>
  </si>
  <si>
    <t>BAWAG Group - Income Statement</t>
  </si>
  <si>
    <t>BAWAG Group - Balance Sheet</t>
  </si>
  <si>
    <t>Total liabilities and equity</t>
  </si>
  <si>
    <t>Cash reserves</t>
  </si>
  <si>
    <t>Held for trading</t>
  </si>
  <si>
    <t>Fair value through profit or loss</t>
  </si>
  <si>
    <t>Customers</t>
  </si>
  <si>
    <t>Debt instruments</t>
  </si>
  <si>
    <t>Credit institutions</t>
  </si>
  <si>
    <t>Hedging derivatives</t>
  </si>
  <si>
    <t>Tangible non-current assets</t>
  </si>
  <si>
    <t>Intangible non-current assets</t>
  </si>
  <si>
    <t>Tax assets for current taxes</t>
  </si>
  <si>
    <t>Tax assets for deferred taxes</t>
  </si>
  <si>
    <t>Other assets</t>
  </si>
  <si>
    <t>Total liabilities</t>
  </si>
  <si>
    <t>Financial liabilities</t>
  </si>
  <si>
    <t>Issued securities</t>
  </si>
  <si>
    <t>At amortized cost</t>
  </si>
  <si>
    <t>Provisions</t>
  </si>
  <si>
    <t>Tax liabilities for current taxes</t>
  </si>
  <si>
    <t>Tax liabilities for deferred taxes</t>
  </si>
  <si>
    <t>Other obligations</t>
  </si>
  <si>
    <t>Total equity</t>
  </si>
  <si>
    <t>Shareholders' equity</t>
  </si>
  <si>
    <t>Valuation adjustment on interest rate risk hedged portfolios</t>
  </si>
  <si>
    <t>BAWAG Group - segment view</t>
  </si>
  <si>
    <t>Income metrics</t>
  </si>
  <si>
    <t>Key ratios</t>
  </si>
  <si>
    <t>Business volumes</t>
  </si>
  <si>
    <t>Assets</t>
  </si>
  <si>
    <t>Q1</t>
  </si>
  <si>
    <t>Q2</t>
  </si>
  <si>
    <t>Q3</t>
  </si>
  <si>
    <t>Q4</t>
  </si>
  <si>
    <t>2017</t>
  </si>
  <si>
    <t>2018</t>
  </si>
  <si>
    <t>Mar</t>
  </si>
  <si>
    <t>Jun</t>
  </si>
  <si>
    <t>Sep</t>
  </si>
  <si>
    <t>Dec</t>
  </si>
  <si>
    <t>Financial liabilities associated with transferred assets</t>
  </si>
  <si>
    <t>Fair value through OCI</t>
  </si>
  <si>
    <t>At amortised cost</t>
  </si>
  <si>
    <t>Corporate Center</t>
  </si>
  <si>
    <t>File optimised for data processing, not printing. If entire columns contain zero values; null or #NV, data is not available.</t>
  </si>
  <si>
    <t>Closing price multiplied by the number of shares outstanding</t>
  </si>
  <si>
    <t xml:space="preserve">Market capitalization </t>
  </si>
  <si>
    <t>Price/tangible book ratio</t>
  </si>
  <si>
    <t>Price/book ratio</t>
  </si>
  <si>
    <t xml:space="preserve">Book value per share </t>
  </si>
  <si>
    <t>Market capitalization (EUR billion)</t>
  </si>
  <si>
    <t>Closing price (EUR)</t>
  </si>
  <si>
    <t>Share price low (EUR, close)</t>
  </si>
  <si>
    <t>Share price high (EUR, close)</t>
  </si>
  <si>
    <t>Book value per share (EUR)</t>
  </si>
  <si>
    <t>Share &amp; stock market data</t>
  </si>
  <si>
    <t>BG T02 (Key financials)</t>
  </si>
  <si>
    <t>BG T03 (P&amp;L)</t>
  </si>
  <si>
    <t>BG T04 (Balance Sheet)</t>
  </si>
  <si>
    <t>BG T05 (Segments)</t>
  </si>
  <si>
    <t>BG T01 (share)</t>
  </si>
  <si>
    <t>Definitions</t>
  </si>
  <si>
    <t>Customer loans</t>
  </si>
  <si>
    <t>Tax rate</t>
  </si>
  <si>
    <t>Based on IFRS CRR regulatory figures (BAWAG Group, fully loaded)</t>
  </si>
  <si>
    <t>Liquid assets / net liquidity outflows (calculation according to CRR)</t>
  </si>
  <si>
    <t>Note: Due to the application of IFRS 9 from 1 January 2018 and the decision to not restate the accounts, as permitted in the regulations, the balance sheet from the first quarter 2018 is not comparable with previous reporting periods. The 2017 accounts have been reorganized in accordance with the new aims and valuation methods.</t>
  </si>
  <si>
    <t>Disclaimer</t>
  </si>
  <si>
    <t>Cost-income ratio</t>
  </si>
  <si>
    <t>FY</t>
  </si>
  <si>
    <t>BAWAG Group AG</t>
  </si>
  <si>
    <t>BAWAG Group AG - Definitions</t>
  </si>
  <si>
    <t>Leverage ratio</t>
  </si>
  <si>
    <t>Provisions and loan loss provisions, impairment losses and operational risk (total risk costs) / average interest bearing assets</t>
  </si>
  <si>
    <t>Income taxes / profit before tax</t>
  </si>
  <si>
    <t>Interest-bearing assets</t>
  </si>
  <si>
    <t>Financial assets + Assets at amortized cost – Assets at central banks</t>
  </si>
  <si>
    <t xml:space="preserve">Average interest-bearing assets </t>
  </si>
  <si>
    <t>Average of month-end interest-bearing assets within the quarter or the year respectively</t>
  </si>
  <si>
    <t>AT1 capital</t>
  </si>
  <si>
    <t>Customer deposits</t>
  </si>
  <si>
    <t>Own issues</t>
  </si>
  <si>
    <t>Own issues and other liabilities</t>
  </si>
  <si>
    <t>Other liabilities</t>
  </si>
  <si>
    <t>Liabilities</t>
  </si>
  <si>
    <t>Tangible book value per share (EUR)</t>
  </si>
  <si>
    <t>Valuation adjustment on interest rate
risk hedged portfolios</t>
  </si>
  <si>
    <t>Dividend per share (EUR)</t>
  </si>
  <si>
    <t>Retail &amp; SME</t>
  </si>
  <si>
    <t>Corporates &amp; Public</t>
  </si>
  <si>
    <t>Treasury</t>
  </si>
  <si>
    <t>DACH</t>
  </si>
  <si>
    <t>Austria</t>
  </si>
  <si>
    <t>Total</t>
  </si>
  <si>
    <t>Corporates &amp; Public Sector</t>
  </si>
  <si>
    <t>Bawag Group</t>
  </si>
  <si>
    <t>Net interest income + Net fee and commission income</t>
  </si>
  <si>
    <t>T05</t>
  </si>
  <si>
    <t>Delta</t>
  </si>
  <si>
    <t>T03</t>
  </si>
  <si>
    <t>2019</t>
  </si>
  <si>
    <t>Return on tangible common equity</t>
  </si>
  <si>
    <t>Germany/CH</t>
  </si>
  <si>
    <t>BAWAG Group - Assets split by country / region</t>
  </si>
  <si>
    <t>T06a</t>
  </si>
  <si>
    <t>T06b</t>
  </si>
  <si>
    <t>T04</t>
  </si>
  <si>
    <t>Asset walk</t>
  </si>
  <si>
    <t>BAWAG Group - Assets split by segments</t>
  </si>
  <si>
    <t>Housing loans</t>
  </si>
  <si>
    <t>Corporate lending</t>
  </si>
  <si>
    <t>Public clients</t>
  </si>
  <si>
    <t>T08</t>
  </si>
  <si>
    <t>Assets by country</t>
  </si>
  <si>
    <t>BG T08 (Definitions)</t>
  </si>
  <si>
    <t>BG T09 (Disclaimer)</t>
  </si>
  <si>
    <t>Geographical view - Assets</t>
  </si>
  <si>
    <t>Return on common equity</t>
  </si>
  <si>
    <t>Asset backed lending</t>
  </si>
  <si>
    <t>Product &amp; Portfolio view - Assets</t>
  </si>
  <si>
    <t>After-tax diluted earnings per share</t>
  </si>
  <si>
    <t>BG T06 (Geographical split - Assets)</t>
  </si>
  <si>
    <r>
      <t>Pre-tax diluted earnings per share (EUR)</t>
    </r>
    <r>
      <rPr>
        <vertAlign val="superscript"/>
        <sz val="8"/>
        <rFont val="Segoe UI"/>
        <family val="2"/>
      </rPr>
      <t xml:space="preserve"> 2)</t>
    </r>
  </si>
  <si>
    <t>Own funds</t>
  </si>
  <si>
    <t>Credit risk</t>
  </si>
  <si>
    <t>Market risk</t>
  </si>
  <si>
    <t>Operational risk</t>
  </si>
  <si>
    <t>Total Risk-weighted assets</t>
  </si>
  <si>
    <t>Total capital ratio</t>
  </si>
  <si>
    <t>NPL volume</t>
  </si>
  <si>
    <t>Off-Balance</t>
  </si>
  <si>
    <r>
      <rPr>
        <b/>
        <sz val="8"/>
        <color theme="1"/>
        <rFont val="Segoe UI"/>
        <family val="2"/>
      </rPr>
      <t>IMPORTANT DISCLAIMER:</t>
    </r>
    <r>
      <rPr>
        <sz val="8"/>
        <color theme="1"/>
        <rFont val="Segoe UI"/>
        <family val="2"/>
      </rPr>
      <t xml:space="preserve"> 
This document is prepared solely for the purpose of providing general information about BAWAG Group, Wiedner Gürtel 11, 1100 Wien. The information does not constitute investment or other advice or any solicitation to participate in investment business. Nothing in this document constitutes an offer or recommendation to purchase any securities or other investments or financial products. In respect of any information provided past performances do not permit reliable conclusion to be drawn as to the future performances. BAWAG Group does not make any representation, express or implied, as to the accuracy, reliability or completeness of the information contained in this document. BAWAG Group disclaims all warranties, both express and implied, with regard to the information contained herein. In no event shall BAWAG Group or any of its affiliates be liable for any loss, damages, costs or other expenses of any kind (including, but not limited to, direct, indirect, consequential or special loss or loss of profit) arising out of or in connection with any use of, or any action taken in reliance on, any information contained in this document. BAWAG Group assumes no obligation for updating the provided information in this document. The content herein is not to be relied upon as a substitute for professional advice. </t>
    </r>
  </si>
  <si>
    <t>BG T07 (Product split - Assets)</t>
  </si>
  <si>
    <t>Consumer and SME</t>
  </si>
  <si>
    <r>
      <t>Portfolios</t>
    </r>
    <r>
      <rPr>
        <vertAlign val="superscript"/>
        <sz val="8"/>
        <color theme="1"/>
        <rFont val="Segoe UI"/>
        <family val="2"/>
      </rPr>
      <t>1)</t>
    </r>
  </si>
  <si>
    <t>Western Europe / USA</t>
  </si>
  <si>
    <t>1) before deduction of AT1 dividend</t>
  </si>
  <si>
    <r>
      <t>After-tax diluted earnings per share (EUR)</t>
    </r>
    <r>
      <rPr>
        <vertAlign val="superscript"/>
        <sz val="8"/>
        <rFont val="Segoe UI"/>
        <family val="2"/>
      </rPr>
      <t xml:space="preserve"> 3)</t>
    </r>
  </si>
  <si>
    <t>2) after deduction of AT1 dividend</t>
  </si>
  <si>
    <t>3) according to IAS 33</t>
  </si>
  <si>
    <t>Weighted average diluted number of shares outstanding</t>
  </si>
  <si>
    <r>
      <t xml:space="preserve">Pre-tax diluted earnings per share (EUR) </t>
    </r>
    <r>
      <rPr>
        <vertAlign val="superscript"/>
        <sz val="8"/>
        <rFont val="Segoe UI"/>
        <family val="2"/>
      </rPr>
      <t>1)</t>
    </r>
  </si>
  <si>
    <r>
      <t xml:space="preserve">After-tax diluted earnings per share (EUR) </t>
    </r>
    <r>
      <rPr>
        <vertAlign val="superscript"/>
        <sz val="8"/>
        <rFont val="Segoe UI"/>
        <family val="2"/>
      </rPr>
      <t>1)</t>
    </r>
  </si>
  <si>
    <t>Othe refinancing</t>
  </si>
  <si>
    <t>Tier 1 capital / total exposure (calculation according to CRR)</t>
  </si>
  <si>
    <t>Operating expenses (OPEX) / operating income</t>
  </si>
  <si>
    <t xml:space="preserve">Pre-tax diluted earnings per share </t>
  </si>
  <si>
    <t>Return on common equity (RoCE)</t>
  </si>
  <si>
    <t>Return on tangible common equity (RoTCE)</t>
  </si>
  <si>
    <t>Net interest margin (NIM)</t>
  </si>
  <si>
    <t>Common Equity Tier 1 capital (CET1)</t>
  </si>
  <si>
    <t>Common Equity Tier 1 ratio</t>
  </si>
  <si>
    <t>Common Equity Tier 1 capital (CET1) / risk-weighted assets</t>
  </si>
  <si>
    <t>Risk-weighted assts (RWA)</t>
  </si>
  <si>
    <t>Risk costs / interest-bearing assets (Risk cost ratio)</t>
  </si>
  <si>
    <t>Liquidity coverage ratio</t>
  </si>
  <si>
    <t>Shares outstanding at the end of the period</t>
  </si>
  <si>
    <t>Risk costs / interest-bearing assets</t>
  </si>
  <si>
    <t>Risk costs / interest bearing assets</t>
  </si>
  <si>
    <t>NPE ratio</t>
  </si>
  <si>
    <t>NPE volume</t>
  </si>
  <si>
    <t>Non-performing exposure (NPEs) / exposure</t>
  </si>
  <si>
    <t>Net profit / weighted average number of shares outstanding (diluted)</t>
  </si>
  <si>
    <t>IFRS equity (excluding AT1 capital, excluding dividend) / number of shares outstanding</t>
  </si>
  <si>
    <t>(Net profit – AT1 dividend) / weighted average number of shares outstanding (diluted) (according to IAS 33)</t>
  </si>
  <si>
    <t>Non-performing loans (NPLs) / exposure</t>
  </si>
  <si>
    <t>Profit before tax / weighted average number of shares outstanding (diluted)</t>
  </si>
  <si>
    <t>Total (average)</t>
  </si>
  <si>
    <t>(Profit before tax – AT1 dividend) / weighted average number of shares outstanding (diluted) (according to IAS 33)</t>
  </si>
  <si>
    <t>Figures could be slightly different from financial report and presentation due to roundings.</t>
  </si>
  <si>
    <r>
      <t>Common equity</t>
    </r>
    <r>
      <rPr>
        <vertAlign val="superscript"/>
        <sz val="8"/>
        <rFont val="Segoe UI"/>
        <family val="2"/>
      </rPr>
      <t>1)</t>
    </r>
  </si>
  <si>
    <r>
      <t>Tangible common equity</t>
    </r>
    <r>
      <rPr>
        <vertAlign val="superscript"/>
        <sz val="8"/>
        <rFont val="Segoe UI"/>
        <family val="2"/>
      </rPr>
      <t>1)</t>
    </r>
  </si>
  <si>
    <t>1) deducted dividend accurals</t>
  </si>
  <si>
    <t>Market capitalization / IFRS equity excluding AT1 capital and deducted dividend accruals</t>
  </si>
  <si>
    <t>Market capitalization / IFRS tangible equity excluding AT1 capital and dedected dividend accruals</t>
  </si>
  <si>
    <t>Net profit / average IFRS equity excluding AT1 capital and deducted dividend accruals; average equity based on 1 January 2018 due to IFRS 9 implementation</t>
  </si>
  <si>
    <t>Net profit / average IFRS tangible equity excluding AT1 capital and deducted dividend accruals; average equity based on 1 January 2018 due to IFRS 9 implementation</t>
  </si>
  <si>
    <t>Net interest income (NII) / average interest-bearing assets</t>
  </si>
  <si>
    <t>2020</t>
  </si>
  <si>
    <t>1) Portfolios comprised primarily of UK and French performing mortgages</t>
  </si>
  <si>
    <r>
      <t xml:space="preserve">Common Equity Tier 1 capital </t>
    </r>
    <r>
      <rPr>
        <vertAlign val="superscript"/>
        <sz val="8"/>
        <rFont val="Segoe UI"/>
        <family val="2"/>
      </rPr>
      <t>2)</t>
    </r>
  </si>
  <si>
    <t>2) CET1 2020: post dividend 2019 and interim dividend 2020</t>
  </si>
  <si>
    <t>including interim profit and no dividend accruals considered; at year end dividend
deducted; Q1 ’20 deducts dividend for FY ’19 and Q1 ‘20</t>
  </si>
  <si>
    <t>H1</t>
  </si>
  <si>
    <t>Non-current assets held for sale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</si>
</sst>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2">
    <numFmt numFmtId="43" formatCode="_-* #,##0.00_-;\-* #,##0.00_-;_-*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quot;£&quot;#,##0.00;\-&quot;£&quot;#,##0.00"/>
    <numFmt numFmtId="169" formatCode="_-&quot;£&quot;* #,##0_-;\-&quot;£&quot;* #,##0_-;_-&quot;£&quot;* &quot;-&quot;_-;_-@_-"/>
    <numFmt numFmtId="170" formatCode="_-&quot;£&quot;* #,##0.00_-;\-&quot;£&quot;* #,##0.00_-;_-&quot;£&quot;* &quot;-&quot;??_-;_-@_-"/>
    <numFmt numFmtId="171" formatCode="0.0%"/>
    <numFmt numFmtId="172" formatCode="[$-809]dd\ mmmm\ yyyy"/>
    <numFmt numFmtId="173" formatCode="#,##0.0;\(#,##0.0\)"/>
    <numFmt numFmtId="174" formatCode="#,##0;\(#,##0\)"/>
    <numFmt numFmtId="175" formatCode="#,##0.0000"/>
    <numFmt numFmtId="176" formatCode="0.0%;\(0.0%\)"/>
    <numFmt numFmtId="177" formatCode="0.00%;\(0.00%\)"/>
    <numFmt numFmtId="178" formatCode="0.0"/>
    <numFmt numFmtId="179" formatCode="#,##0.0"/>
    <numFmt numFmtId="180" formatCode="[$-C07]d\ mmm\ yyyy;@"/>
    <numFmt numFmtId="181" formatCode="0.0_)\%;\(0.0\)\%;0.0_)\%;@_)_%"/>
    <numFmt numFmtId="182" formatCode="#,##0.0_)_%;\(#,##0.0\)_%;0.0_)_%;@_)_%"/>
    <numFmt numFmtId="183" formatCode="#,##0.0_);\(#,##0.0\)"/>
    <numFmt numFmtId="184" formatCode="#,##0.0_);\(#,##0.0\);#,##0.0_);@_)"/>
    <numFmt numFmtId="185" formatCode="&quot;$&quot;_(#,##0.00_);&quot;$&quot;\(#,##0.00\)"/>
    <numFmt numFmtId="186" formatCode="&quot;$&quot;_(#,##0.00_);&quot;$&quot;\(#,##0.00\);&quot;$&quot;_(0.00_);@_)"/>
    <numFmt numFmtId="187" formatCode="&quot;\&quot;_(#,##0.00_);&quot;\&quot;\(#,##0.00\);&quot;\&quot;_(0.00_);@_)"/>
    <numFmt numFmtId="188" formatCode="#,##0.00_);\(#,##0.00\);0.00_);@_)"/>
    <numFmt numFmtId="189" formatCode="#,##0.00_ ;[Red]\-#,##0.00;\-"/>
    <numFmt numFmtId="190" formatCode="\€_(#,##0.00_);\€\(#,##0.00\);\€_(0.00_);@_)"/>
    <numFmt numFmtId="191" formatCode="#,##0.0_)\x;\(#,##0.0\)\x"/>
    <numFmt numFmtId="192" formatCode="#,##0_)\x;\(#,##0\)\x;0_)\x;@_)_x"/>
    <numFmt numFmtId="193" formatCode="#,##0.0_)_x;\(#,##0.0\)_x"/>
    <numFmt numFmtId="194" formatCode="#,##0_)_x;\(#,##0\)_x;0_)_x;@_)_x"/>
    <numFmt numFmtId="195" formatCode="0.0_)\%;\(0.0\)\%"/>
    <numFmt numFmtId="196" formatCode="#,##0.0_)_%;\(#,##0.0\)_%"/>
    <numFmt numFmtId="197" formatCode="#,##0\ ;\(#,##0\)"/>
    <numFmt numFmtId="198" formatCode="#,##0.00,"/>
    <numFmt numFmtId="199" formatCode="#,##0,"/>
    <numFmt numFmtId="200" formatCode="#,##0.0;\-#,##0.0"/>
    <numFmt numFmtId="201" formatCode="mmm"/>
    <numFmt numFmtId="202" formatCode=";;;@"/>
    <numFmt numFmtId="203" formatCode="0.000_)"/>
    <numFmt numFmtId="204" formatCode="mm/dd/yy;@"/>
    <numFmt numFmtId="205" formatCode="dd/mm/yy;@"/>
    <numFmt numFmtId="206" formatCode="dd\-mm\-yy"/>
    <numFmt numFmtId="207" formatCode="#,##0.000"/>
    <numFmt numFmtId="208" formatCode="_-[$€]\ * #,##0.00_-;\-[$€]\ * #,##0.00_-;_-[$€]\ * &quot;-&quot;??_-;_-@_-"/>
    <numFmt numFmtId="209" formatCode="_-* #,##0.00\ [$€]_-;\-* #,##0.00\ [$€]_-;_-* &quot;-&quot;??\ [$€]_-;_-@_-"/>
    <numFmt numFmtId="210" formatCode="#,##0.00_ ;\-#,##0.00\ "/>
    <numFmt numFmtId="211" formatCode="#\.##\.###"/>
    <numFmt numFmtId="212" formatCode="_(* #,##0_);_(* \(#,##0\);_(* &quot;-&quot;??_);_(@_)"/>
    <numFmt numFmtId="213" formatCode="_-* #,##0.00\ _D_M_-;\-* #,##0.00\ _D_M_-;_-* &quot;-&quot;??\ _D_M_-;_-@_-"/>
    <numFmt numFmtId="214" formatCode="#,###,;\-#,###,;0;\-"/>
    <numFmt numFmtId="215" formatCode="_-* #,##0.00_-;\-* #,##0.00_-;_-* \-??_-;_-@_-"/>
    <numFmt numFmtId="216" formatCode="0.00_)"/>
    <numFmt numFmtId="217" formatCode="#,##0\ \ \ \ \ "/>
    <numFmt numFmtId="218" formatCode="#,##0.0,\ \ \ \ \ "/>
    <numFmt numFmtId="219" formatCode="#,##0.0\ ;\(#,##0.0\)"/>
    <numFmt numFmtId="220" formatCode="\-###,###\-"/>
    <numFmt numFmtId="221" formatCode="_ * #,##0.00_ ;_ * \-#,##0.00_ ;_ * &quot;-&quot;??_ ;_ @_ "/>
    <numFmt numFmtId="222" formatCode="_ * #,##0_ ;_ * \-#,##0_ ;_ * &quot;-&quot;_ ;_ @_ "/>
    <numFmt numFmtId="223" formatCode="_-* #,##0.0_-;\-* #,##0.0_-;_-* &quot;-&quot;?_-;_-@_-"/>
    <numFmt numFmtId="224" formatCode="_-* #,##0_-;\-* #,##0_-;_-* &quot;-&quot;??_-;_-@_-"/>
  </numFmts>
  <fonts count="152">
    <font>
      <sz val="11"/>
      <color theme="1"/>
      <name val="Calibri"/>
      <family val="2"/>
      <scheme val="minor"/>
    </font>
    <font>
      <sz val="11"/>
      <color theme="1"/>
      <name val="Calibri"/>
      <family val="2"/>
      <scheme val="minor"/>
    </font>
    <font>
      <sz val="10"/>
      <name val="Arial"/>
      <family val="2"/>
    </font>
    <font>
      <sz val="11"/>
      <color theme="1"/>
      <name val="Segoe UI"/>
      <family val="2"/>
    </font>
    <font>
      <b/>
      <sz val="11"/>
      <color theme="1"/>
      <name val="Segoe UI"/>
      <family val="2"/>
    </font>
    <font>
      <b/>
      <sz val="8"/>
      <color theme="1"/>
      <name val="Segoe UI"/>
      <family val="2"/>
    </font>
    <font>
      <sz val="8"/>
      <color theme="1"/>
      <name val="Segoe UI"/>
      <family val="2"/>
    </font>
    <font>
      <sz val="8"/>
      <color theme="1"/>
      <name val="Calibri"/>
      <family val="2"/>
      <scheme val="minor"/>
    </font>
    <font>
      <sz val="8"/>
      <name val="Segoe UI"/>
      <family val="2"/>
    </font>
    <font>
      <sz val="9"/>
      <color theme="1"/>
      <name val="Segoe UI"/>
      <family val="2"/>
    </font>
    <font>
      <b/>
      <sz val="10"/>
      <color theme="1"/>
      <name val="Segoe UI"/>
      <family val="2"/>
    </font>
    <font>
      <b/>
      <sz val="8"/>
      <name val="Segoe UI"/>
      <family val="2"/>
    </font>
    <font>
      <sz val="10"/>
      <color theme="0" tint="-0.499984740745262"/>
      <name val="Arial"/>
      <family val="2"/>
    </font>
    <font>
      <b/>
      <sz val="10"/>
      <color rgb="FFFF0000"/>
      <name val="Arial"/>
      <family val="2"/>
    </font>
    <font>
      <sz val="10"/>
      <name val="Segoe UI"/>
      <family val="2"/>
    </font>
    <font>
      <b/>
      <sz val="10"/>
      <name val="Segoe UI"/>
      <family val="2"/>
    </font>
    <font>
      <b/>
      <sz val="12"/>
      <color rgb="FFFF0000"/>
      <name val="Arial"/>
      <family val="2"/>
    </font>
    <font>
      <b/>
      <sz val="11"/>
      <name val="Segoe UI"/>
      <family val="2"/>
    </font>
    <font>
      <b/>
      <sz val="12"/>
      <name val="Segoe UI"/>
      <family val="2"/>
    </font>
    <font>
      <sz val="9"/>
      <name val="Segoe UI"/>
      <family val="2"/>
    </font>
    <font>
      <u/>
      <sz val="11"/>
      <color theme="10"/>
      <name val="Calibri"/>
      <family val="2"/>
      <scheme val="minor"/>
    </font>
    <font>
      <b/>
      <u/>
      <sz val="11"/>
      <name val="Segoe UI"/>
      <family val="2"/>
    </font>
    <font>
      <sz val="11"/>
      <name val="Segoe UI"/>
      <family val="2"/>
    </font>
    <font>
      <sz val="8"/>
      <color rgb="FFFF0000"/>
      <name val="Calibri"/>
      <family val="2"/>
      <scheme val="minor"/>
    </font>
    <font>
      <sz val="11"/>
      <color theme="0"/>
      <name val="Calibri"/>
      <family val="2"/>
      <scheme val="minor"/>
    </font>
    <font>
      <sz val="10"/>
      <name val="Times New Roman"/>
      <family val="1"/>
    </font>
    <font>
      <sz val="10"/>
      <name val="Geneva"/>
      <family val="2"/>
    </font>
    <font>
      <sz val="9"/>
      <name val="?? ??"/>
      <family val="1"/>
    </font>
    <font>
      <sz val="11"/>
      <name val="ＭＳ Ｐゴシック"/>
      <family val="3"/>
      <charset val="128"/>
    </font>
    <font>
      <sz val="10"/>
      <name val="Palatino"/>
    </font>
    <font>
      <sz val="10"/>
      <name val="Palatino"/>
      <family val="1"/>
    </font>
    <font>
      <b/>
      <sz val="10"/>
      <name val="Arial"/>
      <family val="2"/>
    </font>
    <font>
      <i/>
      <sz val="10"/>
      <name val="Arial"/>
      <family val="2"/>
    </font>
    <font>
      <b/>
      <i/>
      <sz val="10"/>
      <name val="Arial"/>
      <family val="2"/>
    </font>
    <font>
      <b/>
      <i/>
      <sz val="9"/>
      <name val="Arial"/>
      <family val="2"/>
    </font>
    <font>
      <b/>
      <sz val="9"/>
      <name val="Arial"/>
      <family val="2"/>
    </font>
    <font>
      <sz val="8"/>
      <name val="Arial"/>
      <family val="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0"/>
      <name val="Geneva"/>
    </font>
    <font>
      <sz val="10"/>
      <name val="Book Antiqua"/>
      <family val="1"/>
    </font>
    <font>
      <u/>
      <sz val="10"/>
      <name val="Arial"/>
      <family val="2"/>
    </font>
    <font>
      <sz val="10"/>
      <color indexed="8"/>
      <name val="Arial"/>
      <family val="2"/>
    </font>
    <font>
      <sz val="11"/>
      <color indexed="8"/>
      <name val="Calibri"/>
      <family val="2"/>
    </font>
    <font>
      <b/>
      <sz val="9"/>
      <color indexed="27"/>
      <name val="Arial"/>
      <family val="2"/>
    </font>
    <font>
      <sz val="10"/>
      <color indexed="9"/>
      <name val="Arial"/>
      <family val="2"/>
    </font>
    <font>
      <sz val="11"/>
      <color indexed="9"/>
      <name val="Calibri"/>
      <family val="2"/>
    </font>
    <font>
      <sz val="8"/>
      <color theme="3"/>
      <name val="Tahoma"/>
      <family val="2"/>
    </font>
    <font>
      <b/>
      <sz val="12"/>
      <name val="Arial"/>
      <family val="2"/>
    </font>
    <font>
      <b/>
      <sz val="12"/>
      <color indexed="8"/>
      <name val="Arial"/>
      <family val="2"/>
    </font>
    <font>
      <b/>
      <sz val="11"/>
      <color indexed="63"/>
      <name val="Calibri"/>
      <family val="2"/>
    </font>
    <font>
      <sz val="10"/>
      <color indexed="20"/>
      <name val="Arial"/>
      <family val="2"/>
    </font>
    <font>
      <sz val="11"/>
      <color indexed="20"/>
      <name val="Calibri"/>
      <family val="2"/>
    </font>
    <font>
      <b/>
      <sz val="11"/>
      <color indexed="52"/>
      <name val="Calibri"/>
      <family val="2"/>
    </font>
    <font>
      <sz val="9"/>
      <color indexed="9"/>
      <name val="Tahoma"/>
      <family val="2"/>
    </font>
    <font>
      <sz val="10"/>
      <color theme="3"/>
      <name val="Tahoma"/>
      <family val="2"/>
    </font>
    <font>
      <b/>
      <sz val="10"/>
      <color theme="3"/>
      <name val="Tahoma"/>
      <family val="2"/>
    </font>
    <font>
      <b/>
      <sz val="10"/>
      <name val="Tahoma"/>
      <family val="2"/>
    </font>
    <font>
      <sz val="11"/>
      <color indexed="17"/>
      <name val="Calibri"/>
      <family val="2"/>
    </font>
    <font>
      <b/>
      <sz val="10"/>
      <color indexed="52"/>
      <name val="Arial"/>
      <family val="2"/>
    </font>
    <font>
      <b/>
      <sz val="11"/>
      <color indexed="9"/>
      <name val="Calibri"/>
      <family val="2"/>
    </font>
    <font>
      <sz val="11"/>
      <color indexed="52"/>
      <name val="Calibri"/>
      <family val="2"/>
    </font>
    <font>
      <b/>
      <sz val="10"/>
      <color indexed="9"/>
      <name val="Arial"/>
      <family val="2"/>
    </font>
    <font>
      <sz val="10"/>
      <color indexed="8"/>
      <name val="Arial CE"/>
      <charset val="238"/>
    </font>
    <font>
      <sz val="11"/>
      <name val="Tms Rmn"/>
      <family val="1"/>
    </font>
    <font>
      <b/>
      <sz val="14"/>
      <color indexed="13"/>
      <name val="Arial"/>
      <family val="2"/>
    </font>
    <font>
      <b/>
      <sz val="9"/>
      <name val="Tahoma"/>
      <family val="2"/>
    </font>
    <font>
      <b/>
      <sz val="9"/>
      <color indexed="9"/>
      <name val="Tahoma"/>
      <family val="2"/>
    </font>
    <font>
      <sz val="11"/>
      <color indexed="62"/>
      <name val="Calibri"/>
      <family val="2"/>
    </font>
    <font>
      <b/>
      <sz val="11"/>
      <color indexed="56"/>
      <name val="Calibri"/>
      <family val="2"/>
    </font>
    <font>
      <b/>
      <sz val="11"/>
      <color indexed="8"/>
      <name val="Calibri"/>
      <family val="2"/>
    </font>
    <font>
      <i/>
      <sz val="11"/>
      <color indexed="23"/>
      <name val="Calibri"/>
      <family val="2"/>
    </font>
    <font>
      <sz val="11"/>
      <name val="Times New Roman"/>
      <family val="1"/>
    </font>
    <font>
      <i/>
      <sz val="10"/>
      <color indexed="23"/>
      <name val="Arial"/>
      <family val="2"/>
    </font>
    <font>
      <b/>
      <sz val="10"/>
      <color indexed="12"/>
      <name val="Helv"/>
    </font>
    <font>
      <b/>
      <sz val="11"/>
      <name val="Tahoma"/>
      <family val="2"/>
    </font>
    <font>
      <b/>
      <sz val="8"/>
      <color theme="3"/>
      <name val="Tahoma"/>
      <family val="2"/>
    </font>
    <font>
      <i/>
      <sz val="10"/>
      <name val="Tahoma"/>
      <family val="2"/>
    </font>
    <font>
      <sz val="10"/>
      <color indexed="17"/>
      <name val="Arial"/>
      <family val="2"/>
    </font>
    <font>
      <sz val="10"/>
      <name val="ＭＳ Ｐゴシック"/>
      <family val="3"/>
      <charset val="128"/>
    </font>
    <font>
      <b/>
      <sz val="15"/>
      <color indexed="56"/>
      <name val="Arial"/>
      <family val="2"/>
    </font>
    <font>
      <b/>
      <sz val="15"/>
      <color indexed="56"/>
      <name val="Calibri"/>
      <family val="2"/>
    </font>
    <font>
      <b/>
      <sz val="15"/>
      <color indexed="60"/>
      <name val="Calibri"/>
      <family val="2"/>
    </font>
    <font>
      <b/>
      <sz val="13"/>
      <color indexed="56"/>
      <name val="Arial"/>
      <family val="2"/>
    </font>
    <font>
      <b/>
      <sz val="13"/>
      <color indexed="56"/>
      <name val="Calibri"/>
      <family val="2"/>
    </font>
    <font>
      <b/>
      <sz val="13"/>
      <color indexed="60"/>
      <name val="Calibri"/>
      <family val="2"/>
    </font>
    <font>
      <b/>
      <sz val="11"/>
      <color indexed="56"/>
      <name val="Arial"/>
      <family val="2"/>
    </font>
    <font>
      <b/>
      <sz val="11"/>
      <color indexed="60"/>
      <name val="Calibri"/>
      <family val="2"/>
    </font>
    <font>
      <u/>
      <sz val="10"/>
      <color indexed="12"/>
      <name val="Arial"/>
      <family val="2"/>
    </font>
    <font>
      <u/>
      <sz val="10"/>
      <color theme="10"/>
      <name val="Arial"/>
      <family val="2"/>
    </font>
    <font>
      <u/>
      <sz val="8"/>
      <color theme="3"/>
      <name val="Tahoma"/>
      <family val="2"/>
    </font>
    <font>
      <sz val="8"/>
      <color theme="4" tint="-0.24994659260841701"/>
      <name val="Tahoma"/>
      <family val="2"/>
    </font>
    <font>
      <sz val="10"/>
      <color indexed="62"/>
      <name val="Arial"/>
      <family val="2"/>
    </font>
    <font>
      <b/>
      <i/>
      <sz val="9"/>
      <name val="Tahoma"/>
      <family val="2"/>
    </font>
    <font>
      <sz val="18"/>
      <name val="Times New Roman"/>
      <family val="1"/>
    </font>
    <font>
      <b/>
      <sz val="13"/>
      <name val="Times New Roman"/>
      <family val="1"/>
    </font>
    <font>
      <b/>
      <i/>
      <sz val="12"/>
      <name val="Times New Roman"/>
      <family val="1"/>
    </font>
    <font>
      <i/>
      <sz val="12"/>
      <name val="Times New Roman"/>
      <family val="1"/>
    </font>
    <font>
      <sz val="10"/>
      <color indexed="52"/>
      <name val="Arial"/>
      <family val="2"/>
    </font>
    <font>
      <b/>
      <sz val="10"/>
      <name val="Times New Roman"/>
      <family val="1"/>
    </font>
    <font>
      <sz val="12"/>
      <color indexed="56"/>
      <name val="Tahoma"/>
      <family val="2"/>
    </font>
    <font>
      <sz val="9"/>
      <name val="Univers (WN)"/>
    </font>
    <font>
      <sz val="11"/>
      <color indexed="60"/>
      <name val="Calibri"/>
      <family val="2"/>
    </font>
    <font>
      <sz val="8"/>
      <color indexed="8"/>
      <name val="MS Sans Serif"/>
      <family val="2"/>
    </font>
    <font>
      <b/>
      <i/>
      <sz val="16"/>
      <name val="Helv"/>
      <family val="2"/>
    </font>
    <font>
      <sz val="11"/>
      <name val="Univers 45 Light"/>
      <family val="2"/>
    </font>
    <font>
      <b/>
      <sz val="11"/>
      <name val="Univers 45 Light"/>
      <family val="2"/>
    </font>
    <font>
      <b/>
      <sz val="11"/>
      <color indexed="9"/>
      <name val="Univers 45 Light"/>
      <family val="2"/>
    </font>
    <font>
      <sz val="11"/>
      <name val="Univers 45 Light"/>
    </font>
    <font>
      <sz val="10"/>
      <color indexed="8"/>
      <name val="MS Sans Serif"/>
      <family val="2"/>
    </font>
    <font>
      <sz val="10"/>
      <name val="Arial CE"/>
      <charset val="238"/>
    </font>
    <font>
      <sz val="10"/>
      <name val="Times New Roman CE"/>
      <charset val="238"/>
    </font>
    <font>
      <b/>
      <sz val="10"/>
      <color indexed="63"/>
      <name val="Arial"/>
      <family val="2"/>
    </font>
    <font>
      <sz val="22"/>
      <name val="UBSHeadline"/>
      <family val="1"/>
    </font>
    <font>
      <b/>
      <sz val="10"/>
      <color indexed="56"/>
      <name val="Tahoma"/>
      <family val="2"/>
    </font>
    <font>
      <sz val="8"/>
      <color indexed="8"/>
      <name val="Tahoma"/>
      <family val="2"/>
    </font>
    <font>
      <sz val="10"/>
      <color indexed="39"/>
      <name val="Arial"/>
      <family val="2"/>
    </font>
    <font>
      <b/>
      <sz val="10"/>
      <color indexed="8"/>
      <name val="Arial"/>
      <family val="2"/>
    </font>
    <font>
      <b/>
      <sz val="16"/>
      <color indexed="23"/>
      <name val="Arial"/>
      <family val="2"/>
    </font>
    <font>
      <sz val="10"/>
      <color indexed="10"/>
      <name val="Arial"/>
      <family val="2"/>
    </font>
    <font>
      <sz val="11"/>
      <name val="Arial"/>
      <family val="2"/>
    </font>
    <font>
      <u/>
      <sz val="11"/>
      <name val="Arial"/>
      <family val="2"/>
    </font>
    <font>
      <sz val="10"/>
      <color theme="3"/>
      <name val="Webdings"/>
      <family val="1"/>
      <charset val="2"/>
    </font>
    <font>
      <b/>
      <sz val="12"/>
      <color indexed="8"/>
      <name val="Times New Roman"/>
      <family val="1"/>
    </font>
    <font>
      <sz val="10"/>
      <name val="Frutiger 45 Light"/>
      <family val="2"/>
    </font>
    <font>
      <sz val="12"/>
      <name val="Times New Roman"/>
      <family val="1"/>
    </font>
    <font>
      <sz val="11"/>
      <color indexed="10"/>
      <name val="Calibri"/>
      <family val="2"/>
    </font>
    <font>
      <sz val="11"/>
      <color theme="3"/>
      <name val="Calibri"/>
      <family val="2"/>
      <scheme val="minor"/>
    </font>
    <font>
      <b/>
      <sz val="16"/>
      <name val="Arial"/>
      <family val="2"/>
    </font>
    <font>
      <b/>
      <sz val="18"/>
      <color indexed="56"/>
      <name val="Cambria"/>
      <family val="2"/>
    </font>
    <font>
      <b/>
      <sz val="18"/>
      <color indexed="60"/>
      <name val="Cambria"/>
      <family val="2"/>
    </font>
    <font>
      <b/>
      <sz val="14"/>
      <color indexed="9"/>
      <name val="Arial"/>
      <family val="2"/>
    </font>
    <font>
      <sz val="8"/>
      <color indexed="36"/>
      <name val="Verdana"/>
      <family val="2"/>
    </font>
    <font>
      <u/>
      <sz val="11"/>
      <color indexed="12"/>
      <name val="ＭＳ Ｐゴシック"/>
      <family val="3"/>
      <charset val="128"/>
    </font>
    <font>
      <sz val="11"/>
      <name val="돋움"/>
      <family val="3"/>
      <charset val="129"/>
    </font>
    <font>
      <sz val="11"/>
      <name val="돋움"/>
      <charset val="129"/>
    </font>
    <font>
      <sz val="14"/>
      <name val="ＭＳ 明朝"/>
      <family val="1"/>
      <charset val="128"/>
    </font>
    <font>
      <sz val="9"/>
      <color indexed="8"/>
      <name val="ＭＳ Ｐゴシック"/>
      <family val="3"/>
      <charset val="128"/>
    </font>
    <font>
      <sz val="11"/>
      <color rgb="FFFF0000"/>
      <name val="Calibri"/>
      <family val="2"/>
      <scheme val="minor"/>
    </font>
    <font>
      <sz val="10"/>
      <color rgb="FFFF0000"/>
      <name val="Arial"/>
      <family val="2"/>
    </font>
    <font>
      <sz val="11"/>
      <name val="Calibri"/>
      <family val="2"/>
      <scheme val="minor"/>
    </font>
    <font>
      <b/>
      <sz val="10"/>
      <color theme="1"/>
      <name val="Arial"/>
      <family val="2"/>
    </font>
    <font>
      <vertAlign val="superscript"/>
      <sz val="8"/>
      <name val="Segoe UI"/>
      <family val="2"/>
    </font>
    <font>
      <sz val="7"/>
      <name val="Segoe UI"/>
      <family val="2"/>
    </font>
    <font>
      <b/>
      <sz val="11"/>
      <color theme="1"/>
      <name val="Calibri"/>
      <family val="2"/>
      <scheme val="minor"/>
    </font>
    <font>
      <sz val="8"/>
      <color rgb="FFFF0000"/>
      <name val="Segoe UI"/>
      <family val="2"/>
    </font>
    <font>
      <sz val="8"/>
      <color theme="0" tint="-0.499984740745262"/>
      <name val="Segoe UI"/>
      <family val="2"/>
    </font>
    <font>
      <vertAlign val="superscript"/>
      <sz val="8"/>
      <color theme="1"/>
      <name val="Segoe UI"/>
      <family val="2"/>
    </font>
    <font>
      <sz val="7"/>
      <color theme="1"/>
      <name val="Segoe UI"/>
      <family val="2"/>
    </font>
  </fonts>
  <fills count="8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theme="2"/>
        <bgColor theme="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56"/>
      </patternFill>
    </fill>
    <fill>
      <patternFill patternType="solid">
        <fgColor indexed="36"/>
      </patternFill>
    </fill>
    <fill>
      <patternFill patternType="solid">
        <fgColor indexed="62"/>
      </patternFill>
    </fill>
    <fill>
      <patternFill patternType="solid">
        <fgColor indexed="49"/>
      </patternFill>
    </fill>
    <fill>
      <patternFill patternType="solid">
        <fgColor indexed="52"/>
      </patternFill>
    </fill>
    <fill>
      <patternFill patternType="solid">
        <fgColor indexed="58"/>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rgb="FFF8F8F2"/>
        <bgColor indexed="64"/>
      </patternFill>
    </fill>
    <fill>
      <patternFill patternType="solid">
        <fgColor indexed="22"/>
      </patternFill>
    </fill>
    <fill>
      <patternFill patternType="solid">
        <fgColor indexed="9"/>
        <bgColor indexed="9"/>
      </patternFill>
    </fill>
    <fill>
      <patternFill patternType="solid">
        <fgColor indexed="27"/>
        <bgColor indexed="64"/>
      </patternFill>
    </fill>
    <fill>
      <patternFill patternType="solid">
        <fgColor indexed="43"/>
        <bgColor indexed="64"/>
      </patternFill>
    </fill>
    <fill>
      <patternFill patternType="solid">
        <fgColor rgb="FF000000"/>
        <bgColor indexed="64"/>
      </patternFill>
    </fill>
    <fill>
      <patternFill patternType="solid">
        <fgColor indexed="55"/>
      </patternFill>
    </fill>
    <fill>
      <patternFill patternType="solid">
        <fgColor indexed="12"/>
      </patternFill>
    </fill>
    <fill>
      <patternFill patternType="solid">
        <fgColor indexed="9"/>
        <bgColor indexed="18"/>
      </patternFill>
    </fill>
    <fill>
      <patternFill patternType="solid">
        <fgColor indexed="18"/>
        <bgColor indexed="18"/>
      </patternFill>
    </fill>
    <fill>
      <patternFill patternType="solid">
        <fgColor indexed="31"/>
        <bgColor indexed="64"/>
      </patternFill>
    </fill>
    <fill>
      <patternFill patternType="solid">
        <fgColor indexed="27"/>
        <bgColor indexed="27"/>
      </patternFill>
    </fill>
    <fill>
      <patternFill patternType="solid">
        <fgColor indexed="62"/>
        <bgColor indexed="64"/>
      </patternFill>
    </fill>
    <fill>
      <patternFill patternType="solid">
        <fgColor indexed="26"/>
        <bgColor indexed="26"/>
      </patternFill>
    </fill>
    <fill>
      <patternFill patternType="solid">
        <fgColor indexed="29"/>
        <bgColor indexed="64"/>
      </patternFill>
    </fill>
    <fill>
      <patternFill patternType="solid">
        <fgColor indexed="24"/>
        <bgColor indexed="64"/>
      </patternFill>
    </fill>
    <fill>
      <patternFill patternType="solid">
        <fgColor indexed="26"/>
      </patternFill>
    </fill>
    <fill>
      <patternFill patternType="solid">
        <fgColor indexed="56"/>
        <bgColor indexed="56"/>
      </patternFill>
    </fill>
    <fill>
      <patternFill patternType="solid">
        <fgColor indexed="62"/>
        <bgColor indexed="12"/>
      </patternFill>
    </fill>
    <fill>
      <patternFill patternType="solid">
        <fgColor indexed="45"/>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9"/>
      </patternFill>
    </fill>
    <fill>
      <patternFill patternType="solid">
        <fgColor rgb="FFEAF0F6"/>
        <bgColor indexed="64"/>
      </patternFill>
    </fill>
    <fill>
      <patternFill patternType="solid">
        <fgColor theme="2"/>
        <bgColor indexed="26"/>
      </patternFill>
    </fill>
    <fill>
      <patternFill patternType="solid">
        <fgColor indexed="12"/>
        <bgColor indexed="64"/>
      </patternFill>
    </fill>
  </fills>
  <borders count="197">
    <border>
      <left/>
      <right/>
      <top/>
      <bottom/>
      <diagonal/>
    </border>
    <border>
      <left style="thin">
        <color indexed="9"/>
      </left>
      <right/>
      <top style="thin">
        <color indexed="55"/>
      </top>
      <bottom style="thin">
        <color indexed="55"/>
      </bottom>
      <diagonal/>
    </border>
    <border>
      <left style="thin">
        <color indexed="9"/>
      </left>
      <right/>
      <top style="thin">
        <color indexed="9"/>
      </top>
      <bottom style="thin">
        <color indexed="9"/>
      </bottom>
      <diagonal/>
    </border>
    <border>
      <left style="thick">
        <color indexed="9"/>
      </left>
      <right style="thin">
        <color theme="0"/>
      </right>
      <top style="thin">
        <color indexed="9"/>
      </top>
      <bottom style="thin">
        <color indexed="55"/>
      </bottom>
      <diagonal/>
    </border>
    <border>
      <left/>
      <right style="thin">
        <color theme="0"/>
      </right>
      <top style="thin">
        <color indexed="9"/>
      </top>
      <bottom style="thin">
        <color indexed="55"/>
      </bottom>
      <diagonal/>
    </border>
    <border>
      <left style="thin">
        <color theme="0"/>
      </left>
      <right style="thin">
        <color theme="0"/>
      </right>
      <top style="thin">
        <color indexed="9"/>
      </top>
      <bottom style="thin">
        <color indexed="55"/>
      </bottom>
      <diagonal/>
    </border>
    <border>
      <left style="thick">
        <color indexed="9"/>
      </left>
      <right style="thin">
        <color theme="0"/>
      </right>
      <top style="thin">
        <color indexed="9"/>
      </top>
      <bottom style="thin">
        <color indexed="9"/>
      </bottom>
      <diagonal/>
    </border>
    <border>
      <left/>
      <right style="thin">
        <color theme="0"/>
      </right>
      <top style="thin">
        <color indexed="9"/>
      </top>
      <bottom style="thin">
        <color indexed="9"/>
      </bottom>
      <diagonal/>
    </border>
    <border>
      <left style="thin">
        <color theme="0"/>
      </left>
      <right style="thin">
        <color theme="0"/>
      </right>
      <top style="thin">
        <color indexed="9"/>
      </top>
      <bottom style="thin">
        <color indexed="9"/>
      </bottom>
      <diagonal/>
    </border>
    <border>
      <left/>
      <right style="thin">
        <color indexed="9"/>
      </right>
      <top style="thin">
        <color indexed="9"/>
      </top>
      <bottom style="thin">
        <color indexed="9"/>
      </bottom>
      <diagonal/>
    </border>
    <border>
      <left style="thick">
        <color indexed="9"/>
      </left>
      <right style="thin">
        <color theme="0"/>
      </right>
      <top style="thin">
        <color indexed="55"/>
      </top>
      <bottom style="thin">
        <color indexed="55"/>
      </bottom>
      <diagonal/>
    </border>
    <border>
      <left/>
      <right style="thin">
        <color theme="0"/>
      </right>
      <top style="thin">
        <color indexed="55"/>
      </top>
      <bottom style="thin">
        <color indexed="55"/>
      </bottom>
      <diagonal/>
    </border>
    <border>
      <left style="thin">
        <color theme="0"/>
      </left>
      <right style="thin">
        <color theme="0"/>
      </right>
      <top style="thin">
        <color indexed="55"/>
      </top>
      <bottom style="thin">
        <color indexed="55"/>
      </bottom>
      <diagonal/>
    </border>
    <border>
      <left style="thick">
        <color indexed="9"/>
      </left>
      <right/>
      <top style="thick">
        <color indexed="9"/>
      </top>
      <bottom style="thin">
        <color indexed="9"/>
      </bottom>
      <diagonal/>
    </border>
    <border>
      <left/>
      <right/>
      <top style="thick">
        <color indexed="9"/>
      </top>
      <bottom style="thin">
        <color indexed="9"/>
      </bottom>
      <diagonal/>
    </border>
    <border>
      <left/>
      <right style="thick">
        <color indexed="9"/>
      </right>
      <top style="thick">
        <color indexed="9"/>
      </top>
      <bottom style="thin">
        <color indexed="9"/>
      </bottom>
      <diagonal/>
    </border>
    <border>
      <left style="thick">
        <color indexed="9"/>
      </left>
      <right style="thin">
        <color indexed="9"/>
      </right>
      <top style="thin">
        <color indexed="9"/>
      </top>
      <bottom style="thin">
        <color indexed="9"/>
      </bottom>
      <diagonal/>
    </border>
    <border>
      <left style="thin">
        <color theme="0"/>
      </left>
      <right style="thin">
        <color indexed="9"/>
      </right>
      <top style="thin">
        <color indexed="9"/>
      </top>
      <bottom style="thin">
        <color indexed="9"/>
      </bottom>
      <diagonal/>
    </border>
    <border>
      <left style="thin">
        <color indexed="9"/>
      </left>
      <right style="thick">
        <color theme="0"/>
      </right>
      <top style="thin">
        <color indexed="9"/>
      </top>
      <bottom style="thin">
        <color indexed="9"/>
      </bottom>
      <diagonal/>
    </border>
    <border>
      <left style="thin">
        <color theme="0"/>
      </left>
      <right style="thick">
        <color theme="0"/>
      </right>
      <top style="thin">
        <color indexed="9"/>
      </top>
      <bottom style="thin">
        <color indexed="55"/>
      </bottom>
      <diagonal/>
    </border>
    <border>
      <left style="thin">
        <color theme="0"/>
      </left>
      <right style="thin">
        <color theme="0"/>
      </right>
      <top style="thin">
        <color indexed="55"/>
      </top>
      <bottom style="thin">
        <color theme="0" tint="-0.34998626667073579"/>
      </bottom>
      <diagonal/>
    </border>
    <border>
      <left style="thin">
        <color indexed="9"/>
      </left>
      <right/>
      <top/>
      <bottom/>
      <diagonal/>
    </border>
    <border>
      <left/>
      <right style="thin">
        <color theme="0"/>
      </right>
      <top/>
      <bottom/>
      <diagonal/>
    </border>
    <border>
      <left style="thin">
        <color theme="0"/>
      </left>
      <right style="thin">
        <color theme="0"/>
      </right>
      <top/>
      <bottom/>
      <diagonal/>
    </border>
    <border>
      <left style="thick">
        <color indexed="9"/>
      </left>
      <right style="thick">
        <color theme="0"/>
      </right>
      <top style="thin">
        <color indexed="55"/>
      </top>
      <bottom style="thin">
        <color indexed="55"/>
      </bottom>
      <diagonal/>
    </border>
    <border>
      <left style="thin">
        <color indexed="9"/>
      </left>
      <right style="thin">
        <color indexed="9"/>
      </right>
      <top style="thin">
        <color indexed="9"/>
      </top>
      <bottom style="thin">
        <color indexed="9"/>
      </bottom>
      <diagonal/>
    </border>
    <border>
      <left style="thick">
        <color indexed="9"/>
      </left>
      <right style="thick">
        <color theme="0"/>
      </right>
      <top style="thin">
        <color indexed="9"/>
      </top>
      <bottom style="thin">
        <color indexed="9"/>
      </bottom>
      <diagonal/>
    </border>
    <border>
      <left style="thick">
        <color indexed="9"/>
      </left>
      <right style="thick">
        <color theme="0"/>
      </right>
      <top style="thin">
        <color indexed="9"/>
      </top>
      <bottom style="thin">
        <color indexed="55"/>
      </bottom>
      <diagonal/>
    </border>
    <border>
      <left/>
      <right/>
      <top style="thin">
        <color theme="0" tint="-0.34998626667073579"/>
      </top>
      <bottom style="thin">
        <color theme="0" tint="-0.34998626667073579"/>
      </bottom>
      <diagonal/>
    </border>
    <border>
      <left style="medium">
        <color theme="0"/>
      </left>
      <right/>
      <top/>
      <bottom/>
      <diagonal/>
    </border>
    <border>
      <left style="thick">
        <color indexed="9"/>
      </left>
      <right/>
      <top style="thin">
        <color indexed="9"/>
      </top>
      <bottom style="thin">
        <color indexed="9"/>
      </bottom>
      <diagonal/>
    </border>
    <border>
      <left style="thick">
        <color indexed="9"/>
      </left>
      <right/>
      <top style="thin">
        <color indexed="9"/>
      </top>
      <bottom style="thin">
        <color indexed="55"/>
      </bottom>
      <diagonal/>
    </border>
    <border>
      <left style="thick">
        <color indexed="9"/>
      </left>
      <right/>
      <top style="thin">
        <color indexed="55"/>
      </top>
      <bottom style="thin">
        <color indexed="55"/>
      </bottom>
      <diagonal/>
    </border>
    <border>
      <left style="thin">
        <color theme="0"/>
      </left>
      <right/>
      <top/>
      <bottom/>
      <diagonal/>
    </border>
    <border>
      <left/>
      <right style="medium">
        <color theme="0"/>
      </right>
      <top/>
      <bottom/>
      <diagonal/>
    </border>
    <border>
      <left style="thick">
        <color theme="0"/>
      </left>
      <right/>
      <top style="thin">
        <color indexed="55"/>
      </top>
      <bottom style="thin">
        <color indexed="55"/>
      </bottom>
      <diagonal/>
    </border>
    <border>
      <left style="thin">
        <color theme="0"/>
      </left>
      <right/>
      <top style="thick">
        <color indexed="9"/>
      </top>
      <bottom style="thin">
        <color indexed="9"/>
      </bottom>
      <diagonal/>
    </border>
    <border>
      <left/>
      <right/>
      <top style="thin">
        <color indexed="9"/>
      </top>
      <bottom style="thin">
        <color indexed="9"/>
      </bottom>
      <diagonal/>
    </border>
    <border>
      <left/>
      <right style="thick">
        <color indexed="9"/>
      </right>
      <top style="thin">
        <color indexed="9"/>
      </top>
      <bottom style="thin">
        <color indexed="9"/>
      </bottom>
      <diagonal/>
    </border>
    <border>
      <left/>
      <right/>
      <top style="thin">
        <color indexed="55"/>
      </top>
      <bottom style="thin">
        <color indexed="55"/>
      </bottom>
      <diagonal/>
    </border>
    <border>
      <left/>
      <right style="thin">
        <color theme="0"/>
      </right>
      <top style="thin">
        <color indexed="55"/>
      </top>
      <bottom style="thin">
        <color theme="0" tint="-0.34998626667073579"/>
      </bottom>
      <diagonal/>
    </border>
    <border>
      <left style="thin">
        <color rgb="FFB2B2B2"/>
      </left>
      <right style="thin">
        <color rgb="FFB2B2B2"/>
      </right>
      <top style="thin">
        <color rgb="FFB2B2B2"/>
      </top>
      <bottom style="thin">
        <color rgb="FFB2B2B2"/>
      </bottom>
      <diagonal/>
    </border>
    <border>
      <left/>
      <right/>
      <top/>
      <bottom style="hair">
        <color indexed="22"/>
      </bottom>
      <diagonal/>
    </border>
    <border>
      <left/>
      <right/>
      <top style="hair">
        <color indexed="8"/>
      </top>
      <bottom style="hair">
        <color indexed="8"/>
      </bottom>
      <diagonal/>
    </border>
    <border>
      <left/>
      <right/>
      <top/>
      <bottom style="medium">
        <color indexed="18"/>
      </bottom>
      <diagonal/>
    </border>
    <border>
      <left style="medium">
        <color indexed="64"/>
      </left>
      <right/>
      <top style="medium">
        <color indexed="64"/>
      </top>
      <bottom/>
      <diagonal/>
    </border>
    <border>
      <left/>
      <right/>
      <top style="dotted">
        <color indexed="55"/>
      </top>
      <bottom style="dotted">
        <color indexed="55"/>
      </bottom>
      <diagonal/>
    </border>
    <border>
      <left style="thin">
        <color theme="0"/>
      </left>
      <right style="thin">
        <color theme="0"/>
      </right>
      <top/>
      <bottom style="thick">
        <color theme="1" tint="0.499984740745262"/>
      </bottom>
      <diagonal/>
    </border>
    <border>
      <left/>
      <right/>
      <top/>
      <bottom style="thin">
        <color theme="3" tint="0.79998168889431442"/>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
      <left/>
      <right/>
      <top/>
      <bottom style="thick">
        <color theme="3" tint="0.39994506668294322"/>
      </bottom>
      <diagonal/>
    </border>
    <border>
      <left style="thin">
        <color indexed="23"/>
      </left>
      <right style="thin">
        <color indexed="23"/>
      </right>
      <top style="thin">
        <color indexed="23"/>
      </top>
      <bottom style="thin">
        <color indexed="23"/>
      </bottom>
      <diagonal/>
    </border>
    <border>
      <left style="dotted">
        <color indexed="64"/>
      </left>
      <right style="dotted">
        <color indexed="64"/>
      </right>
      <top style="hair">
        <color indexed="64"/>
      </top>
      <bottom style="hair">
        <color indexed="64"/>
      </bottom>
      <diagonal/>
    </border>
    <border>
      <left style="medium">
        <color indexed="55"/>
      </left>
      <right style="medium">
        <color indexed="55"/>
      </right>
      <top style="medium">
        <color indexed="55"/>
      </top>
      <bottom style="medium">
        <color indexed="55"/>
      </bottom>
      <diagonal/>
    </border>
    <border>
      <left style="thin">
        <color theme="0"/>
      </left>
      <right style="thin">
        <color theme="0"/>
      </right>
      <top/>
      <bottom style="thin">
        <color theme="3" tint="0.79998168889431442"/>
      </bottom>
      <diagonal/>
    </border>
    <border>
      <left style="thin">
        <color theme="0"/>
      </left>
      <right style="thin">
        <color theme="0"/>
      </right>
      <top/>
      <bottom style="thick">
        <color theme="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double">
        <color indexed="23"/>
      </left>
      <right style="double">
        <color indexed="23"/>
      </right>
      <top style="double">
        <color indexed="23"/>
      </top>
      <bottom style="double">
        <color indexed="23"/>
      </bottom>
      <diagonal/>
    </border>
    <border>
      <left style="thin">
        <color indexed="9"/>
      </left>
      <right/>
      <top style="dotted">
        <color indexed="55"/>
      </top>
      <bottom style="dotted">
        <color indexed="55"/>
      </bottom>
      <diagonal/>
    </border>
    <border>
      <left/>
      <right style="hair">
        <color indexed="64"/>
      </right>
      <top/>
      <bottom/>
      <diagonal/>
    </border>
    <border>
      <left/>
      <right/>
      <top style="thin">
        <color indexed="62"/>
      </top>
      <bottom style="double">
        <color indexed="62"/>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58"/>
      </bottom>
      <diagonal/>
    </border>
    <border>
      <left/>
      <right/>
      <top/>
      <bottom style="thick">
        <color indexed="22"/>
      </bottom>
      <diagonal/>
    </border>
    <border>
      <left/>
      <right/>
      <top/>
      <bottom style="thick">
        <color indexed="56"/>
      </bottom>
      <diagonal/>
    </border>
    <border>
      <left/>
      <right/>
      <top/>
      <bottom style="medium">
        <color indexed="30"/>
      </bottom>
      <diagonal/>
    </border>
    <border>
      <left/>
      <right/>
      <top/>
      <bottom style="medium">
        <color indexed="56"/>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right/>
      <top/>
      <bottom style="thick">
        <color theme="3"/>
      </bottom>
      <diagonal/>
    </border>
    <border>
      <left style="thin">
        <color theme="0"/>
      </left>
      <right style="thin">
        <color theme="0"/>
      </right>
      <top style="thin">
        <color theme="0"/>
      </top>
      <bottom style="thin">
        <color theme="0"/>
      </bottom>
      <diagonal/>
    </border>
    <border>
      <left style="thin">
        <color indexed="55"/>
      </left>
      <right style="thin">
        <color indexed="55"/>
      </right>
      <top style="dotted">
        <color indexed="55"/>
      </top>
      <bottom style="dotted">
        <color indexed="55"/>
      </bottom>
      <diagonal/>
    </border>
    <border>
      <left/>
      <right style="dotted">
        <color theme="0" tint="-0.34998626667073579"/>
      </right>
      <top style="dotted">
        <color theme="0" tint="-0.34998626667073579"/>
      </top>
      <bottom style="dotted">
        <color theme="0" tint="-0.34998626667073579"/>
      </bottom>
      <diagonal/>
    </border>
    <border>
      <left style="thin">
        <color indexed="63"/>
      </left>
      <right style="thin">
        <color indexed="63"/>
      </right>
      <top style="thin">
        <color indexed="64"/>
      </top>
      <bottom style="thin">
        <color indexed="63"/>
      </bottom>
      <diagonal/>
    </border>
    <border>
      <left/>
      <right/>
      <top style="thin">
        <color indexed="64"/>
      </top>
      <bottom/>
      <diagonal/>
    </border>
    <border>
      <left style="thin">
        <color theme="0"/>
      </left>
      <right style="thin">
        <color theme="0"/>
      </right>
      <top/>
      <bottom style="thin">
        <color theme="0"/>
      </bottom>
      <diagonal/>
    </border>
    <border>
      <left/>
      <right/>
      <top/>
      <bottom style="double">
        <color theme="3" tint="0.79998168889431442"/>
      </bottom>
      <diagonal/>
    </border>
    <border>
      <left/>
      <right/>
      <top style="thin">
        <color indexed="9"/>
      </top>
      <bottom style="dotted">
        <color indexed="22"/>
      </bottom>
      <diagonal/>
    </border>
    <border>
      <left/>
      <right/>
      <top/>
      <bottom style="medium">
        <color theme="3"/>
      </bottom>
      <diagonal/>
    </border>
    <border>
      <left style="thick">
        <color indexed="9"/>
      </left>
      <right/>
      <top/>
      <bottom style="thin">
        <color indexed="9"/>
      </bottom>
      <diagonal/>
    </border>
    <border>
      <left/>
      <right/>
      <top/>
      <bottom style="thin">
        <color indexed="9"/>
      </bottom>
      <diagonal/>
    </border>
    <border>
      <left style="thin">
        <color theme="0"/>
      </left>
      <right style="thin">
        <color theme="0"/>
      </right>
      <top style="thick">
        <color indexed="9"/>
      </top>
      <bottom style="thin">
        <color indexed="9"/>
      </bottom>
      <diagonal/>
    </border>
    <border>
      <left/>
      <right/>
      <top style="thin">
        <color theme="0" tint="-0.24994659260841701"/>
      </top>
      <bottom style="thin">
        <color theme="0" tint="-0.24994659260841701"/>
      </bottom>
      <diagonal/>
    </border>
    <border>
      <left style="thick">
        <color indexed="9"/>
      </left>
      <right/>
      <top style="thick">
        <color theme="0"/>
      </top>
      <bottom style="thin">
        <color indexed="9"/>
      </bottom>
      <diagonal/>
    </border>
    <border>
      <left/>
      <right/>
      <top style="thick">
        <color theme="0"/>
      </top>
      <bottom style="thin">
        <color indexed="9"/>
      </bottom>
      <diagonal/>
    </border>
    <border>
      <left style="thick">
        <color theme="0"/>
      </left>
      <right/>
      <top style="thin">
        <color indexed="9"/>
      </top>
      <bottom style="thin">
        <color indexed="55"/>
      </bottom>
      <diagonal/>
    </border>
    <border>
      <left style="thick">
        <color theme="0"/>
      </left>
      <right/>
      <top style="thin">
        <color indexed="9"/>
      </top>
      <bottom style="thin">
        <color indexed="9"/>
      </bottom>
      <diagonal/>
    </border>
    <border>
      <left style="thick">
        <color theme="0"/>
      </left>
      <right/>
      <top/>
      <bottom/>
      <diagonal/>
    </border>
    <border>
      <left style="thin">
        <color indexed="9"/>
      </left>
      <right style="thick">
        <color indexed="9"/>
      </right>
      <top style="thin">
        <color indexed="9"/>
      </top>
      <bottom style="thin">
        <color indexed="9"/>
      </bottom>
      <diagonal/>
    </border>
    <border>
      <left/>
      <right/>
      <top style="thin">
        <color indexed="55"/>
      </top>
      <bottom/>
      <diagonal/>
    </border>
    <border>
      <left style="thick">
        <color indexed="9"/>
      </left>
      <right style="thin">
        <color theme="0"/>
      </right>
      <top/>
      <bottom style="thin">
        <color indexed="9"/>
      </bottom>
      <diagonal/>
    </border>
    <border>
      <left/>
      <right style="thin">
        <color theme="0"/>
      </right>
      <top/>
      <bottom style="thin">
        <color indexed="9"/>
      </bottom>
      <diagonal/>
    </border>
    <border>
      <left/>
      <right style="thin">
        <color theme="0"/>
      </right>
      <top style="thin">
        <color indexed="9"/>
      </top>
      <bottom/>
      <diagonal/>
    </border>
    <border>
      <left/>
      <right style="thin">
        <color theme="0"/>
      </right>
      <top style="thin">
        <color theme="0" tint="-0.499984740745262"/>
      </top>
      <bottom style="thin">
        <color theme="0" tint="-0.499984740745262"/>
      </bottom>
      <diagonal/>
    </border>
    <border>
      <left style="thick">
        <color indexed="9"/>
      </left>
      <right style="thin">
        <color theme="0"/>
      </right>
      <top style="thin">
        <color indexed="9"/>
      </top>
      <bottom/>
      <diagonal/>
    </border>
    <border>
      <left style="thick">
        <color indexed="9"/>
      </left>
      <right style="thin">
        <color theme="0"/>
      </right>
      <top style="thin">
        <color theme="0" tint="-0.499984740745262"/>
      </top>
      <bottom style="thin">
        <color theme="0" tint="-0.499984740745262"/>
      </bottom>
      <diagonal/>
    </border>
    <border>
      <left/>
      <right style="thick">
        <color theme="0"/>
      </right>
      <top/>
      <bottom/>
      <diagonal/>
    </border>
    <border>
      <left/>
      <right style="thick">
        <color theme="0"/>
      </right>
      <top style="thick">
        <color indexed="9"/>
      </top>
      <bottom style="thin">
        <color indexed="9"/>
      </bottom>
      <diagonal/>
    </border>
    <border>
      <left/>
      <right style="thick">
        <color theme="0"/>
      </right>
      <top style="thin">
        <color indexed="9"/>
      </top>
      <bottom style="thin">
        <color indexed="9"/>
      </bottom>
      <diagonal/>
    </border>
    <border>
      <left/>
      <right style="thick">
        <color theme="0"/>
      </right>
      <top style="thin">
        <color indexed="9"/>
      </top>
      <bottom style="thin">
        <color indexed="55"/>
      </bottom>
      <diagonal/>
    </border>
    <border>
      <left/>
      <right style="thick">
        <color theme="0"/>
      </right>
      <top style="thin">
        <color indexed="55"/>
      </top>
      <bottom style="thin">
        <color indexed="55"/>
      </bottom>
      <diagonal/>
    </border>
    <border>
      <left/>
      <right style="thick">
        <color theme="0"/>
      </right>
      <top style="thin">
        <color indexed="9"/>
      </top>
      <bottom/>
      <diagonal/>
    </border>
    <border>
      <left/>
      <right style="thick">
        <color theme="0"/>
      </right>
      <top/>
      <bottom style="thin">
        <color indexed="9"/>
      </bottom>
      <diagonal/>
    </border>
    <border>
      <left style="thick">
        <color indexed="9"/>
      </left>
      <right style="thick">
        <color theme="0"/>
      </right>
      <top style="thin">
        <color indexed="9"/>
      </top>
      <bottom/>
      <diagonal/>
    </border>
    <border>
      <left style="thick">
        <color indexed="9"/>
      </left>
      <right style="thick">
        <color theme="0"/>
      </right>
      <top style="thin">
        <color theme="0" tint="-0.499984740745262"/>
      </top>
      <bottom style="thin">
        <color theme="0" tint="-0.499984740745262"/>
      </bottom>
      <diagonal/>
    </border>
    <border>
      <left style="thick">
        <color indexed="9"/>
      </left>
      <right style="thick">
        <color theme="0"/>
      </right>
      <top/>
      <bottom style="thin">
        <color indexed="9"/>
      </bottom>
      <diagonal/>
    </border>
    <border>
      <left style="thin">
        <color theme="0"/>
      </left>
      <right style="thick">
        <color theme="0"/>
      </right>
      <top style="thin">
        <color indexed="9"/>
      </top>
      <bottom style="thin">
        <color indexed="9"/>
      </bottom>
      <diagonal/>
    </border>
    <border>
      <left style="thin">
        <color theme="0"/>
      </left>
      <right style="thick">
        <color theme="0"/>
      </right>
      <top style="thin">
        <color indexed="55"/>
      </top>
      <bottom style="thin">
        <color indexed="55"/>
      </bottom>
      <diagonal/>
    </border>
    <border>
      <left style="thin">
        <color theme="0"/>
      </left>
      <right style="thick">
        <color theme="0"/>
      </right>
      <top/>
      <bottom/>
      <diagonal/>
    </border>
    <border>
      <left style="thin">
        <color theme="0"/>
      </left>
      <right style="thick">
        <color theme="0"/>
      </right>
      <top style="thin">
        <color indexed="55"/>
      </top>
      <bottom style="thin">
        <color theme="0" tint="-0.34998626667073579"/>
      </bottom>
      <diagonal/>
    </border>
    <border>
      <left style="thick">
        <color theme="0"/>
      </left>
      <right/>
      <top/>
      <bottom style="thin">
        <color indexed="9"/>
      </bottom>
      <diagonal/>
    </border>
    <border>
      <left style="thick">
        <color theme="0"/>
      </left>
      <right style="thin">
        <color indexed="9"/>
      </right>
      <top style="thin">
        <color indexed="9"/>
      </top>
      <bottom style="thin">
        <color indexed="9"/>
      </bottom>
      <diagonal/>
    </border>
    <border>
      <left style="thick">
        <color theme="0"/>
      </left>
      <right style="thin">
        <color theme="0"/>
      </right>
      <top style="thin">
        <color indexed="9"/>
      </top>
      <bottom style="thin">
        <color indexed="55"/>
      </bottom>
      <diagonal/>
    </border>
    <border>
      <left style="thick">
        <color theme="0"/>
      </left>
      <right style="thin">
        <color theme="0"/>
      </right>
      <top style="thin">
        <color indexed="9"/>
      </top>
      <bottom style="thin">
        <color indexed="9"/>
      </bottom>
      <diagonal/>
    </border>
    <border>
      <left style="thick">
        <color theme="0"/>
      </left>
      <right style="thin">
        <color theme="0"/>
      </right>
      <top style="thin">
        <color indexed="55"/>
      </top>
      <bottom style="thin">
        <color indexed="55"/>
      </bottom>
      <diagonal/>
    </border>
    <border>
      <left style="thick">
        <color theme="0"/>
      </left>
      <right style="thin">
        <color theme="0"/>
      </right>
      <top/>
      <bottom/>
      <diagonal/>
    </border>
    <border>
      <left style="thick">
        <color theme="0"/>
      </left>
      <right style="thin">
        <color theme="0"/>
      </right>
      <top style="thin">
        <color indexed="55"/>
      </top>
      <bottom style="thin">
        <color theme="0" tint="-0.34998626667073579"/>
      </bottom>
      <diagonal/>
    </border>
    <border>
      <left style="thick">
        <color theme="0"/>
      </left>
      <right style="thick">
        <color theme="0"/>
      </right>
      <top/>
      <bottom/>
      <diagonal/>
    </border>
    <border>
      <left style="thick">
        <color theme="0"/>
      </left>
      <right style="thick">
        <color theme="0"/>
      </right>
      <top style="thin">
        <color indexed="9"/>
      </top>
      <bottom style="thin">
        <color indexed="9"/>
      </bottom>
      <diagonal/>
    </border>
    <border>
      <left style="thick">
        <color theme="0"/>
      </left>
      <right style="thick">
        <color theme="0"/>
      </right>
      <top style="thin">
        <color indexed="9"/>
      </top>
      <bottom style="thin">
        <color indexed="55"/>
      </bottom>
      <diagonal/>
    </border>
    <border>
      <left style="thick">
        <color theme="0"/>
      </left>
      <right style="thick">
        <color theme="0"/>
      </right>
      <top style="thin">
        <color indexed="55"/>
      </top>
      <bottom style="thin">
        <color indexed="55"/>
      </bottom>
      <diagonal/>
    </border>
    <border>
      <left style="thick">
        <color indexed="9"/>
      </left>
      <right style="thick">
        <color theme="0"/>
      </right>
      <top/>
      <bottom style="thin">
        <color indexed="55"/>
      </bottom>
      <diagonal/>
    </border>
    <border>
      <left style="thick">
        <color indexed="9"/>
      </left>
      <right/>
      <top/>
      <bottom style="thin">
        <color indexed="55"/>
      </bottom>
      <diagonal/>
    </border>
    <border>
      <left style="thick">
        <color theme="0"/>
      </left>
      <right/>
      <top/>
      <bottom style="thin">
        <color indexed="55"/>
      </bottom>
      <diagonal/>
    </border>
    <border>
      <left style="thick">
        <color theme="0"/>
      </left>
      <right/>
      <top style="thick">
        <color indexed="9"/>
      </top>
      <bottom style="thin">
        <color indexed="9"/>
      </bottom>
      <diagonal/>
    </border>
    <border>
      <left style="thick">
        <color theme="0"/>
      </left>
      <right/>
      <top style="thick">
        <color theme="0"/>
      </top>
      <bottom style="thin">
        <color indexed="9"/>
      </bottom>
      <diagonal/>
    </border>
    <border>
      <left style="thick">
        <color theme="0"/>
      </left>
      <right style="thick">
        <color theme="0"/>
      </right>
      <top/>
      <bottom style="thin">
        <color indexed="55"/>
      </bottom>
      <diagonal/>
    </border>
    <border>
      <left style="thin">
        <color theme="0"/>
      </left>
      <right style="thick">
        <color theme="0"/>
      </right>
      <top style="thick">
        <color indexed="9"/>
      </top>
      <bottom style="thin">
        <color indexed="9"/>
      </bottom>
      <diagonal/>
    </border>
    <border>
      <left/>
      <right style="thick">
        <color theme="0"/>
      </right>
      <top style="thin">
        <color theme="0" tint="-0.24994659260841701"/>
      </top>
      <bottom style="thin">
        <color theme="0" tint="-0.24994659260841701"/>
      </bottom>
      <diagonal/>
    </border>
    <border>
      <left/>
      <right style="thick">
        <color theme="0"/>
      </right>
      <top style="thin">
        <color indexed="55"/>
      </top>
      <bottom/>
      <diagonal/>
    </border>
    <border>
      <left/>
      <right style="thick">
        <color theme="0"/>
      </right>
      <top style="thick">
        <color theme="0"/>
      </top>
      <bottom style="thin">
        <color indexed="9"/>
      </bottom>
      <diagonal/>
    </border>
    <border>
      <left style="thick">
        <color theme="0"/>
      </left>
      <right style="thick">
        <color theme="0"/>
      </right>
      <top style="thin">
        <color indexed="55"/>
      </top>
      <bottom style="thin">
        <color theme="0" tint="-0.34998626667073579"/>
      </bottom>
      <diagonal/>
    </border>
    <border>
      <left style="thick">
        <color theme="0"/>
      </left>
      <right style="thick">
        <color theme="0"/>
      </right>
      <top style="thin">
        <color theme="0" tint="-0.24994659260841701"/>
      </top>
      <bottom style="thin">
        <color theme="0" tint="-0.24994659260841701"/>
      </bottom>
      <diagonal/>
    </border>
    <border>
      <left/>
      <right/>
      <top style="thick">
        <color theme="0"/>
      </top>
      <bottom/>
      <diagonal/>
    </border>
    <border>
      <left style="thin">
        <color indexed="9"/>
      </left>
      <right/>
      <top style="thin">
        <color indexed="55"/>
      </top>
      <bottom style="thin">
        <color theme="0" tint="-0.34998626667073579"/>
      </bottom>
      <diagonal/>
    </border>
    <border>
      <left style="thin">
        <color indexed="9"/>
      </left>
      <right style="thin">
        <color theme="0"/>
      </right>
      <top style="thin">
        <color indexed="9"/>
      </top>
      <bottom style="thin">
        <color indexed="9"/>
      </bottom>
      <diagonal/>
    </border>
    <border>
      <left style="thin">
        <color theme="0"/>
      </left>
      <right style="thin">
        <color indexed="9"/>
      </right>
      <top style="thin">
        <color indexed="9"/>
      </top>
      <bottom style="thin">
        <color indexed="55"/>
      </bottom>
      <diagonal/>
    </border>
    <border>
      <left style="thick">
        <color indexed="9"/>
      </left>
      <right style="thin">
        <color indexed="9"/>
      </right>
      <top style="thin">
        <color indexed="9"/>
      </top>
      <bottom style="thin">
        <color indexed="55"/>
      </bottom>
      <diagonal/>
    </border>
    <border>
      <left/>
      <right style="thin">
        <color indexed="9"/>
      </right>
      <top/>
      <bottom/>
      <diagonal/>
    </border>
    <border>
      <left style="thin">
        <color theme="0"/>
      </left>
      <right style="thin">
        <color indexed="9"/>
      </right>
      <top style="thick">
        <color theme="0"/>
      </top>
      <bottom style="thin">
        <color indexed="9"/>
      </bottom>
      <diagonal/>
    </border>
    <border>
      <left style="thick">
        <color indexed="9"/>
      </left>
      <right style="thin">
        <color indexed="9"/>
      </right>
      <top style="thin">
        <color indexed="9"/>
      </top>
      <bottom/>
      <diagonal/>
    </border>
    <border>
      <left style="thin">
        <color indexed="9"/>
      </left>
      <right/>
      <top style="thin">
        <color indexed="9"/>
      </top>
      <bottom/>
      <diagonal/>
    </border>
    <border>
      <left style="thin">
        <color indexed="9"/>
      </left>
      <right style="thin">
        <color theme="0"/>
      </right>
      <top style="thin">
        <color indexed="9"/>
      </top>
      <bottom/>
      <diagonal/>
    </border>
    <border>
      <left style="thin">
        <color theme="0"/>
      </left>
      <right style="thin">
        <color indexed="9"/>
      </right>
      <top style="thin">
        <color indexed="9"/>
      </top>
      <bottom/>
      <diagonal/>
    </border>
    <border>
      <left/>
      <right style="thin">
        <color theme="0"/>
      </right>
      <top style="thin">
        <color theme="0"/>
      </top>
      <bottom style="thin">
        <color indexed="55"/>
      </bottom>
      <diagonal/>
    </border>
    <border>
      <left style="thin">
        <color theme="0"/>
      </left>
      <right style="thin">
        <color theme="0"/>
      </right>
      <top style="thin">
        <color theme="0"/>
      </top>
      <bottom style="thin">
        <color indexed="55"/>
      </bottom>
      <diagonal/>
    </border>
    <border>
      <left/>
      <right style="thick">
        <color theme="0"/>
      </right>
      <top style="thin">
        <color theme="0"/>
      </top>
      <bottom style="thin">
        <color indexed="55"/>
      </bottom>
      <diagonal/>
    </border>
    <border>
      <left/>
      <right/>
      <top style="thin">
        <color theme="0"/>
      </top>
      <bottom/>
      <diagonal/>
    </border>
    <border>
      <left style="thick">
        <color indexed="9"/>
      </left>
      <right style="thin">
        <color theme="0"/>
      </right>
      <top style="thin">
        <color theme="0"/>
      </top>
      <bottom style="thin">
        <color indexed="55"/>
      </bottom>
      <diagonal/>
    </border>
    <border>
      <left style="thick">
        <color indexed="9"/>
      </left>
      <right style="thick">
        <color theme="0"/>
      </right>
      <top style="thin">
        <color theme="0"/>
      </top>
      <bottom style="thin">
        <color indexed="55"/>
      </bottom>
      <diagonal/>
    </border>
    <border>
      <left style="thick">
        <color indexed="9"/>
      </left>
      <right style="thin">
        <color indexed="9"/>
      </right>
      <top style="thin">
        <color theme="0"/>
      </top>
      <bottom style="thin">
        <color indexed="55"/>
      </bottom>
      <diagonal/>
    </border>
    <border>
      <left style="thin">
        <color theme="0"/>
      </left>
      <right style="thin">
        <color indexed="9"/>
      </right>
      <top style="thin">
        <color theme="0"/>
      </top>
      <bottom style="thin">
        <color indexed="55"/>
      </bottom>
      <diagonal/>
    </border>
    <border>
      <left style="thin">
        <color indexed="9"/>
      </left>
      <right style="thin">
        <color indexed="9"/>
      </right>
      <top style="thin">
        <color indexed="9"/>
      </top>
      <bottom/>
      <diagonal/>
    </border>
    <border>
      <left style="thin">
        <color theme="0"/>
      </left>
      <right style="thick">
        <color theme="0"/>
      </right>
      <top style="thin">
        <color theme="0"/>
      </top>
      <bottom style="thin">
        <color indexed="55"/>
      </bottom>
      <diagonal/>
    </border>
    <border>
      <left style="thin">
        <color theme="0"/>
      </left>
      <right/>
      <top style="thin">
        <color indexed="9"/>
      </top>
      <bottom style="thin">
        <color indexed="9"/>
      </bottom>
      <diagonal/>
    </border>
    <border>
      <left style="thick">
        <color theme="0"/>
      </left>
      <right/>
      <top style="thin">
        <color indexed="9"/>
      </top>
      <bottom/>
      <diagonal/>
    </border>
    <border>
      <left style="thick">
        <color theme="0"/>
      </left>
      <right/>
      <top style="thin">
        <color theme="0"/>
      </top>
      <bottom style="thin">
        <color indexed="55"/>
      </bottom>
      <diagonal/>
    </border>
    <border>
      <left style="thin">
        <color theme="0"/>
      </left>
      <right style="thick">
        <color theme="0"/>
      </right>
      <top style="thin">
        <color indexed="9"/>
      </top>
      <bottom/>
      <diagonal/>
    </border>
    <border>
      <left style="thick">
        <color theme="0"/>
      </left>
      <right/>
      <top style="thin">
        <color theme="0" tint="-0.499984740745262"/>
      </top>
      <bottom style="thin">
        <color theme="0" tint="-0.499984740745262"/>
      </bottom>
      <diagonal/>
    </border>
    <border>
      <left style="thin">
        <color theme="0"/>
      </left>
      <right style="thick">
        <color theme="0"/>
      </right>
      <top style="thin">
        <color theme="0" tint="-0.499984740745262"/>
      </top>
      <bottom style="thin">
        <color theme="0" tint="-0.499984740745262"/>
      </bottom>
      <diagonal/>
    </border>
    <border>
      <left style="thin">
        <color theme="0"/>
      </left>
      <right style="thick">
        <color theme="0"/>
      </right>
      <top/>
      <bottom style="thin">
        <color indexed="9"/>
      </bottom>
      <diagonal/>
    </border>
    <border>
      <left style="thick">
        <color theme="0"/>
      </left>
      <right/>
      <top style="thin">
        <color indexed="55"/>
      </top>
      <bottom style="thin">
        <color theme="0" tint="-0.34998626667073579"/>
      </bottom>
      <diagonal/>
    </border>
    <border>
      <left style="thin">
        <color theme="0"/>
      </left>
      <right/>
      <top style="thin">
        <color indexed="55"/>
      </top>
      <bottom style="thin">
        <color indexed="55"/>
      </bottom>
      <diagonal/>
    </border>
    <border>
      <left style="thick">
        <color theme="0"/>
      </left>
      <right/>
      <top style="thin">
        <color indexed="55"/>
      </top>
      <bottom/>
      <diagonal/>
    </border>
    <border>
      <left style="thin">
        <color theme="0"/>
      </left>
      <right style="thick">
        <color theme="0"/>
      </right>
      <top style="thin">
        <color indexed="55"/>
      </top>
      <bottom/>
      <diagonal/>
    </border>
    <border>
      <left style="thick">
        <color theme="0"/>
      </left>
      <right/>
      <top style="thin">
        <color theme="0" tint="-0.24994659260841701"/>
      </top>
      <bottom style="thin">
        <color theme="0" tint="-0.24994659260841701"/>
      </bottom>
      <diagonal/>
    </border>
    <border>
      <left style="thin">
        <color theme="0"/>
      </left>
      <right style="thick">
        <color theme="0"/>
      </right>
      <top style="thin">
        <color theme="0" tint="-0.24994659260841701"/>
      </top>
      <bottom style="thin">
        <color theme="0" tint="-0.24994659260841701"/>
      </bottom>
      <diagonal/>
    </border>
    <border>
      <left style="thin">
        <color theme="0"/>
      </left>
      <right style="thin">
        <color theme="0"/>
      </right>
      <top style="thick">
        <color theme="0"/>
      </top>
      <bottom style="thin">
        <color theme="0"/>
      </bottom>
      <diagonal/>
    </border>
    <border>
      <left style="thin">
        <color theme="0"/>
      </left>
      <right style="thick">
        <color theme="0"/>
      </right>
      <top style="thick">
        <color theme="0"/>
      </top>
      <bottom style="thin">
        <color theme="0"/>
      </bottom>
      <diagonal/>
    </border>
    <border>
      <left style="thick">
        <color theme="0"/>
      </left>
      <right style="thin">
        <color theme="0"/>
      </right>
      <top style="thick">
        <color theme="0"/>
      </top>
      <bottom style="thin">
        <color theme="0"/>
      </bottom>
      <diagonal/>
    </border>
    <border>
      <left style="thick">
        <color theme="0"/>
      </left>
      <right style="thin">
        <color theme="0"/>
      </right>
      <top style="thin">
        <color theme="0"/>
      </top>
      <bottom style="thin">
        <color theme="0"/>
      </bottom>
      <diagonal/>
    </border>
    <border>
      <left style="thick">
        <color theme="0"/>
      </left>
      <right style="thick">
        <color theme="0"/>
      </right>
      <top style="thin">
        <color theme="0"/>
      </top>
      <bottom style="thin">
        <color indexed="55"/>
      </bottom>
      <diagonal/>
    </border>
    <border>
      <left style="thin">
        <color theme="0"/>
      </left>
      <right style="thick">
        <color theme="0"/>
      </right>
      <top style="thin">
        <color theme="0"/>
      </top>
      <bottom style="thin">
        <color theme="0"/>
      </bottom>
      <diagonal/>
    </border>
    <border>
      <left style="thin">
        <color indexed="9"/>
      </left>
      <right style="thin">
        <color indexed="9"/>
      </right>
      <top style="thick">
        <color indexed="9"/>
      </top>
      <bottom style="thin">
        <color indexed="9"/>
      </bottom>
      <diagonal/>
    </border>
    <border>
      <left style="thick">
        <color indexed="9"/>
      </left>
      <right style="thin">
        <color indexed="9"/>
      </right>
      <top style="thick">
        <color indexed="9"/>
      </top>
      <bottom style="thin">
        <color indexed="9"/>
      </bottom>
      <diagonal/>
    </border>
    <border>
      <left style="thin">
        <color indexed="9"/>
      </left>
      <right style="thick">
        <color indexed="9"/>
      </right>
      <top style="thick">
        <color indexed="9"/>
      </top>
      <bottom style="thin">
        <color indexed="9"/>
      </bottom>
      <diagonal/>
    </border>
    <border>
      <left style="thick">
        <color indexed="9"/>
      </left>
      <right style="thick">
        <color indexed="9"/>
      </right>
      <top style="thin">
        <color indexed="9"/>
      </top>
      <bottom style="thin">
        <color indexed="55"/>
      </bottom>
      <diagonal/>
    </border>
    <border>
      <left style="thick">
        <color indexed="9"/>
      </left>
      <right style="thick">
        <color indexed="9"/>
      </right>
      <top style="thin">
        <color indexed="9"/>
      </top>
      <bottom style="thin">
        <color indexed="9"/>
      </bottom>
      <diagonal/>
    </border>
    <border>
      <left style="thick">
        <color indexed="9"/>
      </left>
      <right style="thick">
        <color indexed="9"/>
      </right>
      <top style="thin">
        <color indexed="55"/>
      </top>
      <bottom style="thin">
        <color indexed="55"/>
      </bottom>
      <diagonal/>
    </border>
    <border>
      <left style="thick">
        <color indexed="9"/>
      </left>
      <right style="thick">
        <color indexed="9"/>
      </right>
      <top style="thin">
        <color indexed="9"/>
      </top>
      <bottom/>
      <diagonal/>
    </border>
    <border>
      <left style="thick">
        <color indexed="9"/>
      </left>
      <right style="thick">
        <color indexed="9"/>
      </right>
      <top style="thin">
        <color theme="0" tint="-0.499984740745262"/>
      </top>
      <bottom style="thin">
        <color theme="0" tint="-0.499984740745262"/>
      </bottom>
      <diagonal/>
    </border>
    <border>
      <left style="thick">
        <color indexed="9"/>
      </left>
      <right style="thick">
        <color indexed="9"/>
      </right>
      <top/>
      <bottom style="thin">
        <color indexed="9"/>
      </bottom>
      <diagonal/>
    </border>
    <border>
      <left/>
      <right style="thick">
        <color indexed="9"/>
      </right>
      <top style="thin">
        <color indexed="55"/>
      </top>
      <bottom style="thin">
        <color indexed="55"/>
      </bottom>
      <diagonal/>
    </border>
    <border>
      <left/>
      <right style="thick">
        <color indexed="9"/>
      </right>
      <top style="thin">
        <color indexed="9"/>
      </top>
      <bottom style="thin">
        <color indexed="55"/>
      </bottom>
      <diagonal/>
    </border>
    <border>
      <left style="thin">
        <color theme="0"/>
      </left>
      <right style="thick">
        <color indexed="9"/>
      </right>
      <top style="thin">
        <color indexed="9"/>
      </top>
      <bottom style="thin">
        <color indexed="55"/>
      </bottom>
      <diagonal/>
    </border>
    <border>
      <left style="thin">
        <color indexed="9"/>
      </left>
      <right/>
      <top style="thin">
        <color indexed="55"/>
      </top>
      <bottom/>
      <diagonal/>
    </border>
    <border>
      <left style="thick">
        <color theme="0"/>
      </left>
      <right style="thin">
        <color theme="0"/>
      </right>
      <top style="thin">
        <color indexed="55"/>
      </top>
      <bottom/>
      <diagonal/>
    </border>
    <border>
      <left style="thin">
        <color theme="0"/>
      </left>
      <right style="thin">
        <color theme="0"/>
      </right>
      <top style="thin">
        <color indexed="55"/>
      </top>
      <bottom/>
      <diagonal/>
    </border>
    <border>
      <left/>
      <right style="thin">
        <color theme="0"/>
      </right>
      <top style="thin">
        <color indexed="55"/>
      </top>
      <bottom/>
      <diagonal/>
    </border>
    <border>
      <left style="thin">
        <color theme="0"/>
      </left>
      <right/>
      <top style="thin">
        <color indexed="55"/>
      </top>
      <bottom/>
      <diagonal/>
    </border>
  </borders>
  <cellStyleXfs count="1748">
    <xf numFmtId="0" fontId="0" fillId="0" borderId="0"/>
    <xf numFmtId="9" fontId="1" fillId="0" borderId="0" applyFont="0" applyFill="0" applyBorder="0" applyAlignment="0" applyProtection="0"/>
    <xf numFmtId="0" fontId="2" fillId="0" borderId="0" applyNumberFormat="0" applyFill="0" applyAlignment="0" applyProtection="0">
      <alignment wrapText="1"/>
    </xf>
    <xf numFmtId="172" fontId="1" fillId="0" borderId="0"/>
    <xf numFmtId="0" fontId="1" fillId="0" borderId="0"/>
    <xf numFmtId="0" fontId="20" fillId="0" borderId="0" applyNumberFormat="0" applyFill="0" applyBorder="0" applyAlignment="0" applyProtection="0"/>
    <xf numFmtId="43" fontId="1" fillId="0" borderId="0" applyFont="0" applyFill="0" applyBorder="0" applyAlignment="0" applyProtection="0"/>
    <xf numFmtId="180" fontId="25" fillId="0" borderId="0">
      <alignment horizontal="center"/>
    </xf>
    <xf numFmtId="3" fontId="26" fillId="0" borderId="0" applyFont="0" applyBorder="0">
      <alignment horizontal="right"/>
    </xf>
    <xf numFmtId="9" fontId="1" fillId="0" borderId="0" applyFont="0" applyFill="0" applyBorder="0" applyAlignment="0" applyProtection="0"/>
    <xf numFmtId="171" fontId="1" fillId="0" borderId="0" applyFont="0" applyFill="0" applyBorder="0" applyAlignment="0"/>
    <xf numFmtId="10" fontId="1" fillId="0" borderId="0" applyFont="0" applyFill="0" applyBorder="0" applyAlignment="0"/>
    <xf numFmtId="3" fontId="26" fillId="0" borderId="0" applyFont="0" applyBorder="0">
      <alignment horizontal="right"/>
    </xf>
    <xf numFmtId="180" fontId="27" fillId="0" borderId="0">
      <alignment vertical="center"/>
    </xf>
    <xf numFmtId="181" fontId="28" fillId="0" borderId="0" applyFont="0" applyFill="0" applyBorder="0" applyAlignment="0" applyProtection="0"/>
    <xf numFmtId="182" fontId="28" fillId="0" borderId="0" applyFont="0" applyFill="0" applyBorder="0" applyAlignment="0" applyProtection="0"/>
    <xf numFmtId="9" fontId="29" fillId="0" borderId="0" applyFont="0" applyBorder="0">
      <alignment horizontal="right"/>
    </xf>
    <xf numFmtId="9" fontId="30" fillId="0" borderId="0" applyFont="0" applyBorder="0">
      <alignment horizontal="right"/>
    </xf>
    <xf numFmtId="9" fontId="29" fillId="0" borderId="0" applyFont="0" applyBorder="0">
      <alignment horizontal="right"/>
    </xf>
    <xf numFmtId="9" fontId="30" fillId="0" borderId="0" applyFont="0" applyBorder="0">
      <alignment horizontal="right"/>
    </xf>
    <xf numFmtId="9" fontId="29" fillId="0" borderId="0" applyFont="0" applyBorder="0">
      <alignment horizontal="right"/>
    </xf>
    <xf numFmtId="9" fontId="30" fillId="0" borderId="0" applyFont="0" applyBorder="0">
      <alignment horizontal="right"/>
    </xf>
    <xf numFmtId="9" fontId="29" fillId="0" borderId="0" applyFont="0" applyBorder="0">
      <alignment horizontal="right"/>
    </xf>
    <xf numFmtId="9" fontId="30" fillId="0" borderId="0" applyFont="0" applyBorder="0">
      <alignment horizontal="right"/>
    </xf>
    <xf numFmtId="3" fontId="26" fillId="0" borderId="0" applyFont="0" applyBorder="0">
      <alignment horizontal="right"/>
    </xf>
    <xf numFmtId="0" fontId="2" fillId="19" borderId="0"/>
    <xf numFmtId="0" fontId="2" fillId="19" borderId="0"/>
    <xf numFmtId="0" fontId="2" fillId="19" borderId="0"/>
    <xf numFmtId="0" fontId="2" fillId="19" borderId="0"/>
    <xf numFmtId="180" fontId="2" fillId="19" borderId="0"/>
    <xf numFmtId="0" fontId="2" fillId="19" borderId="0"/>
    <xf numFmtId="0" fontId="2" fillId="19" borderId="0"/>
    <xf numFmtId="0" fontId="2" fillId="19" borderId="0"/>
    <xf numFmtId="0" fontId="2" fillId="19" borderId="0"/>
    <xf numFmtId="0" fontId="2" fillId="19" borderId="0"/>
    <xf numFmtId="0" fontId="2" fillId="19" borderId="0"/>
    <xf numFmtId="0" fontId="2" fillId="19" borderId="0"/>
    <xf numFmtId="180" fontId="31" fillId="19" borderId="0"/>
    <xf numFmtId="180" fontId="32" fillId="19" borderId="0"/>
    <xf numFmtId="180" fontId="33" fillId="19" borderId="0"/>
    <xf numFmtId="180" fontId="33" fillId="19" borderId="0"/>
    <xf numFmtId="180" fontId="33" fillId="19" borderId="0"/>
    <xf numFmtId="180" fontId="33" fillId="19" borderId="0"/>
    <xf numFmtId="180" fontId="33" fillId="19" borderId="0"/>
    <xf numFmtId="180" fontId="33" fillId="19" borderId="0"/>
    <xf numFmtId="0" fontId="33" fillId="19" borderId="0"/>
    <xf numFmtId="18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180" fontId="34" fillId="19" borderId="0"/>
    <xf numFmtId="180" fontId="35" fillId="19" borderId="0"/>
    <xf numFmtId="180" fontId="36" fillId="19" borderId="0"/>
    <xf numFmtId="0" fontId="36" fillId="19" borderId="0"/>
    <xf numFmtId="0" fontId="36" fillId="19" borderId="0"/>
    <xf numFmtId="183" fontId="2" fillId="0" borderId="0" applyFont="0" applyFill="0" applyBorder="0" applyAlignment="0" applyProtection="0"/>
    <xf numFmtId="184" fontId="2" fillId="0" borderId="0" applyFont="0" applyFill="0" applyBorder="0" applyAlignment="0" applyProtection="0"/>
    <xf numFmtId="184" fontId="28" fillId="0" borderId="0" applyFont="0" applyFill="0" applyBorder="0" applyAlignment="0" applyProtection="0"/>
    <xf numFmtId="9" fontId="29" fillId="0" borderId="0" applyFont="0" applyBorder="0">
      <alignment horizontal="right"/>
    </xf>
    <xf numFmtId="9" fontId="30" fillId="0" borderId="0" applyFont="0" applyBorder="0">
      <alignment horizontal="right"/>
    </xf>
    <xf numFmtId="185" fontId="2" fillId="0" borderId="0" applyFont="0" applyFill="0" applyBorder="0" applyAlignment="0" applyProtection="0"/>
    <xf numFmtId="186" fontId="2" fillId="0" borderId="0" applyFont="0" applyFill="0" applyBorder="0" applyAlignment="0" applyProtection="0"/>
    <xf numFmtId="187" fontId="28" fillId="0" borderId="0" applyFont="0" applyFill="0" applyBorder="0" applyAlignment="0" applyProtection="0"/>
    <xf numFmtId="39" fontId="2" fillId="0" borderId="0" applyFont="0" applyFill="0" applyBorder="0" applyAlignment="0" applyProtection="0"/>
    <xf numFmtId="188" fontId="2" fillId="0" borderId="0" applyFont="0" applyFill="0" applyBorder="0" applyAlignment="0" applyProtection="0"/>
    <xf numFmtId="188" fontId="28" fillId="0" borderId="0" applyFont="0" applyFill="0" applyBorder="0" applyAlignment="0" applyProtection="0"/>
    <xf numFmtId="168" fontId="2" fillId="20" borderId="42"/>
    <xf numFmtId="168" fontId="2" fillId="20" borderId="42"/>
    <xf numFmtId="168" fontId="2" fillId="20" borderId="42"/>
    <xf numFmtId="168" fontId="2" fillId="20" borderId="42"/>
    <xf numFmtId="189"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89"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89" fontId="2" fillId="20" borderId="42"/>
    <xf numFmtId="189"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89"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68" fontId="2" fillId="20" borderId="42"/>
    <xf numFmtId="189" fontId="2" fillId="20" borderId="42"/>
    <xf numFmtId="189" fontId="2" fillId="20" borderId="42"/>
    <xf numFmtId="168" fontId="2" fillId="20" borderId="42"/>
    <xf numFmtId="189" fontId="2" fillId="20" borderId="42"/>
    <xf numFmtId="189" fontId="2" fillId="20" borderId="42"/>
    <xf numFmtId="189" fontId="2" fillId="20" borderId="42"/>
    <xf numFmtId="189" fontId="2" fillId="20" borderId="42"/>
    <xf numFmtId="189" fontId="2" fillId="20" borderId="42"/>
    <xf numFmtId="168" fontId="2" fillId="20" borderId="42"/>
    <xf numFmtId="168" fontId="2" fillId="20" borderId="42"/>
    <xf numFmtId="9" fontId="30" fillId="0" borderId="0" applyFont="0" applyBorder="0">
      <alignment horizontal="right"/>
    </xf>
    <xf numFmtId="190" fontId="28" fillId="0" borderId="0" applyFont="0" applyFill="0" applyBorder="0" applyAlignment="0" applyProtection="0"/>
    <xf numFmtId="9" fontId="29" fillId="0" borderId="0" applyFont="0" applyBorder="0">
      <alignment horizontal="right"/>
    </xf>
    <xf numFmtId="9" fontId="30" fillId="0" borderId="0" applyFont="0" applyBorder="0">
      <alignment horizontal="right"/>
    </xf>
    <xf numFmtId="0" fontId="2" fillId="0" borderId="0"/>
    <xf numFmtId="180" fontId="32" fillId="20" borderId="0"/>
    <xf numFmtId="180" fontId="37" fillId="0" borderId="0" applyNumberFormat="0" applyFill="0" applyBorder="0" applyAlignment="0" applyProtection="0"/>
    <xf numFmtId="180" fontId="37" fillId="0" borderId="0" applyNumberFormat="0" applyFill="0" applyBorder="0" applyAlignment="0" applyProtection="0"/>
    <xf numFmtId="180" fontId="28" fillId="21" borderId="0" applyNumberFormat="0" applyFont="0" applyAlignment="0" applyProtection="0"/>
    <xf numFmtId="0" fontId="2" fillId="0" borderId="0"/>
    <xf numFmtId="191" fontId="2" fillId="0" borderId="0" applyFont="0" applyFill="0" applyBorder="0" applyAlignment="0" applyProtection="0"/>
    <xf numFmtId="192" fontId="2" fillId="0" borderId="0" applyFont="0" applyFill="0" applyBorder="0" applyAlignment="0" applyProtection="0"/>
    <xf numFmtId="192" fontId="28" fillId="0" borderId="0" applyFont="0" applyFill="0" applyBorder="0" applyAlignment="0" applyProtection="0"/>
    <xf numFmtId="193" fontId="2" fillId="0" borderId="0" applyFont="0" applyFill="0" applyBorder="0" applyAlignment="0" applyProtection="0"/>
    <xf numFmtId="194" fontId="2" fillId="0" borderId="0" applyFont="0" applyFill="0" applyBorder="0" applyProtection="0">
      <alignment horizontal="right"/>
    </xf>
    <xf numFmtId="194" fontId="28" fillId="0" borderId="0" applyFont="0" applyFill="0" applyBorder="0" applyProtection="0">
      <alignment horizontal="right"/>
    </xf>
    <xf numFmtId="0" fontId="2" fillId="0" borderId="0"/>
    <xf numFmtId="195" fontId="2" fillId="0" borderId="0" applyFont="0" applyFill="0" applyBorder="0" applyAlignment="0" applyProtection="0"/>
    <xf numFmtId="196" fontId="2" fillId="0" borderId="0" applyFont="0" applyFill="0" applyBorder="0" applyAlignment="0" applyProtection="0"/>
    <xf numFmtId="180" fontId="2" fillId="19" borderId="0"/>
    <xf numFmtId="0" fontId="2" fillId="19" borderId="0"/>
    <xf numFmtId="0" fontId="2" fillId="19" borderId="0"/>
    <xf numFmtId="0" fontId="2" fillId="19" borderId="0"/>
    <xf numFmtId="180" fontId="2" fillId="19" borderId="0"/>
    <xf numFmtId="0" fontId="2" fillId="19" borderId="0"/>
    <xf numFmtId="0" fontId="2" fillId="19" borderId="0"/>
    <xf numFmtId="0" fontId="2" fillId="19" borderId="0"/>
    <xf numFmtId="0" fontId="2" fillId="19" borderId="0"/>
    <xf numFmtId="0" fontId="2" fillId="19" borderId="0"/>
    <xf numFmtId="0" fontId="2" fillId="19" borderId="0"/>
    <xf numFmtId="0" fontId="2" fillId="19" borderId="0"/>
    <xf numFmtId="180" fontId="31" fillId="19" borderId="0"/>
    <xf numFmtId="180" fontId="32" fillId="19" borderId="0"/>
    <xf numFmtId="180" fontId="2" fillId="19" borderId="0"/>
    <xf numFmtId="180" fontId="34" fillId="19" borderId="0"/>
    <xf numFmtId="180" fontId="35" fillId="19" borderId="0"/>
    <xf numFmtId="180" fontId="36" fillId="19" borderId="0"/>
    <xf numFmtId="0" fontId="36" fillId="19" borderId="0"/>
    <xf numFmtId="0" fontId="36" fillId="19" borderId="0"/>
    <xf numFmtId="180" fontId="38" fillId="0" borderId="0" applyNumberFormat="0" applyFill="0" applyBorder="0" applyProtection="0">
      <alignment vertical="top"/>
    </xf>
    <xf numFmtId="180" fontId="38" fillId="0" borderId="0" applyNumberFormat="0" applyFill="0" applyBorder="0" applyProtection="0">
      <alignment vertical="top"/>
    </xf>
    <xf numFmtId="180" fontId="39" fillId="0" borderId="43" applyNumberFormat="0" applyFill="0" applyAlignment="0" applyProtection="0"/>
    <xf numFmtId="180" fontId="39" fillId="0" borderId="43" applyNumberFormat="0" applyFill="0" applyAlignment="0" applyProtection="0"/>
    <xf numFmtId="180" fontId="39" fillId="0" borderId="43" applyNumberFormat="0" applyFill="0" applyAlignment="0" applyProtection="0"/>
    <xf numFmtId="180" fontId="40" fillId="0" borderId="44" applyNumberFormat="0" applyFill="0" applyProtection="0">
      <alignment horizontal="center"/>
    </xf>
    <xf numFmtId="180" fontId="40" fillId="0" borderId="44" applyNumberFormat="0" applyFill="0" applyProtection="0">
      <alignment horizontal="center"/>
    </xf>
    <xf numFmtId="180" fontId="40" fillId="0" borderId="44" applyNumberFormat="0" applyFill="0" applyProtection="0">
      <alignment horizontal="center"/>
    </xf>
    <xf numFmtId="180" fontId="40" fillId="0" borderId="0" applyNumberFormat="0" applyFill="0" applyBorder="0" applyProtection="0">
      <alignment horizontal="left"/>
    </xf>
    <xf numFmtId="180" fontId="40" fillId="0" borderId="0" applyNumberFormat="0" applyFill="0" applyBorder="0" applyProtection="0">
      <alignment horizontal="left"/>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180" fontId="41" fillId="0" borderId="0" applyNumberFormat="0" applyFill="0" applyBorder="0" applyProtection="0">
      <alignment horizontal="centerContinuous"/>
    </xf>
    <xf numFmtId="0" fontId="2" fillId="0" borderId="0"/>
    <xf numFmtId="9" fontId="30" fillId="0" borderId="0" applyFont="0" applyBorder="0">
      <alignment horizontal="right"/>
    </xf>
    <xf numFmtId="3" fontId="42" fillId="0" borderId="0" applyFont="0" applyBorder="0">
      <alignment horizontal="right"/>
    </xf>
    <xf numFmtId="178" fontId="26" fillId="0" borderId="0" applyFont="0" applyBorder="0">
      <alignment horizontal="right"/>
    </xf>
    <xf numFmtId="171" fontId="30" fillId="0" borderId="0" applyFont="0" applyBorder="0"/>
    <xf numFmtId="2" fontId="26" fillId="0" borderId="0" applyFont="0" applyBorder="0">
      <alignment horizontal="right"/>
    </xf>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97" fontId="36" fillId="0" borderId="0" applyFill="0" applyBorder="0" applyAlignment="0" applyProtection="0"/>
    <xf numFmtId="180" fontId="43" fillId="0" borderId="45" applyNumberFormat="0" applyFont="0" applyFill="0" applyBorder="0" applyAlignment="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6" fillId="22"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6" fillId="24" borderId="0" applyNumberFormat="0" applyBorder="0" applyAlignment="0" applyProtection="0"/>
    <xf numFmtId="0" fontId="46" fillId="25"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46" fillId="27" borderId="0" applyNumberFormat="0" applyBorder="0" applyAlignment="0" applyProtection="0"/>
    <xf numFmtId="9" fontId="47" fillId="28" borderId="46" applyNumberFormat="0" applyFont="0" applyBorder="0" applyAlignment="0">
      <alignment horizontal="center"/>
      <protection locked="0"/>
    </xf>
    <xf numFmtId="0" fontId="46" fillId="22"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45" fillId="31" borderId="0" applyNumberFormat="0" applyBorder="0" applyAlignment="0" applyProtection="0"/>
    <xf numFmtId="0" fontId="45" fillId="31"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32" borderId="0" applyNumberFormat="0" applyBorder="0" applyAlignment="0" applyProtection="0"/>
    <xf numFmtId="0" fontId="45" fillId="32" borderId="0" applyNumberFormat="0" applyBorder="0" applyAlignment="0" applyProtection="0"/>
    <xf numFmtId="0" fontId="46"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6" fillId="30" borderId="0" applyNumberFormat="0" applyBorder="0" applyAlignment="0" applyProtection="0"/>
    <xf numFmtId="0" fontId="46"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6" fillId="31" borderId="0" applyNumberFormat="0" applyBorder="0" applyAlignment="0" applyProtection="0"/>
    <xf numFmtId="0" fontId="46" fillId="2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6" fillId="25" borderId="0" applyNumberFormat="0" applyBorder="0" applyAlignment="0" applyProtection="0"/>
    <xf numFmtId="0" fontId="46" fillId="29"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6" fillId="29" borderId="0" applyNumberFormat="0" applyBorder="0" applyAlignment="0" applyProtection="0"/>
    <xf numFmtId="0" fontId="46" fillId="32"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46" fillId="32"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8" fillId="33" borderId="0" applyNumberFormat="0" applyBorder="0" applyAlignment="0" applyProtection="0"/>
    <xf numFmtId="0" fontId="49" fillId="33" borderId="0" applyNumberFormat="0" applyBorder="0" applyAlignment="0" applyProtection="0"/>
    <xf numFmtId="0" fontId="49" fillId="34" borderId="0" applyNumberFormat="0" applyBorder="0" applyAlignment="0" applyProtection="0"/>
    <xf numFmtId="0" fontId="48" fillId="30" borderId="0" applyNumberFormat="0" applyBorder="0" applyAlignment="0" applyProtection="0"/>
    <xf numFmtId="0" fontId="49" fillId="30" borderId="0" applyNumberFormat="0" applyBorder="0" applyAlignment="0" applyProtection="0"/>
    <xf numFmtId="0" fontId="49" fillId="30" borderId="0" applyNumberFormat="0" applyBorder="0" applyAlignment="0" applyProtection="0"/>
    <xf numFmtId="0" fontId="48" fillId="31" borderId="0" applyNumberFormat="0" applyBorder="0" applyAlignment="0" applyProtection="0"/>
    <xf numFmtId="0" fontId="49" fillId="31" borderId="0" applyNumberFormat="0" applyBorder="0" applyAlignment="0" applyProtection="0"/>
    <xf numFmtId="0" fontId="49" fillId="21" borderId="0" applyNumberFormat="0" applyBorder="0" applyAlignment="0" applyProtection="0"/>
    <xf numFmtId="0" fontId="48" fillId="35"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48" fillId="37" borderId="0" applyNumberFormat="0" applyBorder="0" applyAlignment="0" applyProtection="0"/>
    <xf numFmtId="0" fontId="49" fillId="37" borderId="0" applyNumberFormat="0" applyBorder="0" applyAlignment="0" applyProtection="0"/>
    <xf numFmtId="0" fontId="49" fillId="34" borderId="0" applyNumberFormat="0" applyBorder="0" applyAlignment="0" applyProtection="0"/>
    <xf numFmtId="0" fontId="48" fillId="38" borderId="0" applyNumberFormat="0" applyBorder="0" applyAlignment="0" applyProtection="0"/>
    <xf numFmtId="0" fontId="49" fillId="38" borderId="0" applyNumberFormat="0" applyBorder="0" applyAlignment="0" applyProtection="0"/>
    <xf numFmtId="0" fontId="49" fillId="27" borderId="0" applyNumberFormat="0" applyBorder="0" applyAlignment="0" applyProtection="0"/>
    <xf numFmtId="0" fontId="49" fillId="33" borderId="0" applyNumberFormat="0" applyBorder="0" applyAlignment="0" applyProtection="0"/>
    <xf numFmtId="0" fontId="49" fillId="33" borderId="0" applyNumberFormat="0" applyBorder="0" applyAlignment="0" applyProtection="0"/>
    <xf numFmtId="0" fontId="49" fillId="33" borderId="0" applyNumberFormat="0" applyBorder="0" applyAlignment="0" applyProtection="0"/>
    <xf numFmtId="0" fontId="49" fillId="30" borderId="0" applyNumberFormat="0" applyBorder="0" applyAlignment="0" applyProtection="0"/>
    <xf numFmtId="0" fontId="49" fillId="30" borderId="0" applyNumberFormat="0" applyBorder="0" applyAlignment="0" applyProtection="0"/>
    <xf numFmtId="0" fontId="49" fillId="30"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8" borderId="0" applyNumberFormat="0" applyBorder="0" applyAlignment="0" applyProtection="0"/>
    <xf numFmtId="0" fontId="49" fillId="38" borderId="0" applyNumberFormat="0" applyBorder="0" applyAlignment="0" applyProtection="0"/>
    <xf numFmtId="0" fontId="49" fillId="38" borderId="0" applyNumberFormat="0" applyBorder="0" applyAlignment="0" applyProtection="0"/>
    <xf numFmtId="0" fontId="49" fillId="33" borderId="0" applyNumberFormat="0" applyBorder="0" applyAlignment="0" applyProtection="0"/>
    <xf numFmtId="0" fontId="49" fillId="30" borderId="0" applyNumberFormat="0" applyBorder="0" applyAlignment="0" applyProtection="0"/>
    <xf numFmtId="0" fontId="49" fillId="31" borderId="0" applyNumberFormat="0" applyBorder="0" applyAlignment="0" applyProtection="0"/>
    <xf numFmtId="0" fontId="49" fillId="35" borderId="0" applyNumberFormat="0" applyBorder="0" applyAlignment="0" applyProtection="0"/>
    <xf numFmtId="0" fontId="49" fillId="37" borderId="0" applyNumberFormat="0" applyBorder="0" applyAlignment="0" applyProtection="0"/>
    <xf numFmtId="0" fontId="49" fillId="38" borderId="0" applyNumberFormat="0" applyBorder="0" applyAlignment="0" applyProtection="0"/>
    <xf numFmtId="0" fontId="48" fillId="36" borderId="0" applyNumberFormat="0" applyBorder="0" applyAlignment="0" applyProtection="0"/>
    <xf numFmtId="0" fontId="49" fillId="36" borderId="0" applyNumberFormat="0" applyBorder="0" applyAlignment="0" applyProtection="0"/>
    <xf numFmtId="0" fontId="49" fillId="39" borderId="0" applyNumberFormat="0" applyBorder="0" applyAlignment="0" applyProtection="0"/>
    <xf numFmtId="0" fontId="48" fillId="40" borderId="0" applyNumberFormat="0" applyBorder="0" applyAlignment="0" applyProtection="0"/>
    <xf numFmtId="0" fontId="49" fillId="40" borderId="0" applyNumberFormat="0" applyBorder="0" applyAlignment="0" applyProtection="0"/>
    <xf numFmtId="0" fontId="49" fillId="40" borderId="0" applyNumberFormat="0" applyBorder="0" applyAlignment="0" applyProtection="0"/>
    <xf numFmtId="0" fontId="48" fillId="41" borderId="0" applyNumberFormat="0" applyBorder="0" applyAlignment="0" applyProtection="0"/>
    <xf numFmtId="0" fontId="49" fillId="41" borderId="0" applyNumberFormat="0" applyBorder="0" applyAlignment="0" applyProtection="0"/>
    <xf numFmtId="0" fontId="49" fillId="41" borderId="0" applyNumberFormat="0" applyBorder="0" applyAlignment="0" applyProtection="0"/>
    <xf numFmtId="0" fontId="48" fillId="35" borderId="0" applyNumberFormat="0" applyBorder="0" applyAlignment="0" applyProtection="0"/>
    <xf numFmtId="0" fontId="49" fillId="35" borderId="0" applyNumberFormat="0" applyBorder="0" applyAlignment="0" applyProtection="0"/>
    <xf numFmtId="0" fontId="49" fillId="42" borderId="0" applyNumberFormat="0" applyBorder="0" applyAlignment="0" applyProtection="0"/>
    <xf numFmtId="0" fontId="48" fillId="37" borderId="0" applyNumberFormat="0" applyBorder="0" applyAlignment="0" applyProtection="0"/>
    <xf numFmtId="0" fontId="49" fillId="37" borderId="0" applyNumberFormat="0" applyBorder="0" applyAlignment="0" applyProtection="0"/>
    <xf numFmtId="0" fontId="49" fillId="39" borderId="0" applyNumberFormat="0" applyBorder="0" applyAlignment="0" applyProtection="0"/>
    <xf numFmtId="0" fontId="48" fillId="43" borderId="0" applyNumberFormat="0" applyBorder="0" applyAlignment="0" applyProtection="0"/>
    <xf numFmtId="0" fontId="49" fillId="43" borderId="0" applyNumberFormat="0" applyBorder="0" applyAlignment="0" applyProtection="0"/>
    <xf numFmtId="0" fontId="49" fillId="43" borderId="0" applyNumberFormat="0" applyBorder="0" applyAlignment="0" applyProtection="0"/>
    <xf numFmtId="198" fontId="50" fillId="44" borderId="47" applyNumberFormat="0" applyProtection="0">
      <alignment horizontal="center" vertical="center" wrapText="1"/>
    </xf>
    <xf numFmtId="0" fontId="2" fillId="0" borderId="0" applyFill="0" applyBorder="0" applyProtection="0">
      <protection locked="0"/>
    </xf>
    <xf numFmtId="0" fontId="49" fillId="36" borderId="0" applyNumberFormat="0" applyBorder="0" applyAlignment="0" applyProtection="0"/>
    <xf numFmtId="0" fontId="49" fillId="36" borderId="0" applyNumberFormat="0" applyBorder="0" applyAlignment="0" applyProtection="0"/>
    <xf numFmtId="0" fontId="49" fillId="36" borderId="0" applyNumberFormat="0" applyBorder="0" applyAlignment="0" applyProtection="0"/>
    <xf numFmtId="0" fontId="49" fillId="40" borderId="0" applyNumberFormat="0" applyBorder="0" applyAlignment="0" applyProtection="0"/>
    <xf numFmtId="0" fontId="49" fillId="40"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49" fillId="41" borderId="0" applyNumberFormat="0" applyBorder="0" applyAlignment="0" applyProtection="0"/>
    <xf numFmtId="0" fontId="49" fillId="41"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43" borderId="0" applyNumberFormat="0" applyBorder="0" applyAlignment="0" applyProtection="0"/>
    <xf numFmtId="0" fontId="49" fillId="43" borderId="0" applyNumberFormat="0" applyBorder="0" applyAlignment="0" applyProtection="0"/>
    <xf numFmtId="0" fontId="49" fillId="43" borderId="0" applyNumberFormat="0" applyBorder="0" applyAlignment="0" applyProtection="0"/>
    <xf numFmtId="9" fontId="1" fillId="0" borderId="0" applyNumberFormat="0" applyFont="0" applyFill="0" applyBorder="0" applyProtection="0">
      <alignment horizontal="left" vertical="center" wrapText="1"/>
    </xf>
    <xf numFmtId="9" fontId="1" fillId="0" borderId="48" applyNumberFormat="0" applyFont="0" applyFill="0" applyAlignment="0"/>
    <xf numFmtId="199" fontId="1" fillId="0" borderId="0" applyFont="0" applyFill="0" applyBorder="0" applyAlignment="0"/>
    <xf numFmtId="200" fontId="45" fillId="0" borderId="49" applyFill="0" applyBorder="0"/>
    <xf numFmtId="200" fontId="45" fillId="0" borderId="49" applyFill="0" applyBorder="0"/>
    <xf numFmtId="37" fontId="51" fillId="0" borderId="0">
      <alignment horizontal="left" vertical="center"/>
    </xf>
    <xf numFmtId="37" fontId="51" fillId="0" borderId="0">
      <alignment horizontal="left" vertical="center"/>
    </xf>
    <xf numFmtId="200" fontId="2" fillId="0" borderId="50" applyBorder="0" applyAlignment="0"/>
    <xf numFmtId="201" fontId="52" fillId="0" borderId="0" applyBorder="0">
      <alignment horizontal="center" vertical="center"/>
    </xf>
    <xf numFmtId="202" fontId="45" fillId="0" borderId="0" applyBorder="0"/>
    <xf numFmtId="202" fontId="45" fillId="0" borderId="0" applyBorder="0"/>
    <xf numFmtId="3" fontId="45" fillId="0" borderId="49" applyBorder="0"/>
    <xf numFmtId="3" fontId="45" fillId="0" borderId="49" applyBorder="0"/>
    <xf numFmtId="0" fontId="53" fillId="45" borderId="51" applyNumberFormat="0" applyAlignment="0" applyProtection="0"/>
    <xf numFmtId="0" fontId="53" fillId="45" borderId="51" applyNumberFormat="0" applyAlignment="0" applyProtection="0"/>
    <xf numFmtId="0" fontId="53" fillId="45" borderId="51" applyNumberFormat="0" applyAlignment="0" applyProtection="0"/>
    <xf numFmtId="0" fontId="54" fillId="23" borderId="0" applyNumberFormat="0" applyBorder="0" applyAlignment="0" applyProtection="0"/>
    <xf numFmtId="0" fontId="55" fillId="23" borderId="0" applyNumberFormat="0" applyBorder="0" applyAlignment="0" applyProtection="0"/>
    <xf numFmtId="0" fontId="55" fillId="23" borderId="0" applyNumberFormat="0" applyBorder="0" applyAlignment="0" applyProtection="0"/>
    <xf numFmtId="198" fontId="50" fillId="0" borderId="52" applyNumberFormat="0" applyFill="0" applyProtection="0">
      <alignment horizontal="center" vertical="center" wrapText="1"/>
    </xf>
    <xf numFmtId="0" fontId="56" fillId="45" borderId="53" applyNumberFormat="0" applyAlignment="0" applyProtection="0"/>
    <xf numFmtId="0" fontId="56" fillId="45" borderId="53" applyNumberFormat="0" applyAlignment="0" applyProtection="0"/>
    <xf numFmtId="0" fontId="56" fillId="45" borderId="53" applyNumberFormat="0" applyAlignment="0" applyProtection="0"/>
    <xf numFmtId="9" fontId="57" fillId="46" borderId="0" applyNumberFormat="0" applyAlignment="0">
      <alignment horizontal="center"/>
    </xf>
    <xf numFmtId="3" fontId="58" fillId="0" borderId="54" applyFill="0" applyProtection="0">
      <alignment horizontal="right"/>
    </xf>
    <xf numFmtId="0" fontId="59" fillId="47" borderId="55" applyNumberFormat="0" applyFill="0" applyBorder="0" applyAlignment="0">
      <alignment horizontal="center"/>
      <protection locked="0"/>
    </xf>
    <xf numFmtId="0" fontId="60" fillId="48" borderId="55" applyNumberFormat="0" applyFont="0" applyFill="0" applyAlignment="0" applyProtection="0"/>
    <xf numFmtId="0" fontId="61" fillId="24" borderId="0" applyNumberFormat="0" applyBorder="0" applyAlignment="0" applyProtection="0"/>
    <xf numFmtId="198" fontId="1" fillId="44" borderId="56" applyNumberFormat="0" applyFont="0" applyAlignment="0"/>
    <xf numFmtId="0" fontId="50" fillId="49" borderId="57" applyFill="0">
      <alignment horizontal="center" vertical="center" wrapText="1"/>
    </xf>
    <xf numFmtId="0" fontId="62" fillId="45" borderId="53" applyNumberFormat="0" applyAlignment="0" applyProtection="0"/>
    <xf numFmtId="0" fontId="62" fillId="45" borderId="53" applyNumberFormat="0" applyAlignment="0" applyProtection="0"/>
    <xf numFmtId="0" fontId="62" fillId="45" borderId="53" applyNumberFormat="0" applyAlignment="0" applyProtection="0"/>
    <xf numFmtId="0" fontId="62" fillId="45" borderId="53" applyNumberFormat="0" applyAlignment="0" applyProtection="0"/>
    <xf numFmtId="0" fontId="56" fillId="45" borderId="53" applyNumberFormat="0" applyAlignment="0" applyProtection="0"/>
    <xf numFmtId="0" fontId="56" fillId="45" borderId="53" applyNumberFormat="0" applyAlignment="0" applyProtection="0"/>
    <xf numFmtId="0" fontId="63" fillId="50" borderId="58" applyNumberFormat="0" applyAlignment="0" applyProtection="0"/>
    <xf numFmtId="0" fontId="64" fillId="0" borderId="59" applyNumberFormat="0" applyFill="0" applyAlignment="0" applyProtection="0"/>
    <xf numFmtId="0" fontId="65" fillId="50" borderId="58" applyNumberFormat="0" applyAlignment="0" applyProtection="0"/>
    <xf numFmtId="0" fontId="63" fillId="50" borderId="58" applyNumberFormat="0" applyAlignment="0" applyProtection="0"/>
    <xf numFmtId="0" fontId="63" fillId="50" borderId="60" applyNumberFormat="0" applyAlignment="0" applyProtection="0"/>
    <xf numFmtId="165" fontId="66" fillId="0" borderId="0" applyFont="0" applyFill="0" applyBorder="0" applyAlignment="0" applyProtection="0"/>
    <xf numFmtId="167" fontId="66" fillId="0" borderId="0" applyFont="0" applyFill="0" applyBorder="0" applyAlignment="0" applyProtection="0"/>
    <xf numFmtId="203" fontId="67" fillId="0" borderId="0"/>
    <xf numFmtId="203" fontId="67" fillId="0" borderId="0"/>
    <xf numFmtId="203" fontId="67" fillId="0" borderId="0"/>
    <xf numFmtId="203" fontId="67" fillId="0" borderId="0"/>
    <xf numFmtId="203" fontId="67" fillId="0" borderId="0"/>
    <xf numFmtId="203" fontId="67" fillId="0" borderId="0"/>
    <xf numFmtId="203" fontId="67" fillId="0" borderId="0"/>
    <xf numFmtId="203" fontId="67" fillId="0" borderId="0"/>
    <xf numFmtId="167" fontId="2"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7" fontId="45"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6" fontId="45" fillId="0" borderId="0" applyFont="0" applyFill="0" applyBorder="0" applyAlignment="0" applyProtection="0"/>
    <xf numFmtId="204" fontId="1" fillId="0" borderId="0" applyFont="0" applyFill="0" applyBorder="0" applyAlignment="0"/>
    <xf numFmtId="180" fontId="68" fillId="51" borderId="0">
      <alignment horizontal="centerContinuous"/>
    </xf>
    <xf numFmtId="205" fontId="1" fillId="0" borderId="0" applyFont="0" applyFill="0" applyBorder="0" applyAlignment="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Protection="0">
      <alignment horizontal="left"/>
    </xf>
    <xf numFmtId="0" fontId="2" fillId="0" borderId="0" applyNumberFormat="0" applyFill="0" applyBorder="0" applyProtection="0">
      <alignment horizontal="left"/>
    </xf>
    <xf numFmtId="0" fontId="2" fillId="0" borderId="0" applyNumberForma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206" fontId="2" fillId="0" borderId="0" applyFont="0" applyFill="0" applyBorder="0" applyAlignment="0" applyProtection="0"/>
    <xf numFmtId="4" fontId="69" fillId="52" borderId="61" applyFont="0" applyFill="0" applyBorder="0" applyProtection="0">
      <alignment horizontal="right" wrapText="1"/>
    </xf>
    <xf numFmtId="207" fontId="70" fillId="53" borderId="25" applyFont="0" applyFill="0" applyBorder="0" applyAlignment="0" applyProtection="0">
      <alignment horizontal="center" vertical="center" wrapText="1"/>
    </xf>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45" fillId="0" borderId="0" applyFont="0" applyFill="0" applyBorder="0" applyAlignment="0" applyProtection="0"/>
    <xf numFmtId="167" fontId="46" fillId="0" borderId="0" applyFont="0" applyFill="0" applyBorder="0" applyAlignment="0" applyProtection="0"/>
    <xf numFmtId="167" fontId="45"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200" fontId="2" fillId="48" borderId="62" applyBorder="0" applyAlignment="0">
      <protection locked="0"/>
    </xf>
    <xf numFmtId="0" fontId="71" fillId="27" borderId="53" applyNumberFormat="0" applyAlignment="0" applyProtection="0"/>
    <xf numFmtId="0" fontId="71" fillId="27" borderId="53" applyNumberFormat="0" applyAlignment="0" applyProtection="0"/>
    <xf numFmtId="0" fontId="71" fillId="27" borderId="53" applyNumberFormat="0" applyAlignment="0" applyProtection="0"/>
    <xf numFmtId="0" fontId="71" fillId="27" borderId="53" applyNumberFormat="0" applyAlignment="0" applyProtection="0"/>
    <xf numFmtId="0" fontId="71" fillId="27" borderId="53" applyNumberFormat="0" applyAlignment="0" applyProtection="0"/>
    <xf numFmtId="0" fontId="71" fillId="27" borderId="53" applyNumberFormat="0" applyAlignment="0" applyProtection="0"/>
    <xf numFmtId="0" fontId="71" fillId="27" borderId="53" applyNumberFormat="0" applyAlignment="0" applyProtection="0"/>
    <xf numFmtId="0" fontId="71" fillId="27" borderId="53" applyNumberFormat="0" applyAlignment="0" applyProtection="0"/>
    <xf numFmtId="0" fontId="71" fillId="27" borderId="53" applyNumberFormat="0" applyAlignment="0" applyProtection="0"/>
    <xf numFmtId="0" fontId="71" fillId="27" borderId="53" applyNumberFormat="0" applyAlignment="0" applyProtection="0"/>
    <xf numFmtId="0" fontId="71" fillId="27" borderId="53" applyNumberFormat="0" applyAlignment="0" applyProtection="0"/>
    <xf numFmtId="0" fontId="71" fillId="27" borderId="53" applyNumberFormat="0" applyAlignment="0" applyProtection="0"/>
    <xf numFmtId="0" fontId="71" fillId="27" borderId="53" applyNumberFormat="0" applyAlignment="0" applyProtection="0"/>
    <xf numFmtId="0" fontId="71" fillId="27" borderId="53" applyNumberFormat="0" applyAlignment="0" applyProtection="0"/>
    <xf numFmtId="0" fontId="71" fillId="27" borderId="53" applyNumberFormat="0" applyAlignment="0" applyProtection="0"/>
    <xf numFmtId="0" fontId="71" fillId="27" borderId="53" applyNumberFormat="0" applyAlignment="0" applyProtection="0"/>
    <xf numFmtId="0" fontId="71" fillId="27" borderId="53" applyNumberFormat="0" applyAlignment="0" applyProtection="0"/>
    <xf numFmtId="0" fontId="71" fillId="27" borderId="53" applyNumberFormat="0" applyAlignment="0" applyProtection="0"/>
    <xf numFmtId="0" fontId="71" fillId="27" borderId="53" applyNumberFormat="0" applyAlignment="0" applyProtection="0"/>
    <xf numFmtId="0" fontId="71" fillId="27" borderId="53" applyNumberFormat="0" applyAlignment="0" applyProtection="0"/>
    <xf numFmtId="0" fontId="71" fillId="27" borderId="53" applyNumberFormat="0" applyAlignment="0" applyProtection="0"/>
    <xf numFmtId="0" fontId="71" fillId="27" borderId="53" applyNumberFormat="0" applyAlignment="0" applyProtection="0"/>
    <xf numFmtId="0" fontId="71" fillId="27" borderId="53" applyNumberFormat="0" applyAlignment="0" applyProtection="0"/>
    <xf numFmtId="0" fontId="71" fillId="27" borderId="53" applyNumberFormat="0" applyAlignment="0" applyProtection="0"/>
    <xf numFmtId="0" fontId="71" fillId="27" borderId="53" applyNumberFormat="0" applyAlignment="0" applyProtection="0"/>
    <xf numFmtId="0" fontId="71" fillId="27" borderId="53" applyNumberFormat="0" applyAlignment="0" applyProtection="0"/>
    <xf numFmtId="0" fontId="71" fillId="27" borderId="53" applyNumberFormat="0" applyAlignment="0" applyProtection="0"/>
    <xf numFmtId="0" fontId="71" fillId="27" borderId="53" applyNumberFormat="0" applyAlignment="0" applyProtection="0"/>
    <xf numFmtId="202" fontId="51" fillId="48" borderId="0" applyBorder="0">
      <alignment horizontal="left" vertical="center"/>
      <protection locked="0"/>
    </xf>
    <xf numFmtId="202" fontId="51" fillId="48" borderId="0" applyBorder="0">
      <alignment vertical="center"/>
      <protection locked="0"/>
    </xf>
    <xf numFmtId="200" fontId="2" fillId="48" borderId="50" applyBorder="0" applyAlignment="0">
      <protection locked="0"/>
    </xf>
    <xf numFmtId="201" fontId="52" fillId="48" borderId="0" applyBorder="0">
      <alignment horizontal="center" vertical="center"/>
      <protection locked="0"/>
    </xf>
    <xf numFmtId="202" fontId="45" fillId="48" borderId="49" applyBorder="0">
      <protection locked="0"/>
    </xf>
    <xf numFmtId="202" fontId="45" fillId="48" borderId="49" applyBorder="0">
      <protection locked="0"/>
    </xf>
    <xf numFmtId="3" fontId="2" fillId="48" borderId="49" applyBorder="0">
      <alignment vertical="center"/>
      <protection locked="0"/>
    </xf>
    <xf numFmtId="0" fontId="72" fillId="0" borderId="0" applyNumberFormat="0" applyFill="0" applyBorder="0" applyAlignment="0" applyProtection="0"/>
    <xf numFmtId="0" fontId="49" fillId="36"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49" fillId="35" borderId="0" applyNumberFormat="0" applyBorder="0" applyAlignment="0" applyProtection="0"/>
    <xf numFmtId="0" fontId="49" fillId="37" borderId="0" applyNumberFormat="0" applyBorder="0" applyAlignment="0" applyProtection="0"/>
    <xf numFmtId="0" fontId="49" fillId="43" borderId="0" applyNumberFormat="0" applyBorder="0" applyAlignment="0" applyProtection="0"/>
    <xf numFmtId="0" fontId="71" fillId="27" borderId="53" applyNumberFormat="0" applyAlignment="0" applyProtection="0"/>
    <xf numFmtId="0" fontId="71" fillId="27" borderId="53" applyNumberFormat="0" applyAlignment="0" applyProtection="0"/>
    <xf numFmtId="0" fontId="73" fillId="0" borderId="63" applyNumberFormat="0" applyFill="0" applyAlignment="0" applyProtection="0"/>
    <xf numFmtId="0" fontId="73" fillId="0" borderId="63" applyNumberFormat="0" applyFill="0" applyAlignment="0" applyProtection="0"/>
    <xf numFmtId="0" fontId="73" fillId="0" borderId="63" applyNumberFormat="0" applyFill="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4" fontId="75" fillId="0" borderId="0" applyFont="0" applyFill="0" applyBorder="0" applyAlignment="0" applyProtection="0"/>
    <xf numFmtId="208"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166" fontId="2" fillId="0" borderId="0" applyFont="0" applyFill="0" applyBorder="0" applyAlignment="0" applyProtection="0">
      <alignment horizontal="left" wrapText="1"/>
    </xf>
    <xf numFmtId="209"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209" fontId="2" fillId="0" borderId="0" applyFont="0" applyFill="0" applyBorder="0" applyAlignment="0" applyProtection="0"/>
    <xf numFmtId="208" fontId="36" fillId="0" borderId="0" applyFont="0" applyFill="0" applyBorder="0" applyAlignment="0" applyProtection="0"/>
    <xf numFmtId="0" fontId="46" fillId="0" borderId="0"/>
    <xf numFmtId="0" fontId="76" fillId="0" borderId="0" applyNumberFormat="0" applyFill="0" applyBorder="0" applyAlignment="0" applyProtection="0"/>
    <xf numFmtId="0" fontId="76" fillId="0" borderId="0" applyNumberFormat="0" applyFill="0" applyBorder="0" applyAlignment="0" applyProtection="0"/>
    <xf numFmtId="17" fontId="77" fillId="45" borderId="0">
      <alignment horizontal="left"/>
      <protection locked="0"/>
    </xf>
    <xf numFmtId="0" fontId="31" fillId="0" borderId="0" applyNumberFormat="0" applyFill="0" applyAlignment="0" applyProtection="0"/>
    <xf numFmtId="9" fontId="78" fillId="54" borderId="55" applyNumberFormat="0" applyFill="0" applyBorder="0" applyAlignment="0" applyProtection="0">
      <alignment horizontal="left" indent="2"/>
    </xf>
    <xf numFmtId="198" fontId="79" fillId="0" borderId="0" applyNumberFormat="0" applyFill="0" applyBorder="0" applyProtection="0">
      <alignment horizontal="right"/>
    </xf>
    <xf numFmtId="0" fontId="80" fillId="48" borderId="55" applyNumberFormat="0" applyFill="0" applyBorder="0" applyAlignment="0" applyProtection="0"/>
    <xf numFmtId="3" fontId="2" fillId="55" borderId="54" applyNumberFormat="0" applyFont="0" applyBorder="0" applyAlignment="0" applyProtection="0">
      <alignment horizontal="right"/>
    </xf>
    <xf numFmtId="9" fontId="24" fillId="0" borderId="0" applyNumberFormat="0" applyFill="0" applyBorder="0" applyAlignment="0" applyProtection="0"/>
    <xf numFmtId="0" fontId="8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180" fontId="82" fillId="0" borderId="0" applyNumberFormat="0" applyBorder="0" applyAlignment="0"/>
    <xf numFmtId="38" fontId="36" fillId="19" borderId="0" applyNumberFormat="0" applyBorder="0" applyAlignment="0" applyProtection="0"/>
    <xf numFmtId="0" fontId="80" fillId="48" borderId="55" applyNumberFormat="0" applyFon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50" fillId="0" borderId="48" applyNumberFormat="0" applyFill="0">
      <alignment horizontal="left" vertical="center"/>
    </xf>
    <xf numFmtId="0" fontId="70" fillId="53" borderId="25" applyNumberFormat="0" applyProtection="0">
      <alignment horizontal="center" vertical="center" wrapText="1"/>
    </xf>
    <xf numFmtId="180" fontId="51" fillId="0" borderId="64" applyNumberFormat="0" applyAlignment="0" applyProtection="0">
      <alignment horizontal="left" vertical="center"/>
    </xf>
    <xf numFmtId="180" fontId="51" fillId="0" borderId="65">
      <alignment horizontal="left" vertical="center"/>
    </xf>
    <xf numFmtId="0" fontId="83" fillId="0" borderId="66" applyNumberFormat="0" applyFill="0" applyAlignment="0" applyProtection="0"/>
    <xf numFmtId="0" fontId="84" fillId="0" borderId="66" applyNumberFormat="0" applyFill="0" applyAlignment="0" applyProtection="0"/>
    <xf numFmtId="0" fontId="85" fillId="0" borderId="67" applyNumberFormat="0" applyFill="0" applyAlignment="0" applyProtection="0"/>
    <xf numFmtId="0" fontId="86" fillId="0" borderId="68" applyNumberFormat="0" applyFill="0" applyAlignment="0" applyProtection="0"/>
    <xf numFmtId="0" fontId="87" fillId="0" borderId="68" applyNumberFormat="0" applyFill="0" applyAlignment="0" applyProtection="0"/>
    <xf numFmtId="0" fontId="88" fillId="0" borderId="69" applyNumberFormat="0" applyFill="0" applyAlignment="0" applyProtection="0"/>
    <xf numFmtId="0" fontId="89" fillId="0" borderId="70" applyNumberFormat="0" applyFill="0" applyAlignment="0" applyProtection="0"/>
    <xf numFmtId="0" fontId="72" fillId="0" borderId="70" applyNumberFormat="0" applyFill="0" applyAlignment="0" applyProtection="0"/>
    <xf numFmtId="0" fontId="90" fillId="0" borderId="71" applyNumberFormat="0" applyFill="0" applyAlignment="0" applyProtection="0"/>
    <xf numFmtId="0" fontId="89" fillId="0" borderId="0" applyNumberFormat="0" applyFill="0" applyBorder="0" applyAlignment="0" applyProtection="0"/>
    <xf numFmtId="0" fontId="72" fillId="0" borderId="0" applyNumberFormat="0" applyFill="0" applyBorder="0" applyAlignment="0" applyProtection="0"/>
    <xf numFmtId="0" fontId="90" fillId="0" borderId="0" applyNumberFormat="0" applyFill="0" applyBorder="0" applyAlignment="0" applyProtection="0"/>
    <xf numFmtId="0" fontId="91" fillId="0" borderId="0" applyNumberFormat="0" applyFill="0" applyBorder="0" applyAlignment="0" applyProtection="0">
      <alignment vertical="top"/>
      <protection locked="0"/>
    </xf>
    <xf numFmtId="0" fontId="92" fillId="0" borderId="0" applyNumberFormat="0" applyFill="0" applyBorder="0" applyAlignment="0" applyProtection="0">
      <alignment wrapText="1"/>
    </xf>
    <xf numFmtId="9" fontId="93" fillId="0" borderId="0" applyNumberFormat="0" applyFill="0" applyBorder="0" applyAlignment="0"/>
    <xf numFmtId="9" fontId="93" fillId="0" borderId="0" applyNumberFormat="0" applyFill="0" applyBorder="0" applyAlignment="0"/>
    <xf numFmtId="0" fontId="55" fillId="23" borderId="0" applyNumberFormat="0" applyBorder="0" applyAlignment="0" applyProtection="0"/>
    <xf numFmtId="9" fontId="94" fillId="0" borderId="0" applyNumberFormat="0" applyFill="0" applyProtection="0">
      <alignment horizontal="left" indent="1"/>
    </xf>
    <xf numFmtId="0" fontId="95" fillId="27" borderId="53" applyNumberFormat="0" applyAlignment="0" applyProtection="0"/>
    <xf numFmtId="10" fontId="36" fillId="20" borderId="72" applyNumberFormat="0" applyBorder="0" applyAlignment="0" applyProtection="0"/>
    <xf numFmtId="0" fontId="95" fillId="27" borderId="53" applyNumberFormat="0" applyAlignment="0" applyProtection="0"/>
    <xf numFmtId="0" fontId="95" fillId="27" borderId="53" applyNumberFormat="0" applyAlignment="0" applyProtection="0"/>
    <xf numFmtId="0" fontId="95" fillId="27" borderId="53" applyNumberFormat="0" applyAlignment="0" applyProtection="0"/>
    <xf numFmtId="210" fontId="2" fillId="56" borderId="73" applyProtection="0"/>
    <xf numFmtId="180" fontId="71" fillId="27" borderId="53" applyNumberFormat="0" applyAlignment="0" applyProtection="0"/>
    <xf numFmtId="4" fontId="96" fillId="52" borderId="61" applyNumberFormat="0" applyFill="0" applyBorder="0" applyAlignment="0" applyProtection="0">
      <alignment horizontal="right" vertical="center" wrapText="1"/>
    </xf>
    <xf numFmtId="211" fontId="31" fillId="0" borderId="0">
      <alignment horizontal="center"/>
    </xf>
    <xf numFmtId="211" fontId="31" fillId="0" borderId="0">
      <alignment horizontal="center"/>
    </xf>
    <xf numFmtId="211" fontId="31" fillId="0" borderId="0">
      <alignment horizontal="center"/>
    </xf>
    <xf numFmtId="211" fontId="31" fillId="0" borderId="0">
      <alignment horizontal="center"/>
    </xf>
    <xf numFmtId="211" fontId="31" fillId="0" borderId="0">
      <alignment horizontal="center"/>
    </xf>
    <xf numFmtId="212" fontId="36" fillId="0" borderId="0" applyFont="0" applyFill="0" applyBorder="0" applyAlignment="0" applyProtection="0"/>
    <xf numFmtId="212" fontId="36" fillId="0" borderId="0" applyFont="0" applyFill="0" applyBorder="0" applyAlignment="0" applyProtection="0"/>
    <xf numFmtId="212" fontId="36" fillId="0" borderId="0" applyFont="0" applyFill="0" applyBorder="0" applyAlignment="0" applyProtection="0"/>
    <xf numFmtId="212" fontId="36" fillId="0" borderId="0" applyFont="0" applyFill="0" applyBorder="0" applyAlignment="0" applyProtection="0"/>
    <xf numFmtId="167" fontId="2" fillId="0" borderId="0" applyFont="0" applyFill="0" applyBorder="0" applyAlignment="0" applyProtection="0"/>
    <xf numFmtId="213" fontId="2" fillId="0" borderId="0" applyFont="0" applyFill="0" applyBorder="0" applyAlignment="0" applyProtection="0"/>
    <xf numFmtId="167" fontId="45" fillId="0" borderId="0" applyFont="0" applyFill="0" applyBorder="0" applyAlignment="0" applyProtection="0"/>
    <xf numFmtId="43" fontId="1" fillId="0" borderId="0" applyFont="0" applyFill="0" applyBorder="0" applyAlignment="0" applyProtection="0"/>
    <xf numFmtId="49" fontId="31" fillId="0" borderId="73" applyNumberFormat="0" applyFill="0" applyAlignment="0" applyProtection="0"/>
    <xf numFmtId="0" fontId="31" fillId="0" borderId="0" applyNumberFormat="0" applyFill="0" applyAlignment="0" applyProtection="0"/>
    <xf numFmtId="49" fontId="31" fillId="0" borderId="73" applyNumberFormat="0" applyFill="0" applyAlignment="0" applyProtection="0"/>
    <xf numFmtId="49" fontId="31" fillId="0" borderId="0" applyNumberFormat="0" applyFill="0" applyAlignment="0" applyProtection="0"/>
    <xf numFmtId="180" fontId="2" fillId="0" borderId="0"/>
    <xf numFmtId="38" fontId="97" fillId="0" borderId="0"/>
    <xf numFmtId="38" fontId="98" fillId="0" borderId="0"/>
    <xf numFmtId="38" fontId="99" fillId="0" borderId="0"/>
    <xf numFmtId="38" fontId="100" fillId="0" borderId="0"/>
    <xf numFmtId="180" fontId="75" fillId="0" borderId="0"/>
    <xf numFmtId="180" fontId="75" fillId="0" borderId="0"/>
    <xf numFmtId="0" fontId="2" fillId="0" borderId="0" applyNumberFormat="0" applyFill="0" applyAlignment="0" applyProtection="0"/>
    <xf numFmtId="0" fontId="101" fillId="0" borderId="59" applyNumberFormat="0" applyFill="0" applyAlignment="0" applyProtection="0"/>
    <xf numFmtId="0" fontId="64" fillId="0" borderId="59" applyNumberFormat="0" applyFill="0" applyAlignment="0" applyProtection="0"/>
    <xf numFmtId="0" fontId="64" fillId="0" borderId="59" applyNumberFormat="0" applyFill="0" applyAlignment="0" applyProtection="0"/>
    <xf numFmtId="38" fontId="25" fillId="0" borderId="0"/>
    <xf numFmtId="38" fontId="102" fillId="1" borderId="73"/>
    <xf numFmtId="9" fontId="103" fillId="57" borderId="71" applyNumberFormat="0" applyFill="0" applyProtection="0"/>
    <xf numFmtId="166" fontId="66" fillId="0" borderId="0" applyFont="0" applyFill="0" applyBorder="0" applyAlignment="0" applyProtection="0"/>
    <xf numFmtId="0" fontId="1" fillId="0" borderId="0" applyNumberFormat="0" applyFont="0" applyFill="0" applyBorder="0">
      <alignment horizontal="center" vertical="center" wrapText="1"/>
    </xf>
    <xf numFmtId="214" fontId="96" fillId="52" borderId="61" applyFont="0" applyFill="0" applyBorder="0" applyAlignment="0" applyProtection="0">
      <alignment horizontal="right" vertical="center" wrapText="1"/>
    </xf>
    <xf numFmtId="215" fontId="2" fillId="0" borderId="0" applyFill="0" applyBorder="0" applyAlignment="0" applyProtection="0"/>
    <xf numFmtId="215" fontId="2" fillId="0" borderId="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179" fontId="104"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0" fontId="105" fillId="21" borderId="0" applyNumberFormat="0" applyBorder="0" applyAlignment="0" applyProtection="0"/>
    <xf numFmtId="0" fontId="105" fillId="21" borderId="0" applyNumberFormat="0" applyBorder="0" applyAlignment="0" applyProtection="0"/>
    <xf numFmtId="0" fontId="105" fillId="21" borderId="0" applyNumberFormat="0" applyBorder="0" applyAlignment="0" applyProtection="0"/>
    <xf numFmtId="37" fontId="106" fillId="0" borderId="72"/>
    <xf numFmtId="216" fontId="107" fillId="0" borderId="0"/>
    <xf numFmtId="0" fontId="45" fillId="0" borderId="0"/>
    <xf numFmtId="0" fontId="45" fillId="0" borderId="0"/>
    <xf numFmtId="0" fontId="45" fillId="0" borderId="0"/>
    <xf numFmtId="0" fontId="45" fillId="0" borderId="0"/>
    <xf numFmtId="0" fontId="2" fillId="0" borderId="0"/>
    <xf numFmtId="0" fontId="45" fillId="0" borderId="0"/>
    <xf numFmtId="0" fontId="2" fillId="0" borderId="0"/>
    <xf numFmtId="0" fontId="2" fillId="0" borderId="0"/>
    <xf numFmtId="0" fontId="2" fillId="0" borderId="0"/>
    <xf numFmtId="0" fontId="2" fillId="0" borderId="0">
      <alignment horizontal="left" wrapText="1"/>
    </xf>
    <xf numFmtId="0" fontId="36" fillId="0" borderId="0" applyAlignment="0">
      <alignment vertical="top" wrapText="1"/>
      <protection locked="0"/>
    </xf>
    <xf numFmtId="0" fontId="2" fillId="0" borderId="0"/>
    <xf numFmtId="0" fontId="2" fillId="0" borderId="0"/>
    <xf numFmtId="0" fontId="2" fillId="0" borderId="0" applyFill="0" applyBorder="0" applyProtection="0">
      <protection locked="0"/>
    </xf>
    <xf numFmtId="0" fontId="2" fillId="0" borderId="0"/>
    <xf numFmtId="0" fontId="45" fillId="0" borderId="0"/>
    <xf numFmtId="0" fontId="45" fillId="0" borderId="0"/>
    <xf numFmtId="0" fontId="45" fillId="0" borderId="0"/>
    <xf numFmtId="0" fontId="2" fillId="0" borderId="0"/>
    <xf numFmtId="0" fontId="45" fillId="0" borderId="0"/>
    <xf numFmtId="0" fontId="45" fillId="0" borderId="0"/>
    <xf numFmtId="0" fontId="2" fillId="0" borderId="0"/>
    <xf numFmtId="0" fontId="2" fillId="0" borderId="0">
      <alignment horizontal="left" wrapText="1"/>
    </xf>
    <xf numFmtId="0" fontId="2" fillId="0" borderId="0"/>
    <xf numFmtId="0" fontId="46" fillId="0" borderId="0"/>
    <xf numFmtId="0" fontId="2" fillId="0" borderId="0"/>
    <xf numFmtId="0" fontId="46" fillId="0" borderId="0"/>
    <xf numFmtId="0" fontId="46" fillId="0" borderId="0"/>
    <xf numFmtId="0" fontId="2" fillId="0" borderId="0"/>
    <xf numFmtId="0" fontId="2" fillId="0" borderId="0"/>
    <xf numFmtId="18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2" fillId="0" borderId="0"/>
    <xf numFmtId="0" fontId="45" fillId="0" borderId="0"/>
    <xf numFmtId="217" fontId="108" fillId="0" borderId="0"/>
    <xf numFmtId="218" fontId="109" fillId="58" borderId="0">
      <alignment vertical="center"/>
    </xf>
    <xf numFmtId="218" fontId="110" fillId="59" borderId="74">
      <alignment vertical="center"/>
    </xf>
    <xf numFmtId="218" fontId="110" fillId="59" borderId="74">
      <alignment vertical="center"/>
    </xf>
    <xf numFmtId="218" fontId="108" fillId="0" borderId="0"/>
    <xf numFmtId="217" fontId="111" fillId="0" borderId="0"/>
    <xf numFmtId="0" fontId="2" fillId="0" borderId="0"/>
    <xf numFmtId="180" fontId="112" fillId="0" borderId="0"/>
    <xf numFmtId="0" fontId="113" fillId="0" borderId="0"/>
    <xf numFmtId="180" fontId="114" fillId="0" borderId="0"/>
    <xf numFmtId="0" fontId="2" fillId="60" borderId="75" applyNumberFormat="0" applyFont="0" applyAlignment="0" applyProtection="0"/>
    <xf numFmtId="0" fontId="2" fillId="60" borderId="75" applyNumberFormat="0" applyFont="0" applyAlignment="0" applyProtection="0"/>
    <xf numFmtId="0" fontId="2" fillId="60" borderId="75" applyNumberFormat="0" applyFont="0" applyAlignment="0" applyProtection="0"/>
    <xf numFmtId="0" fontId="46" fillId="60" borderId="75" applyNumberFormat="0" applyFont="0" applyAlignment="0" applyProtection="0"/>
    <xf numFmtId="0" fontId="2" fillId="60" borderId="75" applyNumberFormat="0" applyFont="0" applyAlignment="0" applyProtection="0"/>
    <xf numFmtId="0" fontId="46" fillId="60" borderId="75" applyNumberFormat="0" applyFont="0" applyAlignment="0" applyProtection="0"/>
    <xf numFmtId="0" fontId="46" fillId="60" borderId="75" applyNumberFormat="0" applyFont="0" applyAlignment="0" applyProtection="0"/>
    <xf numFmtId="0" fontId="46" fillId="60" borderId="75" applyNumberFormat="0" applyFont="0" applyAlignment="0" applyProtection="0"/>
    <xf numFmtId="0" fontId="2" fillId="21" borderId="75" applyNumberFormat="0" applyFont="0" applyAlignment="0" applyProtection="0"/>
    <xf numFmtId="0" fontId="46" fillId="6" borderId="41" applyNumberFormat="0" applyFont="0" applyAlignment="0" applyProtection="0"/>
    <xf numFmtId="0" fontId="46" fillId="6" borderId="41" applyNumberFormat="0" applyFont="0" applyAlignment="0" applyProtection="0"/>
    <xf numFmtId="0" fontId="46" fillId="6" borderId="41" applyNumberFormat="0" applyFont="0" applyAlignment="0" applyProtection="0"/>
    <xf numFmtId="0" fontId="46" fillId="6" borderId="41" applyNumberFormat="0" applyFont="0" applyAlignment="0" applyProtection="0"/>
    <xf numFmtId="0" fontId="2" fillId="60" borderId="75" applyNumberFormat="0" applyFont="0" applyAlignment="0" applyProtection="0"/>
    <xf numFmtId="0" fontId="2" fillId="60" borderId="75" applyNumberFormat="0" applyFont="0" applyAlignment="0" applyProtection="0"/>
    <xf numFmtId="0" fontId="115" fillId="45" borderId="51" applyNumberFormat="0" applyAlignment="0" applyProtection="0"/>
    <xf numFmtId="0" fontId="115" fillId="45" borderId="51" applyNumberFormat="0" applyAlignment="0" applyProtection="0"/>
    <xf numFmtId="0" fontId="115" fillId="45" borderId="51" applyNumberFormat="0" applyAlignment="0" applyProtection="0"/>
    <xf numFmtId="0" fontId="115" fillId="45" borderId="51" applyNumberFormat="0" applyAlignment="0" applyProtection="0"/>
    <xf numFmtId="49" fontId="116" fillId="0" borderId="73" applyFill="0" applyProtection="0">
      <alignment vertical="center"/>
    </xf>
    <xf numFmtId="171" fontId="70" fillId="61" borderId="46" applyFont="0" applyFill="0" applyBorder="0" applyAlignment="0" applyProtection="0">
      <alignment horizontal="center"/>
    </xf>
    <xf numFmtId="10" fontId="70" fillId="57" borderId="46" applyFont="0" applyFill="0" applyBorder="0" applyAlignment="0" applyProtection="0">
      <alignment horizontal="center"/>
    </xf>
    <xf numFmtId="10" fontId="2" fillId="0" borderId="0" applyFont="0" applyFill="0" applyBorder="0" applyAlignment="0" applyProtection="0"/>
    <xf numFmtId="9" fontId="4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80" fillId="47" borderId="55" applyFont="0" applyFill="0" applyBorder="0" applyAlignment="0" applyProtection="0">
      <alignment horizontal="center"/>
    </xf>
    <xf numFmtId="9" fontId="117" fillId="57" borderId="0" applyNumberFormat="0" applyFill="0">
      <alignment horizontal="left"/>
    </xf>
    <xf numFmtId="0" fontId="50" fillId="0" borderId="56" applyNumberFormat="0" applyFill="0" applyAlignment="0"/>
    <xf numFmtId="9" fontId="79" fillId="0" borderId="76" applyNumberFormat="0" applyFill="0"/>
    <xf numFmtId="9" fontId="24" fillId="5" borderId="77" applyNumberFormat="0" applyAlignment="0"/>
    <xf numFmtId="0" fontId="60" fillId="48" borderId="78" applyNumberFormat="0" applyFont="0" applyBorder="0" applyAlignment="0" applyProtection="0"/>
    <xf numFmtId="214" fontId="96" fillId="52" borderId="61" applyFont="0" applyFill="0" applyBorder="0" applyAlignment="0" applyProtection="0">
      <alignment horizontal="right" vertical="center" wrapText="1"/>
    </xf>
    <xf numFmtId="9" fontId="46"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46"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46"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3" fontId="50" fillId="0" borderId="0" applyFill="0" applyBorder="0" applyProtection="0">
      <alignment horizontal="right" vertical="center"/>
    </xf>
    <xf numFmtId="198" fontId="50" fillId="0" borderId="0" applyNumberFormat="0" applyFill="0" applyBorder="0" applyProtection="0">
      <alignment horizontal="left"/>
    </xf>
    <xf numFmtId="0" fontId="50" fillId="0" borderId="0" applyNumberFormat="0" applyFill="0" applyBorder="0" applyProtection="0">
      <alignment horizontal="right" vertical="center" wrapText="1"/>
    </xf>
    <xf numFmtId="3" fontId="118" fillId="62" borderId="79" applyNumberFormat="0" applyFont="0" applyFill="0" applyProtection="0">
      <alignment horizontal="left"/>
    </xf>
    <xf numFmtId="0" fontId="53" fillId="45" borderId="51" applyNumberFormat="0" applyAlignment="0" applyProtection="0"/>
    <xf numFmtId="0" fontId="53" fillId="45" borderId="51" applyNumberFormat="0" applyAlignment="0" applyProtection="0"/>
    <xf numFmtId="4" fontId="45" fillId="48" borderId="51" applyNumberFormat="0" applyProtection="0">
      <alignment vertical="center"/>
    </xf>
    <xf numFmtId="4" fontId="119" fillId="48" borderId="51" applyNumberFormat="0" applyProtection="0">
      <alignment vertical="center"/>
    </xf>
    <xf numFmtId="4" fontId="45" fillId="48" borderId="51" applyNumberFormat="0" applyProtection="0">
      <alignment horizontal="left" vertical="center" indent="1"/>
    </xf>
    <xf numFmtId="4" fontId="45" fillId="48" borderId="51" applyNumberFormat="0" applyProtection="0">
      <alignment horizontal="left" vertical="center" indent="1"/>
    </xf>
    <xf numFmtId="0" fontId="2" fillId="54" borderId="51" applyNumberFormat="0" applyProtection="0">
      <alignment horizontal="left" vertical="center" indent="1"/>
    </xf>
    <xf numFmtId="4" fontId="45" fillId="63" borderId="51" applyNumberFormat="0" applyProtection="0">
      <alignment horizontal="right" vertical="center"/>
    </xf>
    <xf numFmtId="4" fontId="45" fillId="58" borderId="51" applyNumberFormat="0" applyProtection="0">
      <alignment horizontal="right" vertical="center"/>
    </xf>
    <xf numFmtId="4" fontId="45" fillId="64" borderId="51" applyNumberFormat="0" applyProtection="0">
      <alignment horizontal="right" vertical="center"/>
    </xf>
    <xf numFmtId="4" fontId="45" fillId="65" borderId="51" applyNumberFormat="0" applyProtection="0">
      <alignment horizontal="right" vertical="center"/>
    </xf>
    <xf numFmtId="4" fontId="45" fillId="66" borderId="51" applyNumberFormat="0" applyProtection="0">
      <alignment horizontal="right" vertical="center"/>
    </xf>
    <xf numFmtId="4" fontId="45" fillId="67" borderId="51" applyNumberFormat="0" applyProtection="0">
      <alignment horizontal="right" vertical="center"/>
    </xf>
    <xf numFmtId="4" fontId="45" fillId="68" borderId="51" applyNumberFormat="0" applyProtection="0">
      <alignment horizontal="right" vertical="center"/>
    </xf>
    <xf numFmtId="4" fontId="45" fillId="69" borderId="51" applyNumberFormat="0" applyProtection="0">
      <alignment horizontal="right" vertical="center"/>
    </xf>
    <xf numFmtId="4" fontId="45" fillId="70" borderId="51" applyNumberFormat="0" applyProtection="0">
      <alignment horizontal="right" vertical="center"/>
    </xf>
    <xf numFmtId="4" fontId="120" fillId="71" borderId="51" applyNumberFormat="0" applyProtection="0">
      <alignment horizontal="left" vertical="center" indent="1"/>
    </xf>
    <xf numFmtId="4" fontId="45" fillId="72" borderId="80" applyNumberFormat="0" applyProtection="0">
      <alignment horizontal="left" vertical="center" indent="1"/>
    </xf>
    <xf numFmtId="4" fontId="52" fillId="73" borderId="0" applyNumberFormat="0" applyProtection="0">
      <alignment horizontal="left" vertical="center" indent="1"/>
    </xf>
    <xf numFmtId="0" fontId="2" fillId="54" borderId="51" applyNumberFormat="0" applyProtection="0">
      <alignment horizontal="left" vertical="center" indent="1"/>
    </xf>
    <xf numFmtId="4" fontId="45" fillId="72" borderId="51" applyNumberFormat="0" applyProtection="0">
      <alignment horizontal="left" vertical="center" indent="1"/>
    </xf>
    <xf numFmtId="4" fontId="45" fillId="74" borderId="51" applyNumberFormat="0" applyProtection="0">
      <alignment horizontal="left" vertical="center" indent="1"/>
    </xf>
    <xf numFmtId="0" fontId="2" fillId="74" borderId="51" applyNumberFormat="0" applyProtection="0">
      <alignment horizontal="left" vertical="center" indent="1"/>
    </xf>
    <xf numFmtId="0" fontId="2" fillId="74" borderId="51" applyNumberFormat="0" applyProtection="0">
      <alignment horizontal="left" vertical="center" indent="1"/>
    </xf>
    <xf numFmtId="0" fontId="2" fillId="75" borderId="51" applyNumberFormat="0" applyProtection="0">
      <alignment horizontal="left" vertical="center" indent="1"/>
    </xf>
    <xf numFmtId="0" fontId="2" fillId="75" borderId="51" applyNumberFormat="0" applyProtection="0">
      <alignment horizontal="left" vertical="center" indent="1"/>
    </xf>
    <xf numFmtId="0" fontId="2" fillId="19" borderId="51" applyNumberFormat="0" applyProtection="0">
      <alignment horizontal="left" vertical="center" indent="1"/>
    </xf>
    <xf numFmtId="0" fontId="2" fillId="19" borderId="51" applyNumberFormat="0" applyProtection="0">
      <alignment horizontal="left" vertical="center" indent="1"/>
    </xf>
    <xf numFmtId="0" fontId="2" fillId="54" borderId="51" applyNumberFormat="0" applyProtection="0">
      <alignment horizontal="left" vertical="center" indent="1"/>
    </xf>
    <xf numFmtId="0" fontId="2" fillId="54" borderId="51" applyNumberFormat="0" applyProtection="0">
      <alignment horizontal="left" vertical="center" indent="1"/>
    </xf>
    <xf numFmtId="4" fontId="45" fillId="20" borderId="51" applyNumberFormat="0" applyProtection="0">
      <alignment vertical="center"/>
    </xf>
    <xf numFmtId="4" fontId="119" fillId="20" borderId="51" applyNumberFormat="0" applyProtection="0">
      <alignment vertical="center"/>
    </xf>
    <xf numFmtId="4" fontId="45" fillId="20" borderId="51" applyNumberFormat="0" applyProtection="0">
      <alignment horizontal="left" vertical="center" indent="1"/>
    </xf>
    <xf numFmtId="4" fontId="45" fillId="20" borderId="51" applyNumberFormat="0" applyProtection="0">
      <alignment horizontal="left" vertical="center" indent="1"/>
    </xf>
    <xf numFmtId="4" fontId="45" fillId="72" borderId="51" applyNumberFormat="0" applyProtection="0">
      <alignment horizontal="right" vertical="center"/>
    </xf>
    <xf numFmtId="4" fontId="119" fillId="72" borderId="51" applyNumberFormat="0" applyProtection="0">
      <alignment horizontal="right" vertical="center"/>
    </xf>
    <xf numFmtId="0" fontId="2" fillId="54" borderId="51" applyNumberFormat="0" applyProtection="0">
      <alignment horizontal="left" vertical="center" indent="1"/>
    </xf>
    <xf numFmtId="0" fontId="2" fillId="54" borderId="51" applyNumberFormat="0" applyProtection="0">
      <alignment horizontal="left" vertical="center" indent="1"/>
    </xf>
    <xf numFmtId="0" fontId="121" fillId="0" borderId="0"/>
    <xf numFmtId="4" fontId="122" fillId="72" borderId="51" applyNumberFormat="0" applyProtection="0">
      <alignment horizontal="right" vertical="center"/>
    </xf>
    <xf numFmtId="180" fontId="2" fillId="60" borderId="0" applyNumberFormat="0" applyFont="0" applyBorder="0" applyAlignment="0" applyProtection="0"/>
    <xf numFmtId="0" fontId="2" fillId="60" borderId="0" applyNumberFormat="0" applyFont="0" applyBorder="0" applyAlignment="0" applyProtection="0"/>
    <xf numFmtId="0" fontId="2" fillId="60" borderId="0" applyNumberFormat="0" applyFont="0" applyBorder="0" applyAlignment="0" applyProtection="0"/>
    <xf numFmtId="0" fontId="2" fillId="60" borderId="0" applyNumberFormat="0" applyFont="0" applyBorder="0" applyAlignment="0" applyProtection="0"/>
    <xf numFmtId="0" fontId="2" fillId="60" borderId="0" applyNumberFormat="0" applyFont="0" applyBorder="0" applyAlignment="0" applyProtection="0"/>
    <xf numFmtId="0" fontId="2" fillId="60" borderId="0" applyNumberFormat="0" applyFont="0" applyBorder="0" applyAlignment="0" applyProtection="0"/>
    <xf numFmtId="0" fontId="2" fillId="60" borderId="0" applyNumberFormat="0" applyFont="0" applyBorder="0" applyAlignment="0" applyProtection="0"/>
    <xf numFmtId="180" fontId="2" fillId="76" borderId="0" applyNumberFormat="0" applyFont="0" applyBorder="0" applyAlignment="0" applyProtection="0"/>
    <xf numFmtId="0" fontId="2" fillId="76" borderId="0" applyNumberFormat="0" applyFont="0" applyBorder="0" applyAlignment="0" applyProtection="0"/>
    <xf numFmtId="0" fontId="2" fillId="76" borderId="0" applyNumberFormat="0" applyFont="0" applyBorder="0" applyAlignment="0" applyProtection="0"/>
    <xf numFmtId="0" fontId="2" fillId="76" borderId="0" applyNumberFormat="0" applyFont="0" applyBorder="0" applyAlignment="0" applyProtection="0"/>
    <xf numFmtId="0" fontId="2" fillId="76" borderId="0" applyNumberFormat="0" applyFont="0" applyBorder="0" applyAlignment="0" applyProtection="0"/>
    <xf numFmtId="0" fontId="2" fillId="76" borderId="0" applyNumberFormat="0" applyFont="0" applyBorder="0" applyAlignment="0" applyProtection="0"/>
    <xf numFmtId="0" fontId="2" fillId="76" borderId="0" applyNumberFormat="0" applyFont="0" applyBorder="0" applyAlignment="0" applyProtection="0"/>
    <xf numFmtId="18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18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8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18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8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55" fillId="23" borderId="0" applyNumberFormat="0" applyBorder="0" applyAlignment="0" applyProtection="0"/>
    <xf numFmtId="0" fontId="55" fillId="23" borderId="0" applyNumberFormat="0" applyBorder="0" applyAlignment="0" applyProtection="0"/>
    <xf numFmtId="0" fontId="55" fillId="23" borderId="0" applyNumberFormat="0" applyBorder="0" applyAlignment="0" applyProtection="0"/>
    <xf numFmtId="4" fontId="104" fillId="0" borderId="0" applyFont="0" applyFill="0" applyBorder="0" applyAlignment="0" applyProtection="0">
      <alignment horizontal="left"/>
    </xf>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pplyNumberFormat="0" applyFill="0" applyAlignment="0" applyProtection="0">
      <alignment wrapText="1"/>
    </xf>
    <xf numFmtId="0" fontId="2" fillId="0" borderId="0"/>
    <xf numFmtId="0" fontId="2" fillId="0" borderId="0"/>
    <xf numFmtId="0" fontId="1" fillId="0" borderId="0"/>
    <xf numFmtId="0" fontId="1" fillId="0" borderId="0"/>
    <xf numFmtId="0" fontId="2" fillId="0" borderId="0">
      <alignment horizontal="left" wrapText="1"/>
    </xf>
    <xf numFmtId="0" fontId="1" fillId="0" borderId="0"/>
    <xf numFmtId="0" fontId="1" fillId="0" borderId="0"/>
    <xf numFmtId="0" fontId="2" fillId="0" borderId="0">
      <alignment horizontal="left" wrapText="1"/>
    </xf>
    <xf numFmtId="0" fontId="1" fillId="0" borderId="0"/>
    <xf numFmtId="0" fontId="2" fillId="0" borderId="0"/>
    <xf numFmtId="0" fontId="1" fillId="0" borderId="0"/>
    <xf numFmtId="0" fontId="1" fillId="0" borderId="0"/>
    <xf numFmtId="0" fontId="2" fillId="0" borderId="0">
      <alignment horizontal="left" wrapText="1"/>
    </xf>
    <xf numFmtId="0" fontId="1" fillId="0" borderId="0"/>
    <xf numFmtId="0" fontId="2" fillId="0" borderId="0"/>
    <xf numFmtId="0" fontId="2" fillId="0" borderId="0">
      <alignment horizontal="left" wrapText="1"/>
    </xf>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alignment horizontal="left" wrapText="1"/>
    </xf>
    <xf numFmtId="180" fontId="2" fillId="0" borderId="0">
      <alignment horizontal="left" wrapText="1"/>
    </xf>
    <xf numFmtId="0" fontId="2" fillId="0" borderId="0"/>
    <xf numFmtId="0" fontId="2" fillId="0" borderId="0"/>
    <xf numFmtId="0" fontId="123" fillId="0" borderId="0"/>
    <xf numFmtId="0" fontId="123" fillId="0" borderId="0"/>
    <xf numFmtId="219" fontId="124"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14" fontId="44" fillId="0" borderId="0" applyFill="0" applyBorder="0" applyAlignment="0" applyProtection="0"/>
    <xf numFmtId="9" fontId="125" fillId="0" borderId="0" applyNumberFormat="0" applyFill="0" applyBorder="0" applyAlignment="0"/>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180" fontId="2" fillId="0" borderId="0"/>
    <xf numFmtId="180" fontId="45" fillId="0" borderId="0" applyNumberFormat="0" applyBorder="0" applyAlignment="0"/>
    <xf numFmtId="180" fontId="126" fillId="0" borderId="0" applyNumberFormat="0" applyBorder="0" applyAlignment="0"/>
    <xf numFmtId="38" fontId="25" fillId="0" borderId="81"/>
    <xf numFmtId="9" fontId="1" fillId="77" borderId="0" applyNumberFormat="0" applyFont="0" applyBorder="0" applyProtection="0">
      <alignment horizontal="right" vertical="center"/>
    </xf>
    <xf numFmtId="9" fontId="1" fillId="77" borderId="0" applyNumberFormat="0" applyFont="0" applyBorder="0" applyProtection="0">
      <alignment horizontal="right" vertical="center"/>
    </xf>
    <xf numFmtId="9" fontId="50" fillId="77" borderId="0" applyNumberFormat="0" applyBorder="0" applyProtection="0">
      <alignment horizontal="left" vertical="center" wrapText="1"/>
    </xf>
    <xf numFmtId="198" fontId="79" fillId="77" borderId="82" applyNumberFormat="0" applyFill="0" applyBorder="0" applyAlignment="0"/>
    <xf numFmtId="0" fontId="31" fillId="0" borderId="0" applyNumberFormat="0" applyFill="0" applyAlignment="0" applyProtection="0"/>
    <xf numFmtId="9" fontId="60" fillId="47" borderId="55" applyNumberFormat="0" applyFill="0" applyBorder="0" applyAlignment="0" applyProtection="0">
      <alignment horizontal="center"/>
    </xf>
    <xf numFmtId="49" fontId="127" fillId="0" borderId="73">
      <alignment vertical="center"/>
    </xf>
    <xf numFmtId="179" fontId="128" fillId="0" borderId="0" applyFont="0" applyFill="0" applyBorder="0" applyAlignment="0" applyProtection="0"/>
    <xf numFmtId="199" fontId="75" fillId="0" borderId="0" applyFont="0" applyFill="0" applyBorder="0" applyAlignment="0" applyProtection="0"/>
    <xf numFmtId="179" fontId="128" fillId="0" borderId="0" applyFont="0" applyFill="0" applyBorder="0" applyAlignment="0" applyProtection="0"/>
    <xf numFmtId="49" fontId="58" fillId="78" borderId="46" applyNumberFormat="0" applyFill="0" applyBorder="0" applyAlignment="0" applyProtection="0">
      <alignment horizontal="left" wrapText="1"/>
    </xf>
    <xf numFmtId="0" fontId="129" fillId="0" borderId="0" applyNumberFormat="0" applyFill="0" applyBorder="0" applyAlignment="0" applyProtection="0"/>
    <xf numFmtId="0" fontId="74" fillId="0" borderId="0" applyNumberFormat="0" applyFill="0" applyBorder="0" applyAlignment="0" applyProtection="0"/>
    <xf numFmtId="0" fontId="130" fillId="0" borderId="0" applyNumberFormat="0" applyFill="0" applyBorder="0" applyProtection="0">
      <alignment horizontal="right"/>
    </xf>
    <xf numFmtId="202" fontId="131" fillId="0" borderId="0">
      <alignment horizontal="center" vertical="center"/>
    </xf>
    <xf numFmtId="0" fontId="132" fillId="0" borderId="0" applyNumberFormat="0" applyFill="0" applyBorder="0" applyAlignment="0" applyProtection="0"/>
    <xf numFmtId="0" fontId="132" fillId="0" borderId="0" applyNumberFormat="0" applyFill="0" applyBorder="0" applyAlignment="0" applyProtection="0"/>
    <xf numFmtId="0" fontId="133" fillId="0" borderId="0" applyNumberFormat="0" applyFill="0" applyBorder="0" applyAlignment="0" applyProtection="0"/>
    <xf numFmtId="0" fontId="132" fillId="0" borderId="0" applyNumberFormat="0" applyFill="0" applyBorder="0" applyAlignment="0" applyProtection="0"/>
    <xf numFmtId="0" fontId="84" fillId="0" borderId="66" applyNumberFormat="0" applyFill="0" applyAlignment="0" applyProtection="0"/>
    <xf numFmtId="0" fontId="87" fillId="0" borderId="68" applyNumberFormat="0" applyFill="0" applyAlignment="0" applyProtection="0"/>
    <xf numFmtId="0" fontId="72" fillId="0" borderId="70" applyNumberFormat="0" applyFill="0" applyAlignment="0" applyProtection="0"/>
    <xf numFmtId="0" fontId="120" fillId="0" borderId="63" applyNumberFormat="0" applyFill="0" applyAlignment="0" applyProtection="0"/>
    <xf numFmtId="0" fontId="120" fillId="0" borderId="63" applyNumberFormat="0" applyFill="0" applyAlignment="0" applyProtection="0"/>
    <xf numFmtId="0" fontId="120" fillId="0" borderId="63" applyNumberFormat="0" applyFill="0" applyAlignment="0" applyProtection="0"/>
    <xf numFmtId="198" fontId="79" fillId="77" borderId="83" applyNumberFormat="0">
      <alignment horizontal="right"/>
    </xf>
    <xf numFmtId="3" fontId="104" fillId="0" borderId="0" applyFont="0" applyFill="0" applyBorder="0" applyAlignment="0" applyProtection="0">
      <alignment horizontal="left"/>
    </xf>
    <xf numFmtId="199" fontId="128" fillId="0" borderId="0" applyFont="0" applyFill="0" applyBorder="0" applyAlignment="0" applyProtection="0"/>
    <xf numFmtId="0" fontId="84" fillId="0" borderId="66" applyNumberFormat="0" applyFill="0" applyAlignment="0" applyProtection="0"/>
    <xf numFmtId="0" fontId="84" fillId="0" borderId="66" applyNumberFormat="0" applyFill="0" applyAlignment="0" applyProtection="0"/>
    <xf numFmtId="0" fontId="84" fillId="0" borderId="66" applyNumberFormat="0" applyFill="0" applyAlignment="0" applyProtection="0"/>
    <xf numFmtId="40" fontId="134" fillId="79" borderId="72" applyNumberFormat="0" applyProtection="0">
      <alignment horizontal="centerContinuous"/>
    </xf>
    <xf numFmtId="40" fontId="134" fillId="79" borderId="72" applyNumberFormat="0" applyProtection="0">
      <alignment horizontal="centerContinuous"/>
    </xf>
    <xf numFmtId="0" fontId="87" fillId="0" borderId="68" applyNumberFormat="0" applyFill="0" applyAlignment="0" applyProtection="0"/>
    <xf numFmtId="0" fontId="87" fillId="0" borderId="68" applyNumberFormat="0" applyFill="0" applyAlignment="0" applyProtection="0"/>
    <xf numFmtId="0" fontId="87" fillId="0" borderId="68" applyNumberFormat="0" applyFill="0" applyAlignment="0" applyProtection="0"/>
    <xf numFmtId="0" fontId="72" fillId="0" borderId="70" applyNumberFormat="0" applyFill="0" applyAlignment="0" applyProtection="0"/>
    <xf numFmtId="0" fontId="72" fillId="0" borderId="70" applyNumberFormat="0" applyFill="0" applyAlignment="0" applyProtection="0"/>
    <xf numFmtId="0" fontId="72" fillId="0" borderId="70" applyNumberFormat="0" applyFill="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40" fontId="134" fillId="79" borderId="72" applyNumberFormat="0" applyProtection="0">
      <alignment horizontal="centerContinuous"/>
    </xf>
    <xf numFmtId="40" fontId="134" fillId="79" borderId="72" applyNumberFormat="0" applyProtection="0">
      <alignment horizontal="centerContinuous"/>
    </xf>
    <xf numFmtId="40" fontId="134" fillId="79" borderId="72" applyNumberFormat="0" applyProtection="0">
      <alignment horizontal="centerContinuous"/>
    </xf>
    <xf numFmtId="40" fontId="134" fillId="79" borderId="72" applyNumberFormat="0" applyProtection="0">
      <alignment horizontal="centerContinuous"/>
    </xf>
    <xf numFmtId="40" fontId="134" fillId="79" borderId="72" applyNumberFormat="0" applyProtection="0">
      <alignment horizontal="centerContinuous"/>
    </xf>
    <xf numFmtId="207" fontId="69" fillId="52" borderId="61" applyNumberFormat="0" applyFont="0" applyFill="0" applyProtection="0">
      <alignment horizontal="left" vertical="center" wrapText="1"/>
    </xf>
    <xf numFmtId="0" fontId="64" fillId="0" borderId="59" applyNumberFormat="0" applyFill="0" applyAlignment="0" applyProtection="0"/>
    <xf numFmtId="0" fontId="64" fillId="0" borderId="59" applyNumberFormat="0" applyFill="0" applyAlignment="0" applyProtection="0"/>
    <xf numFmtId="0" fontId="64" fillId="0" borderId="59" applyNumberFormat="0" applyFill="0" applyAlignment="0" applyProtection="0"/>
    <xf numFmtId="200" fontId="2" fillId="19" borderId="0" applyBorder="0" applyAlignment="0"/>
    <xf numFmtId="37" fontId="2" fillId="19" borderId="50" applyBorder="0" applyAlignment="0"/>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22" fillId="0" borderId="0" applyNumberFormat="0" applyFill="0" applyBorder="0" applyAlignment="0" applyProtection="0"/>
    <xf numFmtId="0" fontId="122" fillId="0" borderId="0" applyNumberFormat="0" applyFill="0" applyBorder="0" applyAlignment="0" applyProtection="0"/>
    <xf numFmtId="207" fontId="69" fillId="52" borderId="84" applyNumberFormat="0" applyFont="0" applyAlignment="0" applyProtection="0">
      <alignment horizontal="center" vertical="center" wrapText="1"/>
    </xf>
    <xf numFmtId="9" fontId="79" fillId="0" borderId="85" applyNumberFormat="0" applyFill="0">
      <alignment horizontal="left"/>
    </xf>
    <xf numFmtId="220" fontId="135" fillId="0" borderId="0"/>
    <xf numFmtId="9" fontId="70" fillId="57" borderId="46" applyNumberFormat="0" applyFont="0" applyFill="0" applyBorder="0" applyProtection="0">
      <alignment horizontal="center"/>
    </xf>
    <xf numFmtId="0" fontId="63" fillId="50" borderId="58" applyNumberFormat="0" applyAlignment="0" applyProtection="0"/>
    <xf numFmtId="0" fontId="63" fillId="50" borderId="58" applyNumberFormat="0" applyAlignment="0" applyProtection="0"/>
    <xf numFmtId="0" fontId="63" fillId="50" borderId="58" applyNumberFormat="0" applyAlignment="0" applyProtection="0"/>
    <xf numFmtId="0" fontId="31" fillId="0" borderId="0" applyNumberFormat="0" applyFill="0" applyAlignment="0" applyProtection="0"/>
    <xf numFmtId="0" fontId="33" fillId="0" borderId="0" applyNumberFormat="0" applyFill="0" applyAlignment="0" applyProtection="0"/>
    <xf numFmtId="180" fontId="136" fillId="0" borderId="0" applyNumberFormat="0" applyFill="0" applyBorder="0" applyAlignment="0" applyProtection="0">
      <alignment vertical="top"/>
      <protection locked="0"/>
    </xf>
    <xf numFmtId="165" fontId="2" fillId="0" borderId="0" applyFont="0" applyFill="0" applyBorder="0" applyAlignment="0" applyProtection="0"/>
    <xf numFmtId="167" fontId="2" fillId="0" borderId="0" applyFont="0" applyFill="0" applyBorder="0" applyAlignment="0" applyProtection="0"/>
    <xf numFmtId="165" fontId="137" fillId="0" borderId="0" applyFont="0" applyFill="0" applyBorder="0" applyAlignment="0" applyProtection="0"/>
    <xf numFmtId="167" fontId="137" fillId="0" borderId="0" applyFont="0" applyFill="0" applyBorder="0" applyAlignment="0" applyProtection="0"/>
    <xf numFmtId="180" fontId="138" fillId="0" borderId="0"/>
    <xf numFmtId="180" fontId="139" fillId="0" borderId="0"/>
    <xf numFmtId="165" fontId="2" fillId="0" borderId="0" applyFont="0" applyFill="0" applyBorder="0" applyAlignment="0" applyProtection="0"/>
    <xf numFmtId="221" fontId="140" fillId="0" borderId="0" applyFont="0" applyFill="0" applyBorder="0" applyAlignment="0" applyProtection="0"/>
    <xf numFmtId="222" fontId="140" fillId="0" borderId="0" applyFont="0" applyFill="0" applyBorder="0" applyAlignment="0" applyProtection="0"/>
    <xf numFmtId="180" fontId="2" fillId="0" borderId="0"/>
    <xf numFmtId="166" fontId="140" fillId="0" borderId="0" applyFont="0" applyFill="0" applyBorder="0" applyAlignment="0" applyProtection="0"/>
    <xf numFmtId="164" fontId="140"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5"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5" fillId="0" borderId="0" applyFont="0" applyFill="0" applyBorder="0" applyAlignment="0" applyProtection="0"/>
    <xf numFmtId="43" fontId="46" fillId="0" borderId="0" applyFont="0" applyFill="0" applyBorder="0" applyAlignment="0" applyProtection="0"/>
    <xf numFmtId="43" fontId="4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5"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665">
    <xf numFmtId="0" fontId="0" fillId="0" borderId="0" xfId="0"/>
    <xf numFmtId="0" fontId="3" fillId="0" borderId="0" xfId="0" applyFont="1"/>
    <xf numFmtId="0" fontId="4" fillId="0" borderId="0" xfId="0" applyFont="1"/>
    <xf numFmtId="0" fontId="5" fillId="0" borderId="0" xfId="2" applyFont="1" applyFill="1" applyBorder="1" applyAlignment="1">
      <alignment vertical="center" wrapText="1"/>
    </xf>
    <xf numFmtId="0" fontId="6" fillId="0" borderId="0" xfId="0" applyFont="1"/>
    <xf numFmtId="0" fontId="7" fillId="0" borderId="0" xfId="0" applyFont="1"/>
    <xf numFmtId="0" fontId="9" fillId="0" borderId="0" xfId="0" applyFont="1"/>
    <xf numFmtId="0" fontId="10" fillId="0" borderId="0" xfId="0" applyFont="1"/>
    <xf numFmtId="0" fontId="0" fillId="0" borderId="0" xfId="0" applyAlignment="1">
      <alignment horizontal="left"/>
    </xf>
    <xf numFmtId="0" fontId="9" fillId="0" borderId="0" xfId="0" applyFont="1" applyAlignment="1">
      <alignment horizontal="left"/>
    </xf>
    <xf numFmtId="0" fontId="8" fillId="4" borderId="1" xfId="0" applyFont="1" applyFill="1" applyBorder="1" applyAlignment="1">
      <alignment vertical="center"/>
    </xf>
    <xf numFmtId="0" fontId="8" fillId="4" borderId="2" xfId="0" applyFont="1" applyFill="1" applyBorder="1" applyAlignment="1">
      <alignment vertical="center"/>
    </xf>
    <xf numFmtId="0" fontId="11" fillId="4" borderId="2" xfId="0" applyFont="1" applyFill="1" applyBorder="1" applyAlignment="1">
      <alignment vertical="center"/>
    </xf>
    <xf numFmtId="0" fontId="11" fillId="4" borderId="1" xfId="0" applyFont="1" applyFill="1" applyBorder="1" applyAlignment="1">
      <alignment vertical="center"/>
    </xf>
    <xf numFmtId="0" fontId="8" fillId="4" borderId="1" xfId="0" applyFont="1" applyFill="1" applyBorder="1" applyAlignment="1">
      <alignment vertical="center" wrapText="1"/>
    </xf>
    <xf numFmtId="0" fontId="8" fillId="4" borderId="2" xfId="0" applyFont="1" applyFill="1" applyBorder="1" applyAlignment="1">
      <alignment vertical="center" wrapText="1"/>
    </xf>
    <xf numFmtId="0" fontId="11" fillId="2" borderId="1" xfId="0" applyFont="1" applyFill="1" applyBorder="1" applyAlignment="1">
      <alignment vertical="center"/>
    </xf>
    <xf numFmtId="0" fontId="11" fillId="2" borderId="2" xfId="0" applyFont="1" applyFill="1" applyBorder="1" applyAlignment="1">
      <alignment vertical="center"/>
    </xf>
    <xf numFmtId="173" fontId="8" fillId="3" borderId="3" xfId="0" applyNumberFormat="1" applyFont="1" applyFill="1" applyBorder="1" applyAlignment="1">
      <alignment horizontal="right" vertical="center"/>
    </xf>
    <xf numFmtId="173" fontId="8" fillId="4" borderId="4" xfId="0" applyNumberFormat="1" applyFont="1" applyFill="1" applyBorder="1" applyAlignment="1">
      <alignment horizontal="right" vertical="center"/>
    </xf>
    <xf numFmtId="173" fontId="8" fillId="3" borderId="5" xfId="0" applyNumberFormat="1" applyFont="1" applyFill="1" applyBorder="1" applyAlignment="1">
      <alignment horizontal="right" vertical="center"/>
    </xf>
    <xf numFmtId="173" fontId="8" fillId="3" borderId="6" xfId="0" applyNumberFormat="1" applyFont="1" applyFill="1" applyBorder="1" applyAlignment="1">
      <alignment horizontal="right" vertical="center"/>
    </xf>
    <xf numFmtId="173" fontId="8" fillId="4" borderId="7" xfId="0" applyNumberFormat="1" applyFont="1" applyFill="1" applyBorder="1" applyAlignment="1">
      <alignment horizontal="right" vertical="center"/>
    </xf>
    <xf numFmtId="173" fontId="8" fillId="3" borderId="10" xfId="0" applyNumberFormat="1" applyFont="1" applyFill="1" applyBorder="1" applyAlignment="1">
      <alignment horizontal="right" vertical="center"/>
    </xf>
    <xf numFmtId="173" fontId="8" fillId="4" borderId="11" xfId="0" applyNumberFormat="1" applyFont="1" applyFill="1" applyBorder="1" applyAlignment="1">
      <alignment horizontal="right" vertical="center"/>
    </xf>
    <xf numFmtId="173" fontId="8" fillId="3" borderId="12" xfId="0" applyNumberFormat="1" applyFont="1" applyFill="1" applyBorder="1" applyAlignment="1">
      <alignment horizontal="right" vertical="center"/>
    </xf>
    <xf numFmtId="173" fontId="11" fillId="3" borderId="6" xfId="0" applyNumberFormat="1" applyFont="1" applyFill="1" applyBorder="1" applyAlignment="1">
      <alignment horizontal="right" vertical="center"/>
    </xf>
    <xf numFmtId="173" fontId="11" fillId="4" borderId="7" xfId="0" applyNumberFormat="1" applyFont="1" applyFill="1" applyBorder="1" applyAlignment="1">
      <alignment horizontal="right" vertical="center"/>
    </xf>
    <xf numFmtId="173" fontId="11" fillId="3" borderId="10" xfId="0" applyNumberFormat="1" applyFont="1" applyFill="1" applyBorder="1" applyAlignment="1">
      <alignment horizontal="right" vertical="center"/>
    </xf>
    <xf numFmtId="173" fontId="11" fillId="4" borderId="11" xfId="0" applyNumberFormat="1" applyFont="1" applyFill="1" applyBorder="1" applyAlignment="1">
      <alignment horizontal="right" vertical="center"/>
    </xf>
    <xf numFmtId="173" fontId="11" fillId="2" borderId="11" xfId="0" applyNumberFormat="1" applyFont="1" applyFill="1" applyBorder="1" applyAlignment="1">
      <alignment horizontal="right" vertical="center"/>
    </xf>
    <xf numFmtId="173" fontId="11" fillId="2" borderId="12" xfId="0" applyNumberFormat="1" applyFont="1" applyFill="1" applyBorder="1" applyAlignment="1">
      <alignment horizontal="right" vertical="center"/>
    </xf>
    <xf numFmtId="173" fontId="11" fillId="2" borderId="7" xfId="0" applyNumberFormat="1" applyFont="1" applyFill="1" applyBorder="1" applyAlignment="1">
      <alignment horizontal="right" vertical="center"/>
    </xf>
    <xf numFmtId="173" fontId="11" fillId="2" borderId="8" xfId="0" applyNumberFormat="1" applyFont="1" applyFill="1" applyBorder="1" applyAlignment="1">
      <alignment horizontal="right" vertical="center"/>
    </xf>
    <xf numFmtId="10" fontId="11" fillId="2" borderId="16" xfId="0" applyNumberFormat="1" applyFont="1" applyFill="1" applyBorder="1" applyAlignment="1">
      <alignment horizontal="center" vertical="center"/>
    </xf>
    <xf numFmtId="10" fontId="11" fillId="2" borderId="2" xfId="0" applyNumberFormat="1" applyFont="1" applyFill="1" applyBorder="1" applyAlignment="1">
      <alignment horizontal="center" vertical="center"/>
    </xf>
    <xf numFmtId="10" fontId="11" fillId="2" borderId="8" xfId="0" applyNumberFormat="1" applyFont="1" applyFill="1" applyBorder="1" applyAlignment="1">
      <alignment horizontal="center" vertical="center"/>
    </xf>
    <xf numFmtId="10" fontId="11" fillId="2" borderId="9" xfId="0" applyNumberFormat="1" applyFont="1" applyFill="1" applyBorder="1" applyAlignment="1">
      <alignment horizontal="center" vertical="center"/>
    </xf>
    <xf numFmtId="10" fontId="11" fillId="2" borderId="17" xfId="0" applyNumberFormat="1" applyFont="1" applyFill="1" applyBorder="1" applyAlignment="1">
      <alignment horizontal="center" vertical="center"/>
    </xf>
    <xf numFmtId="10" fontId="11" fillId="2" borderId="18" xfId="0" applyNumberFormat="1" applyFont="1" applyFill="1" applyBorder="1" applyAlignment="1">
      <alignment horizontal="center" vertical="center"/>
    </xf>
    <xf numFmtId="0" fontId="8" fillId="4" borderId="1" xfId="0" applyFont="1" applyFill="1" applyBorder="1" applyAlignment="1">
      <alignment horizontal="left" vertical="center" indent="2"/>
    </xf>
    <xf numFmtId="0" fontId="8" fillId="4" borderId="2" xfId="0" applyFont="1" applyFill="1" applyBorder="1" applyAlignment="1">
      <alignment horizontal="left" vertical="center" indent="2"/>
    </xf>
    <xf numFmtId="0" fontId="8" fillId="4" borderId="1" xfId="0" applyFont="1" applyFill="1" applyBorder="1" applyAlignment="1">
      <alignment horizontal="left" vertical="center" wrapText="1" indent="2"/>
    </xf>
    <xf numFmtId="174" fontId="8" fillId="3" borderId="5" xfId="0" applyNumberFormat="1" applyFont="1" applyFill="1" applyBorder="1" applyAlignment="1">
      <alignment horizontal="right" vertical="center"/>
    </xf>
    <xf numFmtId="174" fontId="8" fillId="5" borderId="5" xfId="0" applyNumberFormat="1" applyFont="1" applyFill="1" applyBorder="1" applyAlignment="1">
      <alignment horizontal="right" vertical="center"/>
    </xf>
    <xf numFmtId="174" fontId="8" fillId="5" borderId="19" xfId="0" applyNumberFormat="1" applyFont="1" applyFill="1" applyBorder="1" applyAlignment="1">
      <alignment horizontal="right" vertical="center"/>
    </xf>
    <xf numFmtId="174" fontId="8" fillId="5" borderId="12" xfId="0" applyNumberFormat="1" applyFont="1" applyFill="1" applyBorder="1" applyAlignment="1">
      <alignment horizontal="right" vertical="center"/>
    </xf>
    <xf numFmtId="174" fontId="8" fillId="5" borderId="8" xfId="0" applyNumberFormat="1" applyFont="1" applyFill="1" applyBorder="1" applyAlignment="1">
      <alignment horizontal="right" vertical="center"/>
    </xf>
    <xf numFmtId="174" fontId="11" fillId="5" borderId="12" xfId="0" applyNumberFormat="1" applyFont="1" applyFill="1" applyBorder="1" applyAlignment="1">
      <alignment horizontal="right" vertical="center"/>
    </xf>
    <xf numFmtId="174" fontId="8" fillId="5" borderId="20" xfId="0" applyNumberFormat="1" applyFont="1" applyFill="1" applyBorder="1" applyAlignment="1">
      <alignment horizontal="right" vertical="center"/>
    </xf>
    <xf numFmtId="174" fontId="11" fillId="2" borderId="12" xfId="0" applyNumberFormat="1" applyFont="1" applyFill="1" applyBorder="1" applyAlignment="1">
      <alignment horizontal="right" vertical="center"/>
    </xf>
    <xf numFmtId="174" fontId="11" fillId="4" borderId="4" xfId="0" applyNumberFormat="1" applyFont="1" applyFill="1" applyBorder="1" applyAlignment="1">
      <alignment horizontal="right" vertical="center"/>
    </xf>
    <xf numFmtId="174" fontId="8" fillId="3" borderId="10" xfId="0" applyNumberFormat="1" applyFont="1" applyFill="1" applyBorder="1" applyAlignment="1">
      <alignment horizontal="right" vertical="center"/>
    </xf>
    <xf numFmtId="174" fontId="8" fillId="4" borderId="11" xfId="0" applyNumberFormat="1" applyFont="1" applyFill="1" applyBorder="1" applyAlignment="1">
      <alignment horizontal="right" vertical="center"/>
    </xf>
    <xf numFmtId="0" fontId="8" fillId="4" borderId="1" xfId="0" applyFont="1" applyFill="1" applyBorder="1" applyAlignment="1">
      <alignment horizontal="left" vertical="center" indent="4"/>
    </xf>
    <xf numFmtId="174" fontId="8" fillId="4" borderId="7" xfId="0" applyNumberFormat="1" applyFont="1" applyFill="1" applyBorder="1" applyAlignment="1">
      <alignment horizontal="right" vertical="center"/>
    </xf>
    <xf numFmtId="0" fontId="8" fillId="4" borderId="2" xfId="0" applyFont="1" applyFill="1" applyBorder="1" applyAlignment="1">
      <alignment horizontal="left" vertical="center" indent="4"/>
    </xf>
    <xf numFmtId="0" fontId="8" fillId="4" borderId="1" xfId="0" applyFont="1" applyFill="1" applyBorder="1" applyAlignment="1">
      <alignment horizontal="left" vertical="center" wrapText="1"/>
    </xf>
    <xf numFmtId="0" fontId="8" fillId="4" borderId="2" xfId="0" applyFont="1" applyFill="1" applyBorder="1" applyAlignment="1">
      <alignment horizontal="left" vertical="center" wrapText="1"/>
    </xf>
    <xf numFmtId="0" fontId="11" fillId="4" borderId="1" xfId="0" applyFont="1" applyFill="1" applyBorder="1" applyAlignment="1">
      <alignment vertical="center" wrapText="1"/>
    </xf>
    <xf numFmtId="174" fontId="11" fillId="4" borderId="11" xfId="0" applyNumberFormat="1" applyFont="1" applyFill="1" applyBorder="1" applyAlignment="1">
      <alignment horizontal="right" vertical="center"/>
    </xf>
    <xf numFmtId="0" fontId="8" fillId="4" borderId="21" xfId="0" applyFont="1" applyFill="1" applyBorder="1" applyAlignment="1">
      <alignment horizontal="left" vertical="center" indent="2"/>
    </xf>
    <xf numFmtId="174" fontId="11" fillId="2" borderId="11" xfId="0" applyNumberFormat="1" applyFont="1" applyFill="1" applyBorder="1" applyAlignment="1">
      <alignment horizontal="right" vertical="center"/>
    </xf>
    <xf numFmtId="173" fontId="11" fillId="3" borderId="3" xfId="0" applyNumberFormat="1" applyFont="1" applyFill="1" applyBorder="1" applyAlignment="1">
      <alignment horizontal="right" vertical="center"/>
    </xf>
    <xf numFmtId="173" fontId="11" fillId="4" borderId="4" xfId="0" applyNumberFormat="1" applyFont="1" applyFill="1" applyBorder="1" applyAlignment="1">
      <alignment horizontal="right" vertical="center"/>
    </xf>
    <xf numFmtId="173" fontId="11" fillId="3" borderId="5" xfId="0" applyNumberFormat="1" applyFont="1" applyFill="1" applyBorder="1" applyAlignment="1">
      <alignment horizontal="right" vertical="center"/>
    </xf>
    <xf numFmtId="171" fontId="8" fillId="3" borderId="3" xfId="1" applyNumberFormat="1" applyFont="1" applyFill="1" applyBorder="1" applyAlignment="1">
      <alignment horizontal="right" vertical="center"/>
    </xf>
    <xf numFmtId="171" fontId="8" fillId="4" borderId="4" xfId="1" applyNumberFormat="1" applyFont="1" applyFill="1" applyBorder="1" applyAlignment="1">
      <alignment horizontal="right" vertical="center"/>
    </xf>
    <xf numFmtId="171" fontId="8" fillId="3" borderId="5" xfId="1" applyNumberFormat="1" applyFont="1" applyFill="1" applyBorder="1" applyAlignment="1">
      <alignment horizontal="right" vertical="center"/>
    </xf>
    <xf numFmtId="0" fontId="10" fillId="2" borderId="0" xfId="0" applyFont="1" applyFill="1" applyAlignment="1"/>
    <xf numFmtId="10" fontId="8" fillId="3" borderId="3" xfId="1" applyNumberFormat="1" applyFont="1" applyFill="1" applyBorder="1" applyAlignment="1">
      <alignment horizontal="right" vertical="center"/>
    </xf>
    <xf numFmtId="10" fontId="8" fillId="4" borderId="4" xfId="1" applyNumberFormat="1" applyFont="1" applyFill="1" applyBorder="1" applyAlignment="1">
      <alignment horizontal="right" vertical="center"/>
    </xf>
    <xf numFmtId="10" fontId="8" fillId="3" borderId="5" xfId="1" applyNumberFormat="1" applyFont="1" applyFill="1" applyBorder="1" applyAlignment="1">
      <alignment horizontal="right" vertical="center"/>
    </xf>
    <xf numFmtId="174" fontId="8" fillId="5" borderId="23" xfId="0" applyNumberFormat="1" applyFont="1" applyFill="1" applyBorder="1" applyAlignment="1">
      <alignment horizontal="right" vertical="center"/>
    </xf>
    <xf numFmtId="0" fontId="12" fillId="0" borderId="0" xfId="0" applyFont="1"/>
    <xf numFmtId="0" fontId="0" fillId="0" borderId="22" xfId="0" applyBorder="1"/>
    <xf numFmtId="175" fontId="13" fillId="0" borderId="0" xfId="0" applyNumberFormat="1" applyFont="1" applyFill="1" applyAlignment="1">
      <alignment horizontal="center"/>
    </xf>
    <xf numFmtId="173" fontId="12" fillId="0" borderId="0" xfId="0" applyNumberFormat="1" applyFont="1"/>
    <xf numFmtId="0" fontId="14" fillId="0" borderId="25" xfId="0" applyFont="1" applyBorder="1" applyAlignment="1">
      <alignment vertical="center"/>
    </xf>
    <xf numFmtId="0" fontId="15" fillId="4" borderId="2" xfId="0" applyFont="1" applyFill="1" applyBorder="1" applyAlignment="1">
      <alignment vertical="center"/>
    </xf>
    <xf numFmtId="3" fontId="16" fillId="0" borderId="0" xfId="0" applyNumberFormat="1" applyFont="1" applyFill="1" applyAlignment="1">
      <alignment horizontal="center"/>
    </xf>
    <xf numFmtId="0" fontId="8" fillId="4" borderId="0" xfId="0" applyFont="1" applyFill="1" applyBorder="1" applyAlignment="1">
      <alignment vertical="top"/>
    </xf>
    <xf numFmtId="0" fontId="17" fillId="4" borderId="2" xfId="0" applyFont="1" applyFill="1" applyBorder="1" applyAlignment="1">
      <alignment vertical="center"/>
    </xf>
    <xf numFmtId="0" fontId="18" fillId="0" borderId="25" xfId="0" applyFont="1" applyFill="1" applyBorder="1" applyAlignment="1"/>
    <xf numFmtId="0" fontId="0" fillId="5" borderId="0" xfId="0" applyFill="1"/>
    <xf numFmtId="14" fontId="6" fillId="0" borderId="0" xfId="0" applyNumberFormat="1" applyFont="1"/>
    <xf numFmtId="176" fontId="8" fillId="3" borderId="3" xfId="1" applyNumberFormat="1" applyFont="1" applyFill="1" applyBorder="1" applyAlignment="1">
      <alignment horizontal="right" vertical="center"/>
    </xf>
    <xf numFmtId="176" fontId="8" fillId="4" borderId="4" xfId="1" applyNumberFormat="1" applyFont="1" applyFill="1" applyBorder="1" applyAlignment="1">
      <alignment horizontal="right" vertical="center"/>
    </xf>
    <xf numFmtId="176" fontId="8" fillId="3" borderId="5" xfId="1" applyNumberFormat="1" applyFont="1" applyFill="1" applyBorder="1" applyAlignment="1">
      <alignment horizontal="right" vertical="center"/>
    </xf>
    <xf numFmtId="0" fontId="10" fillId="0" borderId="0" xfId="0" applyFont="1" applyFill="1" applyAlignment="1"/>
    <xf numFmtId="0" fontId="0" fillId="0" borderId="0" xfId="0" applyFill="1"/>
    <xf numFmtId="10" fontId="11" fillId="2" borderId="30" xfId="0" applyNumberFormat="1" applyFont="1" applyFill="1" applyBorder="1" applyAlignment="1">
      <alignment horizontal="center" vertical="center"/>
    </xf>
    <xf numFmtId="0" fontId="0" fillId="0" borderId="29" xfId="0" applyBorder="1"/>
    <xf numFmtId="177" fontId="8" fillId="3" borderId="3" xfId="1" applyNumberFormat="1" applyFont="1" applyFill="1" applyBorder="1" applyAlignment="1">
      <alignment horizontal="right" vertical="center"/>
    </xf>
    <xf numFmtId="177" fontId="8" fillId="4" borderId="4" xfId="1" applyNumberFormat="1" applyFont="1" applyFill="1" applyBorder="1" applyAlignment="1">
      <alignment horizontal="right" vertical="center"/>
    </xf>
    <xf numFmtId="0" fontId="8" fillId="0" borderId="1" xfId="0" applyFont="1" applyFill="1" applyBorder="1" applyAlignment="1">
      <alignment vertical="center"/>
    </xf>
    <xf numFmtId="0" fontId="21" fillId="0" borderId="0" xfId="5" applyFont="1"/>
    <xf numFmtId="0" fontId="22" fillId="0" borderId="0" xfId="0" applyFont="1"/>
    <xf numFmtId="0" fontId="19" fillId="0" borderId="0" xfId="0" applyFont="1" applyAlignment="1">
      <alignment horizontal="left" indent="1"/>
    </xf>
    <xf numFmtId="2" fontId="8" fillId="0" borderId="31" xfId="1" applyNumberFormat="1" applyFont="1" applyFill="1" applyBorder="1" applyAlignment="1">
      <alignment horizontal="right" vertical="center"/>
    </xf>
    <xf numFmtId="43" fontId="8" fillId="5" borderId="35" xfId="6" applyFont="1" applyFill="1" applyBorder="1" applyAlignment="1">
      <alignment horizontal="right" vertical="center"/>
    </xf>
    <xf numFmtId="3" fontId="8" fillId="0" borderId="30" xfId="1" applyNumberFormat="1" applyFont="1" applyFill="1" applyBorder="1" applyAlignment="1">
      <alignment horizontal="right" vertical="center"/>
    </xf>
    <xf numFmtId="3" fontId="8" fillId="0" borderId="32" xfId="1" applyNumberFormat="1" applyFont="1" applyFill="1" applyBorder="1" applyAlignment="1">
      <alignment horizontal="right" vertical="center"/>
    </xf>
    <xf numFmtId="0" fontId="0" fillId="0" borderId="0" xfId="0" applyBorder="1"/>
    <xf numFmtId="0" fontId="12" fillId="0" borderId="33" xfId="0" applyFont="1" applyBorder="1"/>
    <xf numFmtId="178" fontId="8" fillId="0" borderId="32" xfId="1" applyNumberFormat="1" applyFont="1" applyFill="1" applyBorder="1" applyAlignment="1">
      <alignment horizontal="right" vertical="center"/>
    </xf>
    <xf numFmtId="0" fontId="23" fillId="0" borderId="0" xfId="0" applyFont="1"/>
    <xf numFmtId="0" fontId="23" fillId="0" borderId="0" xfId="0" quotePrefix="1" applyFont="1"/>
    <xf numFmtId="2" fontId="8" fillId="0" borderId="30" xfId="1" applyNumberFormat="1" applyFont="1" applyFill="1" applyBorder="1" applyAlignment="1">
      <alignment horizontal="right" vertical="center"/>
    </xf>
    <xf numFmtId="2" fontId="8" fillId="0" borderId="32" xfId="1" applyNumberFormat="1" applyFont="1" applyFill="1" applyBorder="1" applyAlignment="1">
      <alignment horizontal="right" vertical="center"/>
    </xf>
    <xf numFmtId="173" fontId="8" fillId="3" borderId="4" xfId="0" applyNumberFormat="1" applyFont="1" applyFill="1" applyBorder="1" applyAlignment="1">
      <alignment horizontal="right" vertical="center"/>
    </xf>
    <xf numFmtId="173" fontId="11" fillId="3" borderId="4" xfId="0" applyNumberFormat="1" applyFont="1" applyFill="1" applyBorder="1" applyAlignment="1">
      <alignment horizontal="right" vertical="center"/>
    </xf>
    <xf numFmtId="176" fontId="8" fillId="3" borderId="4" xfId="1" applyNumberFormat="1" applyFont="1" applyFill="1" applyBorder="1" applyAlignment="1">
      <alignment horizontal="right" vertical="center"/>
    </xf>
    <xf numFmtId="10" fontId="11" fillId="2" borderId="36" xfId="0" quotePrefix="1" applyNumberFormat="1" applyFont="1" applyFill="1" applyBorder="1" applyAlignment="1">
      <alignment horizontal="center" vertical="center" wrapText="1"/>
    </xf>
    <xf numFmtId="10" fontId="11" fillId="2" borderId="37" xfId="0" applyNumberFormat="1" applyFont="1" applyFill="1" applyBorder="1" applyAlignment="1">
      <alignment horizontal="center" vertical="center"/>
    </xf>
    <xf numFmtId="174" fontId="8" fillId="3" borderId="4" xfId="0" applyNumberFormat="1" applyFont="1" applyFill="1" applyBorder="1" applyAlignment="1">
      <alignment horizontal="right" vertical="center"/>
    </xf>
    <xf numFmtId="0" fontId="3" fillId="0" borderId="0" xfId="0" applyFont="1" applyFill="1" applyBorder="1"/>
    <xf numFmtId="10" fontId="11" fillId="0" borderId="0" xfId="0" applyNumberFormat="1" applyFont="1" applyFill="1" applyBorder="1" applyAlignment="1">
      <alignment horizontal="center" vertical="center" wrapText="1"/>
    </xf>
    <xf numFmtId="10" fontId="11" fillId="0" borderId="0" xfId="0" applyNumberFormat="1" applyFont="1" applyFill="1" applyBorder="1" applyAlignment="1">
      <alignment horizontal="center" vertical="center"/>
    </xf>
    <xf numFmtId="173" fontId="8" fillId="0" borderId="0" xfId="0" applyNumberFormat="1" applyFont="1" applyFill="1" applyBorder="1" applyAlignment="1">
      <alignment horizontal="right" vertical="center"/>
    </xf>
    <xf numFmtId="173" fontId="11" fillId="0" borderId="0" xfId="0" applyNumberFormat="1" applyFont="1" applyFill="1" applyBorder="1" applyAlignment="1">
      <alignment horizontal="right" vertical="center"/>
    </xf>
    <xf numFmtId="0" fontId="23" fillId="0" borderId="0" xfId="0" applyFont="1" applyFill="1" applyBorder="1"/>
    <xf numFmtId="171" fontId="8" fillId="0" borderId="0" xfId="1" applyNumberFormat="1" applyFont="1" applyFill="1" applyBorder="1" applyAlignment="1">
      <alignment horizontal="right" vertical="center"/>
    </xf>
    <xf numFmtId="10" fontId="8" fillId="0" borderId="0" xfId="1" applyNumberFormat="1" applyFont="1" applyFill="1" applyBorder="1" applyAlignment="1">
      <alignment horizontal="right" vertical="center"/>
    </xf>
    <xf numFmtId="176" fontId="8" fillId="0" borderId="0" xfId="1" applyNumberFormat="1" applyFont="1" applyFill="1" applyBorder="1" applyAlignment="1">
      <alignment horizontal="right" vertical="center"/>
    </xf>
    <xf numFmtId="0" fontId="23" fillId="0" borderId="0" xfId="0" quotePrefix="1" applyFont="1" applyFill="1" applyBorder="1"/>
    <xf numFmtId="174" fontId="8" fillId="0" borderId="0" xfId="0" applyNumberFormat="1" applyFont="1" applyFill="1" applyBorder="1" applyAlignment="1">
      <alignment horizontal="right" vertical="center"/>
    </xf>
    <xf numFmtId="10" fontId="11" fillId="2" borderId="38" xfId="0" applyNumberFormat="1" applyFont="1" applyFill="1" applyBorder="1" applyAlignment="1">
      <alignment horizontal="center" vertical="center"/>
    </xf>
    <xf numFmtId="173" fontId="8" fillId="3" borderId="11" xfId="0" applyNumberFormat="1" applyFont="1" applyFill="1" applyBorder="1" applyAlignment="1">
      <alignment horizontal="right" vertical="center"/>
    </xf>
    <xf numFmtId="0" fontId="0" fillId="0" borderId="0" xfId="0" applyFill="1" applyBorder="1"/>
    <xf numFmtId="174" fontId="8" fillId="3" borderId="11" xfId="0" applyNumberFormat="1" applyFont="1" applyFill="1" applyBorder="1" applyAlignment="1">
      <alignment horizontal="right" vertical="center"/>
    </xf>
    <xf numFmtId="0" fontId="10" fillId="0" borderId="0" xfId="0" applyFont="1" applyFill="1" applyBorder="1" applyAlignment="1"/>
    <xf numFmtId="177" fontId="8" fillId="0" borderId="0" xfId="1" applyNumberFormat="1" applyFont="1" applyFill="1" applyBorder="1" applyAlignment="1">
      <alignment horizontal="right" vertical="center"/>
    </xf>
    <xf numFmtId="0" fontId="6" fillId="0" borderId="0" xfId="0" applyFont="1" applyFill="1" applyBorder="1"/>
    <xf numFmtId="174" fontId="8" fillId="3" borderId="22" xfId="0" applyNumberFormat="1" applyFont="1" applyFill="1" applyBorder="1" applyAlignment="1">
      <alignment horizontal="right" vertical="center"/>
    </xf>
    <xf numFmtId="174" fontId="11" fillId="3" borderId="11" xfId="0" applyNumberFormat="1" applyFont="1" applyFill="1" applyBorder="1" applyAlignment="1">
      <alignment horizontal="right" vertical="center"/>
    </xf>
    <xf numFmtId="174" fontId="8" fillId="3" borderId="7" xfId="0" applyNumberFormat="1" applyFont="1" applyFill="1" applyBorder="1" applyAlignment="1">
      <alignment horizontal="right" vertical="center"/>
    </xf>
    <xf numFmtId="174" fontId="8" fillId="3" borderId="40" xfId="0" applyNumberFormat="1" applyFont="1" applyFill="1" applyBorder="1" applyAlignment="1">
      <alignment horizontal="right" vertical="center"/>
    </xf>
    <xf numFmtId="174" fontId="11" fillId="3" borderId="4" xfId="0" applyNumberFormat="1" applyFont="1" applyFill="1" applyBorder="1" applyAlignment="1">
      <alignment horizontal="right" vertical="center"/>
    </xf>
    <xf numFmtId="174" fontId="11" fillId="0" borderId="0" xfId="0" applyNumberFormat="1" applyFont="1" applyFill="1" applyBorder="1" applyAlignment="1">
      <alignment horizontal="right" vertical="center"/>
    </xf>
    <xf numFmtId="173" fontId="8" fillId="5" borderId="3" xfId="0" applyNumberFormat="1" applyFont="1" applyFill="1" applyBorder="1" applyAlignment="1">
      <alignment horizontal="right" vertical="center"/>
    </xf>
    <xf numFmtId="176" fontId="8" fillId="5" borderId="3" xfId="1" applyNumberFormat="1" applyFont="1" applyFill="1" applyBorder="1" applyAlignment="1">
      <alignment horizontal="right" vertical="center"/>
    </xf>
    <xf numFmtId="2" fontId="8" fillId="5" borderId="31" xfId="1" applyNumberFormat="1" applyFont="1" applyFill="1" applyBorder="1" applyAlignment="1">
      <alignment horizontal="right" vertical="center"/>
    </xf>
    <xf numFmtId="2" fontId="8" fillId="5" borderId="32" xfId="1" applyNumberFormat="1" applyFont="1" applyFill="1" applyBorder="1" applyAlignment="1">
      <alignment horizontal="right" vertical="center"/>
    </xf>
    <xf numFmtId="2" fontId="8" fillId="5" borderId="30" xfId="1" applyNumberFormat="1" applyFont="1" applyFill="1" applyBorder="1" applyAlignment="1">
      <alignment horizontal="right" vertical="center"/>
    </xf>
    <xf numFmtId="3" fontId="8" fillId="5" borderId="30" xfId="1" applyNumberFormat="1" applyFont="1" applyFill="1" applyBorder="1" applyAlignment="1">
      <alignment horizontal="right" vertical="center"/>
    </xf>
    <xf numFmtId="3" fontId="8" fillId="5" borderId="32" xfId="1" applyNumberFormat="1" applyFont="1" applyFill="1" applyBorder="1" applyAlignment="1">
      <alignment horizontal="right" vertical="center"/>
    </xf>
    <xf numFmtId="178" fontId="8" fillId="5" borderId="32" xfId="1" applyNumberFormat="1" applyFont="1" applyFill="1" applyBorder="1" applyAlignment="1">
      <alignment horizontal="right" vertical="center"/>
    </xf>
    <xf numFmtId="173" fontId="8" fillId="5" borderId="5" xfId="0" applyNumberFormat="1" applyFont="1" applyFill="1" applyBorder="1" applyAlignment="1">
      <alignment horizontal="right" vertical="center"/>
    </xf>
    <xf numFmtId="173" fontId="11" fillId="5" borderId="5" xfId="0" applyNumberFormat="1" applyFont="1" applyFill="1" applyBorder="1" applyAlignment="1">
      <alignment horizontal="right" vertical="center"/>
    </xf>
    <xf numFmtId="171" fontId="8" fillId="5" borderId="5" xfId="1" applyNumberFormat="1" applyFont="1" applyFill="1" applyBorder="1" applyAlignment="1">
      <alignment horizontal="right" vertical="center"/>
    </xf>
    <xf numFmtId="10" fontId="8" fillId="5" borderId="5" xfId="1" applyNumberFormat="1" applyFont="1" applyFill="1" applyBorder="1" applyAlignment="1">
      <alignment horizontal="right" vertical="center"/>
    </xf>
    <xf numFmtId="176" fontId="8" fillId="5" borderId="5" xfId="1" applyNumberFormat="1" applyFont="1" applyFill="1" applyBorder="1" applyAlignment="1">
      <alignment horizontal="right" vertical="center"/>
    </xf>
    <xf numFmtId="171" fontId="8" fillId="5" borderId="3" xfId="1" applyNumberFormat="1" applyFont="1" applyFill="1" applyBorder="1" applyAlignment="1">
      <alignment horizontal="right" vertical="center"/>
    </xf>
    <xf numFmtId="177" fontId="8" fillId="5" borderId="3" xfId="1" applyNumberFormat="1" applyFont="1" applyFill="1" applyBorder="1" applyAlignment="1">
      <alignment horizontal="right" vertical="center"/>
    </xf>
    <xf numFmtId="174" fontId="8" fillId="5" borderId="10" xfId="0" applyNumberFormat="1" applyFont="1" applyFill="1" applyBorder="1" applyAlignment="1">
      <alignment horizontal="right" vertical="center"/>
    </xf>
    <xf numFmtId="173" fontId="11" fillId="5" borderId="3" xfId="0" applyNumberFormat="1" applyFont="1" applyFill="1" applyBorder="1" applyAlignment="1">
      <alignment horizontal="right" vertical="center"/>
    </xf>
    <xf numFmtId="0" fontId="0" fillId="0" borderId="0" xfId="0" applyFont="1"/>
    <xf numFmtId="173" fontId="142" fillId="0" borderId="0" xfId="0" applyNumberFormat="1" applyFont="1"/>
    <xf numFmtId="0" fontId="141" fillId="0" borderId="0" xfId="0" applyFont="1"/>
    <xf numFmtId="2" fontId="8" fillId="0" borderId="39" xfId="1" applyNumberFormat="1" applyFont="1" applyFill="1" applyBorder="1" applyAlignment="1">
      <alignment horizontal="right" vertical="center"/>
    </xf>
    <xf numFmtId="2" fontId="8" fillId="5" borderId="39" xfId="1" applyNumberFormat="1" applyFont="1" applyFill="1" applyBorder="1" applyAlignment="1">
      <alignment horizontal="right" vertical="center"/>
    </xf>
    <xf numFmtId="0" fontId="15" fillId="2" borderId="0" xfId="0" applyFont="1" applyFill="1" applyAlignment="1"/>
    <xf numFmtId="0" fontId="143" fillId="0" borderId="0" xfId="0" applyFont="1"/>
    <xf numFmtId="0" fontId="15" fillId="0" borderId="0" xfId="0" applyFont="1" applyFill="1" applyAlignment="1"/>
    <xf numFmtId="0" fontId="15" fillId="0" borderId="0" xfId="0" applyFont="1" applyFill="1" applyBorder="1" applyAlignment="1"/>
    <xf numFmtId="0" fontId="143" fillId="0" borderId="0" xfId="0" applyFont="1" applyFill="1"/>
    <xf numFmtId="0" fontId="15" fillId="0" borderId="0" xfId="0" applyFont="1"/>
    <xf numFmtId="0" fontId="11" fillId="0" borderId="0" xfId="2" applyFont="1" applyFill="1" applyBorder="1" applyAlignment="1">
      <alignment vertical="center" wrapText="1"/>
    </xf>
    <xf numFmtId="0" fontId="8" fillId="0" borderId="0" xfId="0" applyFont="1"/>
    <xf numFmtId="0" fontId="8" fillId="0" borderId="0" xfId="0" applyFont="1" applyFill="1" applyBorder="1"/>
    <xf numFmtId="0" fontId="22" fillId="0" borderId="0" xfId="0" applyFont="1" applyFill="1" applyBorder="1"/>
    <xf numFmtId="0" fontId="11" fillId="2" borderId="88" xfId="0" quotePrefix="1" applyNumberFormat="1" applyFont="1" applyFill="1" applyBorder="1" applyAlignment="1">
      <alignment horizontal="center" vertical="center" wrapText="1"/>
    </xf>
    <xf numFmtId="0" fontId="17" fillId="0" borderId="0" xfId="0" applyFont="1"/>
    <xf numFmtId="0" fontId="19" fillId="0" borderId="0" xfId="0" applyFont="1"/>
    <xf numFmtId="0" fontId="11" fillId="2" borderId="13" xfId="0" quotePrefix="1" applyNumberFormat="1" applyFont="1" applyFill="1" applyBorder="1" applyAlignment="1">
      <alignment horizontal="center" vertical="center" wrapText="1"/>
    </xf>
    <xf numFmtId="178" fontId="0" fillId="0" borderId="0" xfId="0" applyNumberFormat="1"/>
    <xf numFmtId="223" fontId="144" fillId="0" borderId="0" xfId="0" applyNumberFormat="1" applyFont="1"/>
    <xf numFmtId="9" fontId="8" fillId="3" borderId="3" xfId="1" applyNumberFormat="1" applyFont="1" applyFill="1" applyBorder="1" applyAlignment="1">
      <alignment horizontal="right" vertical="center"/>
    </xf>
    <xf numFmtId="9" fontId="8" fillId="4" borderId="4" xfId="1" applyNumberFormat="1" applyFont="1" applyFill="1" applyBorder="1" applyAlignment="1">
      <alignment horizontal="right" vertical="center"/>
    </xf>
    <xf numFmtId="9" fontId="8" fillId="0" borderId="0" xfId="1" applyNumberFormat="1" applyFont="1" applyFill="1" applyBorder="1" applyAlignment="1">
      <alignment horizontal="right" vertical="center"/>
    </xf>
    <xf numFmtId="9" fontId="8" fillId="5" borderId="3" xfId="1" applyNumberFormat="1" applyFont="1" applyFill="1" applyBorder="1" applyAlignment="1">
      <alignment horizontal="right" vertical="center"/>
    </xf>
    <xf numFmtId="2" fontId="8" fillId="0" borderId="0" xfId="1" applyNumberFormat="1" applyFont="1" applyFill="1" applyBorder="1" applyAlignment="1">
      <alignment horizontal="right" vertical="center"/>
    </xf>
    <xf numFmtId="0" fontId="8" fillId="0" borderId="39" xfId="1" applyNumberFormat="1" applyFont="1" applyFill="1" applyBorder="1" applyAlignment="1">
      <alignment horizontal="right" vertical="center"/>
    </xf>
    <xf numFmtId="10" fontId="11" fillId="2" borderId="93" xfId="0" applyNumberFormat="1" applyFont="1" applyFill="1" applyBorder="1" applyAlignment="1">
      <alignment horizontal="center" vertical="center"/>
    </xf>
    <xf numFmtId="2" fontId="8" fillId="5" borderId="92" xfId="1" applyNumberFormat="1" applyFont="1" applyFill="1" applyBorder="1" applyAlignment="1">
      <alignment horizontal="right" vertical="center"/>
    </xf>
    <xf numFmtId="2" fontId="8" fillId="5" borderId="35" xfId="1" applyNumberFormat="1" applyFont="1" applyFill="1" applyBorder="1" applyAlignment="1">
      <alignment horizontal="right" vertical="center"/>
    </xf>
    <xf numFmtId="43" fontId="8" fillId="5" borderId="94" xfId="6" applyFont="1" applyFill="1" applyBorder="1" applyAlignment="1">
      <alignment horizontal="right" vertical="center"/>
    </xf>
    <xf numFmtId="2" fontId="8" fillId="5" borderId="93" xfId="1" applyNumberFormat="1" applyFont="1" applyFill="1" applyBorder="1" applyAlignment="1">
      <alignment horizontal="right" vertical="center"/>
    </xf>
    <xf numFmtId="3" fontId="8" fillId="5" borderId="93" xfId="1" applyNumberFormat="1" applyFont="1" applyFill="1" applyBorder="1" applyAlignment="1">
      <alignment horizontal="right" vertical="center"/>
    </xf>
    <xf numFmtId="3" fontId="8" fillId="5" borderId="35" xfId="1" applyNumberFormat="1" applyFont="1" applyFill="1" applyBorder="1" applyAlignment="1">
      <alignment horizontal="right" vertical="center"/>
    </xf>
    <xf numFmtId="178" fontId="8" fillId="5" borderId="35" xfId="1" applyNumberFormat="1" applyFont="1" applyFill="1" applyBorder="1" applyAlignment="1">
      <alignment horizontal="right" vertical="center"/>
    </xf>
    <xf numFmtId="0" fontId="146" fillId="4" borderId="0" xfId="0" applyFont="1" applyFill="1" applyBorder="1" applyAlignment="1">
      <alignment vertical="center"/>
    </xf>
    <xf numFmtId="0" fontId="11" fillId="2" borderId="13" xfId="0" quotePrefix="1" applyNumberFormat="1" applyFont="1" applyFill="1" applyBorder="1" applyAlignment="1">
      <alignment horizontal="center" vertical="center" wrapText="1"/>
    </xf>
    <xf numFmtId="0" fontId="11" fillId="2" borderId="13" xfId="0" quotePrefix="1" applyNumberFormat="1" applyFont="1" applyFill="1" applyBorder="1" applyAlignment="1">
      <alignment horizontal="center" vertical="center" wrapText="1"/>
    </xf>
    <xf numFmtId="0" fontId="148" fillId="0" borderId="0" xfId="0" applyFont="1"/>
    <xf numFmtId="0" fontId="11" fillId="2" borderId="0" xfId="0" applyFont="1" applyFill="1" applyAlignment="1"/>
    <xf numFmtId="10" fontId="11" fillId="2" borderId="95" xfId="0" applyNumberFormat="1" applyFont="1" applyFill="1" applyBorder="1" applyAlignment="1">
      <alignment horizontal="center" vertical="center"/>
    </xf>
    <xf numFmtId="0" fontId="6" fillId="0" borderId="89" xfId="0" applyFont="1" applyBorder="1"/>
    <xf numFmtId="0" fontId="6" fillId="0" borderId="0" xfId="0" applyFont="1" applyAlignment="1">
      <alignment horizontal="left" indent="1"/>
    </xf>
    <xf numFmtId="0" fontId="5" fillId="0" borderId="89" xfId="0" applyFont="1" applyBorder="1"/>
    <xf numFmtId="0" fontId="147" fillId="0" borderId="0" xfId="0" applyFont="1"/>
    <xf numFmtId="224" fontId="0" fillId="0" borderId="0" xfId="6" applyNumberFormat="1" applyFont="1"/>
    <xf numFmtId="43" fontId="144" fillId="0" borderId="0" xfId="6" applyFont="1"/>
    <xf numFmtId="0" fontId="6" fillId="0" borderId="0" xfId="0" applyFont="1" applyAlignment="1">
      <alignment vertical="center"/>
    </xf>
    <xf numFmtId="0" fontId="5" fillId="0" borderId="0" xfId="0" applyFont="1" applyAlignment="1">
      <alignment vertical="center"/>
    </xf>
    <xf numFmtId="0" fontId="19" fillId="0" borderId="0" xfId="0" applyFont="1" applyAlignment="1">
      <alignment vertical="top"/>
    </xf>
    <xf numFmtId="174" fontId="3" fillId="0" borderId="0" xfId="0" applyNumberFormat="1" applyFont="1"/>
    <xf numFmtId="0" fontId="0" fillId="0" borderId="96" xfId="0" applyBorder="1"/>
    <xf numFmtId="224" fontId="6" fillId="0" borderId="89" xfId="6" applyNumberFormat="1" applyFont="1" applyBorder="1"/>
    <xf numFmtId="224" fontId="6" fillId="0" borderId="0" xfId="6" applyNumberFormat="1" applyFont="1"/>
    <xf numFmtId="224" fontId="5" fillId="0" borderId="89" xfId="6" applyNumberFormat="1" applyFont="1" applyBorder="1"/>
    <xf numFmtId="224" fontId="5" fillId="0" borderId="0" xfId="6" applyNumberFormat="1" applyFont="1"/>
    <xf numFmtId="173" fontId="11" fillId="4" borderId="99" xfId="0" applyNumberFormat="1" applyFont="1" applyFill="1" applyBorder="1" applyAlignment="1">
      <alignment horizontal="right" vertical="center"/>
    </xf>
    <xf numFmtId="173" fontId="11" fillId="4" borderId="98" xfId="0" applyNumberFormat="1" applyFont="1" applyFill="1" applyBorder="1" applyAlignment="1">
      <alignment horizontal="right" vertical="center"/>
    </xf>
    <xf numFmtId="173" fontId="8" fillId="4" borderId="100" xfId="0" applyNumberFormat="1" applyFont="1" applyFill="1" applyBorder="1" applyAlignment="1">
      <alignment horizontal="right" vertical="center"/>
    </xf>
    <xf numFmtId="173" fontId="11" fillId="3" borderId="101" xfId="0" applyNumberFormat="1" applyFont="1" applyFill="1" applyBorder="1" applyAlignment="1">
      <alignment horizontal="right" vertical="center"/>
    </xf>
    <xf numFmtId="173" fontId="11" fillId="3" borderId="97" xfId="0" applyNumberFormat="1" applyFont="1" applyFill="1" applyBorder="1" applyAlignment="1">
      <alignment horizontal="right" vertical="center"/>
    </xf>
    <xf numFmtId="173" fontId="8" fillId="3" borderId="102" xfId="0" applyNumberFormat="1" applyFont="1" applyFill="1" applyBorder="1" applyAlignment="1">
      <alignment horizontal="right" vertical="center"/>
    </xf>
    <xf numFmtId="173" fontId="8" fillId="3" borderId="27" xfId="0" applyNumberFormat="1" applyFont="1" applyFill="1" applyBorder="1" applyAlignment="1">
      <alignment horizontal="right" vertical="center"/>
    </xf>
    <xf numFmtId="173" fontId="11" fillId="3" borderId="27" xfId="0" applyNumberFormat="1" applyFont="1" applyFill="1" applyBorder="1" applyAlignment="1">
      <alignment horizontal="right" vertical="center"/>
    </xf>
    <xf numFmtId="0" fontId="23" fillId="0" borderId="103" xfId="0" applyFont="1" applyBorder="1"/>
    <xf numFmtId="171" fontId="8" fillId="3" borderId="27" xfId="1" applyNumberFormat="1" applyFont="1" applyFill="1" applyBorder="1" applyAlignment="1">
      <alignment horizontal="right" vertical="center"/>
    </xf>
    <xf numFmtId="10" fontId="8" fillId="3" borderId="27" xfId="1" applyNumberFormat="1" applyFont="1" applyFill="1" applyBorder="1" applyAlignment="1">
      <alignment horizontal="right" vertical="center"/>
    </xf>
    <xf numFmtId="176" fontId="8" fillId="3" borderId="27" xfId="1" applyNumberFormat="1" applyFont="1" applyFill="1" applyBorder="1" applyAlignment="1">
      <alignment horizontal="right" vertical="center"/>
    </xf>
    <xf numFmtId="0" fontId="23" fillId="0" borderId="103" xfId="0" quotePrefix="1" applyFont="1" applyBorder="1"/>
    <xf numFmtId="174" fontId="8" fillId="3" borderId="19" xfId="0" applyNumberFormat="1" applyFont="1" applyFill="1" applyBorder="1" applyAlignment="1">
      <alignment horizontal="right" vertical="center"/>
    </xf>
    <xf numFmtId="9" fontId="8" fillId="3" borderId="27" xfId="1" applyNumberFormat="1" applyFont="1" applyFill="1" applyBorder="1" applyAlignment="1">
      <alignment horizontal="right" vertical="center"/>
    </xf>
    <xf numFmtId="10" fontId="11" fillId="2" borderId="105" xfId="0" applyNumberFormat="1" applyFont="1" applyFill="1" applyBorder="1" applyAlignment="1">
      <alignment horizontal="center" vertical="center"/>
    </xf>
    <xf numFmtId="173" fontId="8" fillId="4" borderId="106" xfId="0" applyNumberFormat="1" applyFont="1" applyFill="1" applyBorder="1" applyAlignment="1">
      <alignment horizontal="right" vertical="center"/>
    </xf>
    <xf numFmtId="173" fontId="11" fillId="4" borderId="106" xfId="0" applyNumberFormat="1" applyFont="1" applyFill="1" applyBorder="1" applyAlignment="1">
      <alignment horizontal="right" vertical="center"/>
    </xf>
    <xf numFmtId="0" fontId="23" fillId="0" borderId="0" xfId="0" applyFont="1" applyBorder="1"/>
    <xf numFmtId="0" fontId="23" fillId="0" borderId="0" xfId="0" quotePrefix="1" applyFont="1" applyBorder="1"/>
    <xf numFmtId="173" fontId="8" fillId="4" borderId="107" xfId="0" applyNumberFormat="1" applyFont="1" applyFill="1" applyBorder="1" applyAlignment="1">
      <alignment horizontal="right" vertical="center"/>
    </xf>
    <xf numFmtId="173" fontId="11" fillId="2" borderId="107" xfId="0" applyNumberFormat="1" applyFont="1" applyFill="1" applyBorder="1" applyAlignment="1">
      <alignment horizontal="right" vertical="center"/>
    </xf>
    <xf numFmtId="173" fontId="11" fillId="2" borderId="105" xfId="0" applyNumberFormat="1" applyFont="1" applyFill="1" applyBorder="1" applyAlignment="1">
      <alignment horizontal="right" vertical="center"/>
    </xf>
    <xf numFmtId="173" fontId="8" fillId="5" borderId="27" xfId="0" applyNumberFormat="1" applyFont="1" applyFill="1" applyBorder="1" applyAlignment="1">
      <alignment horizontal="right" vertical="center"/>
    </xf>
    <xf numFmtId="173" fontId="8" fillId="5" borderId="26" xfId="0" applyNumberFormat="1" applyFont="1" applyFill="1" applyBorder="1" applyAlignment="1">
      <alignment horizontal="right" vertical="center"/>
    </xf>
    <xf numFmtId="173" fontId="8" fillId="5" borderId="24" xfId="0" applyNumberFormat="1" applyFont="1" applyFill="1" applyBorder="1" applyAlignment="1">
      <alignment horizontal="right" vertical="center"/>
    </xf>
    <xf numFmtId="173" fontId="11" fillId="5" borderId="26" xfId="0" applyNumberFormat="1" applyFont="1" applyFill="1" applyBorder="1" applyAlignment="1">
      <alignment horizontal="right" vertical="center"/>
    </xf>
    <xf numFmtId="173" fontId="11" fillId="5" borderId="24" xfId="0" applyNumberFormat="1" applyFont="1" applyFill="1" applyBorder="1" applyAlignment="1">
      <alignment horizontal="right" vertical="center"/>
    </xf>
    <xf numFmtId="173" fontId="11" fillId="5" borderId="110" xfId="0" applyNumberFormat="1" applyFont="1" applyFill="1" applyBorder="1" applyAlignment="1">
      <alignment horizontal="right" vertical="center"/>
    </xf>
    <xf numFmtId="173" fontId="8" fillId="5" borderId="111" xfId="0" applyNumberFormat="1" applyFont="1" applyFill="1" applyBorder="1" applyAlignment="1">
      <alignment horizontal="right" vertical="center"/>
    </xf>
    <xf numFmtId="173" fontId="11" fillId="5" borderId="112" xfId="0" applyNumberFormat="1" applyFont="1" applyFill="1" applyBorder="1" applyAlignment="1">
      <alignment horizontal="right" vertical="center"/>
    </xf>
    <xf numFmtId="173" fontId="8" fillId="3" borderId="26" xfId="0" applyNumberFormat="1" applyFont="1" applyFill="1" applyBorder="1" applyAlignment="1">
      <alignment horizontal="right" vertical="center"/>
    </xf>
    <xf numFmtId="173" fontId="8" fillId="3" borderId="24" xfId="0" applyNumberFormat="1" applyFont="1" applyFill="1" applyBorder="1" applyAlignment="1">
      <alignment horizontal="right" vertical="center"/>
    </xf>
    <xf numFmtId="173" fontId="11" fillId="3" borderId="26" xfId="0" applyNumberFormat="1" applyFont="1" applyFill="1" applyBorder="1" applyAlignment="1">
      <alignment horizontal="right" vertical="center"/>
    </xf>
    <xf numFmtId="173" fontId="11" fillId="3" borderId="24" xfId="0" applyNumberFormat="1" applyFont="1" applyFill="1" applyBorder="1" applyAlignment="1">
      <alignment horizontal="right" vertical="center"/>
    </xf>
    <xf numFmtId="173" fontId="11" fillId="3" borderId="110" xfId="0" applyNumberFormat="1" applyFont="1" applyFill="1" applyBorder="1" applyAlignment="1">
      <alignment horizontal="right" vertical="center"/>
    </xf>
    <xf numFmtId="173" fontId="8" fillId="3" borderId="111" xfId="0" applyNumberFormat="1" applyFont="1" applyFill="1" applyBorder="1" applyAlignment="1">
      <alignment horizontal="right" vertical="center"/>
    </xf>
    <xf numFmtId="173" fontId="11" fillId="3" borderId="112" xfId="0" applyNumberFormat="1" applyFont="1" applyFill="1" applyBorder="1" applyAlignment="1">
      <alignment horizontal="right" vertical="center"/>
    </xf>
    <xf numFmtId="173" fontId="8" fillId="3" borderId="107" xfId="0" applyNumberFormat="1" applyFont="1" applyFill="1" applyBorder="1" applyAlignment="1">
      <alignment horizontal="right" vertical="center"/>
    </xf>
    <xf numFmtId="174" fontId="8" fillId="5" borderId="113" xfId="0" applyNumberFormat="1" applyFont="1" applyFill="1" applyBorder="1" applyAlignment="1">
      <alignment horizontal="right" vertical="center"/>
    </xf>
    <xf numFmtId="174" fontId="8" fillId="5" borderId="114" xfId="0" applyNumberFormat="1" applyFont="1" applyFill="1" applyBorder="1" applyAlignment="1">
      <alignment horizontal="right" vertical="center"/>
    </xf>
    <xf numFmtId="174" fontId="8" fillId="5" borderId="115" xfId="0" applyNumberFormat="1" applyFont="1" applyFill="1" applyBorder="1" applyAlignment="1">
      <alignment horizontal="right" vertical="center"/>
    </xf>
    <xf numFmtId="174" fontId="11" fillId="5" borderId="114" xfId="0" applyNumberFormat="1" applyFont="1" applyFill="1" applyBorder="1" applyAlignment="1">
      <alignment horizontal="right" vertical="center"/>
    </xf>
    <xf numFmtId="174" fontId="8" fillId="5" borderId="116" xfId="0" applyNumberFormat="1" applyFont="1" applyFill="1" applyBorder="1" applyAlignment="1">
      <alignment horizontal="right" vertical="center"/>
    </xf>
    <xf numFmtId="174" fontId="11" fillId="2" borderId="114" xfId="0" applyNumberFormat="1" applyFont="1" applyFill="1" applyBorder="1" applyAlignment="1">
      <alignment horizontal="right" vertical="center"/>
    </xf>
    <xf numFmtId="0" fontId="0" fillId="0" borderId="103" xfId="0" applyBorder="1"/>
    <xf numFmtId="174" fontId="11" fillId="4" borderId="106" xfId="0" applyNumberFormat="1" applyFont="1" applyFill="1" applyBorder="1" applyAlignment="1">
      <alignment horizontal="right" vertical="center"/>
    </xf>
    <xf numFmtId="174" fontId="8" fillId="4" borderId="105" xfId="0" applyNumberFormat="1" applyFont="1" applyFill="1" applyBorder="1" applyAlignment="1">
      <alignment horizontal="right" vertical="center"/>
    </xf>
    <xf numFmtId="174" fontId="8" fillId="4" borderId="107" xfId="0" applyNumberFormat="1" applyFont="1" applyFill="1" applyBorder="1" applyAlignment="1">
      <alignment horizontal="right" vertical="center"/>
    </xf>
    <xf numFmtId="174" fontId="11" fillId="4" borderId="107" xfId="0" applyNumberFormat="1" applyFont="1" applyFill="1" applyBorder="1" applyAlignment="1">
      <alignment horizontal="right" vertical="center"/>
    </xf>
    <xf numFmtId="174" fontId="11" fillId="2" borderId="107" xfId="0" applyNumberFormat="1" applyFont="1" applyFill="1" applyBorder="1" applyAlignment="1">
      <alignment horizontal="right" vertical="center"/>
    </xf>
    <xf numFmtId="10" fontId="11" fillId="2" borderId="118" xfId="0" applyNumberFormat="1" applyFont="1" applyFill="1" applyBorder="1" applyAlignment="1">
      <alignment horizontal="center" vertical="center"/>
    </xf>
    <xf numFmtId="174" fontId="8" fillId="3" borderId="119" xfId="0" applyNumberFormat="1" applyFont="1" applyFill="1" applyBorder="1" applyAlignment="1">
      <alignment horizontal="right" vertical="center"/>
    </xf>
    <xf numFmtId="174" fontId="8" fillId="3" borderId="120" xfId="0" applyNumberFormat="1" applyFont="1" applyFill="1" applyBorder="1" applyAlignment="1">
      <alignment horizontal="right" vertical="center"/>
    </xf>
    <xf numFmtId="174" fontId="8" fillId="3" borderId="121" xfId="0" applyNumberFormat="1" applyFont="1" applyFill="1" applyBorder="1" applyAlignment="1">
      <alignment horizontal="right" vertical="center"/>
    </xf>
    <xf numFmtId="174" fontId="8" fillId="3" borderId="122" xfId="0" applyNumberFormat="1" applyFont="1" applyFill="1" applyBorder="1" applyAlignment="1">
      <alignment horizontal="right" vertical="center"/>
    </xf>
    <xf numFmtId="174" fontId="11" fillId="3" borderId="121" xfId="0" applyNumberFormat="1" applyFont="1" applyFill="1" applyBorder="1" applyAlignment="1">
      <alignment horizontal="right" vertical="center"/>
    </xf>
    <xf numFmtId="174" fontId="8" fillId="3" borderId="123" xfId="0" applyNumberFormat="1" applyFont="1" applyFill="1" applyBorder="1" applyAlignment="1">
      <alignment horizontal="right" vertical="center"/>
    </xf>
    <xf numFmtId="174" fontId="11" fillId="2" borderId="121" xfId="0" applyNumberFormat="1" applyFont="1" applyFill="1" applyBorder="1" applyAlignment="1">
      <alignment horizontal="right" vertical="center"/>
    </xf>
    <xf numFmtId="0" fontId="0" fillId="0" borderId="94" xfId="0" applyBorder="1"/>
    <xf numFmtId="174" fontId="11" fillId="3" borderId="119" xfId="0" applyNumberFormat="1" applyFont="1" applyFill="1" applyBorder="1" applyAlignment="1">
      <alignment horizontal="right" vertical="center"/>
    </xf>
    <xf numFmtId="176" fontId="8" fillId="5" borderId="27" xfId="1" applyNumberFormat="1" applyFont="1" applyFill="1" applyBorder="1" applyAlignment="1">
      <alignment horizontal="right" vertical="center"/>
    </xf>
    <xf numFmtId="177" fontId="8" fillId="5" borderId="27" xfId="1" applyNumberFormat="1" applyFont="1" applyFill="1" applyBorder="1" applyAlignment="1">
      <alignment horizontal="right" vertical="center"/>
    </xf>
    <xf numFmtId="174" fontId="8" fillId="5" borderId="24" xfId="0" applyNumberFormat="1" applyFont="1" applyFill="1" applyBorder="1" applyAlignment="1">
      <alignment horizontal="right" vertical="center"/>
    </xf>
    <xf numFmtId="173" fontId="8" fillId="3" borderId="126" xfId="0" applyNumberFormat="1" applyFont="1" applyFill="1" applyBorder="1" applyAlignment="1">
      <alignment horizontal="right" vertical="center"/>
    </xf>
    <xf numFmtId="173" fontId="11" fillId="3" borderId="126" xfId="0" applyNumberFormat="1" applyFont="1" applyFill="1" applyBorder="1" applyAlignment="1">
      <alignment horizontal="right" vertical="center"/>
    </xf>
    <xf numFmtId="0" fontId="23" fillId="0" borderId="124" xfId="0" quotePrefix="1" applyFont="1" applyBorder="1"/>
    <xf numFmtId="176" fontId="8" fillId="3" borderId="126" xfId="1" applyNumberFormat="1" applyFont="1" applyFill="1" applyBorder="1" applyAlignment="1">
      <alignment horizontal="right" vertical="center"/>
    </xf>
    <xf numFmtId="177" fontId="8" fillId="3" borderId="126" xfId="1" applyNumberFormat="1" applyFont="1" applyFill="1" applyBorder="1" applyAlignment="1">
      <alignment horizontal="right" vertical="center"/>
    </xf>
    <xf numFmtId="0" fontId="0" fillId="0" borderId="124" xfId="0" applyBorder="1"/>
    <xf numFmtId="174" fontId="8" fillId="3" borderId="127" xfId="0" applyNumberFormat="1" applyFont="1" applyFill="1" applyBorder="1" applyAlignment="1">
      <alignment horizontal="right" vertical="center"/>
    </xf>
    <xf numFmtId="173" fontId="11" fillId="5" borderId="27" xfId="0" applyNumberFormat="1" applyFont="1" applyFill="1" applyBorder="1" applyAlignment="1">
      <alignment horizontal="right" vertical="center"/>
    </xf>
    <xf numFmtId="0" fontId="143" fillId="0" borderId="124" xfId="0" applyFont="1" applyBorder="1"/>
    <xf numFmtId="2" fontId="8" fillId="0" borderId="128" xfId="1" applyNumberFormat="1" applyFont="1" applyFill="1" applyBorder="1" applyAlignment="1">
      <alignment horizontal="right" vertical="center"/>
    </xf>
    <xf numFmtId="2" fontId="8" fillId="0" borderId="129" xfId="1" applyNumberFormat="1" applyFont="1" applyFill="1" applyBorder="1" applyAlignment="1">
      <alignment horizontal="right" vertical="center"/>
    </xf>
    <xf numFmtId="2" fontId="8" fillId="5" borderId="129" xfId="1" applyNumberFormat="1" applyFont="1" applyFill="1" applyBorder="1" applyAlignment="1">
      <alignment horizontal="right" vertical="center"/>
    </xf>
    <xf numFmtId="2" fontId="8" fillId="5" borderId="130" xfId="1" applyNumberFormat="1" applyFont="1" applyFill="1" applyBorder="1" applyAlignment="1">
      <alignment horizontal="right" vertical="center"/>
    </xf>
    <xf numFmtId="174" fontId="11" fillId="3" borderId="126" xfId="0" applyNumberFormat="1" applyFont="1" applyFill="1" applyBorder="1" applyAlignment="1">
      <alignment horizontal="right" vertical="center"/>
    </xf>
    <xf numFmtId="174" fontId="8" fillId="3" borderId="126" xfId="0" applyNumberFormat="1" applyFont="1" applyFill="1" applyBorder="1" applyAlignment="1">
      <alignment horizontal="right" vertical="center"/>
    </xf>
    <xf numFmtId="224" fontId="5" fillId="0" borderId="135" xfId="6" applyNumberFormat="1" applyFont="1" applyBorder="1"/>
    <xf numFmtId="224" fontId="6" fillId="0" borderId="103" xfId="6" applyNumberFormat="1" applyFont="1" applyBorder="1"/>
    <xf numFmtId="224" fontId="6" fillId="0" borderId="135" xfId="6" applyNumberFormat="1" applyFont="1" applyBorder="1"/>
    <xf numFmtId="0" fontId="143" fillId="0" borderId="103" xfId="0" applyFont="1" applyBorder="1"/>
    <xf numFmtId="177" fontId="8" fillId="3" borderId="27" xfId="1" applyNumberFormat="1" applyFont="1" applyFill="1" applyBorder="1" applyAlignment="1">
      <alignment horizontal="right" vertical="center"/>
    </xf>
    <xf numFmtId="173" fontId="11" fillId="2" borderId="26" xfId="0" applyNumberFormat="1" applyFont="1" applyFill="1" applyBorder="1" applyAlignment="1">
      <alignment horizontal="right" vertical="center"/>
    </xf>
    <xf numFmtId="173" fontId="11" fillId="2" borderId="24" xfId="0" applyNumberFormat="1" applyFont="1" applyFill="1" applyBorder="1" applyAlignment="1">
      <alignment horizontal="right" vertical="center"/>
    </xf>
    <xf numFmtId="10" fontId="11" fillId="2" borderId="113" xfId="0" applyNumberFormat="1" applyFont="1" applyFill="1" applyBorder="1" applyAlignment="1">
      <alignment horizontal="center" vertical="center"/>
    </xf>
    <xf numFmtId="10" fontId="11" fillId="2" borderId="134" xfId="0" quotePrefix="1" applyNumberFormat="1" applyFont="1" applyFill="1" applyBorder="1" applyAlignment="1">
      <alignment horizontal="center" vertical="center" wrapText="1"/>
    </xf>
    <xf numFmtId="175" fontId="31" fillId="0" borderId="0" xfId="0" applyNumberFormat="1" applyFont="1" applyFill="1" applyAlignment="1">
      <alignment horizontal="center"/>
    </xf>
    <xf numFmtId="173" fontId="2" fillId="0" borderId="0" xfId="0" applyNumberFormat="1" applyFont="1"/>
    <xf numFmtId="0" fontId="8" fillId="4" borderId="1" xfId="0" applyFont="1" applyFill="1" applyBorder="1" applyAlignment="1">
      <alignment vertical="center"/>
    </xf>
    <xf numFmtId="0" fontId="8" fillId="4" borderId="2" xfId="0" applyFont="1" applyFill="1" applyBorder="1" applyAlignment="1">
      <alignment vertical="center"/>
    </xf>
    <xf numFmtId="0" fontId="14" fillId="0" borderId="25" xfId="0" applyFont="1" applyBorder="1" applyAlignment="1">
      <alignment vertical="center"/>
    </xf>
    <xf numFmtId="0" fontId="143" fillId="0" borderId="0" xfId="0" applyFont="1"/>
    <xf numFmtId="0" fontId="5" fillId="0" borderId="89" xfId="0" applyFont="1" applyBorder="1" applyAlignment="1">
      <alignment vertical="center"/>
    </xf>
    <xf numFmtId="0" fontId="6" fillId="0" borderId="89" xfId="0" applyFont="1" applyBorder="1" applyAlignment="1">
      <alignment vertical="center"/>
    </xf>
    <xf numFmtId="174" fontId="8" fillId="4" borderId="106" xfId="0" applyNumberFormat="1" applyFont="1" applyFill="1" applyBorder="1" applyAlignment="1">
      <alignment horizontal="right" vertical="center"/>
    </xf>
    <xf numFmtId="0" fontId="8" fillId="4" borderId="1" xfId="0" applyFont="1" applyFill="1" applyBorder="1" applyAlignment="1">
      <alignment horizontal="left" vertical="center" indent="1"/>
    </xf>
    <xf numFmtId="0" fontId="146" fillId="4" borderId="0" xfId="0" applyFont="1" applyFill="1" applyBorder="1" applyAlignment="1">
      <alignment vertical="center"/>
    </xf>
    <xf numFmtId="0" fontId="0" fillId="0" borderId="0" xfId="0"/>
    <xf numFmtId="0" fontId="8" fillId="4" borderId="1" xfId="0" applyFont="1" applyFill="1" applyBorder="1" applyAlignment="1">
      <alignment vertical="center"/>
    </xf>
    <xf numFmtId="0" fontId="11" fillId="4" borderId="1" xfId="0" applyFont="1" applyFill="1" applyBorder="1" applyAlignment="1">
      <alignment vertical="center"/>
    </xf>
    <xf numFmtId="174" fontId="8" fillId="3" borderId="5" xfId="0" applyNumberFormat="1" applyFont="1" applyFill="1" applyBorder="1" applyAlignment="1">
      <alignment horizontal="right" vertical="center"/>
    </xf>
    <xf numFmtId="174" fontId="8" fillId="5" borderId="5" xfId="0" applyNumberFormat="1" applyFont="1" applyFill="1" applyBorder="1" applyAlignment="1">
      <alignment horizontal="right" vertical="center"/>
    </xf>
    <xf numFmtId="174" fontId="8" fillId="5" borderId="19" xfId="0" applyNumberFormat="1" applyFont="1" applyFill="1" applyBorder="1" applyAlignment="1">
      <alignment horizontal="right" vertical="center"/>
    </xf>
    <xf numFmtId="174" fontId="11" fillId="3" borderId="5" xfId="0" applyNumberFormat="1" applyFont="1" applyFill="1" applyBorder="1" applyAlignment="1">
      <alignment horizontal="right" vertical="center"/>
    </xf>
    <xf numFmtId="174" fontId="8" fillId="0" borderId="0" xfId="0" applyNumberFormat="1" applyFont="1" applyFill="1" applyBorder="1" applyAlignment="1">
      <alignment horizontal="right" vertical="center"/>
    </xf>
    <xf numFmtId="174" fontId="11" fillId="0" borderId="0" xfId="0" applyNumberFormat="1" applyFont="1" applyFill="1" applyBorder="1" applyAlignment="1">
      <alignment horizontal="right" vertical="center"/>
    </xf>
    <xf numFmtId="0" fontId="143" fillId="0" borderId="0" xfId="0" applyFont="1"/>
    <xf numFmtId="174" fontId="11" fillId="5" borderId="5" xfId="0" applyNumberFormat="1" applyFont="1" applyFill="1" applyBorder="1" applyAlignment="1">
      <alignment horizontal="right" vertical="center"/>
    </xf>
    <xf numFmtId="0" fontId="0" fillId="0" borderId="0" xfId="0"/>
    <xf numFmtId="0" fontId="8" fillId="4" borderId="1" xfId="0" applyFont="1" applyFill="1" applyBorder="1" applyAlignment="1">
      <alignment vertical="center"/>
    </xf>
    <xf numFmtId="171" fontId="8" fillId="3" borderId="3" xfId="1" applyNumberFormat="1" applyFont="1" applyFill="1" applyBorder="1" applyAlignment="1">
      <alignment horizontal="right" vertical="center"/>
    </xf>
    <xf numFmtId="171" fontId="8" fillId="4" borderId="4" xfId="1" applyNumberFormat="1" applyFont="1" applyFill="1" applyBorder="1" applyAlignment="1">
      <alignment horizontal="right" vertical="center"/>
    </xf>
    <xf numFmtId="171" fontId="8" fillId="0" borderId="0" xfId="1" applyNumberFormat="1" applyFont="1" applyFill="1" applyBorder="1" applyAlignment="1">
      <alignment horizontal="right" vertical="center"/>
    </xf>
    <xf numFmtId="171" fontId="8" fillId="5" borderId="3" xfId="1" applyNumberFormat="1" applyFont="1" applyFill="1" applyBorder="1" applyAlignment="1">
      <alignment horizontal="right" vertical="center"/>
    </xf>
    <xf numFmtId="0" fontId="0" fillId="0" borderId="0" xfId="0"/>
    <xf numFmtId="0" fontId="8" fillId="4" borderId="1" xfId="0" applyFont="1" applyFill="1" applyBorder="1" applyAlignment="1">
      <alignment vertical="center"/>
    </xf>
    <xf numFmtId="174" fontId="8" fillId="3" borderId="10" xfId="0" applyNumberFormat="1" applyFont="1" applyFill="1" applyBorder="1" applyAlignment="1">
      <alignment horizontal="right" vertical="center"/>
    </xf>
    <xf numFmtId="174" fontId="8" fillId="4" borderId="11" xfId="0" applyNumberFormat="1" applyFont="1" applyFill="1" applyBorder="1" applyAlignment="1">
      <alignment horizontal="right" vertical="center"/>
    </xf>
    <xf numFmtId="174" fontId="8" fillId="0" borderId="0" xfId="0" applyNumberFormat="1" applyFont="1" applyFill="1" applyBorder="1" applyAlignment="1">
      <alignment horizontal="right" vertical="center"/>
    </xf>
    <xf numFmtId="174" fontId="8" fillId="5" borderId="10" xfId="0" applyNumberFormat="1" applyFont="1" applyFill="1" applyBorder="1" applyAlignment="1">
      <alignment horizontal="right" vertical="center"/>
    </xf>
    <xf numFmtId="0" fontId="0" fillId="0" borderId="0" xfId="0"/>
    <xf numFmtId="0" fontId="8" fillId="4" borderId="1" xfId="0" applyFont="1" applyFill="1" applyBorder="1" applyAlignment="1">
      <alignment vertical="center"/>
    </xf>
    <xf numFmtId="174" fontId="8" fillId="3" borderId="10" xfId="0" applyNumberFormat="1" applyFont="1" applyFill="1" applyBorder="1" applyAlignment="1">
      <alignment horizontal="right" vertical="center"/>
    </xf>
    <xf numFmtId="174" fontId="8" fillId="4" borderId="11" xfId="0" applyNumberFormat="1" applyFont="1" applyFill="1" applyBorder="1" applyAlignment="1">
      <alignment horizontal="right" vertical="center"/>
    </xf>
    <xf numFmtId="174" fontId="8" fillId="0" borderId="0" xfId="0" applyNumberFormat="1" applyFont="1" applyFill="1" applyBorder="1" applyAlignment="1">
      <alignment horizontal="right" vertical="center"/>
    </xf>
    <xf numFmtId="174" fontId="8" fillId="5" borderId="10" xfId="0" applyNumberFormat="1" applyFont="1" applyFill="1" applyBorder="1" applyAlignment="1">
      <alignment horizontal="right" vertical="center"/>
    </xf>
    <xf numFmtId="0" fontId="0" fillId="0" borderId="0" xfId="0"/>
    <xf numFmtId="0" fontId="8" fillId="4" borderId="1" xfId="0" applyFont="1" applyFill="1" applyBorder="1" applyAlignment="1">
      <alignment vertical="center"/>
    </xf>
    <xf numFmtId="174" fontId="8" fillId="3" borderId="10" xfId="0" applyNumberFormat="1" applyFont="1" applyFill="1" applyBorder="1" applyAlignment="1">
      <alignment horizontal="right" vertical="center"/>
    </xf>
    <xf numFmtId="174" fontId="8" fillId="4" borderId="11" xfId="0" applyNumberFormat="1" applyFont="1" applyFill="1" applyBorder="1" applyAlignment="1">
      <alignment horizontal="right" vertical="center"/>
    </xf>
    <xf numFmtId="174" fontId="8" fillId="0" borderId="0" xfId="0" applyNumberFormat="1" applyFont="1" applyFill="1" applyBorder="1" applyAlignment="1">
      <alignment horizontal="right" vertical="center"/>
    </xf>
    <xf numFmtId="174" fontId="8" fillId="5" borderId="10" xfId="0" applyNumberFormat="1" applyFont="1" applyFill="1" applyBorder="1" applyAlignment="1">
      <alignment horizontal="right" vertical="center"/>
    </xf>
    <xf numFmtId="0" fontId="0" fillId="0" borderId="0" xfId="0"/>
    <xf numFmtId="0" fontId="8" fillId="4" borderId="1" xfId="0" applyFont="1" applyFill="1" applyBorder="1" applyAlignment="1">
      <alignment vertical="center"/>
    </xf>
    <xf numFmtId="174" fontId="8" fillId="3" borderId="10" xfId="0" applyNumberFormat="1" applyFont="1" applyFill="1" applyBorder="1" applyAlignment="1">
      <alignment horizontal="right" vertical="center"/>
    </xf>
    <xf numFmtId="174" fontId="8" fillId="4" borderId="11" xfId="0" applyNumberFormat="1" applyFont="1" applyFill="1" applyBorder="1" applyAlignment="1">
      <alignment horizontal="right" vertical="center"/>
    </xf>
    <xf numFmtId="174" fontId="8" fillId="0" borderId="0" xfId="0" applyNumberFormat="1" applyFont="1" applyFill="1" applyBorder="1" applyAlignment="1">
      <alignment horizontal="right" vertical="center"/>
    </xf>
    <xf numFmtId="174" fontId="8" fillId="5" borderId="10" xfId="0" applyNumberFormat="1" applyFont="1" applyFill="1" applyBorder="1" applyAlignment="1">
      <alignment horizontal="right" vertical="center"/>
    </xf>
    <xf numFmtId="0" fontId="143" fillId="0" borderId="0" xfId="0" applyFont="1"/>
    <xf numFmtId="0" fontId="8" fillId="4" borderId="1" xfId="0" applyFont="1" applyFill="1" applyBorder="1" applyAlignment="1">
      <alignment vertical="center"/>
    </xf>
    <xf numFmtId="173" fontId="8" fillId="4" borderId="4" xfId="0" applyNumberFormat="1" applyFont="1" applyFill="1" applyBorder="1" applyAlignment="1">
      <alignment horizontal="right" vertical="center"/>
    </xf>
    <xf numFmtId="173" fontId="8" fillId="3" borderId="5" xfId="0" applyNumberFormat="1" applyFont="1" applyFill="1" applyBorder="1" applyAlignment="1">
      <alignment horizontal="right" vertical="center"/>
    </xf>
    <xf numFmtId="10" fontId="11" fillId="2" borderId="2" xfId="0" applyNumberFormat="1" applyFont="1" applyFill="1" applyBorder="1" applyAlignment="1">
      <alignment horizontal="center" vertical="center"/>
    </xf>
    <xf numFmtId="10" fontId="11" fillId="2" borderId="17" xfId="0" applyNumberFormat="1" applyFont="1" applyFill="1" applyBorder="1" applyAlignment="1">
      <alignment horizontal="center" vertical="center"/>
    </xf>
    <xf numFmtId="10" fontId="11" fillId="2" borderId="18" xfId="0" applyNumberFormat="1" applyFont="1" applyFill="1" applyBorder="1" applyAlignment="1">
      <alignment horizontal="center" vertical="center"/>
    </xf>
    <xf numFmtId="174" fontId="8" fillId="3" borderId="5" xfId="0" applyNumberFormat="1" applyFont="1" applyFill="1" applyBorder="1" applyAlignment="1">
      <alignment horizontal="right" vertical="center"/>
    </xf>
    <xf numFmtId="174" fontId="11" fillId="3" borderId="3" xfId="0" applyNumberFormat="1" applyFont="1" applyFill="1" applyBorder="1" applyAlignment="1">
      <alignment horizontal="right" vertical="center"/>
    </xf>
    <xf numFmtId="174" fontId="11" fillId="4" borderId="4" xfId="0" applyNumberFormat="1" applyFont="1" applyFill="1" applyBorder="1" applyAlignment="1">
      <alignment horizontal="right" vertical="center"/>
    </xf>
    <xf numFmtId="174" fontId="11" fillId="3" borderId="5" xfId="0" applyNumberFormat="1" applyFont="1" applyFill="1" applyBorder="1" applyAlignment="1">
      <alignment horizontal="right" vertical="center"/>
    </xf>
    <xf numFmtId="174" fontId="8" fillId="3" borderId="10" xfId="0" applyNumberFormat="1" applyFont="1" applyFill="1" applyBorder="1" applyAlignment="1">
      <alignment horizontal="right" vertical="center"/>
    </xf>
    <xf numFmtId="174" fontId="8" fillId="4" borderId="11" xfId="0" applyNumberFormat="1" applyFont="1" applyFill="1" applyBorder="1" applyAlignment="1">
      <alignment horizontal="right" vertical="center"/>
    </xf>
    <xf numFmtId="173" fontId="11" fillId="4" borderId="4" xfId="0" applyNumberFormat="1" applyFont="1" applyFill="1" applyBorder="1" applyAlignment="1">
      <alignment horizontal="right" vertical="center"/>
    </xf>
    <xf numFmtId="173" fontId="11" fillId="3" borderId="5" xfId="0" applyNumberFormat="1" applyFont="1" applyFill="1" applyBorder="1" applyAlignment="1">
      <alignment horizontal="right" vertical="center"/>
    </xf>
    <xf numFmtId="176" fontId="8" fillId="4" borderId="4" xfId="1" applyNumberFormat="1" applyFont="1" applyFill="1" applyBorder="1" applyAlignment="1">
      <alignment horizontal="right" vertical="center"/>
    </xf>
    <xf numFmtId="177" fontId="8" fillId="4" borderId="4" xfId="1" applyNumberFormat="1" applyFont="1" applyFill="1" applyBorder="1" applyAlignment="1">
      <alignment horizontal="right" vertical="center"/>
    </xf>
    <xf numFmtId="174" fontId="8" fillId="0" borderId="0" xfId="0" applyNumberFormat="1" applyFont="1" applyFill="1" applyBorder="1" applyAlignment="1">
      <alignment horizontal="right" vertical="center"/>
    </xf>
    <xf numFmtId="174" fontId="8" fillId="5" borderId="10" xfId="0" applyNumberFormat="1" applyFont="1" applyFill="1" applyBorder="1" applyAlignment="1">
      <alignment horizontal="right" vertical="center"/>
    </xf>
    <xf numFmtId="174" fontId="8" fillId="3" borderId="3" xfId="0" applyNumberFormat="1" applyFont="1" applyFill="1" applyBorder="1" applyAlignment="1">
      <alignment horizontal="right" vertical="center"/>
    </xf>
    <xf numFmtId="174" fontId="8" fillId="4" borderId="4" xfId="0" applyNumberFormat="1" applyFont="1" applyFill="1" applyBorder="1" applyAlignment="1">
      <alignment horizontal="right" vertical="center"/>
    </xf>
    <xf numFmtId="173" fontId="2" fillId="0" borderId="0" xfId="0" applyNumberFormat="1" applyFont="1" applyBorder="1"/>
    <xf numFmtId="173" fontId="12" fillId="0" borderId="0" xfId="0" applyNumberFormat="1" applyFont="1" applyBorder="1"/>
    <xf numFmtId="0" fontId="12" fillId="0" borderId="0" xfId="0" applyFont="1" applyBorder="1"/>
    <xf numFmtId="178" fontId="8" fillId="0" borderId="127" xfId="1" applyNumberFormat="1" applyFont="1" applyFill="1" applyBorder="1" applyAlignment="1">
      <alignment horizontal="right" vertical="center"/>
    </xf>
    <xf numFmtId="3" fontId="8" fillId="0" borderId="127" xfId="1" applyNumberFormat="1" applyFont="1" applyFill="1" applyBorder="1" applyAlignment="1">
      <alignment horizontal="right" vertical="center"/>
    </xf>
    <xf numFmtId="3" fontId="8" fillId="0" borderId="125" xfId="1" applyNumberFormat="1" applyFont="1" applyFill="1" applyBorder="1" applyAlignment="1">
      <alignment horizontal="right" vertical="center"/>
    </xf>
    <xf numFmtId="0" fontId="8" fillId="0" borderId="127" xfId="1" applyNumberFormat="1" applyFont="1" applyFill="1" applyBorder="1" applyAlignment="1">
      <alignment horizontal="right" vertical="center"/>
    </xf>
    <xf numFmtId="2" fontId="8" fillId="0" borderId="125" xfId="1" applyNumberFormat="1" applyFont="1" applyFill="1" applyBorder="1" applyAlignment="1">
      <alignment horizontal="right" vertical="center"/>
    </xf>
    <xf numFmtId="2" fontId="8" fillId="0" borderId="127" xfId="1" applyNumberFormat="1" applyFont="1" applyFill="1" applyBorder="1" applyAlignment="1">
      <alignment horizontal="right" vertical="center"/>
    </xf>
    <xf numFmtId="2" fontId="8" fillId="0" borderId="133" xfId="1" applyNumberFormat="1" applyFont="1" applyFill="1" applyBorder="1" applyAlignment="1">
      <alignment horizontal="right" vertical="center"/>
    </xf>
    <xf numFmtId="2" fontId="8" fillId="0" borderId="126" xfId="1" applyNumberFormat="1" applyFont="1" applyFill="1" applyBorder="1" applyAlignment="1">
      <alignment horizontal="right" vertical="center"/>
    </xf>
    <xf numFmtId="0" fontId="11" fillId="2" borderId="132" xfId="6" quotePrefix="1" applyNumberFormat="1" applyFont="1" applyFill="1" applyBorder="1" applyAlignment="1">
      <alignment horizontal="center" vertical="center" wrapText="1"/>
    </xf>
    <xf numFmtId="0" fontId="11" fillId="0" borderId="2" xfId="0" applyFont="1" applyFill="1" applyBorder="1" applyAlignment="1">
      <alignment vertical="center"/>
    </xf>
    <xf numFmtId="0" fontId="8" fillId="4" borderId="1" xfId="0" applyFont="1" applyFill="1" applyBorder="1" applyAlignment="1">
      <alignment vertical="center"/>
    </xf>
    <xf numFmtId="173" fontId="8" fillId="5" borderId="28" xfId="4" applyNumberFormat="1" applyFont="1" applyFill="1" applyBorder="1" applyAlignment="1">
      <alignment vertical="center" wrapText="1"/>
    </xf>
    <xf numFmtId="2" fontId="8" fillId="0" borderId="27" xfId="1" applyNumberFormat="1" applyFont="1" applyFill="1" applyBorder="1" applyAlignment="1">
      <alignment horizontal="right" vertical="center"/>
    </xf>
    <xf numFmtId="3" fontId="8" fillId="0" borderId="26" xfId="1" applyNumberFormat="1" applyFont="1" applyFill="1" applyBorder="1" applyAlignment="1">
      <alignment horizontal="right" vertical="center"/>
    </xf>
    <xf numFmtId="3" fontId="8" fillId="0" borderId="24" xfId="1" applyNumberFormat="1" applyFont="1" applyFill="1" applyBorder="1" applyAlignment="1">
      <alignment horizontal="right" vertical="center"/>
    </xf>
    <xf numFmtId="2" fontId="8" fillId="0" borderId="24" xfId="1" applyNumberFormat="1" applyFont="1" applyFill="1" applyBorder="1" applyAlignment="1">
      <alignment horizontal="right" vertical="center"/>
    </xf>
    <xf numFmtId="2" fontId="149" fillId="0" borderId="24" xfId="1" applyNumberFormat="1" applyFont="1" applyFill="1" applyBorder="1" applyAlignment="1">
      <alignment horizontal="right" vertical="center"/>
    </xf>
    <xf numFmtId="2" fontId="8" fillId="0" borderId="26" xfId="1" applyNumberFormat="1" applyFont="1" applyFill="1" applyBorder="1" applyAlignment="1">
      <alignment horizontal="right" vertical="center"/>
    </xf>
    <xf numFmtId="0" fontId="8" fillId="0" borderId="24" xfId="1" applyNumberFormat="1" applyFont="1" applyFill="1" applyBorder="1" applyAlignment="1">
      <alignment horizontal="right" vertical="center"/>
    </xf>
    <xf numFmtId="43" fontId="0" fillId="0" borderId="0" xfId="0" applyNumberFormat="1" applyBorder="1"/>
    <xf numFmtId="178" fontId="8" fillId="0" borderId="24" xfId="1" applyNumberFormat="1" applyFont="1" applyFill="1" applyBorder="1" applyAlignment="1">
      <alignment horizontal="right" vertical="center"/>
    </xf>
    <xf numFmtId="43" fontId="0" fillId="0" borderId="22" xfId="6" applyFont="1" applyBorder="1"/>
    <xf numFmtId="0" fontId="151" fillId="0" borderId="0" xfId="0" applyFont="1"/>
    <xf numFmtId="179" fontId="0" fillId="0" borderId="0" xfId="0" applyNumberFormat="1"/>
    <xf numFmtId="224" fontId="6" fillId="3" borderId="89" xfId="6" applyNumberFormat="1" applyFont="1" applyFill="1" applyBorder="1"/>
    <xf numFmtId="224" fontId="6" fillId="3" borderId="0" xfId="6" applyNumberFormat="1" applyFont="1" applyFill="1"/>
    <xf numFmtId="224" fontId="5" fillId="3" borderId="89" xfId="6" applyNumberFormat="1" applyFont="1" applyFill="1" applyBorder="1"/>
    <xf numFmtId="0" fontId="143" fillId="0" borderId="136" xfId="0" applyFont="1" applyBorder="1"/>
    <xf numFmtId="0" fontId="143" fillId="0" borderId="96" xfId="0" applyFont="1" applyBorder="1"/>
    <xf numFmtId="174" fontId="8" fillId="3" borderId="125" xfId="0" applyNumberFormat="1" applyFont="1" applyFill="1" applyBorder="1" applyAlignment="1">
      <alignment horizontal="right" vertical="center"/>
    </xf>
    <xf numFmtId="174" fontId="8" fillId="3" borderId="124" xfId="0" applyNumberFormat="1" applyFont="1" applyFill="1" applyBorder="1" applyAlignment="1">
      <alignment horizontal="right" vertical="center"/>
    </xf>
    <xf numFmtId="174" fontId="11" fillId="3" borderId="127" xfId="0" applyNumberFormat="1" applyFont="1" applyFill="1" applyBorder="1" applyAlignment="1">
      <alignment horizontal="right" vertical="center"/>
    </xf>
    <xf numFmtId="174" fontId="8" fillId="3" borderId="138" xfId="0" applyNumberFormat="1" applyFont="1" applyFill="1" applyBorder="1" applyAlignment="1">
      <alignment horizontal="right" vertical="center"/>
    </xf>
    <xf numFmtId="224" fontId="6" fillId="3" borderId="139" xfId="6" applyNumberFormat="1" applyFont="1" applyFill="1" applyBorder="1"/>
    <xf numFmtId="224" fontId="6" fillId="3" borderId="124" xfId="6" applyNumberFormat="1" applyFont="1" applyFill="1" applyBorder="1"/>
    <xf numFmtId="224" fontId="5" fillId="3" borderId="139" xfId="6" applyNumberFormat="1" applyFont="1" applyFill="1" applyBorder="1"/>
    <xf numFmtId="1" fontId="0" fillId="0" borderId="0" xfId="0" applyNumberFormat="1"/>
    <xf numFmtId="0" fontId="11" fillId="4" borderId="1" xfId="0" applyFont="1" applyFill="1" applyBorder="1" applyAlignment="1">
      <alignment horizontal="left" vertical="center" indent="2"/>
    </xf>
    <xf numFmtId="0" fontId="8" fillId="4" borderId="1" xfId="0" applyFont="1" applyFill="1" applyBorder="1" applyAlignment="1">
      <alignment horizontal="left" vertical="center" wrapText="1" indent="4"/>
    </xf>
    <xf numFmtId="0" fontId="12" fillId="0" borderId="140" xfId="0" applyFont="1" applyBorder="1"/>
    <xf numFmtId="224" fontId="11" fillId="2" borderId="132" xfId="6" quotePrefix="1" applyNumberFormat="1" applyFont="1" applyFill="1" applyBorder="1" applyAlignment="1">
      <alignment horizontal="center" vertical="center"/>
    </xf>
    <xf numFmtId="224" fontId="11" fillId="2" borderId="91" xfId="6" quotePrefix="1" applyNumberFormat="1" applyFont="1" applyFill="1" applyBorder="1" applyAlignment="1">
      <alignment horizontal="center" vertical="center"/>
    </xf>
    <xf numFmtId="10" fontId="11" fillId="2" borderId="2" xfId="0" quotePrefix="1" applyNumberFormat="1" applyFont="1" applyFill="1" applyBorder="1" applyAlignment="1">
      <alignment horizontal="center" vertical="center"/>
    </xf>
    <xf numFmtId="10" fontId="11" fillId="2" borderId="18" xfId="0" quotePrefix="1" applyNumberFormat="1" applyFont="1" applyFill="1" applyBorder="1" applyAlignment="1">
      <alignment horizontal="center" vertical="center"/>
    </xf>
    <xf numFmtId="0" fontId="8" fillId="4" borderId="141" xfId="0" applyFont="1" applyFill="1" applyBorder="1" applyAlignment="1">
      <alignment vertical="center"/>
    </xf>
    <xf numFmtId="177" fontId="8" fillId="3" borderId="4" xfId="1" applyNumberFormat="1" applyFont="1" applyFill="1" applyBorder="1" applyAlignment="1">
      <alignment horizontal="right" vertical="center"/>
    </xf>
    <xf numFmtId="224" fontId="6" fillId="3" borderId="135" xfId="6" applyNumberFormat="1" applyFont="1" applyFill="1" applyBorder="1"/>
    <xf numFmtId="224" fontId="6" fillId="3" borderId="103" xfId="6" applyNumberFormat="1" applyFont="1" applyFill="1" applyBorder="1"/>
    <xf numFmtId="224" fontId="5" fillId="3" borderId="135" xfId="6" applyNumberFormat="1" applyFont="1" applyFill="1" applyBorder="1"/>
    <xf numFmtId="174" fontId="8" fillId="3" borderId="106" xfId="0" applyNumberFormat="1" applyFont="1" applyFill="1" applyBorder="1" applyAlignment="1">
      <alignment horizontal="right" vertical="center"/>
    </xf>
    <xf numFmtId="174" fontId="11" fillId="3" borderId="106" xfId="0" applyNumberFormat="1" applyFont="1" applyFill="1" applyBorder="1" applyAlignment="1">
      <alignment horizontal="right" vertical="center"/>
    </xf>
    <xf numFmtId="174" fontId="8" fillId="3" borderId="113" xfId="0" applyNumberFormat="1" applyFont="1" applyFill="1" applyBorder="1" applyAlignment="1">
      <alignment horizontal="right" vertical="center"/>
    </xf>
    <xf numFmtId="174" fontId="8" fillId="3" borderId="114" xfId="0" applyNumberFormat="1" applyFont="1" applyFill="1" applyBorder="1" applyAlignment="1">
      <alignment horizontal="right" vertical="center"/>
    </xf>
    <xf numFmtId="174" fontId="8" fillId="3" borderId="115" xfId="0" applyNumberFormat="1" applyFont="1" applyFill="1" applyBorder="1" applyAlignment="1">
      <alignment horizontal="right" vertical="center"/>
    </xf>
    <xf numFmtId="174" fontId="11" fillId="3" borderId="114" xfId="0" applyNumberFormat="1" applyFont="1" applyFill="1" applyBorder="1" applyAlignment="1">
      <alignment horizontal="right" vertical="center"/>
    </xf>
    <xf numFmtId="174" fontId="8" fillId="3" borderId="116" xfId="0" applyNumberFormat="1" applyFont="1" applyFill="1" applyBorder="1" applyAlignment="1">
      <alignment horizontal="right" vertical="center"/>
    </xf>
    <xf numFmtId="174" fontId="8" fillId="3" borderId="105" xfId="0" applyNumberFormat="1" applyFont="1" applyFill="1" applyBorder="1" applyAlignment="1">
      <alignment horizontal="right" vertical="center"/>
    </xf>
    <xf numFmtId="174" fontId="8" fillId="3" borderId="107" xfId="0" applyNumberFormat="1" applyFont="1" applyFill="1" applyBorder="1" applyAlignment="1">
      <alignment horizontal="right" vertical="center"/>
    </xf>
    <xf numFmtId="174" fontId="11" fillId="3" borderId="107" xfId="0" applyNumberFormat="1" applyFont="1" applyFill="1" applyBorder="1" applyAlignment="1">
      <alignment horizontal="right" vertical="center"/>
    </xf>
    <xf numFmtId="10" fontId="0" fillId="0" borderId="0" xfId="0" applyNumberFormat="1"/>
    <xf numFmtId="173" fontId="8" fillId="3" borderId="106" xfId="0" applyNumberFormat="1" applyFont="1" applyFill="1" applyBorder="1" applyAlignment="1">
      <alignment horizontal="right" vertical="center"/>
    </xf>
    <xf numFmtId="173" fontId="11" fillId="3" borderId="106" xfId="0" applyNumberFormat="1" applyFont="1" applyFill="1" applyBorder="1" applyAlignment="1">
      <alignment horizontal="right" vertical="center"/>
    </xf>
    <xf numFmtId="10" fontId="11" fillId="2" borderId="142" xfId="0" applyNumberFormat="1" applyFont="1" applyFill="1" applyBorder="1" applyAlignment="1">
      <alignment horizontal="center" vertical="center"/>
    </xf>
    <xf numFmtId="171" fontId="8" fillId="3" borderId="106" xfId="1" applyNumberFormat="1" applyFont="1" applyFill="1" applyBorder="1" applyAlignment="1">
      <alignment horizontal="right" vertical="center"/>
    </xf>
    <xf numFmtId="10" fontId="8" fillId="3" borderId="106" xfId="1" applyNumberFormat="1" applyFont="1" applyFill="1" applyBorder="1" applyAlignment="1">
      <alignment horizontal="right" vertical="center"/>
    </xf>
    <xf numFmtId="176" fontId="8" fillId="3" borderId="106" xfId="1" applyNumberFormat="1" applyFont="1" applyFill="1" applyBorder="1" applyAlignment="1">
      <alignment horizontal="right" vertical="center"/>
    </xf>
    <xf numFmtId="171" fontId="8" fillId="3" borderId="143" xfId="1" applyNumberFormat="1" applyFont="1" applyFill="1" applyBorder="1" applyAlignment="1">
      <alignment horizontal="right" vertical="center"/>
    </xf>
    <xf numFmtId="10" fontId="8" fillId="3" borderId="143" xfId="1" applyNumberFormat="1" applyFont="1" applyFill="1" applyBorder="1" applyAlignment="1">
      <alignment horizontal="right" vertical="center"/>
    </xf>
    <xf numFmtId="176" fontId="8" fillId="3" borderId="143" xfId="1" applyNumberFormat="1" applyFont="1" applyFill="1" applyBorder="1" applyAlignment="1">
      <alignment horizontal="right" vertical="center"/>
    </xf>
    <xf numFmtId="174" fontId="8" fillId="3" borderId="143" xfId="0" applyNumberFormat="1" applyFont="1" applyFill="1" applyBorder="1" applyAlignment="1">
      <alignment horizontal="right" vertical="center"/>
    </xf>
    <xf numFmtId="174" fontId="11" fillId="3" borderId="143" xfId="0" applyNumberFormat="1" applyFont="1" applyFill="1" applyBorder="1" applyAlignment="1">
      <alignment horizontal="right" vertical="center"/>
    </xf>
    <xf numFmtId="171" fontId="8" fillId="3" borderId="144" xfId="1" applyNumberFormat="1" applyFont="1" applyFill="1" applyBorder="1" applyAlignment="1">
      <alignment horizontal="right" vertical="center"/>
    </xf>
    <xf numFmtId="9" fontId="8" fillId="3" borderId="144" xfId="1" applyNumberFormat="1" applyFont="1" applyFill="1" applyBorder="1" applyAlignment="1">
      <alignment horizontal="right" vertical="center"/>
    </xf>
    <xf numFmtId="0" fontId="23" fillId="0" borderId="145" xfId="0" applyFont="1" applyBorder="1"/>
    <xf numFmtId="173" fontId="8" fillId="0" borderId="144" xfId="0" applyNumberFormat="1" applyFont="1" applyFill="1" applyBorder="1" applyAlignment="1">
      <alignment horizontal="right" vertical="center"/>
    </xf>
    <xf numFmtId="173" fontId="11" fillId="0" borderId="144" xfId="0" applyNumberFormat="1" applyFont="1" applyFill="1" applyBorder="1" applyAlignment="1">
      <alignment horizontal="right" vertical="center"/>
    </xf>
    <xf numFmtId="171" fontId="8" fillId="0" borderId="144" xfId="1" applyNumberFormat="1" applyFont="1" applyFill="1" applyBorder="1" applyAlignment="1">
      <alignment horizontal="right" vertical="center"/>
    </xf>
    <xf numFmtId="10" fontId="8" fillId="0" borderId="144" xfId="1" applyNumberFormat="1" applyFont="1" applyFill="1" applyBorder="1" applyAlignment="1">
      <alignment horizontal="right" vertical="center"/>
    </xf>
    <xf numFmtId="176" fontId="8" fillId="0" borderId="144" xfId="1" applyNumberFormat="1" applyFont="1" applyFill="1" applyBorder="1" applyAlignment="1">
      <alignment horizontal="right" vertical="center"/>
    </xf>
    <xf numFmtId="10" fontId="11" fillId="0" borderId="140" xfId="0" applyNumberFormat="1" applyFont="1" applyFill="1" applyBorder="1" applyAlignment="1">
      <alignment horizontal="center" vertical="center" wrapText="1"/>
    </xf>
    <xf numFmtId="10" fontId="11" fillId="2" borderId="146" xfId="0" quotePrefix="1" applyNumberFormat="1" applyFont="1" applyFill="1" applyBorder="1" applyAlignment="1">
      <alignment horizontal="center" vertical="center" wrapText="1"/>
    </xf>
    <xf numFmtId="10" fontId="11" fillId="2" borderId="137" xfId="0" quotePrefix="1" applyNumberFormat="1" applyFont="1" applyFill="1" applyBorder="1" applyAlignment="1">
      <alignment horizontal="center" vertical="center" wrapText="1"/>
    </xf>
    <xf numFmtId="10" fontId="11" fillId="2" borderId="147" xfId="0" applyNumberFormat="1" applyFont="1" applyFill="1" applyBorder="1" applyAlignment="1">
      <alignment horizontal="center" vertical="center"/>
    </xf>
    <xf numFmtId="10" fontId="11" fillId="2" borderId="148" xfId="0" applyNumberFormat="1" applyFont="1" applyFill="1" applyBorder="1" applyAlignment="1">
      <alignment horizontal="center" vertical="center"/>
    </xf>
    <xf numFmtId="10" fontId="11" fillId="2" borderId="108" xfId="0" applyNumberFormat="1" applyFont="1" applyFill="1" applyBorder="1" applyAlignment="1">
      <alignment horizontal="center" vertical="center"/>
    </xf>
    <xf numFmtId="10" fontId="11" fillId="2" borderId="149" xfId="0" applyNumberFormat="1" applyFont="1" applyFill="1" applyBorder="1" applyAlignment="1">
      <alignment horizontal="center" vertical="center"/>
    </xf>
    <xf numFmtId="10" fontId="11" fillId="2" borderId="150" xfId="0" applyNumberFormat="1" applyFont="1" applyFill="1" applyBorder="1" applyAlignment="1">
      <alignment horizontal="center" vertical="center"/>
    </xf>
    <xf numFmtId="173" fontId="8" fillId="4" borderId="151" xfId="0" applyNumberFormat="1" applyFont="1" applyFill="1" applyBorder="1" applyAlignment="1">
      <alignment horizontal="right" vertical="center"/>
    </xf>
    <xf numFmtId="173" fontId="8" fillId="3" borderId="152" xfId="0" applyNumberFormat="1" applyFont="1" applyFill="1" applyBorder="1" applyAlignment="1">
      <alignment horizontal="right" vertical="center"/>
    </xf>
    <xf numFmtId="173" fontId="8" fillId="0" borderId="154" xfId="0" applyNumberFormat="1" applyFont="1" applyFill="1" applyBorder="1" applyAlignment="1">
      <alignment horizontal="right" vertical="center"/>
    </xf>
    <xf numFmtId="173" fontId="8" fillId="3" borderId="155" xfId="0" applyNumberFormat="1" applyFont="1" applyFill="1" applyBorder="1" applyAlignment="1">
      <alignment horizontal="right" vertical="center"/>
    </xf>
    <xf numFmtId="173" fontId="8" fillId="5" borderId="152" xfId="0" applyNumberFormat="1" applyFont="1" applyFill="1" applyBorder="1" applyAlignment="1">
      <alignment horizontal="right" vertical="center"/>
    </xf>
    <xf numFmtId="173" fontId="8" fillId="3" borderId="156" xfId="0" applyNumberFormat="1" applyFont="1" applyFill="1" applyBorder="1" applyAlignment="1">
      <alignment horizontal="right" vertical="center"/>
    </xf>
    <xf numFmtId="173" fontId="8" fillId="0" borderId="157" xfId="0" applyNumberFormat="1" applyFont="1" applyFill="1" applyBorder="1" applyAlignment="1">
      <alignment horizontal="right" vertical="center"/>
    </xf>
    <xf numFmtId="173" fontId="8" fillId="3" borderId="153" xfId="0" applyNumberFormat="1" applyFont="1" applyFill="1" applyBorder="1" applyAlignment="1">
      <alignment horizontal="right" vertical="center"/>
    </xf>
    <xf numFmtId="171" fontId="8" fillId="4" borderId="151" xfId="1" applyNumberFormat="1" applyFont="1" applyFill="1" applyBorder="1" applyAlignment="1">
      <alignment horizontal="right" vertical="center"/>
    </xf>
    <xf numFmtId="171" fontId="8" fillId="3" borderId="152" xfId="1" applyNumberFormat="1" applyFont="1" applyFill="1" applyBorder="1" applyAlignment="1">
      <alignment horizontal="right" vertical="center"/>
    </xf>
    <xf numFmtId="171" fontId="8" fillId="0" borderId="154" xfId="1" applyNumberFormat="1" applyFont="1" applyFill="1" applyBorder="1" applyAlignment="1">
      <alignment horizontal="right" vertical="center"/>
    </xf>
    <xf numFmtId="171" fontId="8" fillId="3" borderId="155" xfId="1" applyNumberFormat="1" applyFont="1" applyFill="1" applyBorder="1" applyAlignment="1">
      <alignment horizontal="right" vertical="center"/>
    </xf>
    <xf numFmtId="171" fontId="8" fillId="5" borderId="152" xfId="1" applyNumberFormat="1" applyFont="1" applyFill="1" applyBorder="1" applyAlignment="1">
      <alignment horizontal="right" vertical="center"/>
    </xf>
    <xf numFmtId="171" fontId="8" fillId="3" borderId="156" xfId="1" applyNumberFormat="1" applyFont="1" applyFill="1" applyBorder="1" applyAlignment="1">
      <alignment horizontal="right" vertical="center"/>
    </xf>
    <xf numFmtId="171" fontId="8" fillId="3" borderId="158" xfId="1" applyNumberFormat="1" applyFont="1" applyFill="1" applyBorder="1" applyAlignment="1">
      <alignment horizontal="right" vertical="center"/>
    </xf>
    <xf numFmtId="171" fontId="8" fillId="0" borderId="157" xfId="1" applyNumberFormat="1" applyFont="1" applyFill="1" applyBorder="1" applyAlignment="1">
      <alignment horizontal="right" vertical="center"/>
    </xf>
    <xf numFmtId="171" fontId="8" fillId="3" borderId="153" xfId="1" applyNumberFormat="1" applyFont="1" applyFill="1" applyBorder="1" applyAlignment="1">
      <alignment horizontal="right" vertical="center"/>
    </xf>
    <xf numFmtId="10" fontId="11" fillId="2" borderId="159" xfId="0" quotePrefix="1" applyNumberFormat="1" applyFont="1" applyFill="1" applyBorder="1" applyAlignment="1">
      <alignment horizontal="center" vertical="center"/>
    </xf>
    <xf numFmtId="10" fontId="11" fillId="2" borderId="108" xfId="0" quotePrefix="1" applyNumberFormat="1" applyFont="1" applyFill="1" applyBorder="1" applyAlignment="1">
      <alignment horizontal="center" vertical="center"/>
    </xf>
    <xf numFmtId="174" fontId="8" fillId="5" borderId="152" xfId="0" applyNumberFormat="1" applyFont="1" applyFill="1" applyBorder="1" applyAlignment="1">
      <alignment horizontal="right" vertical="center"/>
    </xf>
    <xf numFmtId="174" fontId="8" fillId="3" borderId="152" xfId="0" applyNumberFormat="1" applyFont="1" applyFill="1" applyBorder="1" applyAlignment="1">
      <alignment horizontal="right" vertical="center"/>
    </xf>
    <xf numFmtId="174" fontId="8" fillId="0" borderId="154" xfId="0" applyNumberFormat="1" applyFont="1" applyFill="1" applyBorder="1" applyAlignment="1">
      <alignment horizontal="right" vertical="center"/>
    </xf>
    <xf numFmtId="174" fontId="8" fillId="3" borderId="160" xfId="0" applyNumberFormat="1" applyFont="1" applyFill="1" applyBorder="1" applyAlignment="1">
      <alignment horizontal="right" vertical="center"/>
    </xf>
    <xf numFmtId="174" fontId="8" fillId="3" borderId="158" xfId="0" applyNumberFormat="1" applyFont="1" applyFill="1" applyBorder="1" applyAlignment="1">
      <alignment horizontal="right" vertical="center"/>
    </xf>
    <xf numFmtId="171" fontId="8" fillId="5" borderId="155" xfId="1" applyNumberFormat="1" applyFont="1" applyFill="1" applyBorder="1" applyAlignment="1">
      <alignment horizontal="right" vertical="center"/>
    </xf>
    <xf numFmtId="171" fontId="8" fillId="3" borderId="157" xfId="1" applyNumberFormat="1" applyFont="1" applyFill="1" applyBorder="1" applyAlignment="1">
      <alignment horizontal="right" vertical="center"/>
    </xf>
    <xf numFmtId="173" fontId="8" fillId="0" borderId="27" xfId="0" applyNumberFormat="1" applyFont="1" applyFill="1" applyBorder="1" applyAlignment="1">
      <alignment horizontal="right" vertical="center"/>
    </xf>
    <xf numFmtId="173" fontId="8" fillId="0" borderId="26" xfId="0" applyNumberFormat="1" applyFont="1" applyFill="1" applyBorder="1" applyAlignment="1">
      <alignment horizontal="right" vertical="center"/>
    </xf>
    <xf numFmtId="173" fontId="8" fillId="0" borderId="24" xfId="0" applyNumberFormat="1" applyFont="1" applyFill="1" applyBorder="1" applyAlignment="1">
      <alignment horizontal="right" vertical="center"/>
    </xf>
    <xf numFmtId="173" fontId="11" fillId="0" borderId="26" xfId="0" applyNumberFormat="1" applyFont="1" applyFill="1" applyBorder="1" applyAlignment="1">
      <alignment horizontal="right" vertical="center"/>
    </xf>
    <xf numFmtId="173" fontId="11" fillId="0" borderId="24" xfId="0" applyNumberFormat="1" applyFont="1" applyFill="1" applyBorder="1" applyAlignment="1">
      <alignment horizontal="right" vertical="center"/>
    </xf>
    <xf numFmtId="173" fontId="11" fillId="0" borderId="110" xfId="0" applyNumberFormat="1" applyFont="1" applyFill="1" applyBorder="1" applyAlignment="1">
      <alignment horizontal="right" vertical="center"/>
    </xf>
    <xf numFmtId="173" fontId="8" fillId="0" borderId="111" xfId="0" applyNumberFormat="1" applyFont="1" applyFill="1" applyBorder="1" applyAlignment="1">
      <alignment horizontal="right" vertical="center"/>
    </xf>
    <xf numFmtId="173" fontId="11" fillId="0" borderId="112" xfId="0" applyNumberFormat="1" applyFont="1" applyFill="1" applyBorder="1" applyAlignment="1">
      <alignment horizontal="right" vertical="center"/>
    </xf>
    <xf numFmtId="10" fontId="11" fillId="2" borderId="161" xfId="0" applyNumberFormat="1" applyFont="1" applyFill="1" applyBorder="1" applyAlignment="1">
      <alignment horizontal="center" vertical="center"/>
    </xf>
    <xf numFmtId="174" fontId="8" fillId="0" borderId="19" xfId="0" applyNumberFormat="1" applyFont="1" applyFill="1" applyBorder="1" applyAlignment="1">
      <alignment horizontal="right" vertical="center"/>
    </xf>
    <xf numFmtId="174" fontId="8" fillId="0" borderId="113" xfId="0" applyNumberFormat="1" applyFont="1" applyFill="1" applyBorder="1" applyAlignment="1">
      <alignment horizontal="right" vertical="center"/>
    </xf>
    <xf numFmtId="174" fontId="8" fillId="0" borderId="114" xfId="0" applyNumberFormat="1" applyFont="1" applyFill="1" applyBorder="1" applyAlignment="1">
      <alignment horizontal="right" vertical="center"/>
    </xf>
    <xf numFmtId="174" fontId="8" fillId="0" borderId="115" xfId="0" applyNumberFormat="1" applyFont="1" applyFill="1" applyBorder="1" applyAlignment="1">
      <alignment horizontal="right" vertical="center"/>
    </xf>
    <xf numFmtId="174" fontId="11" fillId="0" borderId="114" xfId="0" applyNumberFormat="1" applyFont="1" applyFill="1" applyBorder="1" applyAlignment="1">
      <alignment horizontal="right" vertical="center"/>
    </xf>
    <xf numFmtId="174" fontId="8" fillId="0" borderId="116" xfId="0" applyNumberFormat="1" applyFont="1" applyFill="1" applyBorder="1" applyAlignment="1">
      <alignment horizontal="right" vertical="center"/>
    </xf>
    <xf numFmtId="174" fontId="11" fillId="0" borderId="106" xfId="0" applyNumberFormat="1" applyFont="1" applyFill="1" applyBorder="1" applyAlignment="1">
      <alignment horizontal="right" vertical="center"/>
    </xf>
    <xf numFmtId="174" fontId="8" fillId="0" borderId="105" xfId="0" applyNumberFormat="1" applyFont="1" applyFill="1" applyBorder="1" applyAlignment="1">
      <alignment horizontal="right" vertical="center"/>
    </xf>
    <xf numFmtId="174" fontId="8" fillId="0" borderId="107" xfId="0" applyNumberFormat="1" applyFont="1" applyFill="1" applyBorder="1" applyAlignment="1">
      <alignment horizontal="right" vertical="center"/>
    </xf>
    <xf numFmtId="174" fontId="11" fillId="0" borderId="107" xfId="0" applyNumberFormat="1" applyFont="1" applyFill="1" applyBorder="1" applyAlignment="1">
      <alignment horizontal="right" vertical="center"/>
    </xf>
    <xf numFmtId="173" fontId="11" fillId="0" borderId="27" xfId="0" applyNumberFormat="1" applyFont="1" applyFill="1" applyBorder="1" applyAlignment="1">
      <alignment horizontal="right" vertical="center"/>
    </xf>
    <xf numFmtId="176" fontId="8" fillId="0" borderId="27" xfId="1" applyNumberFormat="1" applyFont="1" applyFill="1" applyBorder="1" applyAlignment="1">
      <alignment horizontal="right" vertical="center"/>
    </xf>
    <xf numFmtId="177" fontId="8" fillId="0" borderId="27" xfId="1" applyNumberFormat="1" applyFont="1" applyFill="1" applyBorder="1" applyAlignment="1">
      <alignment horizontal="right" vertical="center"/>
    </xf>
    <xf numFmtId="173" fontId="8" fillId="0" borderId="4" xfId="0" applyNumberFormat="1" applyFont="1" applyFill="1" applyBorder="1" applyAlignment="1">
      <alignment horizontal="right" vertical="center"/>
    </xf>
    <xf numFmtId="173" fontId="11" fillId="0" borderId="4" xfId="0" applyNumberFormat="1" applyFont="1" applyFill="1" applyBorder="1" applyAlignment="1">
      <alignment horizontal="right" vertical="center"/>
    </xf>
    <xf numFmtId="176" fontId="8" fillId="0" borderId="4" xfId="1" applyNumberFormat="1" applyFont="1" applyFill="1" applyBorder="1" applyAlignment="1">
      <alignment horizontal="right" vertical="center"/>
    </xf>
    <xf numFmtId="177" fontId="8" fillId="0" borderId="4" xfId="1" applyNumberFormat="1" applyFont="1" applyFill="1" applyBorder="1" applyAlignment="1">
      <alignment horizontal="right" vertical="center"/>
    </xf>
    <xf numFmtId="174" fontId="8" fillId="0" borderId="11" xfId="0" applyNumberFormat="1" applyFont="1" applyFill="1" applyBorder="1" applyAlignment="1">
      <alignment horizontal="right" vertical="center"/>
    </xf>
    <xf numFmtId="224" fontId="6" fillId="0" borderId="135" xfId="6" applyNumberFormat="1" applyFont="1" applyFill="1" applyBorder="1"/>
    <xf numFmtId="224" fontId="6" fillId="0" borderId="103" xfId="6" applyNumberFormat="1" applyFont="1" applyFill="1" applyBorder="1"/>
    <xf numFmtId="224" fontId="5" fillId="0" borderId="135" xfId="6" applyNumberFormat="1" applyFont="1" applyFill="1" applyBorder="1"/>
    <xf numFmtId="174" fontId="8" fillId="0" borderId="106" xfId="0" applyNumberFormat="1" applyFont="1" applyFill="1" applyBorder="1" applyAlignment="1">
      <alignment horizontal="right" vertical="center"/>
    </xf>
    <xf numFmtId="2" fontId="149" fillId="0" borderId="127" xfId="1" applyNumberFormat="1" applyFont="1" applyFill="1" applyBorder="1" applyAlignment="1">
      <alignment horizontal="right" vertical="center"/>
    </xf>
    <xf numFmtId="174" fontId="0" fillId="0" borderId="0" xfId="0" applyNumberFormat="1"/>
    <xf numFmtId="171" fontId="0" fillId="0" borderId="0" xfId="0" applyNumberFormat="1"/>
    <xf numFmtId="10" fontId="11" fillId="2" borderId="162" xfId="0" applyNumberFormat="1" applyFont="1" applyFill="1" applyBorder="1" applyAlignment="1">
      <alignment horizontal="center" vertical="center"/>
    </xf>
    <xf numFmtId="173" fontId="8" fillId="3" borderId="163" xfId="0" applyNumberFormat="1" applyFont="1" applyFill="1" applyBorder="1" applyAlignment="1">
      <alignment horizontal="right" vertical="center"/>
    </xf>
    <xf numFmtId="173" fontId="8" fillId="3" borderId="92" xfId="0" applyNumberFormat="1" applyFont="1" applyFill="1" applyBorder="1" applyAlignment="1">
      <alignment horizontal="right" vertical="center"/>
    </xf>
    <xf numFmtId="173" fontId="11" fillId="3" borderId="92" xfId="0" applyNumberFormat="1" applyFont="1" applyFill="1" applyBorder="1" applyAlignment="1">
      <alignment horizontal="right" vertical="center"/>
    </xf>
    <xf numFmtId="10" fontId="11" fillId="2" borderId="164" xfId="0" applyNumberFormat="1" applyFont="1" applyFill="1" applyBorder="1" applyAlignment="1">
      <alignment horizontal="center" vertical="center"/>
    </xf>
    <xf numFmtId="173" fontId="8" fillId="0" borderId="160" xfId="0" applyNumberFormat="1" applyFont="1" applyFill="1" applyBorder="1" applyAlignment="1">
      <alignment horizontal="right" vertical="center"/>
    </xf>
    <xf numFmtId="173" fontId="8" fillId="0" borderId="19" xfId="0" applyNumberFormat="1" applyFont="1" applyFill="1" applyBorder="1" applyAlignment="1">
      <alignment horizontal="right" vertical="center"/>
    </xf>
    <xf numFmtId="173" fontId="11" fillId="0" borderId="19" xfId="0" applyNumberFormat="1" applyFont="1" applyFill="1" applyBorder="1" applyAlignment="1">
      <alignment horizontal="right" vertical="center"/>
    </xf>
    <xf numFmtId="171" fontId="8" fillId="3" borderId="163" xfId="1" applyNumberFormat="1" applyFont="1" applyFill="1" applyBorder="1" applyAlignment="1">
      <alignment horizontal="right" vertical="center"/>
    </xf>
    <xf numFmtId="171" fontId="8" fillId="3" borderId="92" xfId="1" applyNumberFormat="1" applyFont="1" applyFill="1" applyBorder="1" applyAlignment="1">
      <alignment horizontal="right" vertical="center"/>
    </xf>
    <xf numFmtId="10" fontId="8" fillId="3" borderId="92" xfId="1" applyNumberFormat="1" applyFont="1" applyFill="1" applyBorder="1" applyAlignment="1">
      <alignment horizontal="right" vertical="center"/>
    </xf>
    <xf numFmtId="176" fontId="8" fillId="3" borderId="92" xfId="1" applyNumberFormat="1" applyFont="1" applyFill="1" applyBorder="1" applyAlignment="1">
      <alignment horizontal="right" vertical="center"/>
    </xf>
    <xf numFmtId="171" fontId="8" fillId="0" borderId="160" xfId="1" applyNumberFormat="1" applyFont="1" applyFill="1" applyBorder="1" applyAlignment="1">
      <alignment horizontal="right" vertical="center"/>
    </xf>
    <xf numFmtId="171" fontId="8" fillId="0" borderId="19" xfId="1" applyNumberFormat="1" applyFont="1" applyFill="1" applyBorder="1" applyAlignment="1">
      <alignment horizontal="right" vertical="center"/>
    </xf>
    <xf numFmtId="10" fontId="8" fillId="0" borderId="19" xfId="1" applyNumberFormat="1" applyFont="1" applyFill="1" applyBorder="1" applyAlignment="1">
      <alignment horizontal="right" vertical="center"/>
    </xf>
    <xf numFmtId="176" fontId="8" fillId="0" borderId="19" xfId="1" applyNumberFormat="1" applyFont="1" applyFill="1" applyBorder="1" applyAlignment="1">
      <alignment horizontal="right" vertical="center"/>
    </xf>
    <xf numFmtId="174" fontId="8" fillId="3" borderId="163" xfId="0" applyNumberFormat="1" applyFont="1" applyFill="1" applyBorder="1" applyAlignment="1">
      <alignment horizontal="right" vertical="center"/>
    </xf>
    <xf numFmtId="174" fontId="8" fillId="3" borderId="92" xfId="0" applyNumberFormat="1" applyFont="1" applyFill="1" applyBorder="1" applyAlignment="1">
      <alignment horizontal="right" vertical="center"/>
    </xf>
    <xf numFmtId="174" fontId="11" fillId="3" borderId="92" xfId="0" applyNumberFormat="1" applyFont="1" applyFill="1" applyBorder="1" applyAlignment="1">
      <alignment horizontal="right" vertical="center"/>
    </xf>
    <xf numFmtId="10" fontId="11" fillId="2" borderId="164" xfId="0" quotePrefix="1" applyNumberFormat="1" applyFont="1" applyFill="1" applyBorder="1" applyAlignment="1">
      <alignment horizontal="center" vertical="center"/>
    </xf>
    <xf numFmtId="174" fontId="8" fillId="0" borderId="160" xfId="0" applyNumberFormat="1" applyFont="1" applyFill="1" applyBorder="1" applyAlignment="1">
      <alignment horizontal="right" vertical="center"/>
    </xf>
    <xf numFmtId="174" fontId="11" fillId="0" borderId="19" xfId="0" applyNumberFormat="1" applyFont="1" applyFill="1" applyBorder="1" applyAlignment="1">
      <alignment horizontal="right" vertical="center"/>
    </xf>
    <xf numFmtId="9" fontId="8" fillId="3" borderId="92" xfId="1" applyNumberFormat="1" applyFont="1" applyFill="1" applyBorder="1" applyAlignment="1">
      <alignment horizontal="right" vertical="center"/>
    </xf>
    <xf numFmtId="9" fontId="8" fillId="0" borderId="19" xfId="1" applyNumberFormat="1" applyFont="1" applyFill="1" applyBorder="1" applyAlignment="1">
      <alignment horizontal="right" vertical="center"/>
    </xf>
    <xf numFmtId="173" fontId="8" fillId="3" borderId="93" xfId="0" applyNumberFormat="1" applyFont="1" applyFill="1" applyBorder="1" applyAlignment="1">
      <alignment horizontal="right" vertical="center"/>
    </xf>
    <xf numFmtId="173" fontId="8" fillId="3" borderId="35" xfId="0" applyNumberFormat="1" applyFont="1" applyFill="1" applyBorder="1" applyAlignment="1">
      <alignment horizontal="right" vertical="center"/>
    </xf>
    <xf numFmtId="173" fontId="11" fillId="3" borderId="93" xfId="0" applyNumberFormat="1" applyFont="1" applyFill="1" applyBorder="1" applyAlignment="1">
      <alignment horizontal="right" vertical="center"/>
    </xf>
    <xf numFmtId="173" fontId="11" fillId="3" borderId="35" xfId="0" applyNumberFormat="1" applyFont="1" applyFill="1" applyBorder="1" applyAlignment="1">
      <alignment horizontal="right" vertical="center"/>
    </xf>
    <xf numFmtId="173" fontId="11" fillId="3" borderId="162" xfId="0" applyNumberFormat="1" applyFont="1" applyFill="1" applyBorder="1" applyAlignment="1">
      <alignment horizontal="right" vertical="center"/>
    </xf>
    <xf numFmtId="173" fontId="8" fillId="3" borderId="165" xfId="0" applyNumberFormat="1" applyFont="1" applyFill="1" applyBorder="1" applyAlignment="1">
      <alignment horizontal="right" vertical="center"/>
    </xf>
    <xf numFmtId="173" fontId="11" fillId="3" borderId="117" xfId="0" applyNumberFormat="1" applyFont="1" applyFill="1" applyBorder="1" applyAlignment="1">
      <alignment horizontal="right" vertical="center"/>
    </xf>
    <xf numFmtId="173" fontId="11" fillId="2" borderId="35" xfId="0" applyNumberFormat="1" applyFont="1" applyFill="1" applyBorder="1" applyAlignment="1">
      <alignment horizontal="right" vertical="center"/>
    </xf>
    <xf numFmtId="173" fontId="11" fillId="2" borderId="93" xfId="0" applyNumberFormat="1" applyFont="1" applyFill="1" applyBorder="1" applyAlignment="1">
      <alignment horizontal="right" vertical="center"/>
    </xf>
    <xf numFmtId="173" fontId="11" fillId="2" borderId="114" xfId="0" applyNumberFormat="1" applyFont="1" applyFill="1" applyBorder="1" applyAlignment="1">
      <alignment horizontal="right" vertical="center"/>
    </xf>
    <xf numFmtId="173" fontId="11" fillId="2" borderId="113" xfId="0" applyNumberFormat="1" applyFont="1" applyFill="1" applyBorder="1" applyAlignment="1">
      <alignment horizontal="right" vertical="center"/>
    </xf>
    <xf numFmtId="173" fontId="8" fillId="0" borderId="113" xfId="0" applyNumberFormat="1" applyFont="1" applyFill="1" applyBorder="1" applyAlignment="1">
      <alignment horizontal="right" vertical="center"/>
    </xf>
    <xf numFmtId="173" fontId="8" fillId="0" borderId="114" xfId="0" applyNumberFormat="1" applyFont="1" applyFill="1" applyBorder="1" applyAlignment="1">
      <alignment horizontal="right" vertical="center"/>
    </xf>
    <xf numFmtId="173" fontId="11" fillId="0" borderId="113" xfId="0" applyNumberFormat="1" applyFont="1" applyFill="1" applyBorder="1" applyAlignment="1">
      <alignment horizontal="right" vertical="center"/>
    </xf>
    <xf numFmtId="173" fontId="11" fillId="0" borderId="114" xfId="0" applyNumberFormat="1" applyFont="1" applyFill="1" applyBorder="1" applyAlignment="1">
      <alignment horizontal="right" vertical="center"/>
    </xf>
    <xf numFmtId="173" fontId="11" fillId="0" borderId="164" xfId="0" applyNumberFormat="1" applyFont="1" applyFill="1" applyBorder="1" applyAlignment="1">
      <alignment horizontal="right" vertical="center"/>
    </xf>
    <xf numFmtId="173" fontId="8" fillId="0" borderId="166" xfId="0" applyNumberFormat="1" applyFont="1" applyFill="1" applyBorder="1" applyAlignment="1">
      <alignment horizontal="right" vertical="center"/>
    </xf>
    <xf numFmtId="173" fontId="11" fillId="0" borderId="167" xfId="0" applyNumberFormat="1" applyFont="1" applyFill="1" applyBorder="1" applyAlignment="1">
      <alignment horizontal="right" vertical="center"/>
    </xf>
    <xf numFmtId="174" fontId="8" fillId="3" borderId="93" xfId="0" applyNumberFormat="1" applyFont="1" applyFill="1" applyBorder="1" applyAlignment="1">
      <alignment horizontal="right" vertical="center"/>
    </xf>
    <xf numFmtId="174" fontId="8" fillId="3" borderId="35" xfId="0" applyNumberFormat="1" applyFont="1" applyFill="1" applyBorder="1" applyAlignment="1">
      <alignment horizontal="right" vertical="center"/>
    </xf>
    <xf numFmtId="174" fontId="8" fillId="3" borderId="94" xfId="0" applyNumberFormat="1" applyFont="1" applyFill="1" applyBorder="1" applyAlignment="1">
      <alignment horizontal="right" vertical="center"/>
    </xf>
    <xf numFmtId="174" fontId="11" fillId="3" borderId="35" xfId="0" applyNumberFormat="1" applyFont="1" applyFill="1" applyBorder="1" applyAlignment="1">
      <alignment horizontal="right" vertical="center"/>
    </xf>
    <xf numFmtId="174" fontId="8" fillId="3" borderId="168" xfId="0" applyNumberFormat="1" applyFont="1" applyFill="1" applyBorder="1" applyAlignment="1">
      <alignment horizontal="right" vertical="center"/>
    </xf>
    <xf numFmtId="0" fontId="0" fillId="0" borderId="115" xfId="0" applyBorder="1"/>
    <xf numFmtId="10" fontId="11" fillId="2" borderId="113" xfId="0" quotePrefix="1" applyNumberFormat="1" applyFont="1" applyFill="1" applyBorder="1" applyAlignment="1">
      <alignment horizontal="center" vertical="center"/>
    </xf>
    <xf numFmtId="174" fontId="11" fillId="2" borderId="169" xfId="0" applyNumberFormat="1" applyFont="1" applyFill="1" applyBorder="1" applyAlignment="1">
      <alignment horizontal="right" vertical="center"/>
    </xf>
    <xf numFmtId="0" fontId="23" fillId="0" borderId="94" xfId="0" quotePrefix="1" applyFont="1" applyBorder="1"/>
    <xf numFmtId="177" fontId="8" fillId="3" borderId="92" xfId="1" applyNumberFormat="1" applyFont="1" applyFill="1" applyBorder="1" applyAlignment="1">
      <alignment horizontal="right" vertical="center"/>
    </xf>
    <xf numFmtId="0" fontId="143" fillId="0" borderId="94" xfId="0" applyFont="1" applyBorder="1"/>
    <xf numFmtId="0" fontId="143" fillId="0" borderId="170" xfId="0" applyFont="1" applyBorder="1"/>
    <xf numFmtId="0" fontId="0" fillId="0" borderId="33" xfId="0" applyBorder="1"/>
    <xf numFmtId="0" fontId="23" fillId="0" borderId="33" xfId="0" applyFont="1" applyBorder="1"/>
    <xf numFmtId="0" fontId="10" fillId="0" borderId="33" xfId="0" applyFont="1" applyFill="1" applyBorder="1" applyAlignment="1"/>
    <xf numFmtId="0" fontId="23" fillId="0" borderId="115" xfId="0" quotePrefix="1" applyFont="1" applyBorder="1"/>
    <xf numFmtId="0" fontId="15" fillId="0" borderId="33" xfId="0" applyFont="1" applyFill="1" applyBorder="1" applyAlignment="1"/>
    <xf numFmtId="0" fontId="143" fillId="0" borderId="115" xfId="0" applyFont="1" applyBorder="1"/>
    <xf numFmtId="0" fontId="143" fillId="0" borderId="171" xfId="0" applyFont="1" applyBorder="1"/>
    <xf numFmtId="177" fontId="8" fillId="0" borderId="19" xfId="1" applyNumberFormat="1" applyFont="1" applyFill="1" applyBorder="1" applyAlignment="1">
      <alignment horizontal="right" vertical="center"/>
    </xf>
    <xf numFmtId="224" fontId="6" fillId="3" borderId="172" xfId="6" applyNumberFormat="1" applyFont="1" applyFill="1" applyBorder="1"/>
    <xf numFmtId="224" fontId="6" fillId="3" borderId="94" xfId="6" applyNumberFormat="1" applyFont="1" applyFill="1" applyBorder="1"/>
    <xf numFmtId="224" fontId="5" fillId="3" borderId="172" xfId="6" applyNumberFormat="1" applyFont="1" applyFill="1" applyBorder="1"/>
    <xf numFmtId="224" fontId="6" fillId="0" borderId="173" xfId="6" applyNumberFormat="1" applyFont="1" applyFill="1" applyBorder="1"/>
    <xf numFmtId="224" fontId="6" fillId="0" borderId="115" xfId="6" applyNumberFormat="1" applyFont="1" applyFill="1" applyBorder="1"/>
    <xf numFmtId="224" fontId="5" fillId="0" borderId="173" xfId="6" applyNumberFormat="1" applyFont="1" applyFill="1" applyBorder="1"/>
    <xf numFmtId="10" fontId="11" fillId="2" borderId="174" xfId="0" quotePrefix="1" applyNumberFormat="1" applyFont="1" applyFill="1" applyBorder="1" applyAlignment="1">
      <alignment horizontal="center" vertical="center" wrapText="1"/>
    </xf>
    <xf numFmtId="10" fontId="11" fillId="2" borderId="175" xfId="0" quotePrefix="1" applyNumberFormat="1" applyFont="1" applyFill="1" applyBorder="1" applyAlignment="1">
      <alignment horizontal="center" vertical="center" wrapText="1"/>
    </xf>
    <xf numFmtId="10" fontId="11" fillId="2" borderId="77" xfId="0" applyNumberFormat="1" applyFont="1" applyFill="1" applyBorder="1" applyAlignment="1">
      <alignment horizontal="center" vertical="center"/>
    </xf>
    <xf numFmtId="10" fontId="11" fillId="2" borderId="176" xfId="0" quotePrefix="1" applyNumberFormat="1" applyFont="1" applyFill="1" applyBorder="1" applyAlignment="1">
      <alignment horizontal="center" vertical="center" wrapText="1"/>
    </xf>
    <xf numFmtId="10" fontId="11" fillId="2" borderId="177" xfId="0" applyNumberFormat="1" applyFont="1" applyFill="1" applyBorder="1" applyAlignment="1">
      <alignment horizontal="center" vertical="center"/>
    </xf>
    <xf numFmtId="173" fontId="8" fillId="3" borderId="178" xfId="0" applyNumberFormat="1" applyFont="1" applyFill="1" applyBorder="1" applyAlignment="1">
      <alignment horizontal="right" vertical="center"/>
    </xf>
    <xf numFmtId="10" fontId="11" fillId="2" borderId="179" xfId="0" applyNumberFormat="1" applyFont="1" applyFill="1" applyBorder="1" applyAlignment="1">
      <alignment horizontal="center" vertical="center"/>
    </xf>
    <xf numFmtId="173" fontId="8" fillId="3" borderId="160" xfId="0" applyNumberFormat="1" applyFont="1" applyFill="1" applyBorder="1" applyAlignment="1">
      <alignment horizontal="right" vertical="center"/>
    </xf>
    <xf numFmtId="173" fontId="8" fillId="3" borderId="19" xfId="0" applyNumberFormat="1" applyFont="1" applyFill="1" applyBorder="1" applyAlignment="1">
      <alignment horizontal="right" vertical="center"/>
    </xf>
    <xf numFmtId="173" fontId="11" fillId="3" borderId="19" xfId="0" applyNumberFormat="1" applyFont="1" applyFill="1" applyBorder="1" applyAlignment="1">
      <alignment horizontal="right" vertical="center"/>
    </xf>
    <xf numFmtId="171" fontId="8" fillId="3" borderId="160" xfId="1" applyNumberFormat="1" applyFont="1" applyFill="1" applyBorder="1" applyAlignment="1">
      <alignment horizontal="right" vertical="center"/>
    </xf>
    <xf numFmtId="171" fontId="8" fillId="3" borderId="19" xfId="1" applyNumberFormat="1" applyFont="1" applyFill="1" applyBorder="1" applyAlignment="1">
      <alignment horizontal="right" vertical="center"/>
    </xf>
    <xf numFmtId="10" fontId="8" fillId="3" borderId="19" xfId="1" applyNumberFormat="1" applyFont="1" applyFill="1" applyBorder="1" applyAlignment="1">
      <alignment horizontal="right" vertical="center"/>
    </xf>
    <xf numFmtId="176" fontId="8" fillId="3" borderId="19" xfId="1" applyNumberFormat="1" applyFont="1" applyFill="1" applyBorder="1" applyAlignment="1">
      <alignment horizontal="right" vertical="center"/>
    </xf>
    <xf numFmtId="10" fontId="11" fillId="2" borderId="180" xfId="0" quotePrefix="1" applyNumberFormat="1" applyFont="1" applyFill="1" applyBorder="1" applyAlignment="1">
      <alignment horizontal="center" vertical="center" wrapText="1"/>
    </xf>
    <xf numFmtId="10" fontId="11" fillId="2" borderId="25" xfId="0" applyNumberFormat="1" applyFont="1" applyFill="1" applyBorder="1" applyAlignment="1">
      <alignment horizontal="center" vertical="center"/>
    </xf>
    <xf numFmtId="10" fontId="11" fillId="2" borderId="181" xfId="0" quotePrefix="1" applyNumberFormat="1" applyFont="1" applyFill="1" applyBorder="1" applyAlignment="1">
      <alignment horizontal="center" vertical="center" wrapText="1"/>
    </xf>
    <xf numFmtId="10" fontId="11" fillId="2" borderId="182" xfId="0" quotePrefix="1" applyNumberFormat="1" applyFont="1" applyFill="1" applyBorder="1" applyAlignment="1">
      <alignment horizontal="center" vertical="center" wrapText="1"/>
    </xf>
    <xf numFmtId="173" fontId="8" fillId="3" borderId="183" xfId="0" applyNumberFormat="1" applyFont="1" applyFill="1" applyBorder="1" applyAlignment="1">
      <alignment horizontal="right" vertical="center"/>
    </xf>
    <xf numFmtId="173" fontId="8" fillId="3" borderId="184" xfId="0" applyNumberFormat="1" applyFont="1" applyFill="1" applyBorder="1" applyAlignment="1">
      <alignment horizontal="right" vertical="center"/>
    </xf>
    <xf numFmtId="173" fontId="8" fillId="3" borderId="185" xfId="0" applyNumberFormat="1" applyFont="1" applyFill="1" applyBorder="1" applyAlignment="1">
      <alignment horizontal="right" vertical="center"/>
    </xf>
    <xf numFmtId="173" fontId="11" fillId="3" borderId="184" xfId="0" applyNumberFormat="1" applyFont="1" applyFill="1" applyBorder="1" applyAlignment="1">
      <alignment horizontal="right" vertical="center"/>
    </xf>
    <xf numFmtId="173" fontId="11" fillId="3" borderId="185" xfId="0" applyNumberFormat="1" applyFont="1" applyFill="1" applyBorder="1" applyAlignment="1">
      <alignment horizontal="right" vertical="center"/>
    </xf>
    <xf numFmtId="173" fontId="11" fillId="3" borderId="186" xfId="0" applyNumberFormat="1" applyFont="1" applyFill="1" applyBorder="1" applyAlignment="1">
      <alignment horizontal="right" vertical="center"/>
    </xf>
    <xf numFmtId="173" fontId="8" fillId="3" borderId="187" xfId="0" applyNumberFormat="1" applyFont="1" applyFill="1" applyBorder="1" applyAlignment="1">
      <alignment horizontal="right" vertical="center"/>
    </xf>
    <xf numFmtId="173" fontId="11" fillId="3" borderId="188" xfId="0" applyNumberFormat="1" applyFont="1" applyFill="1" applyBorder="1" applyAlignment="1">
      <alignment horizontal="right" vertical="center"/>
    </xf>
    <xf numFmtId="173" fontId="11" fillId="2" borderId="189" xfId="0" applyNumberFormat="1" applyFont="1" applyFill="1" applyBorder="1" applyAlignment="1">
      <alignment horizontal="right" vertical="center"/>
    </xf>
    <xf numFmtId="173" fontId="8" fillId="3" borderId="189" xfId="0" applyNumberFormat="1" applyFont="1" applyFill="1" applyBorder="1" applyAlignment="1">
      <alignment horizontal="right" vertical="center"/>
    </xf>
    <xf numFmtId="173" fontId="11" fillId="2" borderId="38" xfId="0" applyNumberFormat="1" applyFont="1" applyFill="1" applyBorder="1" applyAlignment="1">
      <alignment horizontal="right" vertical="center"/>
    </xf>
    <xf numFmtId="10" fontId="11" fillId="2" borderId="120" xfId="0" applyNumberFormat="1" applyFont="1" applyFill="1" applyBorder="1" applyAlignment="1">
      <alignment horizontal="center" vertical="center"/>
    </xf>
    <xf numFmtId="173" fontId="8" fillId="3" borderId="190" xfId="0" applyNumberFormat="1" applyFont="1" applyFill="1" applyBorder="1" applyAlignment="1">
      <alignment horizontal="right" vertical="center"/>
    </xf>
    <xf numFmtId="173" fontId="11" fillId="3" borderId="190" xfId="0" applyNumberFormat="1" applyFont="1" applyFill="1" applyBorder="1" applyAlignment="1">
      <alignment horizontal="right" vertical="center"/>
    </xf>
    <xf numFmtId="176" fontId="8" fillId="3" borderId="31" xfId="1" applyNumberFormat="1" applyFont="1" applyFill="1" applyBorder="1" applyAlignment="1">
      <alignment horizontal="right" vertical="center"/>
    </xf>
    <xf numFmtId="177" fontId="8" fillId="3" borderId="31" xfId="1" applyNumberFormat="1" applyFont="1" applyFill="1" applyBorder="1" applyAlignment="1">
      <alignment horizontal="right" vertical="center"/>
    </xf>
    <xf numFmtId="176" fontId="8" fillId="3" borderId="191" xfId="1" applyNumberFormat="1" applyFont="1" applyFill="1" applyBorder="1" applyAlignment="1">
      <alignment horizontal="right" vertical="center"/>
    </xf>
    <xf numFmtId="177" fontId="8" fillId="3" borderId="191" xfId="1" applyNumberFormat="1" applyFont="1" applyFill="1" applyBorder="1" applyAlignment="1">
      <alignment horizontal="right" vertical="center"/>
    </xf>
    <xf numFmtId="0" fontId="8" fillId="4" borderId="192" xfId="0" applyFont="1" applyFill="1" applyBorder="1" applyAlignment="1">
      <alignment vertical="center"/>
    </xf>
    <xf numFmtId="174" fontId="8" fillId="3" borderId="193" xfId="0" applyNumberFormat="1" applyFont="1" applyFill="1" applyBorder="1" applyAlignment="1">
      <alignment horizontal="right" vertical="center"/>
    </xf>
    <xf numFmtId="174" fontId="8" fillId="5" borderId="194" xfId="0" applyNumberFormat="1" applyFont="1" applyFill="1" applyBorder="1" applyAlignment="1">
      <alignment horizontal="right" vertical="center"/>
    </xf>
    <xf numFmtId="174" fontId="8" fillId="3" borderId="195" xfId="0" applyNumberFormat="1" applyFont="1" applyFill="1" applyBorder="1" applyAlignment="1">
      <alignment horizontal="right" vertical="center"/>
    </xf>
    <xf numFmtId="174" fontId="8" fillId="5" borderId="171" xfId="0" applyNumberFormat="1" applyFont="1" applyFill="1" applyBorder="1" applyAlignment="1">
      <alignment horizontal="right" vertical="center"/>
    </xf>
    <xf numFmtId="174" fontId="8" fillId="3" borderId="170" xfId="0" applyNumberFormat="1" applyFont="1" applyFill="1" applyBorder="1" applyAlignment="1">
      <alignment horizontal="right" vertical="center"/>
    </xf>
    <xf numFmtId="174" fontId="8" fillId="5" borderId="196" xfId="0" applyNumberFormat="1" applyFont="1" applyFill="1" applyBorder="1" applyAlignment="1">
      <alignment horizontal="right" vertical="center"/>
    </xf>
    <xf numFmtId="174" fontId="8" fillId="3" borderId="196" xfId="0" applyNumberFormat="1" applyFont="1" applyFill="1" applyBorder="1" applyAlignment="1">
      <alignment horizontal="right" vertical="center"/>
    </xf>
    <xf numFmtId="174" fontId="8" fillId="0" borderId="171" xfId="0" applyNumberFormat="1" applyFont="1" applyFill="1" applyBorder="1" applyAlignment="1">
      <alignment horizontal="right" vertical="center"/>
    </xf>
    <xf numFmtId="174" fontId="8" fillId="0" borderId="196" xfId="0" applyNumberFormat="1" applyFont="1" applyFill="1" applyBorder="1" applyAlignment="1">
      <alignment horizontal="right" vertical="center"/>
    </xf>
    <xf numFmtId="0" fontId="0" fillId="0" borderId="0" xfId="0"/>
    <xf numFmtId="0" fontId="0" fillId="0" borderId="0" xfId="0"/>
    <xf numFmtId="174" fontId="0" fillId="0" borderId="33" xfId="0" applyNumberFormat="1" applyBorder="1"/>
    <xf numFmtId="10" fontId="11" fillId="2" borderId="90" xfId="0" quotePrefix="1" applyNumberFormat="1" applyFont="1" applyFill="1" applyBorder="1" applyAlignment="1">
      <alignment horizontal="center" vertical="center" wrapText="1"/>
    </xf>
    <xf numFmtId="10" fontId="11" fillId="2" borderId="91" xfId="0" quotePrefix="1" applyNumberFormat="1" applyFont="1" applyFill="1" applyBorder="1" applyAlignment="1">
      <alignment horizontal="center" vertical="center" wrapText="1"/>
    </xf>
    <xf numFmtId="0" fontId="11" fillId="2" borderId="90" xfId="6" quotePrefix="1" applyNumberFormat="1" applyFont="1" applyFill="1" applyBorder="1" applyAlignment="1">
      <alignment horizontal="center" vertical="center" wrapText="1"/>
    </xf>
    <xf numFmtId="0" fontId="11" fillId="2" borderId="91" xfId="6" quotePrefix="1" applyNumberFormat="1" applyFont="1" applyFill="1" applyBorder="1" applyAlignment="1">
      <alignment horizontal="center" vertical="center" wrapText="1"/>
    </xf>
    <xf numFmtId="0" fontId="11" fillId="2" borderId="137" xfId="6" quotePrefix="1" applyNumberFormat="1" applyFont="1" applyFill="1" applyBorder="1" applyAlignment="1">
      <alignment horizontal="center" vertical="center" wrapText="1"/>
    </xf>
    <xf numFmtId="0" fontId="11" fillId="2" borderId="132" xfId="6" quotePrefix="1" applyNumberFormat="1" applyFont="1" applyFill="1" applyBorder="1" applyAlignment="1">
      <alignment horizontal="center" vertical="center" wrapText="1"/>
    </xf>
    <xf numFmtId="10" fontId="11" fillId="2" borderId="132" xfId="0" quotePrefix="1" applyNumberFormat="1" applyFont="1" applyFill="1" applyBorder="1" applyAlignment="1">
      <alignment horizontal="center" vertical="center" wrapText="1"/>
    </xf>
    <xf numFmtId="10" fontId="11" fillId="2" borderId="137" xfId="0" quotePrefix="1" applyNumberFormat="1" applyFont="1" applyFill="1" applyBorder="1" applyAlignment="1">
      <alignment horizontal="center" vertical="center" wrapText="1"/>
    </xf>
    <xf numFmtId="10" fontId="11" fillId="2" borderId="86" xfId="0" quotePrefix="1" applyNumberFormat="1" applyFont="1" applyFill="1" applyBorder="1" applyAlignment="1">
      <alignment horizontal="center" vertical="center" wrapText="1"/>
    </xf>
    <xf numFmtId="10" fontId="11" fillId="2" borderId="87" xfId="0" quotePrefix="1" applyNumberFormat="1" applyFont="1" applyFill="1" applyBorder="1" applyAlignment="1">
      <alignment horizontal="center" vertical="center" wrapText="1"/>
    </xf>
    <xf numFmtId="10" fontId="11" fillId="2" borderId="109" xfId="0" quotePrefix="1" applyNumberFormat="1" applyFont="1" applyFill="1" applyBorder="1" applyAlignment="1">
      <alignment horizontal="center" vertical="center" wrapText="1"/>
    </xf>
    <xf numFmtId="10" fontId="11" fillId="2" borderId="117" xfId="0" quotePrefix="1" applyNumberFormat="1" applyFont="1" applyFill="1" applyBorder="1" applyAlignment="1">
      <alignment horizontal="center" vertical="center" wrapText="1"/>
    </xf>
    <xf numFmtId="10" fontId="11" fillId="2" borderId="117" xfId="0" quotePrefix="1" applyNumberFormat="1" applyFont="1" applyFill="1" applyBorder="1" applyAlignment="1">
      <alignment horizontal="center" vertical="center"/>
    </xf>
    <xf numFmtId="10" fontId="11" fillId="2" borderId="109" xfId="0" quotePrefix="1" applyNumberFormat="1" applyFont="1" applyFill="1" applyBorder="1" applyAlignment="1">
      <alignment horizontal="center" vertical="center"/>
    </xf>
    <xf numFmtId="10" fontId="11" fillId="2" borderId="87" xfId="0" quotePrefix="1" applyNumberFormat="1" applyFont="1" applyFill="1" applyBorder="1" applyAlignment="1">
      <alignment horizontal="center" vertical="center"/>
    </xf>
    <xf numFmtId="0" fontId="6" fillId="0" borderId="0" xfId="0" applyFont="1" applyAlignment="1">
      <alignment horizontal="left" vertical="top" wrapText="1"/>
    </xf>
    <xf numFmtId="0" fontId="6" fillId="0" borderId="34" xfId="0" applyFont="1" applyBorder="1" applyAlignment="1">
      <alignment horizontal="left" vertical="top" wrapText="1"/>
    </xf>
    <xf numFmtId="10" fontId="11" fillId="2" borderId="14" xfId="0" quotePrefix="1" applyNumberFormat="1" applyFont="1" applyFill="1" applyBorder="1" applyAlignment="1">
      <alignment horizontal="center" vertical="center" wrapText="1"/>
    </xf>
    <xf numFmtId="10" fontId="11" fillId="2" borderId="14" xfId="0" applyNumberFormat="1" applyFont="1" applyFill="1" applyBorder="1" applyAlignment="1">
      <alignment horizontal="center" vertical="center" wrapText="1"/>
    </xf>
    <xf numFmtId="10" fontId="11" fillId="2" borderId="15" xfId="0" applyNumberFormat="1" applyFont="1" applyFill="1" applyBorder="1" applyAlignment="1">
      <alignment horizontal="center" vertical="center" wrapText="1"/>
    </xf>
    <xf numFmtId="10" fontId="11" fillId="2" borderId="131" xfId="0" quotePrefix="1" applyNumberFormat="1" applyFont="1" applyFill="1" applyBorder="1" applyAlignment="1">
      <alignment horizontal="center" vertical="center" wrapText="1"/>
    </xf>
    <xf numFmtId="10" fontId="11" fillId="2" borderId="104" xfId="0" applyNumberFormat="1" applyFont="1" applyFill="1" applyBorder="1" applyAlignment="1">
      <alignment horizontal="center" vertical="center" wrapText="1"/>
    </xf>
    <xf numFmtId="0" fontId="6" fillId="0" borderId="0" xfId="0" applyFont="1" applyAlignment="1">
      <alignment horizontal="center" vertical="center" wrapText="1"/>
    </xf>
    <xf numFmtId="0" fontId="11" fillId="2" borderId="13" xfId="0" quotePrefix="1" applyNumberFormat="1" applyFont="1" applyFill="1" applyBorder="1" applyAlignment="1">
      <alignment horizontal="center" vertical="center" wrapText="1"/>
    </xf>
  </cellXfs>
  <cellStyles count="1748">
    <cellStyle name="-" xfId="7" xr:uid="{00000000-0005-0000-0000-000000000000}"/>
    <cellStyle name="#,##0" xfId="8" xr:uid="{00000000-0005-0000-0000-000001000000}"/>
    <cellStyle name="%0." xfId="9" xr:uid="{00000000-0005-0000-0000-000002000000}"/>
    <cellStyle name="%0.0" xfId="10" xr:uid="{00000000-0005-0000-0000-000003000000}"/>
    <cellStyle name="%0.00" xfId="11" xr:uid="{00000000-0005-0000-0000-000004000000}"/>
    <cellStyle name="&amp;Z&amp;N" xfId="12" xr:uid="{00000000-0005-0000-0000-000005000000}"/>
    <cellStyle name="??_????????H9.12????????" xfId="13" xr:uid="{00000000-0005-0000-0000-000006000000}"/>
    <cellStyle name="_%(SignOnly)" xfId="14" xr:uid="{00000000-0005-0000-0000-000007000000}"/>
    <cellStyle name="_%(SignSpaceOnly)" xfId="15" xr:uid="{00000000-0005-0000-0000-000008000000}"/>
    <cellStyle name="_20101206 KPIs 2011" xfId="16" xr:uid="{00000000-0005-0000-0000-000009000000}"/>
    <cellStyle name="_20101206 KPIs 2011 2" xfId="17" xr:uid="{00000000-0005-0000-0000-00000A000000}"/>
    <cellStyle name="_2010302 Development of ratios and RWAs (past, forecast and budget)_V3" xfId="18" xr:uid="{00000000-0005-0000-0000-00000B000000}"/>
    <cellStyle name="_2010302 Development of ratios and RWAs (past, forecast and budget)_V3 2" xfId="19" xr:uid="{00000000-0005-0000-0000-00000C000000}"/>
    <cellStyle name="_20110204 Finance Calendar 2011" xfId="20" xr:uid="{00000000-0005-0000-0000-00000D000000}"/>
    <cellStyle name="_20110204 Finance Calendar 2011 2" xfId="21" xr:uid="{00000000-0005-0000-0000-00000E000000}"/>
    <cellStyle name="_20110215 Finance Calendar 2011" xfId="22" xr:uid="{00000000-0005-0000-0000-00000F000000}"/>
    <cellStyle name="_20110215 Finance Calendar 2011 2" xfId="23" xr:uid="{00000000-0005-0000-0000-000010000000}"/>
    <cellStyle name="_Bewertung DCF 1706" xfId="24" xr:uid="{00000000-0005-0000-0000-000011000000}"/>
    <cellStyle name="_Column1" xfId="25" xr:uid="{00000000-0005-0000-0000-000012000000}"/>
    <cellStyle name="_Column1 2" xfId="26" xr:uid="{00000000-0005-0000-0000-000013000000}"/>
    <cellStyle name="_Column1 3" xfId="27" xr:uid="{00000000-0005-0000-0000-000014000000}"/>
    <cellStyle name="_Column1 4" xfId="28" xr:uid="{00000000-0005-0000-0000-000015000000}"/>
    <cellStyle name="_Column1_20110419_Business_Performance_Report_v11" xfId="29" xr:uid="{00000000-0005-0000-0000-000016000000}"/>
    <cellStyle name="_Column1_20110419_Business_Performance_Report_v11_RSC" xfId="30" xr:uid="{00000000-0005-0000-0000-000017000000}"/>
    <cellStyle name="_Column1_Division Summary  PCR" xfId="31" xr:uid="{00000000-0005-0000-0000-000018000000}"/>
    <cellStyle name="_Column1_Key-P-FM" xfId="32" xr:uid="{00000000-0005-0000-0000-000019000000}"/>
    <cellStyle name="_Column1_Key-P-Retail" xfId="33" xr:uid="{00000000-0005-0000-0000-00001A000000}"/>
    <cellStyle name="_Column1_New Network Strategy" xfId="34" xr:uid="{00000000-0005-0000-0000-00001B000000}"/>
    <cellStyle name="_Column1_Restructuring File _ 3-07-13_scorecard" xfId="35" xr:uid="{00000000-0005-0000-0000-00001C000000}"/>
    <cellStyle name="_Column1_Sales Funnel" xfId="36" xr:uid="{00000000-0005-0000-0000-00001D000000}"/>
    <cellStyle name="_Column2" xfId="37" xr:uid="{00000000-0005-0000-0000-00001E000000}"/>
    <cellStyle name="_Column3" xfId="38" xr:uid="{00000000-0005-0000-0000-00001F000000}"/>
    <cellStyle name="_Column4" xfId="39" xr:uid="{00000000-0005-0000-0000-000020000000}"/>
    <cellStyle name="_Column4_~3174756" xfId="40" xr:uid="{00000000-0005-0000-0000-000021000000}"/>
    <cellStyle name="_Column4_~3174756_03 2011 Business Development" xfId="41" xr:uid="{00000000-0005-0000-0000-000022000000}"/>
    <cellStyle name="_Column4_~3174756_Derivatives" xfId="42" xr:uid="{00000000-0005-0000-0000-000023000000}"/>
    <cellStyle name="_Column4_03 2011 Business Development" xfId="43" xr:uid="{00000000-0005-0000-0000-000024000000}"/>
    <cellStyle name="_Column4_03 2011 Business Development_Derivatives" xfId="44" xr:uid="{00000000-0005-0000-0000-000025000000}"/>
    <cellStyle name="_Column4_2011_Segmentreporting_v79_Testversion" xfId="45" xr:uid="{00000000-0005-0000-0000-000026000000}"/>
    <cellStyle name="_Column4_20110419_Business_Performance_Report_v11" xfId="46" xr:uid="{00000000-0005-0000-0000-000027000000}"/>
    <cellStyle name="_Column4_BOLERO_2011-10-03_Nom" xfId="47" xr:uid="{00000000-0005-0000-0000-000028000000}"/>
    <cellStyle name="_Column4_BOLERO_2011-10-03_Nom_BOLERO_2012-12-03_V2" xfId="48" xr:uid="{00000000-0005-0000-0000-000029000000}"/>
    <cellStyle name="_Column4_BOLERO_2011-11-02_Mü" xfId="49" xr:uid="{00000000-0005-0000-0000-00002A000000}"/>
    <cellStyle name="_Column4_BOLERO_2011-11-02_Mü_BOLERO_2012-12-03_V2" xfId="50" xr:uid="{00000000-0005-0000-0000-00002B000000}"/>
    <cellStyle name="_Column4_BOLERO_2011-12-01_Mü" xfId="51" xr:uid="{00000000-0005-0000-0000-00002C000000}"/>
    <cellStyle name="_Column4_BOLERO_2011-12-01_Mü_BOLERO_2012-12-03_V2" xfId="52" xr:uid="{00000000-0005-0000-0000-00002D000000}"/>
    <cellStyle name="_Column4_BOLERO_2012-04-02" xfId="53" xr:uid="{00000000-0005-0000-0000-00002E000000}"/>
    <cellStyle name="_Column4_BOLERO_2012-04-02_BOLERO_2012-12-03_V2" xfId="54" xr:uid="{00000000-0005-0000-0000-00002F000000}"/>
    <cellStyle name="_Column4_BOLERO_2012-08-06" xfId="55" xr:uid="{00000000-0005-0000-0000-000030000000}"/>
    <cellStyle name="_Column4_BOLERO_2012-08-06_BOLERO_2012-12-03_V2" xfId="56" xr:uid="{00000000-0005-0000-0000-000031000000}"/>
    <cellStyle name="_Column4_BOLERO_2012-12-03_V3" xfId="57" xr:uid="{00000000-0005-0000-0000-000032000000}"/>
    <cellStyle name="_Column4_Daten_MonRep_2011_10" xfId="58" xr:uid="{00000000-0005-0000-0000-000033000000}"/>
    <cellStyle name="_Column4_Daten_MonRep_2011_10_BOLERO_2012-12-03_V2" xfId="59" xr:uid="{00000000-0005-0000-0000-000034000000}"/>
    <cellStyle name="_Column4_Daten_MonRep_2011_12_ergänzt" xfId="60" xr:uid="{00000000-0005-0000-0000-000035000000}"/>
    <cellStyle name="_Column4_Daten_MonRep_2011_12_ergänzt_BOLERO_2012-12-03_V2" xfId="61" xr:uid="{00000000-0005-0000-0000-000036000000}"/>
    <cellStyle name="_Column4_Daten_MonRep_2012_02" xfId="62" xr:uid="{00000000-0005-0000-0000-000037000000}"/>
    <cellStyle name="_Column4_Daten_MonRep_2012_02_BOLERO_2012-12-03_V2" xfId="63" xr:uid="{00000000-0005-0000-0000-000038000000}"/>
    <cellStyle name="_Column4_Daten_MonRep_2012_08" xfId="64" xr:uid="{00000000-0005-0000-0000-000039000000}"/>
    <cellStyle name="_Column4_Daten_MonRep_2012_08_BOLERO_2012-12-03_V2" xfId="65" xr:uid="{00000000-0005-0000-0000-00003A000000}"/>
    <cellStyle name="_Column4_Daten_MonRep_2012_10" xfId="66" xr:uid="{00000000-0005-0000-0000-00003B000000}"/>
    <cellStyle name="_Column4_Daten_MonRep_2012_10_BOLERO_2012-12-03_V2" xfId="67" xr:uid="{00000000-0005-0000-0000-00003C000000}"/>
    <cellStyle name="_Column4_DELTA-POOL_111102" xfId="68" xr:uid="{00000000-0005-0000-0000-00003D000000}"/>
    <cellStyle name="_Column4_Folien_cost review_09" xfId="69" xr:uid="{00000000-0005-0000-0000-00003E000000}"/>
    <cellStyle name="_Column4_FTE_Plan_2012_Ressorts" xfId="70" xr:uid="{00000000-0005-0000-0000-00003F000000}"/>
    <cellStyle name="_Column4_FTE_Plan_2012_Ressorts_BOLERO_2012-12-03_V2" xfId="71" xr:uid="{00000000-0005-0000-0000-000040000000}"/>
    <cellStyle name="_Column4_Info_FTE_Plan_2012" xfId="72" xr:uid="{00000000-0005-0000-0000-000041000000}"/>
    <cellStyle name="_Column4_Info_FTE_Plan_2012_BOLERO_2012-12-03_V2" xfId="73" xr:uid="{00000000-0005-0000-0000-000042000000}"/>
    <cellStyle name="_Column4_KONZERN_121203" xfId="74" xr:uid="{00000000-0005-0000-0000-000043000000}"/>
    <cellStyle name="_Column4_KONZERN_121203_BOLERO_2012-12-03_V2" xfId="75" xr:uid="{00000000-0005-0000-0000-000044000000}"/>
    <cellStyle name="_Column4_Mappe3" xfId="76" xr:uid="{00000000-0005-0000-0000-000045000000}"/>
    <cellStyle name="_Column4_Mappe6" xfId="77" xr:uid="{00000000-0005-0000-0000-000046000000}"/>
    <cellStyle name="_Column4_Mappe6_BOLERO_2012-12-03_V2" xfId="78" xr:uid="{00000000-0005-0000-0000-000047000000}"/>
    <cellStyle name="_Column4_MODELLE_2012" xfId="79" xr:uid="{00000000-0005-0000-0000-000048000000}"/>
    <cellStyle name="_Column4_MODELLE_2012_BOLERO_2012-12-03_V2" xfId="80" xr:uid="{00000000-0005-0000-0000-000049000000}"/>
    <cellStyle name="_Column4_Restructuring File _ 3-07-13_scorecard" xfId="81" xr:uid="{00000000-0005-0000-0000-00004A000000}"/>
    <cellStyle name="_Column4_Restruk-Kosten_2012_1207_val" xfId="82" xr:uid="{00000000-0005-0000-0000-00004B000000}"/>
    <cellStyle name="_Column4_STAT-Nominations_121212" xfId="83" xr:uid="{00000000-0005-0000-0000-00004C000000}"/>
    <cellStyle name="_Column4_Wincor SB-Install" xfId="84" xr:uid="{00000000-0005-0000-0000-00004D000000}"/>
    <cellStyle name="_Column4_Wincor SB-Install_BOLERO_2012-12-03_V2" xfId="85" xr:uid="{00000000-0005-0000-0000-00004E000000}"/>
    <cellStyle name="_Column4_Wincor SB-Install_KONZERN_121203" xfId="86" xr:uid="{00000000-0005-0000-0000-00004F000000}"/>
    <cellStyle name="_Column4_Wincor SB-Install_Mappe6" xfId="87" xr:uid="{00000000-0005-0000-0000-000050000000}"/>
    <cellStyle name="_Column4_Wincor SB-Install_STAT-Nominations_121212" xfId="88" xr:uid="{00000000-0005-0000-0000-000051000000}"/>
    <cellStyle name="_Column5" xfId="89" xr:uid="{00000000-0005-0000-0000-000052000000}"/>
    <cellStyle name="_Column6" xfId="90" xr:uid="{00000000-0005-0000-0000-000053000000}"/>
    <cellStyle name="_Column7" xfId="91" xr:uid="{00000000-0005-0000-0000-000054000000}"/>
    <cellStyle name="_Column7_Daten_MonRep_2011_12_ergänzt" xfId="92" xr:uid="{00000000-0005-0000-0000-000055000000}"/>
    <cellStyle name="_Column7_Mappe3" xfId="93" xr:uid="{00000000-0005-0000-0000-000056000000}"/>
    <cellStyle name="_Comma" xfId="94" xr:uid="{00000000-0005-0000-0000-000057000000}"/>
    <cellStyle name="_Comma_8-(j-k) 2008-2010 AOP 700k" xfId="95" xr:uid="{00000000-0005-0000-0000-000058000000}"/>
    <cellStyle name="_Comma_Cerberus Senior Payment Component Accrual Dec. 05" xfId="96" xr:uid="{00000000-0005-0000-0000-000059000000}"/>
    <cellStyle name="_consolidated own funds 11_2010" xfId="97" xr:uid="{00000000-0005-0000-0000-00005A000000}"/>
    <cellStyle name="_consolidated own funds 11_2010 2" xfId="98" xr:uid="{00000000-0005-0000-0000-00005B000000}"/>
    <cellStyle name="_Currency" xfId="99" xr:uid="{00000000-0005-0000-0000-00005C000000}"/>
    <cellStyle name="_Currency_8-(j-k) 2008-2010 AOP 700k" xfId="100" xr:uid="{00000000-0005-0000-0000-00005D000000}"/>
    <cellStyle name="_Currency_Cerberus Senior Payment Component Accrual Dec. 05" xfId="101" xr:uid="{00000000-0005-0000-0000-00005E000000}"/>
    <cellStyle name="_CurrencySpace" xfId="102" xr:uid="{00000000-0005-0000-0000-00005F000000}"/>
    <cellStyle name="_CurrencySpace_8-(j-k) 2008-2010 AOP 700k" xfId="103" xr:uid="{00000000-0005-0000-0000-000060000000}"/>
    <cellStyle name="_CurrencySpace_Cerberus Senior Payment Component Accrual Dec. 05" xfId="104" xr:uid="{00000000-0005-0000-0000-000061000000}"/>
    <cellStyle name="_Data" xfId="105" xr:uid="{00000000-0005-0000-0000-000062000000}"/>
    <cellStyle name="_Data 2" xfId="106" xr:uid="{00000000-0005-0000-0000-000063000000}"/>
    <cellStyle name="_Data 3" xfId="107" xr:uid="{00000000-0005-0000-0000-000064000000}"/>
    <cellStyle name="_Data 4" xfId="108" xr:uid="{00000000-0005-0000-0000-000065000000}"/>
    <cellStyle name="_Data_2009-IST-MONAT" xfId="109" xr:uid="{00000000-0005-0000-0000-000066000000}"/>
    <cellStyle name="_Data_2010-12 Excerpt HR Master Management Reporting - Period Jan - Dec 2010" xfId="110" xr:uid="{00000000-0005-0000-0000-000067000000}"/>
    <cellStyle name="_Data_2010-12 Excerpt HR Master Management Reporting - Period Jan - Dec 2010 2" xfId="111" xr:uid="{00000000-0005-0000-0000-000068000000}"/>
    <cellStyle name="_Data_2010-12 Excerpt HR Master Management Reporting - Period Jan - Dec 2010 3" xfId="112" xr:uid="{00000000-0005-0000-0000-000069000000}"/>
    <cellStyle name="_Data_2010-12 Excerpt HR Master Management Reporting - Period Jan - Dec 2010 4" xfId="113" xr:uid="{00000000-0005-0000-0000-00006A000000}"/>
    <cellStyle name="_Data_2010-12 Excerpt HR Master Management Reporting - Period Jan - Dec 2010_20110419_Business_Performance_Report_v11" xfId="114" xr:uid="{00000000-0005-0000-0000-00006B000000}"/>
    <cellStyle name="_Data_2010-12 Excerpt HR Master Management Reporting - Period Jan - Dec 2010_20110419_Business_Performance_Report_v11_RSC" xfId="115" xr:uid="{00000000-0005-0000-0000-00006C000000}"/>
    <cellStyle name="_Data_2010-12 Excerpt HR Master Management Reporting - Period Jan - Dec 2010_Division Summary  PCR" xfId="116" xr:uid="{00000000-0005-0000-0000-00006D000000}"/>
    <cellStyle name="_Data_2010-12 Excerpt HR Master Management Reporting - Period Jan - Dec 2010_Key-P-FM" xfId="117" xr:uid="{00000000-0005-0000-0000-00006E000000}"/>
    <cellStyle name="_Data_2010-12 Excerpt HR Master Management Reporting - Period Jan - Dec 2010_Key-P-Retail" xfId="118" xr:uid="{00000000-0005-0000-0000-00006F000000}"/>
    <cellStyle name="_Data_2010-12 Excerpt HR Master Management Reporting - Period Jan - Dec 2010_New Network Strategy" xfId="119" xr:uid="{00000000-0005-0000-0000-000070000000}"/>
    <cellStyle name="_Data_2010-12 Excerpt HR Master Management Reporting - Period Jan - Dec 2010_Sales Funnel" xfId="120" xr:uid="{00000000-0005-0000-0000-000071000000}"/>
    <cellStyle name="_Data_2010-IST-MONAT" xfId="121" xr:uid="{00000000-0005-0000-0000-000072000000}"/>
    <cellStyle name="_Data_20110321 Master Management Reporting 1.0_v6_PP_HL" xfId="122" xr:uid="{00000000-0005-0000-0000-000073000000}"/>
    <cellStyle name="_Data_20110321 Master Management Reporting 1.0_v6_PP_HL 2" xfId="123" xr:uid="{00000000-0005-0000-0000-000074000000}"/>
    <cellStyle name="_Data_20110321 Master Management Reporting 1.0_v6_PP_HL 3" xfId="124" xr:uid="{00000000-0005-0000-0000-000075000000}"/>
    <cellStyle name="_Data_20110321 Master Management Reporting 1.0_v6_PP_HL 4" xfId="125" xr:uid="{00000000-0005-0000-0000-000076000000}"/>
    <cellStyle name="_Data_20110321 Master Management Reporting 1.0_v6_PP_HL_03 2011 Business Development" xfId="126" xr:uid="{00000000-0005-0000-0000-000077000000}"/>
    <cellStyle name="_Data_20110321 Master Management Reporting 1.0_v6_PP_HL_20110419_Business_Performance_Report_v11_RSC" xfId="127" xr:uid="{00000000-0005-0000-0000-000078000000}"/>
    <cellStyle name="_Data_20110321 Master Management Reporting 1.0_v6_PP_HL_Division Summary  PCR" xfId="128" xr:uid="{00000000-0005-0000-0000-000079000000}"/>
    <cellStyle name="_Data_20110321 Master Management Reporting 1.0_v6_PP_HL_Key-P-FM" xfId="129" xr:uid="{00000000-0005-0000-0000-00007A000000}"/>
    <cellStyle name="_Data_20110321 Master Management Reporting 1.0_v6_PP_HL_Key-P-Retail" xfId="130" xr:uid="{00000000-0005-0000-0000-00007B000000}"/>
    <cellStyle name="_Data_20110321 Master Management Reporting 1.0_v6_PP_HL_New Network Strategy" xfId="131" xr:uid="{00000000-0005-0000-0000-00007C000000}"/>
    <cellStyle name="_Data_20110321 Master Management Reporting 1.0_v6_PP_HL_Sales Funnel" xfId="132" xr:uid="{00000000-0005-0000-0000-00007D000000}"/>
    <cellStyle name="_Data_20110419_Business_Performance_Report_v11" xfId="133" xr:uid="{00000000-0005-0000-0000-00007E000000}"/>
    <cellStyle name="_Data_20110419_Business_Performance_Report_v11_RSC" xfId="134" xr:uid="{00000000-0005-0000-0000-00007F000000}"/>
    <cellStyle name="_Data_2011-IST-MONAT" xfId="135" xr:uid="{00000000-0005-0000-0000-000080000000}"/>
    <cellStyle name="_Data_2012-IST-MONAT" xfId="136" xr:uid="{00000000-0005-0000-0000-000081000000}"/>
    <cellStyle name="_Data_Abgrenzung Personalaufwand 01.2011_2011-02-09" xfId="137" xr:uid="{00000000-0005-0000-0000-000082000000}"/>
    <cellStyle name="_Data_Abgrenzung Personalaufwand 01.2012_2012-02-03_vorl" xfId="138" xr:uid="{00000000-0005-0000-0000-000083000000}"/>
    <cellStyle name="_Data_Abgrenzung Personalaufwand 02.2011_2011-03-08_vorl" xfId="139" xr:uid="{00000000-0005-0000-0000-000084000000}"/>
    <cellStyle name="_Data_Abgrenzung Personalaufwand 02.2012_2012-03-08_vorl" xfId="140" xr:uid="{00000000-0005-0000-0000-000085000000}"/>
    <cellStyle name="_Data_Abgrenzung Personalaufwand 03.2011_2011-04-11_vorl" xfId="141" xr:uid="{00000000-0005-0000-0000-000086000000}"/>
    <cellStyle name="_Data_Abgrenzung Personalaufwand 03.2012_2012-04-10_vorläufig" xfId="142" xr:uid="{00000000-0005-0000-0000-000087000000}"/>
    <cellStyle name="_Data_Abgrenzung Personalaufwand 04.2011_2011-05-09_vorl" xfId="143" xr:uid="{00000000-0005-0000-0000-000088000000}"/>
    <cellStyle name="_Data_Abgrenzung Personalaufwand 04.2012_2012-05-08_in Arbeit" xfId="144" xr:uid="{00000000-0005-0000-0000-000089000000}"/>
    <cellStyle name="_Data_Abgrenzung Personalaufwand 05 2010_2010-06-08" xfId="145" xr:uid="{00000000-0005-0000-0000-00008A000000}"/>
    <cellStyle name="_Data_Abgrenzung Personalaufwand 05 2010_2010-06-08 2" xfId="146" xr:uid="{00000000-0005-0000-0000-00008B000000}"/>
    <cellStyle name="_Data_Abgrenzung Personalaufwand 05 2010_2010-06-08 3" xfId="147" xr:uid="{00000000-0005-0000-0000-00008C000000}"/>
    <cellStyle name="_Data_Abgrenzung Personalaufwand 05 2010_2010-06-08 4" xfId="148" xr:uid="{00000000-0005-0000-0000-00008D000000}"/>
    <cellStyle name="_Data_Abgrenzung Personalaufwand 05 2010_2010-06-08_20110419_Business_Performance_Report_v11" xfId="149" xr:uid="{00000000-0005-0000-0000-00008E000000}"/>
    <cellStyle name="_Data_Abgrenzung Personalaufwand 05 2010_2010-06-08_20110419_Business_Performance_Report_v11_RSC" xfId="150" xr:uid="{00000000-0005-0000-0000-00008F000000}"/>
    <cellStyle name="_Data_Abgrenzung Personalaufwand 05 2010_2010-06-08_Division Summary  PCR" xfId="151" xr:uid="{00000000-0005-0000-0000-000090000000}"/>
    <cellStyle name="_Data_Abgrenzung Personalaufwand 05 2010_2010-06-08_Key-P-FM" xfId="152" xr:uid="{00000000-0005-0000-0000-000091000000}"/>
    <cellStyle name="_Data_Abgrenzung Personalaufwand 05 2010_2010-06-08_Key-P-Retail" xfId="153" xr:uid="{00000000-0005-0000-0000-000092000000}"/>
    <cellStyle name="_Data_Abgrenzung Personalaufwand 05 2010_2010-06-08_New Network Strategy" xfId="154" xr:uid="{00000000-0005-0000-0000-000093000000}"/>
    <cellStyle name="_Data_Abgrenzung Personalaufwand 05 2010_2010-06-08_Restructuring File _ 3-07-13_scorecard" xfId="155" xr:uid="{00000000-0005-0000-0000-000094000000}"/>
    <cellStyle name="_Data_Abgrenzung Personalaufwand 05 2010_2010-06-08_Sales Funnel" xfId="156" xr:uid="{00000000-0005-0000-0000-000095000000}"/>
    <cellStyle name="_Data_Abgrenzung Personalaufwand 05.2011_2011-06-08_(vorl.)" xfId="157" xr:uid="{00000000-0005-0000-0000-000096000000}"/>
    <cellStyle name="_Data_Abgrenzung Personalaufwand 05.2012_2012-06-11_vorl" xfId="158" xr:uid="{00000000-0005-0000-0000-000097000000}"/>
    <cellStyle name="_Data_Abgrenzung Personalaufwand 06.2010_2010-07-08" xfId="159" xr:uid="{00000000-0005-0000-0000-000098000000}"/>
    <cellStyle name="_Data_Abgrenzung Personalaufwand 06.2010_2010-07-08 2" xfId="160" xr:uid="{00000000-0005-0000-0000-000099000000}"/>
    <cellStyle name="_Data_Abgrenzung Personalaufwand 06.2010_2010-07-08 3" xfId="161" xr:uid="{00000000-0005-0000-0000-00009A000000}"/>
    <cellStyle name="_Data_Abgrenzung Personalaufwand 06.2010_2010-07-08 4" xfId="162" xr:uid="{00000000-0005-0000-0000-00009B000000}"/>
    <cellStyle name="_Data_Abgrenzung Personalaufwand 06.2010_2010-07-08_20110419_Business_Performance_Report_v11" xfId="163" xr:uid="{00000000-0005-0000-0000-00009C000000}"/>
    <cellStyle name="_Data_Abgrenzung Personalaufwand 06.2010_2010-07-08_20110419_Business_Performance_Report_v11_RSC" xfId="164" xr:uid="{00000000-0005-0000-0000-00009D000000}"/>
    <cellStyle name="_Data_Abgrenzung Personalaufwand 06.2010_2010-07-08_Division Summary  PCR" xfId="165" xr:uid="{00000000-0005-0000-0000-00009E000000}"/>
    <cellStyle name="_Data_Abgrenzung Personalaufwand 06.2010_2010-07-08_Key-P-FM" xfId="166" xr:uid="{00000000-0005-0000-0000-00009F000000}"/>
    <cellStyle name="_Data_Abgrenzung Personalaufwand 06.2010_2010-07-08_Key-P-Retail" xfId="167" xr:uid="{00000000-0005-0000-0000-0000A0000000}"/>
    <cellStyle name="_Data_Abgrenzung Personalaufwand 06.2010_2010-07-08_New Network Strategy" xfId="168" xr:uid="{00000000-0005-0000-0000-0000A1000000}"/>
    <cellStyle name="_Data_Abgrenzung Personalaufwand 06.2010_2010-07-08_Restructuring File _ 3-07-13_scorecard" xfId="169" xr:uid="{00000000-0005-0000-0000-0000A2000000}"/>
    <cellStyle name="_Data_Abgrenzung Personalaufwand 06.2010_2010-07-08_Sales Funnel" xfId="170" xr:uid="{00000000-0005-0000-0000-0000A3000000}"/>
    <cellStyle name="_Data_Abgrenzung Personalaufwand 06.2011_2011-07-07_(vorl)" xfId="171" xr:uid="{00000000-0005-0000-0000-0000A4000000}"/>
    <cellStyle name="_Data_Abgrenzung Personalaufwand 06.2012_2012-06-28_endg" xfId="172" xr:uid="{00000000-0005-0000-0000-0000A5000000}"/>
    <cellStyle name="_Data_Abgrenzung Personalaufwand 07.2010_2010-08-06_vorläufig" xfId="173" xr:uid="{00000000-0005-0000-0000-0000A6000000}"/>
    <cellStyle name="_Data_Abgrenzung Personalaufwand 07.2010_2010-08-06_vorläufig 2" xfId="174" xr:uid="{00000000-0005-0000-0000-0000A7000000}"/>
    <cellStyle name="_Data_Abgrenzung Personalaufwand 07.2010_2010-08-06_vorläufig 3" xfId="175" xr:uid="{00000000-0005-0000-0000-0000A8000000}"/>
    <cellStyle name="_Data_Abgrenzung Personalaufwand 07.2010_2010-08-06_vorläufig 4" xfId="176" xr:uid="{00000000-0005-0000-0000-0000A9000000}"/>
    <cellStyle name="_Data_Abgrenzung Personalaufwand 07.2010_2010-08-06_vorläufig_20110419_Business_Performance_Report_v11" xfId="177" xr:uid="{00000000-0005-0000-0000-0000AA000000}"/>
    <cellStyle name="_Data_Abgrenzung Personalaufwand 07.2010_2010-08-06_vorläufig_20110419_Business_Performance_Report_v11_RSC" xfId="178" xr:uid="{00000000-0005-0000-0000-0000AB000000}"/>
    <cellStyle name="_Data_Abgrenzung Personalaufwand 07.2010_2010-08-06_vorläufig_Division Summary  PCR" xfId="179" xr:uid="{00000000-0005-0000-0000-0000AC000000}"/>
    <cellStyle name="_Data_Abgrenzung Personalaufwand 07.2010_2010-08-06_vorläufig_Key-P-FM" xfId="180" xr:uid="{00000000-0005-0000-0000-0000AD000000}"/>
    <cellStyle name="_Data_Abgrenzung Personalaufwand 07.2010_2010-08-06_vorläufig_Key-P-Retail" xfId="181" xr:uid="{00000000-0005-0000-0000-0000AE000000}"/>
    <cellStyle name="_Data_Abgrenzung Personalaufwand 07.2010_2010-08-06_vorläufig_New Network Strategy" xfId="182" xr:uid="{00000000-0005-0000-0000-0000AF000000}"/>
    <cellStyle name="_Data_Abgrenzung Personalaufwand 07.2010_2010-08-06_vorläufig_Restructuring File _ 3-07-13_scorecard" xfId="183" xr:uid="{00000000-0005-0000-0000-0000B0000000}"/>
    <cellStyle name="_Data_Abgrenzung Personalaufwand 07.2010_2010-08-06_vorläufig_Sales Funnel" xfId="184" xr:uid="{00000000-0005-0000-0000-0000B1000000}"/>
    <cellStyle name="_Data_Abgrenzung Personalaufwand 07.2011_2011-08-05_(vorl)" xfId="185" xr:uid="{00000000-0005-0000-0000-0000B2000000}"/>
    <cellStyle name="_Data_Abgrenzung Personalaufwand 07.2012_2012-08-08_final" xfId="186" xr:uid="{00000000-0005-0000-0000-0000B3000000}"/>
    <cellStyle name="_Data_Abgrenzung Personalaufwand 08.2010_2010-09-08_vorläufig" xfId="187" xr:uid="{00000000-0005-0000-0000-0000B4000000}"/>
    <cellStyle name="_Data_Abgrenzung Personalaufwand 08.2010_2010-09-08_vorläufig 2" xfId="188" xr:uid="{00000000-0005-0000-0000-0000B5000000}"/>
    <cellStyle name="_Data_Abgrenzung Personalaufwand 08.2010_2010-09-08_vorläufig 3" xfId="189" xr:uid="{00000000-0005-0000-0000-0000B6000000}"/>
    <cellStyle name="_Data_Abgrenzung Personalaufwand 08.2010_2010-09-08_vorläufig 4" xfId="190" xr:uid="{00000000-0005-0000-0000-0000B7000000}"/>
    <cellStyle name="_Data_Abgrenzung Personalaufwand 08.2010_2010-09-08_vorläufig_20110419_Business_Performance_Report_v11" xfId="191" xr:uid="{00000000-0005-0000-0000-0000B8000000}"/>
    <cellStyle name="_Data_Abgrenzung Personalaufwand 08.2010_2010-09-08_vorläufig_20110419_Business_Performance_Report_v11_RSC" xfId="192" xr:uid="{00000000-0005-0000-0000-0000B9000000}"/>
    <cellStyle name="_Data_Abgrenzung Personalaufwand 08.2010_2010-09-08_vorläufig_Division Summary  PCR" xfId="193" xr:uid="{00000000-0005-0000-0000-0000BA000000}"/>
    <cellStyle name="_Data_Abgrenzung Personalaufwand 08.2010_2010-09-08_vorläufig_Key-P-FM" xfId="194" xr:uid="{00000000-0005-0000-0000-0000BB000000}"/>
    <cellStyle name="_Data_Abgrenzung Personalaufwand 08.2010_2010-09-08_vorläufig_Key-P-Retail" xfId="195" xr:uid="{00000000-0005-0000-0000-0000BC000000}"/>
    <cellStyle name="_Data_Abgrenzung Personalaufwand 08.2010_2010-09-08_vorläufig_New Network Strategy" xfId="196" xr:uid="{00000000-0005-0000-0000-0000BD000000}"/>
    <cellStyle name="_Data_Abgrenzung Personalaufwand 08.2010_2010-09-08_vorläufig_Restructuring File _ 3-07-13_scorecard" xfId="197" xr:uid="{00000000-0005-0000-0000-0000BE000000}"/>
    <cellStyle name="_Data_Abgrenzung Personalaufwand 08.2010_2010-09-08_vorläufig_Sales Funnel" xfId="198" xr:uid="{00000000-0005-0000-0000-0000BF000000}"/>
    <cellStyle name="_Data_Abgrenzung Personalaufwand 08.2011_2011-09-01_(vorläufig)" xfId="199" xr:uid="{00000000-0005-0000-0000-0000C0000000}"/>
    <cellStyle name="_Data_Abgrenzung Personalaufwand 08.2012_2012-09-10_final_HL" xfId="200" xr:uid="{00000000-0005-0000-0000-0000C1000000}"/>
    <cellStyle name="_Data_Abgrenzung Personalaufwand 09.2010_2010-10-08_vorl" xfId="201" xr:uid="{00000000-0005-0000-0000-0000C2000000}"/>
    <cellStyle name="_Data_Abgrenzung Personalaufwand 09.2010_2010-10-08_vorl 2" xfId="202" xr:uid="{00000000-0005-0000-0000-0000C3000000}"/>
    <cellStyle name="_Data_Abgrenzung Personalaufwand 09.2010_2010-10-08_vorl 3" xfId="203" xr:uid="{00000000-0005-0000-0000-0000C4000000}"/>
    <cellStyle name="_Data_Abgrenzung Personalaufwand 09.2010_2010-10-08_vorl 4" xfId="204" xr:uid="{00000000-0005-0000-0000-0000C5000000}"/>
    <cellStyle name="_Data_Abgrenzung Personalaufwand 09.2010_2010-10-08_vorl_20110419_Business_Performance_Report_v11" xfId="205" xr:uid="{00000000-0005-0000-0000-0000C6000000}"/>
    <cellStyle name="_Data_Abgrenzung Personalaufwand 09.2010_2010-10-08_vorl_20110419_Business_Performance_Report_v11_RSC" xfId="206" xr:uid="{00000000-0005-0000-0000-0000C7000000}"/>
    <cellStyle name="_Data_Abgrenzung Personalaufwand 09.2010_2010-10-08_vorl_Division Summary  PCR" xfId="207" xr:uid="{00000000-0005-0000-0000-0000C8000000}"/>
    <cellStyle name="_Data_Abgrenzung Personalaufwand 09.2010_2010-10-08_vorl_Key-P-FM" xfId="208" xr:uid="{00000000-0005-0000-0000-0000C9000000}"/>
    <cellStyle name="_Data_Abgrenzung Personalaufwand 09.2010_2010-10-08_vorl_Key-P-Retail" xfId="209" xr:uid="{00000000-0005-0000-0000-0000CA000000}"/>
    <cellStyle name="_Data_Abgrenzung Personalaufwand 09.2010_2010-10-08_vorl_New Network Strategy" xfId="210" xr:uid="{00000000-0005-0000-0000-0000CB000000}"/>
    <cellStyle name="_Data_Abgrenzung Personalaufwand 09.2010_2010-10-08_vorl_Restructuring File _ 3-07-13_scorecard" xfId="211" xr:uid="{00000000-0005-0000-0000-0000CC000000}"/>
    <cellStyle name="_Data_Abgrenzung Personalaufwand 09.2010_2010-10-08_vorl_Sales Funnel" xfId="212" xr:uid="{00000000-0005-0000-0000-0000CD000000}"/>
    <cellStyle name="_Data_Abgrenzung Personalaufwand 09.2011_2011-10-10_(final)" xfId="213" xr:uid="{00000000-0005-0000-0000-0000CE000000}"/>
    <cellStyle name="_Data_Abgrenzung Personalaufwand 10.2010_2010-11-09_vorl" xfId="214" xr:uid="{00000000-0005-0000-0000-0000CF000000}"/>
    <cellStyle name="_Data_Abgrenzung Personalaufwand 10.2010_2010-11-09_vorl 2" xfId="215" xr:uid="{00000000-0005-0000-0000-0000D0000000}"/>
    <cellStyle name="_Data_Abgrenzung Personalaufwand 10.2010_2010-11-09_vorl 3" xfId="216" xr:uid="{00000000-0005-0000-0000-0000D1000000}"/>
    <cellStyle name="_Data_Abgrenzung Personalaufwand 10.2010_2010-11-09_vorl 4" xfId="217" xr:uid="{00000000-0005-0000-0000-0000D2000000}"/>
    <cellStyle name="_Data_Abgrenzung Personalaufwand 10.2010_2010-11-09_vorl_20110419_Business_Performance_Report_v11" xfId="218" xr:uid="{00000000-0005-0000-0000-0000D3000000}"/>
    <cellStyle name="_Data_Abgrenzung Personalaufwand 10.2010_2010-11-09_vorl_20110419_Business_Performance_Report_v11_RSC" xfId="219" xr:uid="{00000000-0005-0000-0000-0000D4000000}"/>
    <cellStyle name="_Data_Abgrenzung Personalaufwand 10.2010_2010-11-09_vorl_Division Summary  PCR" xfId="220" xr:uid="{00000000-0005-0000-0000-0000D5000000}"/>
    <cellStyle name="_Data_Abgrenzung Personalaufwand 10.2010_2010-11-09_vorl_Key-P-FM" xfId="221" xr:uid="{00000000-0005-0000-0000-0000D6000000}"/>
    <cellStyle name="_Data_Abgrenzung Personalaufwand 10.2010_2010-11-09_vorl_Key-P-Retail" xfId="222" xr:uid="{00000000-0005-0000-0000-0000D7000000}"/>
    <cellStyle name="_Data_Abgrenzung Personalaufwand 10.2010_2010-11-09_vorl_New Network Strategy" xfId="223" xr:uid="{00000000-0005-0000-0000-0000D8000000}"/>
    <cellStyle name="_Data_Abgrenzung Personalaufwand 10.2010_2010-11-09_vorl_Restructuring File _ 3-07-13_scorecard" xfId="224" xr:uid="{00000000-0005-0000-0000-0000D9000000}"/>
    <cellStyle name="_Data_Abgrenzung Personalaufwand 10.2010_2010-11-09_vorl_Sales Funnel" xfId="225" xr:uid="{00000000-0005-0000-0000-0000DA000000}"/>
    <cellStyle name="_Data_Abgrenzung Personalaufwand 10.2010_2010-12-09_final" xfId="226" xr:uid="{00000000-0005-0000-0000-0000DB000000}"/>
    <cellStyle name="_Data_Abgrenzung Personalaufwand 10.2010_2010-12-09_final 2" xfId="227" xr:uid="{00000000-0005-0000-0000-0000DC000000}"/>
    <cellStyle name="_Data_Abgrenzung Personalaufwand 10.2010_2010-12-09_final 3" xfId="228" xr:uid="{00000000-0005-0000-0000-0000DD000000}"/>
    <cellStyle name="_Data_Abgrenzung Personalaufwand 10.2010_2010-12-09_final 4" xfId="229" xr:uid="{00000000-0005-0000-0000-0000DE000000}"/>
    <cellStyle name="_Data_Abgrenzung Personalaufwand 10.2010_2010-12-09_final_20110419_Business_Performance_Report_v11" xfId="230" xr:uid="{00000000-0005-0000-0000-0000DF000000}"/>
    <cellStyle name="_Data_Abgrenzung Personalaufwand 10.2010_2010-12-09_final_20110419_Business_Performance_Report_v11_RSC" xfId="231" xr:uid="{00000000-0005-0000-0000-0000E0000000}"/>
    <cellStyle name="_Data_Abgrenzung Personalaufwand 10.2010_2010-12-09_final_Division Summary  PCR" xfId="232" xr:uid="{00000000-0005-0000-0000-0000E1000000}"/>
    <cellStyle name="_Data_Abgrenzung Personalaufwand 10.2010_2010-12-09_final_Key-P-FM" xfId="233" xr:uid="{00000000-0005-0000-0000-0000E2000000}"/>
    <cellStyle name="_Data_Abgrenzung Personalaufwand 10.2010_2010-12-09_final_Key-P-Retail" xfId="234" xr:uid="{00000000-0005-0000-0000-0000E3000000}"/>
    <cellStyle name="_Data_Abgrenzung Personalaufwand 10.2010_2010-12-09_final_New Network Strategy" xfId="235" xr:uid="{00000000-0005-0000-0000-0000E4000000}"/>
    <cellStyle name="_Data_Abgrenzung Personalaufwand 10.2010_2010-12-09_final_Restructuring File _ 3-07-13_scorecard" xfId="236" xr:uid="{00000000-0005-0000-0000-0000E5000000}"/>
    <cellStyle name="_Data_Abgrenzung Personalaufwand 10.2010_2010-12-09_final_Sales Funnel" xfId="237" xr:uid="{00000000-0005-0000-0000-0000E6000000}"/>
    <cellStyle name="_Data_Abgrenzung Personalaufwand 10.2011_2011-11-08_(vorl.)" xfId="238" xr:uid="{00000000-0005-0000-0000-0000E7000000}"/>
    <cellStyle name="_Data_Abgrenzung Personalaufwand 11.2011_2011-12-07_vorl" xfId="239" xr:uid="{00000000-0005-0000-0000-0000E8000000}"/>
    <cellStyle name="_Data_Cost Model 2012-07-14 Scenario 3_adj_20120910" xfId="240" xr:uid="{00000000-0005-0000-0000-0000E9000000}"/>
    <cellStyle name="_Data_Division Summary  PCR" xfId="241" xr:uid="{00000000-0005-0000-0000-0000EA000000}"/>
    <cellStyle name="_Data_FC_2012-03_Konten für Herbert" xfId="242" xr:uid="{00000000-0005-0000-0000-0000EB000000}"/>
    <cellStyle name="_Data_Key-P-FM" xfId="243" xr:uid="{00000000-0005-0000-0000-0000EC000000}"/>
    <cellStyle name="_Data_Key-P-Retail" xfId="244" xr:uid="{00000000-0005-0000-0000-0000ED000000}"/>
    <cellStyle name="_Data_Mappe4" xfId="245" xr:uid="{00000000-0005-0000-0000-0000EE000000}"/>
    <cellStyle name="_Data_Mappe4 2" xfId="246" xr:uid="{00000000-0005-0000-0000-0000EF000000}"/>
    <cellStyle name="_Data_Mappe4 3" xfId="247" xr:uid="{00000000-0005-0000-0000-0000F0000000}"/>
    <cellStyle name="_Data_Mappe4 4" xfId="248" xr:uid="{00000000-0005-0000-0000-0000F1000000}"/>
    <cellStyle name="_Data_Mappe4_20110419_Business_Performance_Report_v11" xfId="249" xr:uid="{00000000-0005-0000-0000-0000F2000000}"/>
    <cellStyle name="_Data_Mappe4_20110419_Business_Performance_Report_v11_RSC" xfId="250" xr:uid="{00000000-0005-0000-0000-0000F3000000}"/>
    <cellStyle name="_Data_Mappe4_Division Summary  PCR" xfId="251" xr:uid="{00000000-0005-0000-0000-0000F4000000}"/>
    <cellStyle name="_Data_Mappe4_Key-P-FM" xfId="252" xr:uid="{00000000-0005-0000-0000-0000F5000000}"/>
    <cellStyle name="_Data_Mappe4_Key-P-Retail" xfId="253" xr:uid="{00000000-0005-0000-0000-0000F6000000}"/>
    <cellStyle name="_Data_Mappe4_New Network Strategy" xfId="254" xr:uid="{00000000-0005-0000-0000-0000F7000000}"/>
    <cellStyle name="_Data_Mappe4_Restructuring File _ 3-07-13_scorecard" xfId="255" xr:uid="{00000000-0005-0000-0000-0000F8000000}"/>
    <cellStyle name="_Data_Mappe4_Sales Funnel" xfId="256" xr:uid="{00000000-0005-0000-0000-0000F9000000}"/>
    <cellStyle name="_Data_MOR_2011-01" xfId="257" xr:uid="{00000000-0005-0000-0000-0000FA000000}"/>
    <cellStyle name="_Data_MOR_2011-03 HBrunner" xfId="258" xr:uid="{00000000-0005-0000-0000-0000FB000000}"/>
    <cellStyle name="_Data_New Network Strategy" xfId="259" xr:uid="{00000000-0005-0000-0000-0000FC000000}"/>
    <cellStyle name="_Data_PA_an CO_Konten_Budget_20101104" xfId="260" xr:uid="{00000000-0005-0000-0000-0000FD000000}"/>
    <cellStyle name="_Data_PA_MCR_2010-12" xfId="261" xr:uid="{00000000-0005-0000-0000-0000FE000000}"/>
    <cellStyle name="_Data_PA_Pers+Sach_Erw 2.2011_2011-03-03" xfId="262" xr:uid="{00000000-0005-0000-0000-0000FF000000}"/>
    <cellStyle name="_Data_PA1_PA_MCR_Konten Forecast 2010" xfId="263" xr:uid="{00000000-0005-0000-0000-000000010000}"/>
    <cellStyle name="_Data_Restructuring File _ 3-07-13_scorecard" xfId="264" xr:uid="{00000000-0005-0000-0000-000001010000}"/>
    <cellStyle name="_Data_Sales Funnel" xfId="265" xr:uid="{00000000-0005-0000-0000-000002010000}"/>
    <cellStyle name="_Data_Versand Plan 2012-01-10_HR" xfId="266" xr:uid="{00000000-0005-0000-0000-000003010000}"/>
    <cellStyle name="_EM-Anforderung_V12_6.6" xfId="267" xr:uid="{00000000-0005-0000-0000-000004010000}"/>
    <cellStyle name="_Euro" xfId="268" xr:uid="{00000000-0005-0000-0000-000005010000}"/>
    <cellStyle name="_Excel Basistabellen und Graphiken_IFRS_102010 2.0" xfId="269" xr:uid="{00000000-0005-0000-0000-000006010000}"/>
    <cellStyle name="_Excel Basistabellen und Graphiken_IFRS_102010 2.0 2" xfId="270" xr:uid="{00000000-0005-0000-0000-000007010000}"/>
    <cellStyle name="_GBP Austria" xfId="271" xr:uid="{00000000-0005-0000-0000-000008010000}"/>
    <cellStyle name="_Header" xfId="272" xr:uid="{00000000-0005-0000-0000-000009010000}"/>
    <cellStyle name="_Heading" xfId="273" xr:uid="{00000000-0005-0000-0000-00000A010000}"/>
    <cellStyle name="_Heading_8-(j-k) 2008-2010 AOP 700k" xfId="274" xr:uid="{00000000-0005-0000-0000-00000B010000}"/>
    <cellStyle name="_Highlight" xfId="275" xr:uid="{00000000-0005-0000-0000-00000C010000}"/>
    <cellStyle name="_Kopie von GBP Eastern Europe" xfId="276" xr:uid="{00000000-0005-0000-0000-00000D010000}"/>
    <cellStyle name="_Multiple" xfId="277" xr:uid="{00000000-0005-0000-0000-00000E010000}"/>
    <cellStyle name="_Multiple_8-(j-k) 2008-2010 AOP 700k" xfId="278" xr:uid="{00000000-0005-0000-0000-00000F010000}"/>
    <cellStyle name="_Multiple_Cerberus Senior Payment Component Accrual Dec. 05" xfId="279" xr:uid="{00000000-0005-0000-0000-000010010000}"/>
    <cellStyle name="_MultipleSpace" xfId="280" xr:uid="{00000000-0005-0000-0000-000011010000}"/>
    <cellStyle name="_MultipleSpace_8-(j-k) 2008-2010 AOP 700k" xfId="281" xr:uid="{00000000-0005-0000-0000-000012010000}"/>
    <cellStyle name="_MultipleSpace_Cerberus Senior Payment Component Accrual Dec. 05" xfId="282" xr:uid="{00000000-0005-0000-0000-000013010000}"/>
    <cellStyle name="_Output summary Europe Sept21 v.145" xfId="283" xr:uid="{00000000-0005-0000-0000-000014010000}"/>
    <cellStyle name="_Percent" xfId="284" xr:uid="{00000000-0005-0000-0000-000015010000}"/>
    <cellStyle name="_PercentSpace" xfId="285" xr:uid="{00000000-0005-0000-0000-000016010000}"/>
    <cellStyle name="_Row1" xfId="286" xr:uid="{00000000-0005-0000-0000-000017010000}"/>
    <cellStyle name="_Row1 2" xfId="287" xr:uid="{00000000-0005-0000-0000-000018010000}"/>
    <cellStyle name="_Row1 3" xfId="288" xr:uid="{00000000-0005-0000-0000-000019010000}"/>
    <cellStyle name="_Row1 4" xfId="289" xr:uid="{00000000-0005-0000-0000-00001A010000}"/>
    <cellStyle name="_Row1_20110419_Business_Performance_Report_v11" xfId="290" xr:uid="{00000000-0005-0000-0000-00001B010000}"/>
    <cellStyle name="_Row1_20110419_Business_Performance_Report_v11_RSC" xfId="291" xr:uid="{00000000-0005-0000-0000-00001C010000}"/>
    <cellStyle name="_Row1_Division Summary  PCR" xfId="292" xr:uid="{00000000-0005-0000-0000-00001D010000}"/>
    <cellStyle name="_Row1_Key-P-FM" xfId="293" xr:uid="{00000000-0005-0000-0000-00001E010000}"/>
    <cellStyle name="_Row1_Key-P-Retail" xfId="294" xr:uid="{00000000-0005-0000-0000-00001F010000}"/>
    <cellStyle name="_Row1_New Network Strategy" xfId="295" xr:uid="{00000000-0005-0000-0000-000020010000}"/>
    <cellStyle name="_Row1_Restructuring File _ 3-07-13_scorecard" xfId="296" xr:uid="{00000000-0005-0000-0000-000021010000}"/>
    <cellStyle name="_Row1_Sales Funnel" xfId="297" xr:uid="{00000000-0005-0000-0000-000022010000}"/>
    <cellStyle name="_Row2" xfId="298" xr:uid="{00000000-0005-0000-0000-000023010000}"/>
    <cellStyle name="_Row3" xfId="299" xr:uid="{00000000-0005-0000-0000-000024010000}"/>
    <cellStyle name="_Row4" xfId="300" xr:uid="{00000000-0005-0000-0000-000025010000}"/>
    <cellStyle name="_Row5" xfId="301" xr:uid="{00000000-0005-0000-0000-000026010000}"/>
    <cellStyle name="_Row6" xfId="302" xr:uid="{00000000-0005-0000-0000-000027010000}"/>
    <cellStyle name="_Row7" xfId="303" xr:uid="{00000000-0005-0000-0000-000028010000}"/>
    <cellStyle name="_Row7_Daten_MonRep_2011_12_ergänzt" xfId="304" xr:uid="{00000000-0005-0000-0000-000029010000}"/>
    <cellStyle name="_Row7_Mappe3" xfId="305" xr:uid="{00000000-0005-0000-0000-00002A010000}"/>
    <cellStyle name="_SubHeading" xfId="306" xr:uid="{00000000-0005-0000-0000-00002B010000}"/>
    <cellStyle name="_SubHeading_8-(j-k) 2008-2010 AOP 700k" xfId="307" xr:uid="{00000000-0005-0000-0000-00002C010000}"/>
    <cellStyle name="_Table" xfId="308" xr:uid="{00000000-0005-0000-0000-00002D010000}"/>
    <cellStyle name="_Table_8-(j-k) 2008-2010 AOP 700k" xfId="309" xr:uid="{00000000-0005-0000-0000-00002E010000}"/>
    <cellStyle name="_Table_8-(j-k) 2008-2010 AOP 700k_BL_Budget Assumption Workbook v1" xfId="310" xr:uid="{00000000-0005-0000-0000-00002F010000}"/>
    <cellStyle name="_TableHead" xfId="311" xr:uid="{00000000-0005-0000-0000-000030010000}"/>
    <cellStyle name="_TableHead_8-(j-k) 2008-2010 AOP 700k" xfId="312" xr:uid="{00000000-0005-0000-0000-000031010000}"/>
    <cellStyle name="_TableHead_8-(j-k) 2008-2010 AOP 700k_BL_Budget Assumption Workbook v1" xfId="313" xr:uid="{00000000-0005-0000-0000-000032010000}"/>
    <cellStyle name="_TableRowHead" xfId="314" xr:uid="{00000000-0005-0000-0000-000033010000}"/>
    <cellStyle name="_TableRowHead_8-(j-k) 2008-2010 AOP 700k" xfId="315" xr:uid="{00000000-0005-0000-0000-000034010000}"/>
    <cellStyle name="_TableSuperHead" xfId="316" xr:uid="{00000000-0005-0000-0000-000035010000}"/>
    <cellStyle name="_TableSuperHead_20100616 overview " xfId="317" xr:uid="{00000000-0005-0000-0000-000036010000}"/>
    <cellStyle name="_TableSuperHead_20110204 Finance Calendar 2011" xfId="318" xr:uid="{00000000-0005-0000-0000-000037010000}"/>
    <cellStyle name="_TableSuperHead_20110204 Finance Calendar 2011_~3174756" xfId="319" xr:uid="{00000000-0005-0000-0000-000038010000}"/>
    <cellStyle name="_TableSuperHead_20110204 Finance Calendar 2011_03 2011 Business Development" xfId="320" xr:uid="{00000000-0005-0000-0000-000039010000}"/>
    <cellStyle name="_TableSuperHead_20110204 Finance Calendar 2011_03 2011 Business Development_Derivatives" xfId="321" xr:uid="{00000000-0005-0000-0000-00003A010000}"/>
    <cellStyle name="_TableSuperHead_20110204 Finance Calendar 2011_2011_Segmentreporting_v79_Testversion" xfId="322" xr:uid="{00000000-0005-0000-0000-00003B010000}"/>
    <cellStyle name="_TableSuperHead_20110204 Finance Calendar 2011_20110419_Business_Performance_Report_v11" xfId="323" xr:uid="{00000000-0005-0000-0000-00003C010000}"/>
    <cellStyle name="_TableSuperHead_20110204 Finance Calendar 2011_Derivatives" xfId="324" xr:uid="{00000000-0005-0000-0000-00003D010000}"/>
    <cellStyle name="_TableSuperHead_20110215 Finance Calendar 2011" xfId="325" xr:uid="{00000000-0005-0000-0000-00003E010000}"/>
    <cellStyle name="_TableSuperHead_20110215 Finance Calendar 2011_03 2011 Business Development" xfId="326" xr:uid="{00000000-0005-0000-0000-00003F010000}"/>
    <cellStyle name="_TableSuperHead_20110215 Finance Calendar 2011_03 2011 Business Development_Derivatives" xfId="327" xr:uid="{00000000-0005-0000-0000-000040010000}"/>
    <cellStyle name="_TableSuperHead_20110215 Finance Calendar 2011_2011_Segmentreporting_v79_Testversion" xfId="328" xr:uid="{00000000-0005-0000-0000-000041010000}"/>
    <cellStyle name="_TableSuperHead_20110215 Finance Calendar 2011_20110419_Business_Performance_Report_v11" xfId="329" xr:uid="{00000000-0005-0000-0000-000042010000}"/>
    <cellStyle name="_TableSuperHead_20110215 Finance Calendar 2011_Derivatives" xfId="330" xr:uid="{00000000-0005-0000-0000-000043010000}"/>
    <cellStyle name="_TableSuperHead_2011203 Overview Reports" xfId="331" xr:uid="{00000000-0005-0000-0000-000044010000}"/>
    <cellStyle name="_TableSuperHead_2011203 Overview Reports 2" xfId="332" xr:uid="{00000000-0005-0000-0000-000045010000}"/>
    <cellStyle name="_TableSuperHead_2011203 Overview Reports 3" xfId="333" xr:uid="{00000000-0005-0000-0000-000046010000}"/>
    <cellStyle name="_TableSuperHead_2011203 Overview Reports 4" xfId="334" xr:uid="{00000000-0005-0000-0000-000047010000}"/>
    <cellStyle name="_TableSuperHead_2011203 Overview Reports_~3174756" xfId="335" xr:uid="{00000000-0005-0000-0000-000048010000}"/>
    <cellStyle name="_TableSuperHead_2011203 Overview Reports_03 2011 Business Development" xfId="336" xr:uid="{00000000-0005-0000-0000-000049010000}"/>
    <cellStyle name="_TableSuperHead_2011203 Overview Reports_03 2011 Business Development_Derivatives" xfId="337" xr:uid="{00000000-0005-0000-0000-00004A010000}"/>
    <cellStyle name="_TableSuperHead_2011203 Overview Reports_2011_Segmentreporting_v79_Testversion" xfId="338" xr:uid="{00000000-0005-0000-0000-00004B010000}"/>
    <cellStyle name="_TableSuperHead_2011203 Overview Reports_20110419_Business_Performance_Report_v11" xfId="339" xr:uid="{00000000-0005-0000-0000-00004C010000}"/>
    <cellStyle name="_TableSuperHead_2011203 Overview Reports_20110419_Business_Performance_Report_v11_RSC" xfId="340" xr:uid="{00000000-0005-0000-0000-00004D010000}"/>
    <cellStyle name="_TableSuperHead_2011203 Overview Reports_Derivatives" xfId="341" xr:uid="{00000000-0005-0000-0000-00004E010000}"/>
    <cellStyle name="_TableSuperHead_2011203 Overview Reports_Division Summary  PCR" xfId="342" xr:uid="{00000000-0005-0000-0000-00004F010000}"/>
    <cellStyle name="_TableSuperHead_2011203 Overview Reports_Key-P-FM" xfId="343" xr:uid="{00000000-0005-0000-0000-000050010000}"/>
    <cellStyle name="_TableSuperHead_2011203 Overview Reports_Key-P-Retail" xfId="344" xr:uid="{00000000-0005-0000-0000-000051010000}"/>
    <cellStyle name="_TableSuperHead_2011203 Overview Reports_New Network Strategy" xfId="345" xr:uid="{00000000-0005-0000-0000-000052010000}"/>
    <cellStyle name="_TableSuperHead_2011203 Overview Reports_Sales Funnel" xfId="346" xr:uid="{00000000-0005-0000-0000-000053010000}"/>
    <cellStyle name="_TableSuperHead_8-(j-k) 2008-2010 AOP 700k" xfId="347" xr:uid="{00000000-0005-0000-0000-000054010000}"/>
    <cellStyle name="_TableSuperHead_Bawag - 2010 Plan _ IFRS - 6-17-2010" xfId="348" xr:uid="{00000000-0005-0000-0000-000055010000}"/>
    <cellStyle name="_TableSuperHead_Bawag - 2010 Plan _ IFRS - 6-17-2010_~3174756" xfId="349" xr:uid="{00000000-0005-0000-0000-000056010000}"/>
    <cellStyle name="_TableSuperHead_Bawag - 2010 Plan _ IFRS - 6-17-2010_03 2011 Business Development" xfId="350" xr:uid="{00000000-0005-0000-0000-000057010000}"/>
    <cellStyle name="_TableSuperHead_Bawag - 2010 Plan _ IFRS - 6-17-2010_03 2011 Business Development_Derivatives" xfId="351" xr:uid="{00000000-0005-0000-0000-000058010000}"/>
    <cellStyle name="_TableSuperHead_Bawag - 2010 Plan _ IFRS - 6-17-2010_2011_Segmentreporting_v79_Testversion" xfId="352" xr:uid="{00000000-0005-0000-0000-000059010000}"/>
    <cellStyle name="_TableSuperHead_Bawag - 2010 Plan _ IFRS - 6-17-2010_20110419_Business_Performance_Report_v11" xfId="353" xr:uid="{00000000-0005-0000-0000-00005A010000}"/>
    <cellStyle name="_TableSuperHead_Bawag - 2010 Plan _ IFRS - 6-17-2010_Derivatives" xfId="354" xr:uid="{00000000-0005-0000-0000-00005B010000}"/>
    <cellStyle name="_TableSuperHead_Derivatives" xfId="355" xr:uid="{00000000-0005-0000-0000-00005C010000}"/>
    <cellStyle name="_TableSuperHead_Derivatives_1" xfId="356" xr:uid="{00000000-0005-0000-0000-00005D010000}"/>
    <cellStyle name="_TableSuperHead_Derivatives_1 2" xfId="357" xr:uid="{00000000-0005-0000-0000-00005E010000}"/>
    <cellStyle name="_TableSuperHead_Derivatives_1_KR Market Business Headcount" xfId="358" xr:uid="{00000000-0005-0000-0000-00005F010000}"/>
    <cellStyle name="_TableSuperHead_Derivatives_2" xfId="359" xr:uid="{00000000-0005-0000-0000-000060010000}"/>
    <cellStyle name="_TableSuperHead_Derivatives_2 2" xfId="360" xr:uid="{00000000-0005-0000-0000-000061010000}"/>
    <cellStyle name="_TableSuperHead_Derivatives_2_KR Market Business Headcount" xfId="361" xr:uid="{00000000-0005-0000-0000-000062010000}"/>
    <cellStyle name="_TableSuperHead_DIVISION_Products" xfId="362" xr:uid="{00000000-0005-0000-0000-000063010000}"/>
    <cellStyle name="_TableSuperHead_DIVISION_Products 2" xfId="363" xr:uid="{00000000-0005-0000-0000-000064010000}"/>
    <cellStyle name="_TableSuperHead_DIVISION_Products 3" xfId="364" xr:uid="{00000000-0005-0000-0000-000065010000}"/>
    <cellStyle name="_TableSuperHead_DIVISION_Products 4" xfId="365" xr:uid="{00000000-0005-0000-0000-000066010000}"/>
    <cellStyle name="_TableSuperHead_DIVISION_Products_20100505_Segmentreporting_v57_Testversion" xfId="366" xr:uid="{00000000-0005-0000-0000-000067010000}"/>
    <cellStyle name="_TableSuperHead_DIVISION_Products_20100505_Segmentreporting_v57d" xfId="367" xr:uid="{00000000-0005-0000-0000-000068010000}"/>
    <cellStyle name="_TableSuperHead_DIVISION_Products_20100602_Segmentreporting_v61" xfId="368" xr:uid="{00000000-0005-0000-0000-000069010000}"/>
    <cellStyle name="_TableSuperHead_DIVISION_Products_20100607_Segmentreporting_v62" xfId="369" xr:uid="{00000000-0005-0000-0000-00006A010000}"/>
    <cellStyle name="_TableSuperHead_DIVISION_Products_20100614_Segmentreporting_v68" xfId="370" xr:uid="{00000000-0005-0000-0000-00006B010000}"/>
    <cellStyle name="_TableSuperHead_DIVISION_Products_20100614_Segmentreporting_v70_Testversion" xfId="371" xr:uid="{00000000-0005-0000-0000-00006C010000}"/>
    <cellStyle name="_TableSuperHead_DIVISION_Products_20100713_Segmentreporting_v72" xfId="372" xr:uid="{00000000-0005-0000-0000-00006D010000}"/>
    <cellStyle name="_TableSuperHead_DIVISION_Products_20100714_Segmentreporting_v73" xfId="373" xr:uid="{00000000-0005-0000-0000-00006E010000}"/>
    <cellStyle name="_TableSuperHead_DIVISION_Products_20100714_Segmentreporting_v74" xfId="374" xr:uid="{00000000-0005-0000-0000-00006F010000}"/>
    <cellStyle name="_TableSuperHead_DIVISION_Products_20100719_Segmentreporting_v75" xfId="375" xr:uid="{00000000-0005-0000-0000-000070010000}"/>
    <cellStyle name="_TableSuperHead_DIVISION_Products_20100719_Segmentreporting_v75_Testversion" xfId="376" xr:uid="{00000000-0005-0000-0000-000071010000}"/>
    <cellStyle name="_TableSuperHead_DIVISION_Products_20100720_Segmentreporting_v76_Testversion" xfId="377" xr:uid="{00000000-0005-0000-0000-000072010000}"/>
    <cellStyle name="_TableSuperHead_DIVISION_Products_20101012_Segmentreporting_v77_Testversion" xfId="378" xr:uid="{00000000-0005-0000-0000-000073010000}"/>
    <cellStyle name="_TableSuperHead_DIVISION_Products_20101206 KPIs 2011" xfId="379" xr:uid="{00000000-0005-0000-0000-000074010000}"/>
    <cellStyle name="_TableSuperHead_DIVISION_Products_2010301 KPIs 2011" xfId="380" xr:uid="{00000000-0005-0000-0000-000075010000}"/>
    <cellStyle name="_TableSuperHead_DIVISION_Products_2011_Segmentreporting_v79_Testversion" xfId="381" xr:uid="{00000000-0005-0000-0000-000076010000}"/>
    <cellStyle name="_TableSuperHead_DIVISION_Products_2011_Segmentreporting_v79_Testversion_01" xfId="382" xr:uid="{00000000-0005-0000-0000-000077010000}"/>
    <cellStyle name="_TableSuperHead_DIVISION_Products_20110215_Segmentreporting_v79_Testversion_x" xfId="383" xr:uid="{00000000-0005-0000-0000-000078010000}"/>
    <cellStyle name="_TableSuperHead_DIVISION_Products_20110307 Master Management Reporting 1.0_v6 Excerpt Businesses" xfId="384" xr:uid="{00000000-0005-0000-0000-000079010000}"/>
    <cellStyle name="_TableSuperHead_DIVISION_Products_20110419_Business_Performance_Report_v11_RSC" xfId="385" xr:uid="{00000000-0005-0000-0000-00007A010000}"/>
    <cellStyle name="_TableSuperHead_DIVISION_Products_Division Summary  PCR" xfId="386" xr:uid="{00000000-0005-0000-0000-00007B010000}"/>
    <cellStyle name="_TableSuperHead_DIVISION_Products_Key-P-FM" xfId="387" xr:uid="{00000000-0005-0000-0000-00007C010000}"/>
    <cellStyle name="_TableSuperHead_DIVISION_Products_Key-P-Retail" xfId="388" xr:uid="{00000000-0005-0000-0000-00007D010000}"/>
    <cellStyle name="_TableSuperHead_DIVISION_Products_Kopie von 20100608_Segmentreporting_v65" xfId="389" xr:uid="{00000000-0005-0000-0000-00007E010000}"/>
    <cellStyle name="_TableSuperHead_DIVISION_Products_New Network Strategy" xfId="390" xr:uid="{00000000-0005-0000-0000-00007F010000}"/>
    <cellStyle name="_TableSuperHead_DIVISION_Products_Sales Funnel" xfId="391" xr:uid="{00000000-0005-0000-0000-000080010000}"/>
    <cellStyle name="_TableSuperHead_DIVISION_Products_Testversion von 2011_Segmentreporting_v79_Testversion" xfId="392" xr:uid="{00000000-0005-0000-0000-000081010000}"/>
    <cellStyle name="_TableSuperHead_Excel Basistabellen und Graphiken_IFRS_102010 2.0" xfId="393" xr:uid="{00000000-0005-0000-0000-000082010000}"/>
    <cellStyle name="_TableSuperHead_Excel Basistabellen und Graphiken_IFRS_102010 2.0_~3174756" xfId="394" xr:uid="{00000000-0005-0000-0000-000083010000}"/>
    <cellStyle name="_TableSuperHead_Excel Basistabellen und Graphiken_IFRS_102010 2.0_03 2011 Business Development" xfId="395" xr:uid="{00000000-0005-0000-0000-000084010000}"/>
    <cellStyle name="_TableSuperHead_Excel Basistabellen und Graphiken_IFRS_102010 2.0_03 2011 Business Development_Derivatives" xfId="396" xr:uid="{00000000-0005-0000-0000-000085010000}"/>
    <cellStyle name="_TableSuperHead_Excel Basistabellen und Graphiken_IFRS_102010 2.0_2011_Segmentreporting_v79_Testversion" xfId="397" xr:uid="{00000000-0005-0000-0000-000086010000}"/>
    <cellStyle name="_TableSuperHead_Excel Basistabellen und Graphiken_IFRS_102010 2.0_20110419_Business_Performance_Report_v11" xfId="398" xr:uid="{00000000-0005-0000-0000-000087010000}"/>
    <cellStyle name="_TableSuperHead_Excel Basistabellen und Graphiken_IFRS_102010 2.0_Derivatives" xfId="399" xr:uid="{00000000-0005-0000-0000-000088010000}"/>
    <cellStyle name="_TableSuperHead_gains and losses_AfS" xfId="400" xr:uid="{00000000-0005-0000-0000-000089010000}"/>
    <cellStyle name="_TableSuperHead_gains and losses_AfS_~3174756" xfId="401" xr:uid="{00000000-0005-0000-0000-00008A010000}"/>
    <cellStyle name="_TableSuperHead_gains and losses_AfS_03 2011 Business Development" xfId="402" xr:uid="{00000000-0005-0000-0000-00008B010000}"/>
    <cellStyle name="_TableSuperHead_gains and losses_AfS_03 2011 Business Development_Derivatives" xfId="403" xr:uid="{00000000-0005-0000-0000-00008C010000}"/>
    <cellStyle name="_TableSuperHead_gains and losses_AfS_2011_Segmentreporting_v79_Testversion" xfId="404" xr:uid="{00000000-0005-0000-0000-00008D010000}"/>
    <cellStyle name="_TableSuperHead_gains and losses_AfS_20110419_Business_Performance_Report_v11" xfId="405" xr:uid="{00000000-0005-0000-0000-00008E010000}"/>
    <cellStyle name="_TableSuperHead_gains and losses_AfS_Derivatives" xfId="406" xr:uid="{00000000-0005-0000-0000-00008F010000}"/>
    <cellStyle name="_TableSuperHead_Tabelle1" xfId="407" xr:uid="{00000000-0005-0000-0000-000090010000}"/>
    <cellStyle name="=D:\WINNT\SYSTEM32\COMMAND.COM" xfId="408" xr:uid="{00000000-0005-0000-0000-000091010000}"/>
    <cellStyle name="0%" xfId="409" xr:uid="{00000000-0005-0000-0000-000092010000}"/>
    <cellStyle name="0,##0" xfId="410" xr:uid="{00000000-0005-0000-0000-000093010000}"/>
    <cellStyle name="0.0" xfId="411" xr:uid="{00000000-0005-0000-0000-000094010000}"/>
    <cellStyle name="0.0%" xfId="412" xr:uid="{00000000-0005-0000-0000-000095010000}"/>
    <cellStyle name="0.00" xfId="413" xr:uid="{00000000-0005-0000-0000-000096010000}"/>
    <cellStyle name="1" xfId="414" xr:uid="{00000000-0005-0000-0000-000097010000}"/>
    <cellStyle name="1 2" xfId="415" xr:uid="{00000000-0005-0000-0000-000098010000}"/>
    <cellStyle name="1_20100615_Erfassungstemplate_Ertragsplanung_Retail_v05_kuen" xfId="416" xr:uid="{00000000-0005-0000-0000-000099010000}"/>
    <cellStyle name="1_20100615_Erfassungstemplate_Ertragsplanung_Retail_v05_kuen 2" xfId="417" xr:uid="{00000000-0005-0000-0000-00009A010000}"/>
    <cellStyle name="1_20100615_Erfassungstemplate_Ertragsplanung_Retail_v08" xfId="418" xr:uid="{00000000-0005-0000-0000-00009B010000}"/>
    <cellStyle name="1_20100615_Erfassungstemplate_Ertragsplanung_Retail_v08 2" xfId="419" xr:uid="{00000000-0005-0000-0000-00009C010000}"/>
    <cellStyle name="1_20100616 overview " xfId="420" xr:uid="{00000000-0005-0000-0000-00009D010000}"/>
    <cellStyle name="1_20100623 Management Reporting - Business Review v100413a" xfId="421" xr:uid="{00000000-0005-0000-0000-00009E010000}"/>
    <cellStyle name="1_20100630_Erfassungstemplate_Financial_Markets_v04" xfId="422" xr:uid="{00000000-0005-0000-0000-00009F010000}"/>
    <cellStyle name="1_20100630_Erfassungstemplate_Financial_Markets_v04 2" xfId="423" xr:uid="{00000000-0005-0000-0000-0000A0010000}"/>
    <cellStyle name="1_20100701_Erfassungstemplate_Ertragsplanung_Retail_v11" xfId="424" xr:uid="{00000000-0005-0000-0000-0000A1010000}"/>
    <cellStyle name="1_20100701_Erfassungstemplate_Ertragsplanung_Retail_v11 2" xfId="425" xr:uid="{00000000-0005-0000-0000-0000A2010000}"/>
    <cellStyle name="1_20100702_Erfassungstemplate_Ertragsplanung_Retail_v15" xfId="426" xr:uid="{00000000-0005-0000-0000-0000A3010000}"/>
    <cellStyle name="1_20100702_Erfassungstemplate_Ertragsplanung_Retail_v15 2" xfId="427" xr:uid="{00000000-0005-0000-0000-0000A4010000}"/>
    <cellStyle name="1_20100702_Erfassungstemplate_Ertragsplanung_Retail_v16" xfId="428" xr:uid="{00000000-0005-0000-0000-0000A5010000}"/>
    <cellStyle name="1_20100702_Erfassungstemplate_Ertragsplanung_Retail_v16 2" xfId="429" xr:uid="{00000000-0005-0000-0000-0000A6010000}"/>
    <cellStyle name="1_20100702_Erfassungstemplate_Ertragsplanung_Retail_v22" xfId="430" xr:uid="{00000000-0005-0000-0000-0000A7010000}"/>
    <cellStyle name="1_20100702_Erfassungstemplate_Ertragsplanung_Retail_v22 2" xfId="431" xr:uid="{00000000-0005-0000-0000-0000A8010000}"/>
    <cellStyle name="1_20100702_Erfassungstemplate_Ertragsplanung_Retail_v23" xfId="432" xr:uid="{00000000-0005-0000-0000-0000A9010000}"/>
    <cellStyle name="1_20100702_Erfassungstemplate_Ertragsplanung_Retail_v23 2" xfId="433" xr:uid="{00000000-0005-0000-0000-0000AA010000}"/>
    <cellStyle name="1_20100713_Erfassungstemplate_Ertragsplanung_Retail_v26" xfId="434" xr:uid="{00000000-0005-0000-0000-0000AB010000}"/>
    <cellStyle name="1_20100713_Erfassungstemplate_Ertragsplanung_Retail_v26 2" xfId="435" xr:uid="{00000000-0005-0000-0000-0000AC010000}"/>
    <cellStyle name="1_20100718_Erfassungstemplate_Ertragsplanung_Retail_v29" xfId="436" xr:uid="{00000000-0005-0000-0000-0000AD010000}"/>
    <cellStyle name="1_20100718_Erfassungstemplate_Ertragsplanung_Retail_v29 2" xfId="437" xr:uid="{00000000-0005-0000-0000-0000AE010000}"/>
    <cellStyle name="1_20100720_Erfassungstemplate_LLP_00_draft" xfId="438" xr:uid="{00000000-0005-0000-0000-0000AF010000}"/>
    <cellStyle name="1_20100726 Management Reporting - Business Review v100413a" xfId="439" xr:uid="{00000000-0005-0000-0000-0000B0010000}"/>
    <cellStyle name="1_20100727 Management Reporting - Business Review v100413a" xfId="440" xr:uid="{00000000-0005-0000-0000-0000B1010000}"/>
    <cellStyle name="1_20100727 Management Reporting - Business Review v100413a TEST" xfId="441" xr:uid="{00000000-0005-0000-0000-0000B2010000}"/>
    <cellStyle name="1_20100728_Erfassungstemplate_Ertragsplanung_Retail_v44" xfId="442" xr:uid="{00000000-0005-0000-0000-0000B3010000}"/>
    <cellStyle name="1_20100728_Erfassungstemplate_Ertragsplanung_Retail_v44 2" xfId="443" xr:uid="{00000000-0005-0000-0000-0000B4010000}"/>
    <cellStyle name="1_20100728_Erfassungstemplate_Financial_Markets_v05" xfId="444" xr:uid="{00000000-0005-0000-0000-0000B5010000}"/>
    <cellStyle name="1_20100728_Erfassungstemplate_Financial_Markets_v05 2" xfId="445" xr:uid="{00000000-0005-0000-0000-0000B6010000}"/>
    <cellStyle name="1_20100728_Erfassungstemplate_Financial_Markets_v07" xfId="446" xr:uid="{00000000-0005-0000-0000-0000B7010000}"/>
    <cellStyle name="1_20100728_Erfassungstemplate_Financial_Markets_v07 2" xfId="447" xr:uid="{00000000-0005-0000-0000-0000B8010000}"/>
    <cellStyle name="1_20100806 Management Reporting - Business Review v100413a TESTVERSION" xfId="448" xr:uid="{00000000-0005-0000-0000-0000B9010000}"/>
    <cellStyle name="1_20101119_Segmentreporting_v78_Testversion" xfId="449" xr:uid="{00000000-0005-0000-0000-0000BA010000}"/>
    <cellStyle name="1_20101206 KPIs 2011" xfId="450" xr:uid="{00000000-0005-0000-0000-0000BB010000}"/>
    <cellStyle name="1_20110103 Management Reporting Details Business Review" xfId="451" xr:uid="{00000000-0005-0000-0000-0000BC010000}"/>
    <cellStyle name="1_20110204 Finance Calendar 2011" xfId="452" xr:uid="{00000000-0005-0000-0000-0000BD010000}"/>
    <cellStyle name="1_20110204 Finance Calendar 2011_~3174756" xfId="453" xr:uid="{00000000-0005-0000-0000-0000BE010000}"/>
    <cellStyle name="1_20110204 Finance Calendar 2011_03 2011 Business Development" xfId="454" xr:uid="{00000000-0005-0000-0000-0000BF010000}"/>
    <cellStyle name="1_20110204 Finance Calendar 2011_03 2011 Business Development_Derivatives" xfId="455" xr:uid="{00000000-0005-0000-0000-0000C0010000}"/>
    <cellStyle name="1_20110204 Finance Calendar 2011_2011_Segmentreporting_v79_Testversion" xfId="456" xr:uid="{00000000-0005-0000-0000-0000C1010000}"/>
    <cellStyle name="1_20110204 Finance Calendar 2011_20110419_Business_Performance_Report_v11" xfId="457" xr:uid="{00000000-0005-0000-0000-0000C2010000}"/>
    <cellStyle name="1_20110204 Finance Calendar 2011_Derivatives" xfId="458" xr:uid="{00000000-0005-0000-0000-0000C3010000}"/>
    <cellStyle name="1_20110215 Finance Calendar 2011" xfId="459" xr:uid="{00000000-0005-0000-0000-0000C4010000}"/>
    <cellStyle name="1_20110215 Finance Calendar 2011_03 2011 Business Development" xfId="460" xr:uid="{00000000-0005-0000-0000-0000C5010000}"/>
    <cellStyle name="1_20110215 Finance Calendar 2011_03 2011 Business Development_Derivatives" xfId="461" xr:uid="{00000000-0005-0000-0000-0000C6010000}"/>
    <cellStyle name="1_20110215 Finance Calendar 2011_2011_Segmentreporting_v79_Testversion" xfId="462" xr:uid="{00000000-0005-0000-0000-0000C7010000}"/>
    <cellStyle name="1_20110215 Finance Calendar 2011_20110419_Business_Performance_Report_v11" xfId="463" xr:uid="{00000000-0005-0000-0000-0000C8010000}"/>
    <cellStyle name="1_20110215 Finance Calendar 2011_Derivatives" xfId="464" xr:uid="{00000000-0005-0000-0000-0000C9010000}"/>
    <cellStyle name="1_2011203 Overview Reports" xfId="465" xr:uid="{00000000-0005-0000-0000-0000CA010000}"/>
    <cellStyle name="1_2011203 Overview Reports 2" xfId="466" xr:uid="{00000000-0005-0000-0000-0000CB010000}"/>
    <cellStyle name="1_2011203 Overview Reports 3" xfId="467" xr:uid="{00000000-0005-0000-0000-0000CC010000}"/>
    <cellStyle name="1_2011203 Overview Reports 4" xfId="468" xr:uid="{00000000-0005-0000-0000-0000CD010000}"/>
    <cellStyle name="1_2011203 Overview Reports_~3174756" xfId="469" xr:uid="{00000000-0005-0000-0000-0000CE010000}"/>
    <cellStyle name="1_2011203 Overview Reports_03 2011 Business Development" xfId="470" xr:uid="{00000000-0005-0000-0000-0000CF010000}"/>
    <cellStyle name="1_2011203 Overview Reports_03 2011 Business Development_Derivatives" xfId="471" xr:uid="{00000000-0005-0000-0000-0000D0010000}"/>
    <cellStyle name="1_2011203 Overview Reports_2011_Segmentreporting_v79_Testversion" xfId="472" xr:uid="{00000000-0005-0000-0000-0000D1010000}"/>
    <cellStyle name="1_2011203 Overview Reports_20110419_Business_Performance_Report_v11" xfId="473" xr:uid="{00000000-0005-0000-0000-0000D2010000}"/>
    <cellStyle name="1_2011203 Overview Reports_20110419_Business_Performance_Report_v11_RSC" xfId="474" xr:uid="{00000000-0005-0000-0000-0000D3010000}"/>
    <cellStyle name="1_2011203 Overview Reports_Derivatives" xfId="475" xr:uid="{00000000-0005-0000-0000-0000D4010000}"/>
    <cellStyle name="1_2011203 Overview Reports_Division Summary  PCR" xfId="476" xr:uid="{00000000-0005-0000-0000-0000D5010000}"/>
    <cellStyle name="1_2011203 Overview Reports_Key-P-FM" xfId="477" xr:uid="{00000000-0005-0000-0000-0000D6010000}"/>
    <cellStyle name="1_2011203 Overview Reports_Key-P-Retail" xfId="478" xr:uid="{00000000-0005-0000-0000-0000D7010000}"/>
    <cellStyle name="1_2011203 Overview Reports_New Network Strategy" xfId="479" xr:uid="{00000000-0005-0000-0000-0000D8010000}"/>
    <cellStyle name="1_2011203 Overview Reports_Sales Funnel" xfId="480" xr:uid="{00000000-0005-0000-0000-0000D9010000}"/>
    <cellStyle name="1_20121227 BP_2013_Ertragsplanung_TOTAL_MON_v00_COMMERCIAL_für MH" xfId="481" xr:uid="{00000000-0005-0000-0000-0000DA010000}"/>
    <cellStyle name="1_BOLERO_2012-08-06" xfId="482" xr:uid="{00000000-0005-0000-0000-0000DB010000}"/>
    <cellStyle name="1_BOLERO_2012-12-03_V2" xfId="483" xr:uid="{00000000-0005-0000-0000-0000DC010000}"/>
    <cellStyle name="1_BOLERO_2012-12-03_V3" xfId="484" xr:uid="{00000000-0005-0000-0000-0000DD010000}"/>
    <cellStyle name="1_BP_2011_Ertragsplanung_Total_v00" xfId="485" xr:uid="{00000000-0005-0000-0000-0000DE010000}"/>
    <cellStyle name="1_BP_2011_Ertragsplanung_Total_v01" xfId="486" xr:uid="{00000000-0005-0000-0000-0000DF010000}"/>
    <cellStyle name="1_BP_2011_Investment Books_CR" xfId="487" xr:uid="{00000000-0005-0000-0000-0000E0010000}"/>
    <cellStyle name="1_BP_2011_Investment Books_CR 2" xfId="488" xr:uid="{00000000-0005-0000-0000-0000E1010000}"/>
    <cellStyle name="1_BP_2011_Investment Books_CR_2 libor" xfId="489" xr:uid="{00000000-0005-0000-0000-0000E2010000}"/>
    <cellStyle name="1_BP_2011_Investment Books_CR_2 libor 2" xfId="490" xr:uid="{00000000-0005-0000-0000-0000E3010000}"/>
    <cellStyle name="1_BP_2011_Investment Books_CR_3 equity" xfId="491" xr:uid="{00000000-0005-0000-0000-0000E4010000}"/>
    <cellStyle name="1_BP_2011_Investment Books_CR_3 equity 2" xfId="492" xr:uid="{00000000-0005-0000-0000-0000E5010000}"/>
    <cellStyle name="1_BP_2011_Investment Books_CR_4 mismatch sov" xfId="493" xr:uid="{00000000-0005-0000-0000-0000E6010000}"/>
    <cellStyle name="1_BP_2011_Investment Books_CR_4 mismatch sov 2" xfId="494" xr:uid="{00000000-0005-0000-0000-0000E7010000}"/>
    <cellStyle name="1_BP_2011_Investment Books_CR_5_b" xfId="495" xr:uid="{00000000-0005-0000-0000-0000E8010000}"/>
    <cellStyle name="1_BP_2011_Investment Books_CR_5_b 2" xfId="496" xr:uid="{00000000-0005-0000-0000-0000E9010000}"/>
    <cellStyle name="1_BP_2011_Investment Books_CR_6" xfId="497" xr:uid="{00000000-0005-0000-0000-0000EA010000}"/>
    <cellStyle name="1_BP_2011_Investment Books_CR_6 2" xfId="498" xr:uid="{00000000-0005-0000-0000-0000EB010000}"/>
    <cellStyle name="1_BP_2011_Investment Books_CR_7" xfId="499" xr:uid="{00000000-0005-0000-0000-0000EC010000}"/>
    <cellStyle name="1_BP_2011_Investment Books_CR_7 2" xfId="500" xr:uid="{00000000-0005-0000-0000-0000ED010000}"/>
    <cellStyle name="1_BP_2011_Investment Books_CR_8" xfId="501" xr:uid="{00000000-0005-0000-0000-0000EE010000}"/>
    <cellStyle name="1_BP_2011_Investment Books_CR_8 2" xfId="502" xr:uid="{00000000-0005-0000-0000-0000EF010000}"/>
    <cellStyle name="1_BP_2012_Ertragsplanung_Total_v00" xfId="503" xr:uid="{00000000-0005-0000-0000-0000F0010000}"/>
    <cellStyle name="1_BP_2012_Ertragsplanung_Total_v03" xfId="504" xr:uid="{00000000-0005-0000-0000-0000F1010000}"/>
    <cellStyle name="1_BP_2012_Ertragsplanung_Total_v07" xfId="505" xr:uid="{00000000-0005-0000-0000-0000F2010000}"/>
    <cellStyle name="1_BP_2012_Ertragsplanung_Total_v10" xfId="506" xr:uid="{00000000-0005-0000-0000-0000F3010000}"/>
    <cellStyle name="1_BP_2012_LLP_KR" xfId="507" xr:uid="{00000000-0005-0000-0000-0000F4010000}"/>
    <cellStyle name="1_BP_2013_Ertragsplanung_TOTAL_MON_v00_COMMERCIAL" xfId="508" xr:uid="{00000000-0005-0000-0000-0000F5010000}"/>
    <cellStyle name="1_BP_2013_Ertragsplanung_TOTAL_MON_v00_COMMERCIAL_für MH" xfId="509" xr:uid="{00000000-0005-0000-0000-0000F6010000}"/>
    <cellStyle name="1_BP_2013_Ertragsplanung_TOTAL_MON_v00_INT_COMMERCIAL_für AW" xfId="510" xr:uid="{00000000-0005-0000-0000-0000F7010000}"/>
    <cellStyle name="1_consolidated own funds 11_2010" xfId="511" xr:uid="{00000000-0005-0000-0000-0000F8010000}"/>
    <cellStyle name="1_consolidated own funds 11_2010_~3174756" xfId="512" xr:uid="{00000000-0005-0000-0000-0000F9010000}"/>
    <cellStyle name="1_consolidated own funds 11_2010_03 2011 Business Development" xfId="513" xr:uid="{00000000-0005-0000-0000-0000FA010000}"/>
    <cellStyle name="1_consolidated own funds 11_2010_03 2011 Business Development_Derivatives" xfId="514" xr:uid="{00000000-0005-0000-0000-0000FB010000}"/>
    <cellStyle name="1_consolidated own funds 11_2010_2011_Segmentreporting_v79_Testversion" xfId="515" xr:uid="{00000000-0005-0000-0000-0000FC010000}"/>
    <cellStyle name="1_consolidated own funds 11_2010_20110419_Business_Performance_Report_v11" xfId="516" xr:uid="{00000000-0005-0000-0000-0000FD010000}"/>
    <cellStyle name="1_consolidated own funds 11_2010_Derivatives" xfId="517" xr:uid="{00000000-0005-0000-0000-0000FE010000}"/>
    <cellStyle name="1_Daten_MonRep_2012_08" xfId="518" xr:uid="{00000000-0005-0000-0000-0000FF010000}"/>
    <cellStyle name="1_Daten_MonRep_2012_10" xfId="519" xr:uid="{00000000-0005-0000-0000-000000020000}"/>
    <cellStyle name="1_DIVISION_Products" xfId="520" xr:uid="{00000000-0005-0000-0000-000001020000}"/>
    <cellStyle name="1_DIVISION_Products 2" xfId="521" xr:uid="{00000000-0005-0000-0000-000002020000}"/>
    <cellStyle name="1_DIVISION_Products 3" xfId="522" xr:uid="{00000000-0005-0000-0000-000003020000}"/>
    <cellStyle name="1_DIVISION_Products 4" xfId="523" xr:uid="{00000000-0005-0000-0000-000004020000}"/>
    <cellStyle name="1_DIVISION_Products_20100505_Segmentreporting_v57_Testversion" xfId="524" xr:uid="{00000000-0005-0000-0000-000005020000}"/>
    <cellStyle name="1_DIVISION_Products_20100505_Segmentreporting_v57_Testversion 2" xfId="525" xr:uid="{00000000-0005-0000-0000-000006020000}"/>
    <cellStyle name="1_DIVISION_Products_20100505_Segmentreporting_v57_Testversion_20100615_Erfassungstemplate_Ertragsplanung_Retail_v05_kuen" xfId="526" xr:uid="{00000000-0005-0000-0000-000007020000}"/>
    <cellStyle name="1_DIVISION_Products_20100505_Segmentreporting_v57_Testversion_20100615_Erfassungstemplate_Ertragsplanung_Retail_v05_kuen 2" xfId="527" xr:uid="{00000000-0005-0000-0000-000008020000}"/>
    <cellStyle name="1_DIVISION_Products_20100505_Segmentreporting_v57_Testversion_20100615_Erfassungstemplate_Ertragsplanung_Retail_v08" xfId="528" xr:uid="{00000000-0005-0000-0000-000009020000}"/>
    <cellStyle name="1_DIVISION_Products_20100505_Segmentreporting_v57_Testversion_20100615_Erfassungstemplate_Ertragsplanung_Retail_v08 2" xfId="529" xr:uid="{00000000-0005-0000-0000-00000A020000}"/>
    <cellStyle name="1_DIVISION_Products_20100505_Segmentreporting_v57_Testversion_20100623 Management Reporting - Business Review v100413a" xfId="530" xr:uid="{00000000-0005-0000-0000-00000B020000}"/>
    <cellStyle name="1_DIVISION_Products_20100505_Segmentreporting_v57_Testversion_20100630_Erfassungstemplate_Financial_Markets_v04" xfId="531" xr:uid="{00000000-0005-0000-0000-00000C020000}"/>
    <cellStyle name="1_DIVISION_Products_20100505_Segmentreporting_v57_Testversion_20100630_Erfassungstemplate_Financial_Markets_v04 2" xfId="532" xr:uid="{00000000-0005-0000-0000-00000D020000}"/>
    <cellStyle name="1_DIVISION_Products_20100505_Segmentreporting_v57_Testversion_20100701_Erfassungstemplate_Ertragsplanung_Retail_v11" xfId="533" xr:uid="{00000000-0005-0000-0000-00000E020000}"/>
    <cellStyle name="1_DIVISION_Products_20100505_Segmentreporting_v57_Testversion_20100701_Erfassungstemplate_Ertragsplanung_Retail_v11 2" xfId="534" xr:uid="{00000000-0005-0000-0000-00000F020000}"/>
    <cellStyle name="1_DIVISION_Products_20100505_Segmentreporting_v57_Testversion_20100702_Erfassungstemplate_Ertragsplanung_Retail_v15" xfId="535" xr:uid="{00000000-0005-0000-0000-000010020000}"/>
    <cellStyle name="1_DIVISION_Products_20100505_Segmentreporting_v57_Testversion_20100702_Erfassungstemplate_Ertragsplanung_Retail_v15 2" xfId="536" xr:uid="{00000000-0005-0000-0000-000011020000}"/>
    <cellStyle name="1_DIVISION_Products_20100505_Segmentreporting_v57_Testversion_20100702_Erfassungstemplate_Ertragsplanung_Retail_v16" xfId="537" xr:uid="{00000000-0005-0000-0000-000012020000}"/>
    <cellStyle name="1_DIVISION_Products_20100505_Segmentreporting_v57_Testversion_20100702_Erfassungstemplate_Ertragsplanung_Retail_v16 2" xfId="538" xr:uid="{00000000-0005-0000-0000-000013020000}"/>
    <cellStyle name="1_DIVISION_Products_20100505_Segmentreporting_v57_Testversion_20100702_Erfassungstemplate_Ertragsplanung_Retail_v22" xfId="539" xr:uid="{00000000-0005-0000-0000-000014020000}"/>
    <cellStyle name="1_DIVISION_Products_20100505_Segmentreporting_v57_Testversion_20100702_Erfassungstemplate_Ertragsplanung_Retail_v22 2" xfId="540" xr:uid="{00000000-0005-0000-0000-000015020000}"/>
    <cellStyle name="1_DIVISION_Products_20100505_Segmentreporting_v57_Testversion_20100702_Erfassungstemplate_Ertragsplanung_Retail_v23" xfId="541" xr:uid="{00000000-0005-0000-0000-000016020000}"/>
    <cellStyle name="1_DIVISION_Products_20100505_Segmentreporting_v57_Testversion_20100702_Erfassungstemplate_Ertragsplanung_Retail_v23 2" xfId="542" xr:uid="{00000000-0005-0000-0000-000017020000}"/>
    <cellStyle name="1_DIVISION_Products_20100505_Segmentreporting_v57_Testversion_20100713_Erfassungstemplate_Ertragsplanung_Retail_v26" xfId="543" xr:uid="{00000000-0005-0000-0000-000018020000}"/>
    <cellStyle name="1_DIVISION_Products_20100505_Segmentreporting_v57_Testversion_20100713_Erfassungstemplate_Ertragsplanung_Retail_v26 2" xfId="544" xr:uid="{00000000-0005-0000-0000-000019020000}"/>
    <cellStyle name="1_DIVISION_Products_20100505_Segmentreporting_v57_Testversion_20100718_Erfassungstemplate_Ertragsplanung_Retail_v29" xfId="545" xr:uid="{00000000-0005-0000-0000-00001A020000}"/>
    <cellStyle name="1_DIVISION_Products_20100505_Segmentreporting_v57_Testversion_20100718_Erfassungstemplate_Ertragsplanung_Retail_v29 2" xfId="546" xr:uid="{00000000-0005-0000-0000-00001B020000}"/>
    <cellStyle name="1_DIVISION_Products_20100505_Segmentreporting_v57_Testversion_20100720_Erfassungstemplate_LLP_00_draft" xfId="547" xr:uid="{00000000-0005-0000-0000-00001C020000}"/>
    <cellStyle name="1_DIVISION_Products_20100505_Segmentreporting_v57_Testversion_20100726 Management Reporting - Business Review v100413a" xfId="548" xr:uid="{00000000-0005-0000-0000-00001D020000}"/>
    <cellStyle name="1_DIVISION_Products_20100505_Segmentreporting_v57_Testversion_20100727 Management Reporting - Business Review v100413a" xfId="549" xr:uid="{00000000-0005-0000-0000-00001E020000}"/>
    <cellStyle name="1_DIVISION_Products_20100505_Segmentreporting_v57_Testversion_20100727 Management Reporting - Business Review v100413a TEST" xfId="550" xr:uid="{00000000-0005-0000-0000-00001F020000}"/>
    <cellStyle name="1_DIVISION_Products_20100505_Segmentreporting_v57_Testversion_20100728_Erfassungstemplate_Ertragsplanung_Retail_v44" xfId="551" xr:uid="{00000000-0005-0000-0000-000020020000}"/>
    <cellStyle name="1_DIVISION_Products_20100505_Segmentreporting_v57_Testversion_20100728_Erfassungstemplate_Ertragsplanung_Retail_v44 2" xfId="552" xr:uid="{00000000-0005-0000-0000-000021020000}"/>
    <cellStyle name="1_DIVISION_Products_20100505_Segmentreporting_v57_Testversion_20100728_Erfassungstemplate_Financial_Markets_v05" xfId="553" xr:uid="{00000000-0005-0000-0000-000022020000}"/>
    <cellStyle name="1_DIVISION_Products_20100505_Segmentreporting_v57_Testversion_20100728_Erfassungstemplate_Financial_Markets_v05 2" xfId="554" xr:uid="{00000000-0005-0000-0000-000023020000}"/>
    <cellStyle name="1_DIVISION_Products_20100505_Segmentreporting_v57_Testversion_20100728_Erfassungstemplate_Financial_Markets_v07" xfId="555" xr:uid="{00000000-0005-0000-0000-000024020000}"/>
    <cellStyle name="1_DIVISION_Products_20100505_Segmentreporting_v57_Testversion_20100728_Erfassungstemplate_Financial_Markets_v07 2" xfId="556" xr:uid="{00000000-0005-0000-0000-000025020000}"/>
    <cellStyle name="1_DIVISION_Products_20100505_Segmentreporting_v57_Testversion_20100806 Management Reporting - Business Review v100413a TESTVERSION" xfId="557" xr:uid="{00000000-0005-0000-0000-000026020000}"/>
    <cellStyle name="1_DIVISION_Products_20100505_Segmentreporting_v57_Testversion_20101119_Segmentreporting_v78_Testversion" xfId="558" xr:uid="{00000000-0005-0000-0000-000027020000}"/>
    <cellStyle name="1_DIVISION_Products_20100505_Segmentreporting_v57_Testversion_20101206 KPIs 2011" xfId="559" xr:uid="{00000000-0005-0000-0000-000028020000}"/>
    <cellStyle name="1_DIVISION_Products_20100505_Segmentreporting_v57_Testversion_20110103 Management Reporting Details Business Review" xfId="560" xr:uid="{00000000-0005-0000-0000-000029020000}"/>
    <cellStyle name="1_DIVISION_Products_20100505_Segmentreporting_v57_Testversion_20121227 BP_2013_Ertragsplanung_TOTAL_MON_v00_COMMERCIAL_für MH" xfId="561" xr:uid="{00000000-0005-0000-0000-00002A020000}"/>
    <cellStyle name="1_DIVISION_Products_20100505_Segmentreporting_v57_Testversion_BP_2011_Ertragsplanung_Total_v00" xfId="562" xr:uid="{00000000-0005-0000-0000-00002B020000}"/>
    <cellStyle name="1_DIVISION_Products_20100505_Segmentreporting_v57_Testversion_BP_2011_Ertragsplanung_Total_v01" xfId="563" xr:uid="{00000000-0005-0000-0000-00002C020000}"/>
    <cellStyle name="1_DIVISION_Products_20100505_Segmentreporting_v57_Testversion_BP_2011_Investment Books_CR" xfId="564" xr:uid="{00000000-0005-0000-0000-00002D020000}"/>
    <cellStyle name="1_DIVISION_Products_20100505_Segmentreporting_v57_Testversion_BP_2011_Investment Books_CR 2" xfId="565" xr:uid="{00000000-0005-0000-0000-00002E020000}"/>
    <cellStyle name="1_DIVISION_Products_20100505_Segmentreporting_v57_Testversion_BP_2011_Investment Books_CR_2 libor" xfId="566" xr:uid="{00000000-0005-0000-0000-00002F020000}"/>
    <cellStyle name="1_DIVISION_Products_20100505_Segmentreporting_v57_Testversion_BP_2011_Investment Books_CR_2 libor 2" xfId="567" xr:uid="{00000000-0005-0000-0000-000030020000}"/>
    <cellStyle name="1_DIVISION_Products_20100505_Segmentreporting_v57_Testversion_BP_2011_Investment Books_CR_3 equity" xfId="568" xr:uid="{00000000-0005-0000-0000-000031020000}"/>
    <cellStyle name="1_DIVISION_Products_20100505_Segmentreporting_v57_Testversion_BP_2011_Investment Books_CR_3 equity 2" xfId="569" xr:uid="{00000000-0005-0000-0000-000032020000}"/>
    <cellStyle name="1_DIVISION_Products_20100505_Segmentreporting_v57_Testversion_BP_2011_Investment Books_CR_4 mismatch sov" xfId="570" xr:uid="{00000000-0005-0000-0000-000033020000}"/>
    <cellStyle name="1_DIVISION_Products_20100505_Segmentreporting_v57_Testversion_BP_2011_Investment Books_CR_4 mismatch sov 2" xfId="571" xr:uid="{00000000-0005-0000-0000-000034020000}"/>
    <cellStyle name="1_DIVISION_Products_20100505_Segmentreporting_v57_Testversion_BP_2011_Investment Books_CR_5_b" xfId="572" xr:uid="{00000000-0005-0000-0000-000035020000}"/>
    <cellStyle name="1_DIVISION_Products_20100505_Segmentreporting_v57_Testversion_BP_2011_Investment Books_CR_5_b 2" xfId="573" xr:uid="{00000000-0005-0000-0000-000036020000}"/>
    <cellStyle name="1_DIVISION_Products_20100505_Segmentreporting_v57_Testversion_BP_2011_Investment Books_CR_6" xfId="574" xr:uid="{00000000-0005-0000-0000-000037020000}"/>
    <cellStyle name="1_DIVISION_Products_20100505_Segmentreporting_v57_Testversion_BP_2011_Investment Books_CR_6 2" xfId="575" xr:uid="{00000000-0005-0000-0000-000038020000}"/>
    <cellStyle name="1_DIVISION_Products_20100505_Segmentreporting_v57_Testversion_BP_2011_Investment Books_CR_7" xfId="576" xr:uid="{00000000-0005-0000-0000-000039020000}"/>
    <cellStyle name="1_DIVISION_Products_20100505_Segmentreporting_v57_Testversion_BP_2011_Investment Books_CR_7 2" xfId="577" xr:uid="{00000000-0005-0000-0000-00003A020000}"/>
    <cellStyle name="1_DIVISION_Products_20100505_Segmentreporting_v57_Testversion_BP_2011_Investment Books_CR_8" xfId="578" xr:uid="{00000000-0005-0000-0000-00003B020000}"/>
    <cellStyle name="1_DIVISION_Products_20100505_Segmentreporting_v57_Testversion_BP_2011_Investment Books_CR_8 2" xfId="579" xr:uid="{00000000-0005-0000-0000-00003C020000}"/>
    <cellStyle name="1_DIVISION_Products_20100505_Segmentreporting_v57_Testversion_BP_2012_Ertragsplanung_Total_v00" xfId="580" xr:uid="{00000000-0005-0000-0000-00003D020000}"/>
    <cellStyle name="1_DIVISION_Products_20100505_Segmentreporting_v57_Testversion_BP_2012_Ertragsplanung_Total_v03" xfId="581" xr:uid="{00000000-0005-0000-0000-00003E020000}"/>
    <cellStyle name="1_DIVISION_Products_20100505_Segmentreporting_v57_Testversion_BP_2012_Ertragsplanung_Total_v07" xfId="582" xr:uid="{00000000-0005-0000-0000-00003F020000}"/>
    <cellStyle name="1_DIVISION_Products_20100505_Segmentreporting_v57_Testversion_BP_2012_Ertragsplanung_Total_v10" xfId="583" xr:uid="{00000000-0005-0000-0000-000040020000}"/>
    <cellStyle name="1_DIVISION_Products_20100505_Segmentreporting_v57_Testversion_BP_2012_LLP_KR" xfId="584" xr:uid="{00000000-0005-0000-0000-000041020000}"/>
    <cellStyle name="1_DIVISION_Products_20100505_Segmentreporting_v57_Testversion_BP_2013_Ertragsplanung_TOTAL_MON_v00_COMMERCIAL" xfId="585" xr:uid="{00000000-0005-0000-0000-000042020000}"/>
    <cellStyle name="1_DIVISION_Products_20100505_Segmentreporting_v57_Testversion_BP_2013_Ertragsplanung_TOTAL_MON_v00_COMMERCIAL_für MH" xfId="586" xr:uid="{00000000-0005-0000-0000-000043020000}"/>
    <cellStyle name="1_DIVISION_Products_20100505_Segmentreporting_v57_Testversion_BP_2013_Ertragsplanung_TOTAL_MON_v00_INT_COMMERCIAL_für AW" xfId="587" xr:uid="{00000000-0005-0000-0000-000044020000}"/>
    <cellStyle name="1_DIVISION_Products_20100505_Segmentreporting_v57_Testversion_LLP_KR" xfId="588" xr:uid="{00000000-0005-0000-0000-000045020000}"/>
    <cellStyle name="1_DIVISION_Products_20100505_Segmentreporting_v57d" xfId="589" xr:uid="{00000000-0005-0000-0000-000046020000}"/>
    <cellStyle name="1_DIVISION_Products_20100505_Segmentreporting_v57d_20100623 Management Reporting - Business Review v100413a" xfId="590" xr:uid="{00000000-0005-0000-0000-000047020000}"/>
    <cellStyle name="1_DIVISION_Products_20100505_Segmentreporting_v57d_20100726 Management Reporting - Business Review v100413a" xfId="591" xr:uid="{00000000-0005-0000-0000-000048020000}"/>
    <cellStyle name="1_DIVISION_Products_20100505_Segmentreporting_v57d_20100727 Management Reporting - Business Review v100413a" xfId="592" xr:uid="{00000000-0005-0000-0000-000049020000}"/>
    <cellStyle name="1_DIVISION_Products_20100505_Segmentreporting_v57d_20100727 Management Reporting - Business Review v100413a TEST" xfId="593" xr:uid="{00000000-0005-0000-0000-00004A020000}"/>
    <cellStyle name="1_DIVISION_Products_20100505_Segmentreporting_v57d_20100806 Management Reporting - Business Review v100413a TESTVERSION" xfId="594" xr:uid="{00000000-0005-0000-0000-00004B020000}"/>
    <cellStyle name="1_DIVISION_Products_20100505_Segmentreporting_v57d_20101119_Segmentreporting_v78_Testversion" xfId="595" xr:uid="{00000000-0005-0000-0000-00004C020000}"/>
    <cellStyle name="1_DIVISION_Products_20100505_Segmentreporting_v57d_20101206 KPIs 2011" xfId="596" xr:uid="{00000000-0005-0000-0000-00004D020000}"/>
    <cellStyle name="1_DIVISION_Products_20100505_Segmentreporting_v57d_20110103 Management Reporting Details Business Review" xfId="597" xr:uid="{00000000-0005-0000-0000-00004E020000}"/>
    <cellStyle name="1_DIVISION_Products_20100602_Segmentreporting_v61" xfId="598" xr:uid="{00000000-0005-0000-0000-00004F020000}"/>
    <cellStyle name="1_DIVISION_Products_20100602_Segmentreporting_v61_20100623 Management Reporting - Business Review v100413a" xfId="599" xr:uid="{00000000-0005-0000-0000-000050020000}"/>
    <cellStyle name="1_DIVISION_Products_20100602_Segmentreporting_v61_20100726 Management Reporting - Business Review v100413a" xfId="600" xr:uid="{00000000-0005-0000-0000-000051020000}"/>
    <cellStyle name="1_DIVISION_Products_20100602_Segmentreporting_v61_20100727 Management Reporting - Business Review v100413a" xfId="601" xr:uid="{00000000-0005-0000-0000-000052020000}"/>
    <cellStyle name="1_DIVISION_Products_20100602_Segmentreporting_v61_20100727 Management Reporting - Business Review v100413a TEST" xfId="602" xr:uid="{00000000-0005-0000-0000-000053020000}"/>
    <cellStyle name="1_DIVISION_Products_20100602_Segmentreporting_v61_20100806 Management Reporting - Business Review v100413a TESTVERSION" xfId="603" xr:uid="{00000000-0005-0000-0000-000054020000}"/>
    <cellStyle name="1_DIVISION_Products_20100602_Segmentreporting_v61_20101119_Segmentreporting_v78_Testversion" xfId="604" xr:uid="{00000000-0005-0000-0000-000055020000}"/>
    <cellStyle name="1_DIVISION_Products_20100602_Segmentreporting_v61_20101206 KPIs 2011" xfId="605" xr:uid="{00000000-0005-0000-0000-000056020000}"/>
    <cellStyle name="1_DIVISION_Products_20100602_Segmentreporting_v61_20110103 Management Reporting Details Business Review" xfId="606" xr:uid="{00000000-0005-0000-0000-000057020000}"/>
    <cellStyle name="1_DIVISION_Products_20100607_Segmentreporting_v62" xfId="607" xr:uid="{00000000-0005-0000-0000-000058020000}"/>
    <cellStyle name="1_DIVISION_Products_20100607_Segmentreporting_v62_20100623 Management Reporting - Business Review v100413a" xfId="608" xr:uid="{00000000-0005-0000-0000-000059020000}"/>
    <cellStyle name="1_DIVISION_Products_20100607_Segmentreporting_v62_20100726 Management Reporting - Business Review v100413a" xfId="609" xr:uid="{00000000-0005-0000-0000-00005A020000}"/>
    <cellStyle name="1_DIVISION_Products_20100607_Segmentreporting_v62_20100727 Management Reporting - Business Review v100413a" xfId="610" xr:uid="{00000000-0005-0000-0000-00005B020000}"/>
    <cellStyle name="1_DIVISION_Products_20100607_Segmentreporting_v62_20100727 Management Reporting - Business Review v100413a TEST" xfId="611" xr:uid="{00000000-0005-0000-0000-00005C020000}"/>
    <cellStyle name="1_DIVISION_Products_20100607_Segmentreporting_v62_20100806 Management Reporting - Business Review v100413a TESTVERSION" xfId="612" xr:uid="{00000000-0005-0000-0000-00005D020000}"/>
    <cellStyle name="1_DIVISION_Products_20100607_Segmentreporting_v62_20101119_Segmentreporting_v78_Testversion" xfId="613" xr:uid="{00000000-0005-0000-0000-00005E020000}"/>
    <cellStyle name="1_DIVISION_Products_20100607_Segmentreporting_v62_20101206 KPIs 2011" xfId="614" xr:uid="{00000000-0005-0000-0000-00005F020000}"/>
    <cellStyle name="1_DIVISION_Products_20100607_Segmentreporting_v62_20110103 Management Reporting Details Business Review" xfId="615" xr:uid="{00000000-0005-0000-0000-000060020000}"/>
    <cellStyle name="1_DIVISION_Products_20100614_Segmentreporting_v68" xfId="616" xr:uid="{00000000-0005-0000-0000-000061020000}"/>
    <cellStyle name="1_DIVISION_Products_20100614_Segmentreporting_v68_20100623 Management Reporting - Business Review v100413a" xfId="617" xr:uid="{00000000-0005-0000-0000-000062020000}"/>
    <cellStyle name="1_DIVISION_Products_20100614_Segmentreporting_v68_20100726 Management Reporting - Business Review v100413a" xfId="618" xr:uid="{00000000-0005-0000-0000-000063020000}"/>
    <cellStyle name="1_DIVISION_Products_20100614_Segmentreporting_v68_20100727 Management Reporting - Business Review v100413a" xfId="619" xr:uid="{00000000-0005-0000-0000-000064020000}"/>
    <cellStyle name="1_DIVISION_Products_20100614_Segmentreporting_v68_20100727 Management Reporting - Business Review v100413a TEST" xfId="620" xr:uid="{00000000-0005-0000-0000-000065020000}"/>
    <cellStyle name="1_DIVISION_Products_20100614_Segmentreporting_v68_20100806 Management Reporting - Business Review v100413a TESTVERSION" xfId="621" xr:uid="{00000000-0005-0000-0000-000066020000}"/>
    <cellStyle name="1_DIVISION_Products_20100614_Segmentreporting_v68_20101119_Segmentreporting_v78_Testversion" xfId="622" xr:uid="{00000000-0005-0000-0000-000067020000}"/>
    <cellStyle name="1_DIVISION_Products_20100614_Segmentreporting_v68_20101206 KPIs 2011" xfId="623" xr:uid="{00000000-0005-0000-0000-000068020000}"/>
    <cellStyle name="1_DIVISION_Products_20100614_Segmentreporting_v68_20110103 Management Reporting Details Business Review" xfId="624" xr:uid="{00000000-0005-0000-0000-000069020000}"/>
    <cellStyle name="1_DIVISION_Products_20100614_Segmentreporting_v70_Testversion" xfId="625" xr:uid="{00000000-0005-0000-0000-00006A020000}"/>
    <cellStyle name="1_DIVISION_Products_20100615_Erfassungstemplate_Ertragsplanung_Retail_v05_kuen" xfId="626" xr:uid="{00000000-0005-0000-0000-00006B020000}"/>
    <cellStyle name="1_DIVISION_Products_20100615_Erfassungstemplate_Ertragsplanung_Retail_v05_kuen 2" xfId="627" xr:uid="{00000000-0005-0000-0000-00006C020000}"/>
    <cellStyle name="1_DIVISION_Products_20100615_Erfassungstemplate_Ertragsplanung_Retail_v08" xfId="628" xr:uid="{00000000-0005-0000-0000-00006D020000}"/>
    <cellStyle name="1_DIVISION_Products_20100615_Erfassungstemplate_Ertragsplanung_Retail_v08 2" xfId="629" xr:uid="{00000000-0005-0000-0000-00006E020000}"/>
    <cellStyle name="1_DIVISION_Products_20100623 Management Reporting - Business Review v100413a" xfId="630" xr:uid="{00000000-0005-0000-0000-00006F020000}"/>
    <cellStyle name="1_DIVISION_Products_20100630_Erfassungstemplate_Financial_Markets_v04" xfId="631" xr:uid="{00000000-0005-0000-0000-000070020000}"/>
    <cellStyle name="1_DIVISION_Products_20100630_Erfassungstemplate_Financial_Markets_v04 2" xfId="632" xr:uid="{00000000-0005-0000-0000-000071020000}"/>
    <cellStyle name="1_DIVISION_Products_20100701_Erfassungstemplate_Ertragsplanung_Retail_v11" xfId="633" xr:uid="{00000000-0005-0000-0000-000072020000}"/>
    <cellStyle name="1_DIVISION_Products_20100701_Erfassungstemplate_Ertragsplanung_Retail_v11 2" xfId="634" xr:uid="{00000000-0005-0000-0000-000073020000}"/>
    <cellStyle name="1_DIVISION_Products_20100702_Erfassungstemplate_Ertragsplanung_Retail_v15" xfId="635" xr:uid="{00000000-0005-0000-0000-000074020000}"/>
    <cellStyle name="1_DIVISION_Products_20100702_Erfassungstemplate_Ertragsplanung_Retail_v15 2" xfId="636" xr:uid="{00000000-0005-0000-0000-000075020000}"/>
    <cellStyle name="1_DIVISION_Products_20100702_Erfassungstemplate_Ertragsplanung_Retail_v16" xfId="637" xr:uid="{00000000-0005-0000-0000-000076020000}"/>
    <cellStyle name="1_DIVISION_Products_20100702_Erfassungstemplate_Ertragsplanung_Retail_v16 2" xfId="638" xr:uid="{00000000-0005-0000-0000-000077020000}"/>
    <cellStyle name="1_DIVISION_Products_20100702_Erfassungstemplate_Ertragsplanung_Retail_v22" xfId="639" xr:uid="{00000000-0005-0000-0000-000078020000}"/>
    <cellStyle name="1_DIVISION_Products_20100702_Erfassungstemplate_Ertragsplanung_Retail_v22 2" xfId="640" xr:uid="{00000000-0005-0000-0000-000079020000}"/>
    <cellStyle name="1_DIVISION_Products_20100702_Erfassungstemplate_Ertragsplanung_Retail_v23" xfId="641" xr:uid="{00000000-0005-0000-0000-00007A020000}"/>
    <cellStyle name="1_DIVISION_Products_20100702_Erfassungstemplate_Ertragsplanung_Retail_v23 2" xfId="642" xr:uid="{00000000-0005-0000-0000-00007B020000}"/>
    <cellStyle name="1_DIVISION_Products_20100713_Erfassungstemplate_Ertragsplanung_Retail_v26" xfId="643" xr:uid="{00000000-0005-0000-0000-00007C020000}"/>
    <cellStyle name="1_DIVISION_Products_20100713_Erfassungstemplate_Ertragsplanung_Retail_v26 2" xfId="644" xr:uid="{00000000-0005-0000-0000-00007D020000}"/>
    <cellStyle name="1_DIVISION_Products_20100713_Segmentreporting_v72" xfId="645" xr:uid="{00000000-0005-0000-0000-00007E020000}"/>
    <cellStyle name="1_DIVISION_Products_20100714_Segmentreporting_v73" xfId="646" xr:uid="{00000000-0005-0000-0000-00007F020000}"/>
    <cellStyle name="1_DIVISION_Products_20100714_Segmentreporting_v74" xfId="647" xr:uid="{00000000-0005-0000-0000-000080020000}"/>
    <cellStyle name="1_DIVISION_Products_20100718_Erfassungstemplate_Ertragsplanung_Retail_v29" xfId="648" xr:uid="{00000000-0005-0000-0000-000081020000}"/>
    <cellStyle name="1_DIVISION_Products_20100718_Erfassungstemplate_Ertragsplanung_Retail_v29 2" xfId="649" xr:uid="{00000000-0005-0000-0000-000082020000}"/>
    <cellStyle name="1_DIVISION_Products_20100719_Segmentreporting_v75" xfId="650" xr:uid="{00000000-0005-0000-0000-000083020000}"/>
    <cellStyle name="1_DIVISION_Products_20100719_Segmentreporting_v75_Testversion" xfId="651" xr:uid="{00000000-0005-0000-0000-000084020000}"/>
    <cellStyle name="1_DIVISION_Products_20100720_Erfassungstemplate_LLP_00_draft" xfId="652" xr:uid="{00000000-0005-0000-0000-000085020000}"/>
    <cellStyle name="1_DIVISION_Products_20100720_Segmentreporting_v76_Testversion" xfId="653" xr:uid="{00000000-0005-0000-0000-000086020000}"/>
    <cellStyle name="1_DIVISION_Products_20100726 Management Reporting - Business Review v100413a" xfId="654" xr:uid="{00000000-0005-0000-0000-000087020000}"/>
    <cellStyle name="1_DIVISION_Products_20100727 Management Reporting - Business Review v100413a" xfId="655" xr:uid="{00000000-0005-0000-0000-000088020000}"/>
    <cellStyle name="1_DIVISION_Products_20100727 Management Reporting - Business Review v100413a TEST" xfId="656" xr:uid="{00000000-0005-0000-0000-000089020000}"/>
    <cellStyle name="1_DIVISION_Products_20100728_Erfassungstemplate_Ertragsplanung_Retail_v44" xfId="657" xr:uid="{00000000-0005-0000-0000-00008A020000}"/>
    <cellStyle name="1_DIVISION_Products_20100728_Erfassungstemplate_Ertragsplanung_Retail_v44 2" xfId="658" xr:uid="{00000000-0005-0000-0000-00008B020000}"/>
    <cellStyle name="1_DIVISION_Products_20100728_Erfassungstemplate_Financial_Markets_v05" xfId="659" xr:uid="{00000000-0005-0000-0000-00008C020000}"/>
    <cellStyle name="1_DIVISION_Products_20100728_Erfassungstemplate_Financial_Markets_v05 2" xfId="660" xr:uid="{00000000-0005-0000-0000-00008D020000}"/>
    <cellStyle name="1_DIVISION_Products_20100728_Erfassungstemplate_Financial_Markets_v07" xfId="661" xr:uid="{00000000-0005-0000-0000-00008E020000}"/>
    <cellStyle name="1_DIVISION_Products_20100728_Erfassungstemplate_Financial_Markets_v07 2" xfId="662" xr:uid="{00000000-0005-0000-0000-00008F020000}"/>
    <cellStyle name="1_DIVISION_Products_20100806 Management Reporting - Business Review v100413a TESTVERSION" xfId="663" xr:uid="{00000000-0005-0000-0000-000090020000}"/>
    <cellStyle name="1_DIVISION_Products_20101012_Segmentreporting_v77_Testversion" xfId="664" xr:uid="{00000000-0005-0000-0000-000091020000}"/>
    <cellStyle name="1_DIVISION_Products_20101119_Segmentreporting_v78_Testversion" xfId="665" xr:uid="{00000000-0005-0000-0000-000092020000}"/>
    <cellStyle name="1_DIVISION_Products_20101206 KPIs 2011" xfId="666" xr:uid="{00000000-0005-0000-0000-000093020000}"/>
    <cellStyle name="1_DIVISION_Products_2010301 KPIs 2011" xfId="667" xr:uid="{00000000-0005-0000-0000-000094020000}"/>
    <cellStyle name="1_DIVISION_Products_2011_Segmentreporting_v79_Testversion" xfId="668" xr:uid="{00000000-0005-0000-0000-000095020000}"/>
    <cellStyle name="1_DIVISION_Products_2011_Segmentreporting_v79_Testversion_01" xfId="669" xr:uid="{00000000-0005-0000-0000-000096020000}"/>
    <cellStyle name="1_DIVISION_Products_20110103 Management Reporting Details Business Review" xfId="670" xr:uid="{00000000-0005-0000-0000-000097020000}"/>
    <cellStyle name="1_DIVISION_Products_20110215_Segmentreporting_v79_Testversion_x" xfId="671" xr:uid="{00000000-0005-0000-0000-000098020000}"/>
    <cellStyle name="1_DIVISION_Products_20110307 Master Management Reporting 1.0_v6 Excerpt Businesses" xfId="672" xr:uid="{00000000-0005-0000-0000-000099020000}"/>
    <cellStyle name="1_DIVISION_Products_20110419_Business_Performance_Report_v11_RSC" xfId="673" xr:uid="{00000000-0005-0000-0000-00009A020000}"/>
    <cellStyle name="1_DIVISION_Products_20121227 BP_2013_Ertragsplanung_TOTAL_MON_v00_COMMERCIAL_für MH" xfId="674" xr:uid="{00000000-0005-0000-0000-00009B020000}"/>
    <cellStyle name="1_DIVISION_Products_BP_2011_Ertragsplanung_Total_v00" xfId="675" xr:uid="{00000000-0005-0000-0000-00009C020000}"/>
    <cellStyle name="1_DIVISION_Products_BP_2011_Ertragsplanung_Total_v01" xfId="676" xr:uid="{00000000-0005-0000-0000-00009D020000}"/>
    <cellStyle name="1_DIVISION_Products_BP_2011_Investment Books_CR" xfId="677" xr:uid="{00000000-0005-0000-0000-00009E020000}"/>
    <cellStyle name="1_DIVISION_Products_BP_2011_Investment Books_CR 2" xfId="678" xr:uid="{00000000-0005-0000-0000-00009F020000}"/>
    <cellStyle name="1_DIVISION_Products_BP_2011_Investment Books_CR_2 libor" xfId="679" xr:uid="{00000000-0005-0000-0000-0000A0020000}"/>
    <cellStyle name="1_DIVISION_Products_BP_2011_Investment Books_CR_2 libor 2" xfId="680" xr:uid="{00000000-0005-0000-0000-0000A1020000}"/>
    <cellStyle name="1_DIVISION_Products_BP_2011_Investment Books_CR_3 equity" xfId="681" xr:uid="{00000000-0005-0000-0000-0000A2020000}"/>
    <cellStyle name="1_DIVISION_Products_BP_2011_Investment Books_CR_3 equity 2" xfId="682" xr:uid="{00000000-0005-0000-0000-0000A3020000}"/>
    <cellStyle name="1_DIVISION_Products_BP_2011_Investment Books_CR_4 mismatch sov" xfId="683" xr:uid="{00000000-0005-0000-0000-0000A4020000}"/>
    <cellStyle name="1_DIVISION_Products_BP_2011_Investment Books_CR_4 mismatch sov 2" xfId="684" xr:uid="{00000000-0005-0000-0000-0000A5020000}"/>
    <cellStyle name="1_DIVISION_Products_BP_2011_Investment Books_CR_5_b" xfId="685" xr:uid="{00000000-0005-0000-0000-0000A6020000}"/>
    <cellStyle name="1_DIVISION_Products_BP_2011_Investment Books_CR_5_b 2" xfId="686" xr:uid="{00000000-0005-0000-0000-0000A7020000}"/>
    <cellStyle name="1_DIVISION_Products_BP_2011_Investment Books_CR_6" xfId="687" xr:uid="{00000000-0005-0000-0000-0000A8020000}"/>
    <cellStyle name="1_DIVISION_Products_BP_2011_Investment Books_CR_6 2" xfId="688" xr:uid="{00000000-0005-0000-0000-0000A9020000}"/>
    <cellStyle name="1_DIVISION_Products_BP_2011_Investment Books_CR_7" xfId="689" xr:uid="{00000000-0005-0000-0000-0000AA020000}"/>
    <cellStyle name="1_DIVISION_Products_BP_2011_Investment Books_CR_7 2" xfId="690" xr:uid="{00000000-0005-0000-0000-0000AB020000}"/>
    <cellStyle name="1_DIVISION_Products_BP_2011_Investment Books_CR_8" xfId="691" xr:uid="{00000000-0005-0000-0000-0000AC020000}"/>
    <cellStyle name="1_DIVISION_Products_BP_2011_Investment Books_CR_8 2" xfId="692" xr:uid="{00000000-0005-0000-0000-0000AD020000}"/>
    <cellStyle name="1_DIVISION_Products_BP_2012_Ertragsplanung_Total_v00" xfId="693" xr:uid="{00000000-0005-0000-0000-0000AE020000}"/>
    <cellStyle name="1_DIVISION_Products_BP_2012_Ertragsplanung_Total_v03" xfId="694" xr:uid="{00000000-0005-0000-0000-0000AF020000}"/>
    <cellStyle name="1_DIVISION_Products_BP_2012_Ertragsplanung_Total_v07" xfId="695" xr:uid="{00000000-0005-0000-0000-0000B0020000}"/>
    <cellStyle name="1_DIVISION_Products_BP_2012_Ertragsplanung_Total_v10" xfId="696" xr:uid="{00000000-0005-0000-0000-0000B1020000}"/>
    <cellStyle name="1_DIVISION_Products_BP_2012_LLP_KR" xfId="697" xr:uid="{00000000-0005-0000-0000-0000B2020000}"/>
    <cellStyle name="1_DIVISION_Products_BP_2013_Ertragsplanung_TOTAL_MON_v00_COMMERCIAL" xfId="698" xr:uid="{00000000-0005-0000-0000-0000B3020000}"/>
    <cellStyle name="1_DIVISION_Products_BP_2013_Ertragsplanung_TOTAL_MON_v00_COMMERCIAL_für MH" xfId="699" xr:uid="{00000000-0005-0000-0000-0000B4020000}"/>
    <cellStyle name="1_DIVISION_Products_BP_2013_Ertragsplanung_TOTAL_MON_v00_INT_COMMERCIAL_für AW" xfId="700" xr:uid="{00000000-0005-0000-0000-0000B5020000}"/>
    <cellStyle name="1_DIVISION_Products_Division Summary  PCR" xfId="701" xr:uid="{00000000-0005-0000-0000-0000B6020000}"/>
    <cellStyle name="1_DIVISION_Products_Key-P-FM" xfId="702" xr:uid="{00000000-0005-0000-0000-0000B7020000}"/>
    <cellStyle name="1_DIVISION_Products_Key-P-Retail" xfId="703" xr:uid="{00000000-0005-0000-0000-0000B8020000}"/>
    <cellStyle name="1_DIVISION_Products_Kopie von 20100608_Segmentreporting_v65" xfId="704" xr:uid="{00000000-0005-0000-0000-0000B9020000}"/>
    <cellStyle name="1_DIVISION_Products_Kopie von 20100608_Segmentreporting_v65_20100623 Management Reporting - Business Review v100413a" xfId="705" xr:uid="{00000000-0005-0000-0000-0000BA020000}"/>
    <cellStyle name="1_DIVISION_Products_Kopie von 20100608_Segmentreporting_v65_20100726 Management Reporting - Business Review v100413a" xfId="706" xr:uid="{00000000-0005-0000-0000-0000BB020000}"/>
    <cellStyle name="1_DIVISION_Products_Kopie von 20100608_Segmentreporting_v65_20100727 Management Reporting - Business Review v100413a" xfId="707" xr:uid="{00000000-0005-0000-0000-0000BC020000}"/>
    <cellStyle name="1_DIVISION_Products_Kopie von 20100608_Segmentreporting_v65_20100727 Management Reporting - Business Review v100413a TEST" xfId="708" xr:uid="{00000000-0005-0000-0000-0000BD020000}"/>
    <cellStyle name="1_DIVISION_Products_Kopie von 20100608_Segmentreporting_v65_20100806 Management Reporting - Business Review v100413a TESTVERSION" xfId="709" xr:uid="{00000000-0005-0000-0000-0000BE020000}"/>
    <cellStyle name="1_DIVISION_Products_Kopie von 20100608_Segmentreporting_v65_20101119_Segmentreporting_v78_Testversion" xfId="710" xr:uid="{00000000-0005-0000-0000-0000BF020000}"/>
    <cellStyle name="1_DIVISION_Products_Kopie von 20100608_Segmentreporting_v65_20101206 KPIs 2011" xfId="711" xr:uid="{00000000-0005-0000-0000-0000C0020000}"/>
    <cellStyle name="1_DIVISION_Products_Kopie von 20100608_Segmentreporting_v65_20110103 Management Reporting Details Business Review" xfId="712" xr:uid="{00000000-0005-0000-0000-0000C1020000}"/>
    <cellStyle name="1_DIVISION_Products_LLP_KR" xfId="713" xr:uid="{00000000-0005-0000-0000-0000C2020000}"/>
    <cellStyle name="1_DIVISION_Products_New Network Strategy" xfId="714" xr:uid="{00000000-0005-0000-0000-0000C3020000}"/>
    <cellStyle name="1_DIVISION_Products_Sales Funnel" xfId="715" xr:uid="{00000000-0005-0000-0000-0000C4020000}"/>
    <cellStyle name="1_DIVISION_Products_Testversion von 2011_Segmentreporting_v79_Testversion" xfId="716" xr:uid="{00000000-0005-0000-0000-0000C5020000}"/>
    <cellStyle name="1_Excel Basistabellen und Graphiken_IFRS_102010 2.0" xfId="717" xr:uid="{00000000-0005-0000-0000-0000C6020000}"/>
    <cellStyle name="1_Excel Basistabellen und Graphiken_IFRS_102010 2.0_~3174756" xfId="718" xr:uid="{00000000-0005-0000-0000-0000C7020000}"/>
    <cellStyle name="1_Excel Basistabellen und Graphiken_IFRS_102010 2.0_03 2011 Business Development" xfId="719" xr:uid="{00000000-0005-0000-0000-0000C8020000}"/>
    <cellStyle name="1_Excel Basistabellen und Graphiken_IFRS_102010 2.0_03 2011 Business Development_Derivatives" xfId="720" xr:uid="{00000000-0005-0000-0000-0000C9020000}"/>
    <cellStyle name="1_Excel Basistabellen und Graphiken_IFRS_102010 2.0_2011_Segmentreporting_v79_Testversion" xfId="721" xr:uid="{00000000-0005-0000-0000-0000CA020000}"/>
    <cellStyle name="1_Excel Basistabellen und Graphiken_IFRS_102010 2.0_20110419_Business_Performance_Report_v11" xfId="722" xr:uid="{00000000-0005-0000-0000-0000CB020000}"/>
    <cellStyle name="1_Excel Basistabellen und Graphiken_IFRS_102010 2.0_Derivatives" xfId="723" xr:uid="{00000000-0005-0000-0000-0000CC020000}"/>
    <cellStyle name="1_KONZERN_121203" xfId="724" xr:uid="{00000000-0005-0000-0000-0000CD020000}"/>
    <cellStyle name="1_KONZERN_121203_BOLERO_2012-12-03_V2" xfId="725" xr:uid="{00000000-0005-0000-0000-0000CE020000}"/>
    <cellStyle name="1_LLP_KR" xfId="726" xr:uid="{00000000-0005-0000-0000-0000CF020000}"/>
    <cellStyle name="1_Mappe6" xfId="727" xr:uid="{00000000-0005-0000-0000-0000D0020000}"/>
    <cellStyle name="1_Mappe6_BOLERO_2012-12-03_V2" xfId="728" xr:uid="{00000000-0005-0000-0000-0000D1020000}"/>
    <cellStyle name="1_Restructuring File _ 3-07-13_scorecard" xfId="729" xr:uid="{00000000-0005-0000-0000-0000D2020000}"/>
    <cellStyle name="1_STAT-Nominations_121212" xfId="730" xr:uid="{00000000-0005-0000-0000-0000D3020000}"/>
    <cellStyle name="1_Wincor SB-Install" xfId="731" xr:uid="{00000000-0005-0000-0000-0000D4020000}"/>
    <cellStyle name="1Normal" xfId="732" xr:uid="{00000000-0005-0000-0000-0000D5020000}"/>
    <cellStyle name="2" xfId="733" xr:uid="{00000000-0005-0000-0000-0000D6020000}"/>
    <cellStyle name="2_20100616 overview " xfId="734" xr:uid="{00000000-0005-0000-0000-0000D7020000}"/>
    <cellStyle name="2_20100623 Management Reporting - Business Review v100413a" xfId="735" xr:uid="{00000000-0005-0000-0000-0000D8020000}"/>
    <cellStyle name="2_20100726 Management Reporting - Business Review v100413a" xfId="736" xr:uid="{00000000-0005-0000-0000-0000D9020000}"/>
    <cellStyle name="2_20100727 Management Reporting - Business Review v100413a" xfId="737" xr:uid="{00000000-0005-0000-0000-0000DA020000}"/>
    <cellStyle name="2_20100727 Management Reporting - Business Review v100413a TEST" xfId="738" xr:uid="{00000000-0005-0000-0000-0000DB020000}"/>
    <cellStyle name="2_20100806 Management Reporting - Business Review v100413a TESTVERSION" xfId="739" xr:uid="{00000000-0005-0000-0000-0000DC020000}"/>
    <cellStyle name="2_20101119_Segmentreporting_v78_Testversion" xfId="740" xr:uid="{00000000-0005-0000-0000-0000DD020000}"/>
    <cellStyle name="2_20101206 KPIs 2011" xfId="741" xr:uid="{00000000-0005-0000-0000-0000DE020000}"/>
    <cellStyle name="2_20110103 Management Reporting Details Business Review" xfId="742" xr:uid="{00000000-0005-0000-0000-0000DF020000}"/>
    <cellStyle name="2_20110204 Finance Calendar 2011" xfId="743" xr:uid="{00000000-0005-0000-0000-0000E0020000}"/>
    <cellStyle name="2_20110204 Finance Calendar 2011_~3174756" xfId="744" xr:uid="{00000000-0005-0000-0000-0000E1020000}"/>
    <cellStyle name="2_20110204 Finance Calendar 2011_03 2011 Business Development" xfId="745" xr:uid="{00000000-0005-0000-0000-0000E2020000}"/>
    <cellStyle name="2_20110204 Finance Calendar 2011_03 2011 Business Development_Derivatives" xfId="746" xr:uid="{00000000-0005-0000-0000-0000E3020000}"/>
    <cellStyle name="2_20110204 Finance Calendar 2011_2011_Segmentreporting_v79_Testversion" xfId="747" xr:uid="{00000000-0005-0000-0000-0000E4020000}"/>
    <cellStyle name="2_20110204 Finance Calendar 2011_20110419_Business_Performance_Report_v11" xfId="748" xr:uid="{00000000-0005-0000-0000-0000E5020000}"/>
    <cellStyle name="2_20110204 Finance Calendar 2011_Derivatives" xfId="749" xr:uid="{00000000-0005-0000-0000-0000E6020000}"/>
    <cellStyle name="2_20110215 Finance Calendar 2011" xfId="750" xr:uid="{00000000-0005-0000-0000-0000E7020000}"/>
    <cellStyle name="2_20110215 Finance Calendar 2011_03 2011 Business Development" xfId="751" xr:uid="{00000000-0005-0000-0000-0000E8020000}"/>
    <cellStyle name="2_20110215 Finance Calendar 2011_03 2011 Business Development_Derivatives" xfId="752" xr:uid="{00000000-0005-0000-0000-0000E9020000}"/>
    <cellStyle name="2_20110215 Finance Calendar 2011_2011_Segmentreporting_v79_Testversion" xfId="753" xr:uid="{00000000-0005-0000-0000-0000EA020000}"/>
    <cellStyle name="2_20110215 Finance Calendar 2011_20110419_Business_Performance_Report_v11" xfId="754" xr:uid="{00000000-0005-0000-0000-0000EB020000}"/>
    <cellStyle name="2_20110215 Finance Calendar 2011_Derivatives" xfId="755" xr:uid="{00000000-0005-0000-0000-0000EC020000}"/>
    <cellStyle name="2_2011203 Overview Reports" xfId="756" xr:uid="{00000000-0005-0000-0000-0000ED020000}"/>
    <cellStyle name="2_2011203 Overview Reports 2" xfId="757" xr:uid="{00000000-0005-0000-0000-0000EE020000}"/>
    <cellStyle name="2_2011203 Overview Reports 3" xfId="758" xr:uid="{00000000-0005-0000-0000-0000EF020000}"/>
    <cellStyle name="2_2011203 Overview Reports 4" xfId="759" xr:uid="{00000000-0005-0000-0000-0000F0020000}"/>
    <cellStyle name="2_2011203 Overview Reports_~3174756" xfId="760" xr:uid="{00000000-0005-0000-0000-0000F1020000}"/>
    <cellStyle name="2_2011203 Overview Reports_03 2011 Business Development" xfId="761" xr:uid="{00000000-0005-0000-0000-0000F2020000}"/>
    <cellStyle name="2_2011203 Overview Reports_03 2011 Business Development_Derivatives" xfId="762" xr:uid="{00000000-0005-0000-0000-0000F3020000}"/>
    <cellStyle name="2_2011203 Overview Reports_2011_Segmentreporting_v79_Testversion" xfId="763" xr:uid="{00000000-0005-0000-0000-0000F4020000}"/>
    <cellStyle name="2_2011203 Overview Reports_20110419_Business_Performance_Report_v11" xfId="764" xr:uid="{00000000-0005-0000-0000-0000F5020000}"/>
    <cellStyle name="2_2011203 Overview Reports_20110419_Business_Performance_Report_v11_RSC" xfId="765" xr:uid="{00000000-0005-0000-0000-0000F6020000}"/>
    <cellStyle name="2_2011203 Overview Reports_Derivatives" xfId="766" xr:uid="{00000000-0005-0000-0000-0000F7020000}"/>
    <cellStyle name="2_2011203 Overview Reports_Division Summary  PCR" xfId="767" xr:uid="{00000000-0005-0000-0000-0000F8020000}"/>
    <cellStyle name="2_2011203 Overview Reports_Key-P-FM" xfId="768" xr:uid="{00000000-0005-0000-0000-0000F9020000}"/>
    <cellStyle name="2_2011203 Overview Reports_Key-P-Retail" xfId="769" xr:uid="{00000000-0005-0000-0000-0000FA020000}"/>
    <cellStyle name="2_2011203 Overview Reports_New Network Strategy" xfId="770" xr:uid="{00000000-0005-0000-0000-0000FB020000}"/>
    <cellStyle name="2_2011203 Overview Reports_Sales Funnel" xfId="771" xr:uid="{00000000-0005-0000-0000-0000FC020000}"/>
    <cellStyle name="2_BOLERO_2012-08-06" xfId="772" xr:uid="{00000000-0005-0000-0000-0000FD020000}"/>
    <cellStyle name="2_BOLERO_2012-08-06_BOLERO_2012-12-03_V2" xfId="773" xr:uid="{00000000-0005-0000-0000-0000FE020000}"/>
    <cellStyle name="2_BOLERO_2012-12-03_V3" xfId="774" xr:uid="{00000000-0005-0000-0000-0000FF020000}"/>
    <cellStyle name="2_consolidated own funds 11_2010" xfId="775" xr:uid="{00000000-0005-0000-0000-000000030000}"/>
    <cellStyle name="2_consolidated own funds 11_2010_~3174756" xfId="776" xr:uid="{00000000-0005-0000-0000-000001030000}"/>
    <cellStyle name="2_consolidated own funds 11_2010_03 2011 Business Development" xfId="777" xr:uid="{00000000-0005-0000-0000-000002030000}"/>
    <cellStyle name="2_consolidated own funds 11_2010_03 2011 Business Development_Derivatives" xfId="778" xr:uid="{00000000-0005-0000-0000-000003030000}"/>
    <cellStyle name="2_consolidated own funds 11_2010_2011_Segmentreporting_v79_Testversion" xfId="779" xr:uid="{00000000-0005-0000-0000-000004030000}"/>
    <cellStyle name="2_consolidated own funds 11_2010_20110419_Business_Performance_Report_v11" xfId="780" xr:uid="{00000000-0005-0000-0000-000005030000}"/>
    <cellStyle name="2_consolidated own funds 11_2010_Derivatives" xfId="781" xr:uid="{00000000-0005-0000-0000-000006030000}"/>
    <cellStyle name="2_Daten_MonRep_2012_08" xfId="782" xr:uid="{00000000-0005-0000-0000-000007030000}"/>
    <cellStyle name="2_Daten_MonRep_2012_08_BOLERO_2012-12-03_V2" xfId="783" xr:uid="{00000000-0005-0000-0000-000008030000}"/>
    <cellStyle name="2_Daten_MonRep_2012_10" xfId="784" xr:uid="{00000000-0005-0000-0000-000009030000}"/>
    <cellStyle name="2_Daten_MonRep_2012_10_BOLERO_2012-12-03_V2" xfId="785" xr:uid="{00000000-0005-0000-0000-00000A030000}"/>
    <cellStyle name="2_DIVISION_Products" xfId="786" xr:uid="{00000000-0005-0000-0000-00000B030000}"/>
    <cellStyle name="2_DIVISION_Products 2" xfId="787" xr:uid="{00000000-0005-0000-0000-00000C030000}"/>
    <cellStyle name="2_DIVISION_Products 3" xfId="788" xr:uid="{00000000-0005-0000-0000-00000D030000}"/>
    <cellStyle name="2_DIVISION_Products 4" xfId="789" xr:uid="{00000000-0005-0000-0000-00000E030000}"/>
    <cellStyle name="2_DIVISION_Products_20100505_Segmentreporting_v57_Testversion" xfId="790" xr:uid="{00000000-0005-0000-0000-00000F030000}"/>
    <cellStyle name="2_DIVISION_Products_20100505_Segmentreporting_v57_Testversion_20100623 Management Reporting - Business Review v100413a" xfId="791" xr:uid="{00000000-0005-0000-0000-000010030000}"/>
    <cellStyle name="2_DIVISION_Products_20100505_Segmentreporting_v57_Testversion_20100726 Management Reporting - Business Review v100413a" xfId="792" xr:uid="{00000000-0005-0000-0000-000011030000}"/>
    <cellStyle name="2_DIVISION_Products_20100505_Segmentreporting_v57_Testversion_20100727 Management Reporting - Business Review v100413a" xfId="793" xr:uid="{00000000-0005-0000-0000-000012030000}"/>
    <cellStyle name="2_DIVISION_Products_20100505_Segmentreporting_v57_Testversion_20100727 Management Reporting - Business Review v100413a TEST" xfId="794" xr:uid="{00000000-0005-0000-0000-000013030000}"/>
    <cellStyle name="2_DIVISION_Products_20100505_Segmentreporting_v57_Testversion_20100806 Management Reporting - Business Review v100413a TESTVERSION" xfId="795" xr:uid="{00000000-0005-0000-0000-000014030000}"/>
    <cellStyle name="2_DIVISION_Products_20100505_Segmentreporting_v57_Testversion_20101119_Segmentreporting_v78_Testversion" xfId="796" xr:uid="{00000000-0005-0000-0000-000015030000}"/>
    <cellStyle name="2_DIVISION_Products_20100505_Segmentreporting_v57_Testversion_20101206 KPIs 2011" xfId="797" xr:uid="{00000000-0005-0000-0000-000016030000}"/>
    <cellStyle name="2_DIVISION_Products_20100505_Segmentreporting_v57_Testversion_20110103 Management Reporting Details Business Review" xfId="798" xr:uid="{00000000-0005-0000-0000-000017030000}"/>
    <cellStyle name="2_DIVISION_Products_20100505_Segmentreporting_v57d" xfId="799" xr:uid="{00000000-0005-0000-0000-000018030000}"/>
    <cellStyle name="2_DIVISION_Products_20100505_Segmentreporting_v57d_20100623 Management Reporting - Business Review v100413a" xfId="800" xr:uid="{00000000-0005-0000-0000-000019030000}"/>
    <cellStyle name="2_DIVISION_Products_20100505_Segmentreporting_v57d_20100726 Management Reporting - Business Review v100413a" xfId="801" xr:uid="{00000000-0005-0000-0000-00001A030000}"/>
    <cellStyle name="2_DIVISION_Products_20100505_Segmentreporting_v57d_20100727 Management Reporting - Business Review v100413a" xfId="802" xr:uid="{00000000-0005-0000-0000-00001B030000}"/>
    <cellStyle name="2_DIVISION_Products_20100505_Segmentreporting_v57d_20100727 Management Reporting - Business Review v100413a TEST" xfId="803" xr:uid="{00000000-0005-0000-0000-00001C030000}"/>
    <cellStyle name="2_DIVISION_Products_20100505_Segmentreporting_v57d_20100806 Management Reporting - Business Review v100413a TESTVERSION" xfId="804" xr:uid="{00000000-0005-0000-0000-00001D030000}"/>
    <cellStyle name="2_DIVISION_Products_20100505_Segmentreporting_v57d_20101119_Segmentreporting_v78_Testversion" xfId="805" xr:uid="{00000000-0005-0000-0000-00001E030000}"/>
    <cellStyle name="2_DIVISION_Products_20100505_Segmentreporting_v57d_20101206 KPIs 2011" xfId="806" xr:uid="{00000000-0005-0000-0000-00001F030000}"/>
    <cellStyle name="2_DIVISION_Products_20100505_Segmentreporting_v57d_20110103 Management Reporting Details Business Review" xfId="807" xr:uid="{00000000-0005-0000-0000-000020030000}"/>
    <cellStyle name="2_DIVISION_Products_20100602_Segmentreporting_v61" xfId="808" xr:uid="{00000000-0005-0000-0000-000021030000}"/>
    <cellStyle name="2_DIVISION_Products_20100602_Segmentreporting_v61_20100623 Management Reporting - Business Review v100413a" xfId="809" xr:uid="{00000000-0005-0000-0000-000022030000}"/>
    <cellStyle name="2_DIVISION_Products_20100602_Segmentreporting_v61_20100726 Management Reporting - Business Review v100413a" xfId="810" xr:uid="{00000000-0005-0000-0000-000023030000}"/>
    <cellStyle name="2_DIVISION_Products_20100602_Segmentreporting_v61_20100727 Management Reporting - Business Review v100413a" xfId="811" xr:uid="{00000000-0005-0000-0000-000024030000}"/>
    <cellStyle name="2_DIVISION_Products_20100602_Segmentreporting_v61_20100727 Management Reporting - Business Review v100413a TEST" xfId="812" xr:uid="{00000000-0005-0000-0000-000025030000}"/>
    <cellStyle name="2_DIVISION_Products_20100602_Segmentreporting_v61_20100806 Management Reporting - Business Review v100413a TESTVERSION" xfId="813" xr:uid="{00000000-0005-0000-0000-000026030000}"/>
    <cellStyle name="2_DIVISION_Products_20100602_Segmentreporting_v61_20101119_Segmentreporting_v78_Testversion" xfId="814" xr:uid="{00000000-0005-0000-0000-000027030000}"/>
    <cellStyle name="2_DIVISION_Products_20100602_Segmentreporting_v61_20101206 KPIs 2011" xfId="815" xr:uid="{00000000-0005-0000-0000-000028030000}"/>
    <cellStyle name="2_DIVISION_Products_20100602_Segmentreporting_v61_20110103 Management Reporting Details Business Review" xfId="816" xr:uid="{00000000-0005-0000-0000-000029030000}"/>
    <cellStyle name="2_DIVISION_Products_20100607_Segmentreporting_v62" xfId="817" xr:uid="{00000000-0005-0000-0000-00002A030000}"/>
    <cellStyle name="2_DIVISION_Products_20100607_Segmentreporting_v62_20100623 Management Reporting - Business Review v100413a" xfId="818" xr:uid="{00000000-0005-0000-0000-00002B030000}"/>
    <cellStyle name="2_DIVISION_Products_20100607_Segmentreporting_v62_20100726 Management Reporting - Business Review v100413a" xfId="819" xr:uid="{00000000-0005-0000-0000-00002C030000}"/>
    <cellStyle name="2_DIVISION_Products_20100607_Segmentreporting_v62_20100727 Management Reporting - Business Review v100413a" xfId="820" xr:uid="{00000000-0005-0000-0000-00002D030000}"/>
    <cellStyle name="2_DIVISION_Products_20100607_Segmentreporting_v62_20100727 Management Reporting - Business Review v100413a TEST" xfId="821" xr:uid="{00000000-0005-0000-0000-00002E030000}"/>
    <cellStyle name="2_DIVISION_Products_20100607_Segmentreporting_v62_20100806 Management Reporting - Business Review v100413a TESTVERSION" xfId="822" xr:uid="{00000000-0005-0000-0000-00002F030000}"/>
    <cellStyle name="2_DIVISION_Products_20100607_Segmentreporting_v62_20101119_Segmentreporting_v78_Testversion" xfId="823" xr:uid="{00000000-0005-0000-0000-000030030000}"/>
    <cellStyle name="2_DIVISION_Products_20100607_Segmentreporting_v62_20101206 KPIs 2011" xfId="824" xr:uid="{00000000-0005-0000-0000-000031030000}"/>
    <cellStyle name="2_DIVISION_Products_20100607_Segmentreporting_v62_20110103 Management Reporting Details Business Review" xfId="825" xr:uid="{00000000-0005-0000-0000-000032030000}"/>
    <cellStyle name="2_DIVISION_Products_20100614_Segmentreporting_v68" xfId="826" xr:uid="{00000000-0005-0000-0000-000033030000}"/>
    <cellStyle name="2_DIVISION_Products_20100614_Segmentreporting_v68_20100623 Management Reporting - Business Review v100413a" xfId="827" xr:uid="{00000000-0005-0000-0000-000034030000}"/>
    <cellStyle name="2_DIVISION_Products_20100614_Segmentreporting_v68_20100726 Management Reporting - Business Review v100413a" xfId="828" xr:uid="{00000000-0005-0000-0000-000035030000}"/>
    <cellStyle name="2_DIVISION_Products_20100614_Segmentreporting_v68_20100727 Management Reporting - Business Review v100413a" xfId="829" xr:uid="{00000000-0005-0000-0000-000036030000}"/>
    <cellStyle name="2_DIVISION_Products_20100614_Segmentreporting_v68_20100727 Management Reporting - Business Review v100413a TEST" xfId="830" xr:uid="{00000000-0005-0000-0000-000037030000}"/>
    <cellStyle name="2_DIVISION_Products_20100614_Segmentreporting_v68_20100806 Management Reporting - Business Review v100413a TESTVERSION" xfId="831" xr:uid="{00000000-0005-0000-0000-000038030000}"/>
    <cellStyle name="2_DIVISION_Products_20100614_Segmentreporting_v68_20101119_Segmentreporting_v78_Testversion" xfId="832" xr:uid="{00000000-0005-0000-0000-000039030000}"/>
    <cellStyle name="2_DIVISION_Products_20100614_Segmentreporting_v68_20101206 KPIs 2011" xfId="833" xr:uid="{00000000-0005-0000-0000-00003A030000}"/>
    <cellStyle name="2_DIVISION_Products_20100614_Segmentreporting_v68_20110103 Management Reporting Details Business Review" xfId="834" xr:uid="{00000000-0005-0000-0000-00003B030000}"/>
    <cellStyle name="2_DIVISION_Products_20100614_Segmentreporting_v70_Testversion" xfId="835" xr:uid="{00000000-0005-0000-0000-00003C030000}"/>
    <cellStyle name="2_DIVISION_Products_20100623 Management Reporting - Business Review v100413a" xfId="836" xr:uid="{00000000-0005-0000-0000-00003D030000}"/>
    <cellStyle name="2_DIVISION_Products_20100713_Segmentreporting_v72" xfId="837" xr:uid="{00000000-0005-0000-0000-00003E030000}"/>
    <cellStyle name="2_DIVISION_Products_20100714_Segmentreporting_v73" xfId="838" xr:uid="{00000000-0005-0000-0000-00003F030000}"/>
    <cellStyle name="2_DIVISION_Products_20100714_Segmentreporting_v74" xfId="839" xr:uid="{00000000-0005-0000-0000-000040030000}"/>
    <cellStyle name="2_DIVISION_Products_20100719_Segmentreporting_v75" xfId="840" xr:uid="{00000000-0005-0000-0000-000041030000}"/>
    <cellStyle name="2_DIVISION_Products_20100719_Segmentreporting_v75_Testversion" xfId="841" xr:uid="{00000000-0005-0000-0000-000042030000}"/>
    <cellStyle name="2_DIVISION_Products_20100720_Segmentreporting_v76_Testversion" xfId="842" xr:uid="{00000000-0005-0000-0000-000043030000}"/>
    <cellStyle name="2_DIVISION_Products_20100726 Management Reporting - Business Review v100413a" xfId="843" xr:uid="{00000000-0005-0000-0000-000044030000}"/>
    <cellStyle name="2_DIVISION_Products_20100727 Management Reporting - Business Review v100413a" xfId="844" xr:uid="{00000000-0005-0000-0000-000045030000}"/>
    <cellStyle name="2_DIVISION_Products_20100727 Management Reporting - Business Review v100413a TEST" xfId="845" xr:uid="{00000000-0005-0000-0000-000046030000}"/>
    <cellStyle name="2_DIVISION_Products_20100806 Management Reporting - Business Review v100413a TESTVERSION" xfId="846" xr:uid="{00000000-0005-0000-0000-000047030000}"/>
    <cellStyle name="2_DIVISION_Products_20101012_Segmentreporting_v77_Testversion" xfId="847" xr:uid="{00000000-0005-0000-0000-000048030000}"/>
    <cellStyle name="2_DIVISION_Products_20101119_Segmentreporting_v78_Testversion" xfId="848" xr:uid="{00000000-0005-0000-0000-000049030000}"/>
    <cellStyle name="2_DIVISION_Products_20101206 KPIs 2011" xfId="849" xr:uid="{00000000-0005-0000-0000-00004A030000}"/>
    <cellStyle name="2_DIVISION_Products_2010301 KPIs 2011" xfId="850" xr:uid="{00000000-0005-0000-0000-00004B030000}"/>
    <cellStyle name="2_DIVISION_Products_2011_Segmentreporting_v79_Testversion" xfId="851" xr:uid="{00000000-0005-0000-0000-00004C030000}"/>
    <cellStyle name="2_DIVISION_Products_2011_Segmentreporting_v79_Testversion_01" xfId="852" xr:uid="{00000000-0005-0000-0000-00004D030000}"/>
    <cellStyle name="2_DIVISION_Products_20110103 Management Reporting Details Business Review" xfId="853" xr:uid="{00000000-0005-0000-0000-00004E030000}"/>
    <cellStyle name="2_DIVISION_Products_20110215_Segmentreporting_v79_Testversion_x" xfId="854" xr:uid="{00000000-0005-0000-0000-00004F030000}"/>
    <cellStyle name="2_DIVISION_Products_20110307 Master Management Reporting 1.0_v6 Excerpt Businesses" xfId="855" xr:uid="{00000000-0005-0000-0000-000050030000}"/>
    <cellStyle name="2_DIVISION_Products_20110419_Business_Performance_Report_v11_RSC" xfId="856" xr:uid="{00000000-0005-0000-0000-000051030000}"/>
    <cellStyle name="2_DIVISION_Products_Division Summary  PCR" xfId="857" xr:uid="{00000000-0005-0000-0000-000052030000}"/>
    <cellStyle name="2_DIVISION_Products_Key-P-FM" xfId="858" xr:uid="{00000000-0005-0000-0000-000053030000}"/>
    <cellStyle name="2_DIVISION_Products_Key-P-Retail" xfId="859" xr:uid="{00000000-0005-0000-0000-000054030000}"/>
    <cellStyle name="2_DIVISION_Products_Kopie von 20100608_Segmentreporting_v65" xfId="860" xr:uid="{00000000-0005-0000-0000-000055030000}"/>
    <cellStyle name="2_DIVISION_Products_Kopie von 20100608_Segmentreporting_v65_20100623 Management Reporting - Business Review v100413a" xfId="861" xr:uid="{00000000-0005-0000-0000-000056030000}"/>
    <cellStyle name="2_DIVISION_Products_Kopie von 20100608_Segmentreporting_v65_20100726 Management Reporting - Business Review v100413a" xfId="862" xr:uid="{00000000-0005-0000-0000-000057030000}"/>
    <cellStyle name="2_DIVISION_Products_Kopie von 20100608_Segmentreporting_v65_20100727 Management Reporting - Business Review v100413a" xfId="863" xr:uid="{00000000-0005-0000-0000-000058030000}"/>
    <cellStyle name="2_DIVISION_Products_Kopie von 20100608_Segmentreporting_v65_20100727 Management Reporting - Business Review v100413a TEST" xfId="864" xr:uid="{00000000-0005-0000-0000-000059030000}"/>
    <cellStyle name="2_DIVISION_Products_Kopie von 20100608_Segmentreporting_v65_20100806 Management Reporting - Business Review v100413a TESTVERSION" xfId="865" xr:uid="{00000000-0005-0000-0000-00005A030000}"/>
    <cellStyle name="2_DIVISION_Products_Kopie von 20100608_Segmentreporting_v65_20101119_Segmentreporting_v78_Testversion" xfId="866" xr:uid="{00000000-0005-0000-0000-00005B030000}"/>
    <cellStyle name="2_DIVISION_Products_Kopie von 20100608_Segmentreporting_v65_20101206 KPIs 2011" xfId="867" xr:uid="{00000000-0005-0000-0000-00005C030000}"/>
    <cellStyle name="2_DIVISION_Products_Kopie von 20100608_Segmentreporting_v65_20110103 Management Reporting Details Business Review" xfId="868" xr:uid="{00000000-0005-0000-0000-00005D030000}"/>
    <cellStyle name="2_DIVISION_Products_New Network Strategy" xfId="869" xr:uid="{00000000-0005-0000-0000-00005E030000}"/>
    <cellStyle name="2_DIVISION_Products_Sales Funnel" xfId="870" xr:uid="{00000000-0005-0000-0000-00005F030000}"/>
    <cellStyle name="2_DIVISION_Products_Testversion von 2011_Segmentreporting_v79_Testversion" xfId="871" xr:uid="{00000000-0005-0000-0000-000060030000}"/>
    <cellStyle name="2_Excel Basistabellen und Graphiken_IFRS_102010 2.0" xfId="872" xr:uid="{00000000-0005-0000-0000-000061030000}"/>
    <cellStyle name="2_Excel Basistabellen und Graphiken_IFRS_102010 2.0_~3174756" xfId="873" xr:uid="{00000000-0005-0000-0000-000062030000}"/>
    <cellStyle name="2_Excel Basistabellen und Graphiken_IFRS_102010 2.0_03 2011 Business Development" xfId="874" xr:uid="{00000000-0005-0000-0000-000063030000}"/>
    <cellStyle name="2_Excel Basistabellen und Graphiken_IFRS_102010 2.0_03 2011 Business Development_Derivatives" xfId="875" xr:uid="{00000000-0005-0000-0000-000064030000}"/>
    <cellStyle name="2_Excel Basistabellen und Graphiken_IFRS_102010 2.0_2011_Segmentreporting_v79_Testversion" xfId="876" xr:uid="{00000000-0005-0000-0000-000065030000}"/>
    <cellStyle name="2_Excel Basistabellen und Graphiken_IFRS_102010 2.0_20110419_Business_Performance_Report_v11" xfId="877" xr:uid="{00000000-0005-0000-0000-000066030000}"/>
    <cellStyle name="2_Excel Basistabellen und Graphiken_IFRS_102010 2.0_Derivatives" xfId="878" xr:uid="{00000000-0005-0000-0000-000067030000}"/>
    <cellStyle name="2_KONZERN_121203" xfId="879" xr:uid="{00000000-0005-0000-0000-000068030000}"/>
    <cellStyle name="2_KONZERN_121203_BOLERO_2012-12-03_V2" xfId="880" xr:uid="{00000000-0005-0000-0000-000069030000}"/>
    <cellStyle name="2_Mappe6" xfId="881" xr:uid="{00000000-0005-0000-0000-00006A030000}"/>
    <cellStyle name="2_Mappe6_BOLERO_2012-12-03_V2" xfId="882" xr:uid="{00000000-0005-0000-0000-00006B030000}"/>
    <cellStyle name="2_Restructuring File _ 3-07-13_scorecard" xfId="883" xr:uid="{00000000-0005-0000-0000-00006C030000}"/>
    <cellStyle name="2_STAT-Nominations_121212" xfId="884" xr:uid="{00000000-0005-0000-0000-00006D030000}"/>
    <cellStyle name="2_Wincor SB-Install" xfId="885" xr:uid="{00000000-0005-0000-0000-00006E030000}"/>
    <cellStyle name="2_Wincor SB-Install_BOLERO_2012-12-03_V2" xfId="886" xr:uid="{00000000-0005-0000-0000-00006F030000}"/>
    <cellStyle name="2_Wincor SB-Install_KONZERN_121203" xfId="887" xr:uid="{00000000-0005-0000-0000-000070030000}"/>
    <cellStyle name="2_Wincor SB-Install_Mappe6" xfId="888" xr:uid="{00000000-0005-0000-0000-000071030000}"/>
    <cellStyle name="2_Wincor SB-Install_STAT-Nominations_121212" xfId="889" xr:uid="{00000000-0005-0000-0000-000072030000}"/>
    <cellStyle name="20% - Accent1" xfId="890" xr:uid="{00000000-0005-0000-0000-000073030000}"/>
    <cellStyle name="20% - Accent1 2" xfId="891" xr:uid="{00000000-0005-0000-0000-000074030000}"/>
    <cellStyle name="20% - Accent2" xfId="892" xr:uid="{00000000-0005-0000-0000-000075030000}"/>
    <cellStyle name="20% - Accent2 2" xfId="893" xr:uid="{00000000-0005-0000-0000-000076030000}"/>
    <cellStyle name="20% - Accent3" xfId="894" xr:uid="{00000000-0005-0000-0000-000077030000}"/>
    <cellStyle name="20% - Accent3 2" xfId="895" xr:uid="{00000000-0005-0000-0000-000078030000}"/>
    <cellStyle name="20% - Accent4" xfId="896" xr:uid="{00000000-0005-0000-0000-000079030000}"/>
    <cellStyle name="20% - Accent4 2" xfId="897" xr:uid="{00000000-0005-0000-0000-00007A030000}"/>
    <cellStyle name="20% - Accent5" xfId="898" xr:uid="{00000000-0005-0000-0000-00007B030000}"/>
    <cellStyle name="20% - Accent5 2" xfId="899" xr:uid="{00000000-0005-0000-0000-00007C030000}"/>
    <cellStyle name="20% - Accent6" xfId="900" xr:uid="{00000000-0005-0000-0000-00007D030000}"/>
    <cellStyle name="20% - Accent6 2" xfId="901" xr:uid="{00000000-0005-0000-0000-00007E030000}"/>
    <cellStyle name="20% - Akzent1 2" xfId="902" xr:uid="{00000000-0005-0000-0000-00007F030000}"/>
    <cellStyle name="20% - Akzent1 3" xfId="903" xr:uid="{00000000-0005-0000-0000-000080030000}"/>
    <cellStyle name="20% - Akzent1 3 2" xfId="904" xr:uid="{00000000-0005-0000-0000-000081030000}"/>
    <cellStyle name="20% - Akzent1 4" xfId="905" xr:uid="{00000000-0005-0000-0000-000082030000}"/>
    <cellStyle name="20% - Akzent2 2" xfId="906" xr:uid="{00000000-0005-0000-0000-000083030000}"/>
    <cellStyle name="20% - Akzent2 3" xfId="907" xr:uid="{00000000-0005-0000-0000-000084030000}"/>
    <cellStyle name="20% - Akzent2 3 2" xfId="908" xr:uid="{00000000-0005-0000-0000-000085030000}"/>
    <cellStyle name="20% - Akzent2 4" xfId="909" xr:uid="{00000000-0005-0000-0000-000086030000}"/>
    <cellStyle name="20% - Akzent3 2" xfId="910" xr:uid="{00000000-0005-0000-0000-000087030000}"/>
    <cellStyle name="20% - Akzent3 3" xfId="911" xr:uid="{00000000-0005-0000-0000-000088030000}"/>
    <cellStyle name="20% - Akzent3 3 2" xfId="912" xr:uid="{00000000-0005-0000-0000-000089030000}"/>
    <cellStyle name="20% - Akzent3 4" xfId="913" xr:uid="{00000000-0005-0000-0000-00008A030000}"/>
    <cellStyle name="20% - Akzent4 2" xfId="914" xr:uid="{00000000-0005-0000-0000-00008B030000}"/>
    <cellStyle name="20% - Akzent4 3" xfId="915" xr:uid="{00000000-0005-0000-0000-00008C030000}"/>
    <cellStyle name="20% - Akzent4 3 2" xfId="916" xr:uid="{00000000-0005-0000-0000-00008D030000}"/>
    <cellStyle name="20% - Akzent4 4" xfId="917" xr:uid="{00000000-0005-0000-0000-00008E030000}"/>
    <cellStyle name="20% - Akzent5 2" xfId="918" xr:uid="{00000000-0005-0000-0000-00008F030000}"/>
    <cellStyle name="20% - Akzent5 3" xfId="919" xr:uid="{00000000-0005-0000-0000-000090030000}"/>
    <cellStyle name="20% - Akzent5 3 2" xfId="920" xr:uid="{00000000-0005-0000-0000-000091030000}"/>
    <cellStyle name="20% - Akzent5 4" xfId="921" xr:uid="{00000000-0005-0000-0000-000092030000}"/>
    <cellStyle name="20% - Akzent6 2" xfId="922" xr:uid="{00000000-0005-0000-0000-000093030000}"/>
    <cellStyle name="20% - Akzent6 3" xfId="923" xr:uid="{00000000-0005-0000-0000-000094030000}"/>
    <cellStyle name="20% - Akzent6 3 2" xfId="924" xr:uid="{00000000-0005-0000-0000-000095030000}"/>
    <cellStyle name="20% - Akzent6 4" xfId="925" xr:uid="{00000000-0005-0000-0000-000096030000}"/>
    <cellStyle name="20% - Colore 7" xfId="926" xr:uid="{00000000-0005-0000-0000-000097030000}"/>
    <cellStyle name="20% - Énfasis1" xfId="927" xr:uid="{00000000-0005-0000-0000-000098030000}"/>
    <cellStyle name="20% - Énfasis1 2" xfId="928" xr:uid="{00000000-0005-0000-0000-000099030000}"/>
    <cellStyle name="20% - Énfasis2" xfId="929" xr:uid="{00000000-0005-0000-0000-00009A030000}"/>
    <cellStyle name="20% - Énfasis2 2" xfId="930" xr:uid="{00000000-0005-0000-0000-00009B030000}"/>
    <cellStyle name="20% - Énfasis3" xfId="931" xr:uid="{00000000-0005-0000-0000-00009C030000}"/>
    <cellStyle name="20% - Énfasis3 2" xfId="932" xr:uid="{00000000-0005-0000-0000-00009D030000}"/>
    <cellStyle name="20% - Énfasis4" xfId="933" xr:uid="{00000000-0005-0000-0000-00009E030000}"/>
    <cellStyle name="20% - Énfasis4 2" xfId="934" xr:uid="{00000000-0005-0000-0000-00009F030000}"/>
    <cellStyle name="20% - Énfasis5" xfId="935" xr:uid="{00000000-0005-0000-0000-0000A0030000}"/>
    <cellStyle name="20% - Énfasis5 2" xfId="936" xr:uid="{00000000-0005-0000-0000-0000A1030000}"/>
    <cellStyle name="20% - Énfasis6" xfId="937" xr:uid="{00000000-0005-0000-0000-0000A2030000}"/>
    <cellStyle name="20% - Énfasis6 2" xfId="938" xr:uid="{00000000-0005-0000-0000-0000A3030000}"/>
    <cellStyle name="40% - Accent1" xfId="939" xr:uid="{00000000-0005-0000-0000-0000A4030000}"/>
    <cellStyle name="40% - Accent1 2" xfId="940" xr:uid="{00000000-0005-0000-0000-0000A5030000}"/>
    <cellStyle name="40% - Accent2" xfId="941" xr:uid="{00000000-0005-0000-0000-0000A6030000}"/>
    <cellStyle name="40% - Accent2 2" xfId="942" xr:uid="{00000000-0005-0000-0000-0000A7030000}"/>
    <cellStyle name="40% - Accent3" xfId="943" xr:uid="{00000000-0005-0000-0000-0000A8030000}"/>
    <cellStyle name="40% - Accent3 2" xfId="944" xr:uid="{00000000-0005-0000-0000-0000A9030000}"/>
    <cellStyle name="40% - Accent4" xfId="945" xr:uid="{00000000-0005-0000-0000-0000AA030000}"/>
    <cellStyle name="40% - Accent4 2" xfId="946" xr:uid="{00000000-0005-0000-0000-0000AB030000}"/>
    <cellStyle name="40% - Accent5" xfId="947" xr:uid="{00000000-0005-0000-0000-0000AC030000}"/>
    <cellStyle name="40% - Accent5 2" xfId="948" xr:uid="{00000000-0005-0000-0000-0000AD030000}"/>
    <cellStyle name="40% - Accent6" xfId="949" xr:uid="{00000000-0005-0000-0000-0000AE030000}"/>
    <cellStyle name="40% - Accent6 2" xfId="950" xr:uid="{00000000-0005-0000-0000-0000AF030000}"/>
    <cellStyle name="40% - Akzent1 2" xfId="951" xr:uid="{00000000-0005-0000-0000-0000B0030000}"/>
    <cellStyle name="40% - Akzent1 3" xfId="952" xr:uid="{00000000-0005-0000-0000-0000B1030000}"/>
    <cellStyle name="40% - Akzent1 3 2" xfId="953" xr:uid="{00000000-0005-0000-0000-0000B2030000}"/>
    <cellStyle name="40% - Akzent1 4" xfId="954" xr:uid="{00000000-0005-0000-0000-0000B3030000}"/>
    <cellStyle name="40% - Akzent2 2" xfId="955" xr:uid="{00000000-0005-0000-0000-0000B4030000}"/>
    <cellStyle name="40% - Akzent2 3" xfId="956" xr:uid="{00000000-0005-0000-0000-0000B5030000}"/>
    <cellStyle name="40% - Akzent2 3 2" xfId="957" xr:uid="{00000000-0005-0000-0000-0000B6030000}"/>
    <cellStyle name="40% - Akzent2 4" xfId="958" xr:uid="{00000000-0005-0000-0000-0000B7030000}"/>
    <cellStyle name="40% - Akzent3 2" xfId="959" xr:uid="{00000000-0005-0000-0000-0000B8030000}"/>
    <cellStyle name="40% - Akzent3 3" xfId="960" xr:uid="{00000000-0005-0000-0000-0000B9030000}"/>
    <cellStyle name="40% - Akzent3 3 2" xfId="961" xr:uid="{00000000-0005-0000-0000-0000BA030000}"/>
    <cellStyle name="40% - Akzent3 4" xfId="962" xr:uid="{00000000-0005-0000-0000-0000BB030000}"/>
    <cellStyle name="40% - Akzent4 2" xfId="963" xr:uid="{00000000-0005-0000-0000-0000BC030000}"/>
    <cellStyle name="40% - Akzent4 3" xfId="964" xr:uid="{00000000-0005-0000-0000-0000BD030000}"/>
    <cellStyle name="40% - Akzent4 3 2" xfId="965" xr:uid="{00000000-0005-0000-0000-0000BE030000}"/>
    <cellStyle name="40% - Akzent4 4" xfId="966" xr:uid="{00000000-0005-0000-0000-0000BF030000}"/>
    <cellStyle name="40% - Akzent5 2" xfId="967" xr:uid="{00000000-0005-0000-0000-0000C0030000}"/>
    <cellStyle name="40% - Akzent5 3" xfId="968" xr:uid="{00000000-0005-0000-0000-0000C1030000}"/>
    <cellStyle name="40% - Akzent5 3 2" xfId="969" xr:uid="{00000000-0005-0000-0000-0000C2030000}"/>
    <cellStyle name="40% - Akzent5 4" xfId="970" xr:uid="{00000000-0005-0000-0000-0000C3030000}"/>
    <cellStyle name="40% - Akzent6 2" xfId="971" xr:uid="{00000000-0005-0000-0000-0000C4030000}"/>
    <cellStyle name="40% - Akzent6 3" xfId="972" xr:uid="{00000000-0005-0000-0000-0000C5030000}"/>
    <cellStyle name="40% - Akzent6 3 2" xfId="973" xr:uid="{00000000-0005-0000-0000-0000C6030000}"/>
    <cellStyle name="40% - Akzent6 4" xfId="974" xr:uid="{00000000-0005-0000-0000-0000C7030000}"/>
    <cellStyle name="40% - Énfasis1" xfId="975" xr:uid="{00000000-0005-0000-0000-0000C8030000}"/>
    <cellStyle name="40% - Énfasis1 2" xfId="976" xr:uid="{00000000-0005-0000-0000-0000C9030000}"/>
    <cellStyle name="40% - Énfasis2" xfId="977" xr:uid="{00000000-0005-0000-0000-0000CA030000}"/>
    <cellStyle name="40% - Énfasis2 2" xfId="978" xr:uid="{00000000-0005-0000-0000-0000CB030000}"/>
    <cellStyle name="40% - Énfasis3" xfId="979" xr:uid="{00000000-0005-0000-0000-0000CC030000}"/>
    <cellStyle name="40% - Énfasis3 2" xfId="980" xr:uid="{00000000-0005-0000-0000-0000CD030000}"/>
    <cellStyle name="40% - Énfasis4" xfId="981" xr:uid="{00000000-0005-0000-0000-0000CE030000}"/>
    <cellStyle name="40% - Énfasis4 2" xfId="982" xr:uid="{00000000-0005-0000-0000-0000CF030000}"/>
    <cellStyle name="40% - Énfasis5" xfId="983" xr:uid="{00000000-0005-0000-0000-0000D0030000}"/>
    <cellStyle name="40% - Énfasis5 2" xfId="984" xr:uid="{00000000-0005-0000-0000-0000D1030000}"/>
    <cellStyle name="40% - Énfasis6" xfId="985" xr:uid="{00000000-0005-0000-0000-0000D2030000}"/>
    <cellStyle name="40% - Énfasis6 2" xfId="986" xr:uid="{00000000-0005-0000-0000-0000D3030000}"/>
    <cellStyle name="60% - Accent1" xfId="987" xr:uid="{00000000-0005-0000-0000-0000D4030000}"/>
    <cellStyle name="60% - Accent1 2" xfId="988" xr:uid="{00000000-0005-0000-0000-0000D5030000}"/>
    <cellStyle name="60% - Accent1_Restructuring File _ 3-07-13_scorecard" xfId="989" xr:uid="{00000000-0005-0000-0000-0000D6030000}"/>
    <cellStyle name="60% - Accent2" xfId="990" xr:uid="{00000000-0005-0000-0000-0000D7030000}"/>
    <cellStyle name="60% - Accent2 2" xfId="991" xr:uid="{00000000-0005-0000-0000-0000D8030000}"/>
    <cellStyle name="60% - Accent2_Tabelle1" xfId="992" xr:uid="{00000000-0005-0000-0000-0000D9030000}"/>
    <cellStyle name="60% - Accent3" xfId="993" xr:uid="{00000000-0005-0000-0000-0000DA030000}"/>
    <cellStyle name="60% - Accent3 2" xfId="994" xr:uid="{00000000-0005-0000-0000-0000DB030000}"/>
    <cellStyle name="60% - Accent3_Restructuring File _ 3-07-13_scorecard" xfId="995" xr:uid="{00000000-0005-0000-0000-0000DC030000}"/>
    <cellStyle name="60% - Accent4" xfId="996" xr:uid="{00000000-0005-0000-0000-0000DD030000}"/>
    <cellStyle name="60% - Accent4 2" xfId="997" xr:uid="{00000000-0005-0000-0000-0000DE030000}"/>
    <cellStyle name="60% - Accent4_Restructuring File _ 3-07-13_scorecard" xfId="998" xr:uid="{00000000-0005-0000-0000-0000DF030000}"/>
    <cellStyle name="60% - Accent5" xfId="999" xr:uid="{00000000-0005-0000-0000-0000E0030000}"/>
    <cellStyle name="60% - Accent5 2" xfId="1000" xr:uid="{00000000-0005-0000-0000-0000E1030000}"/>
    <cellStyle name="60% - Accent5_Restructuring File _ 3-07-13_scorecard" xfId="1001" xr:uid="{00000000-0005-0000-0000-0000E2030000}"/>
    <cellStyle name="60% - Accent6" xfId="1002" xr:uid="{00000000-0005-0000-0000-0000E3030000}"/>
    <cellStyle name="60% - Accent6 2" xfId="1003" xr:uid="{00000000-0005-0000-0000-0000E4030000}"/>
    <cellStyle name="60% - Accent6_Restructuring File _ 3-07-13_scorecard" xfId="1004" xr:uid="{00000000-0005-0000-0000-0000E5030000}"/>
    <cellStyle name="60% - Akzent1 2" xfId="1005" xr:uid="{00000000-0005-0000-0000-0000E6030000}"/>
    <cellStyle name="60% - Akzent1 3" xfId="1006" xr:uid="{00000000-0005-0000-0000-0000E7030000}"/>
    <cellStyle name="60% - Akzent1 4" xfId="1007" xr:uid="{00000000-0005-0000-0000-0000E8030000}"/>
    <cellStyle name="60% - Akzent2 2" xfId="1008" xr:uid="{00000000-0005-0000-0000-0000E9030000}"/>
    <cellStyle name="60% - Akzent2 3" xfId="1009" xr:uid="{00000000-0005-0000-0000-0000EA030000}"/>
    <cellStyle name="60% - Akzent2 4" xfId="1010" xr:uid="{00000000-0005-0000-0000-0000EB030000}"/>
    <cellStyle name="60% - Akzent3 2" xfId="1011" xr:uid="{00000000-0005-0000-0000-0000EC030000}"/>
    <cellStyle name="60% - Akzent3 3" xfId="1012" xr:uid="{00000000-0005-0000-0000-0000ED030000}"/>
    <cellStyle name="60% - Akzent3 4" xfId="1013" xr:uid="{00000000-0005-0000-0000-0000EE030000}"/>
    <cellStyle name="60% - Akzent4 2" xfId="1014" xr:uid="{00000000-0005-0000-0000-0000EF030000}"/>
    <cellStyle name="60% - Akzent4 3" xfId="1015" xr:uid="{00000000-0005-0000-0000-0000F0030000}"/>
    <cellStyle name="60% - Akzent4 4" xfId="1016" xr:uid="{00000000-0005-0000-0000-0000F1030000}"/>
    <cellStyle name="60% - Akzent5 2" xfId="1017" xr:uid="{00000000-0005-0000-0000-0000F2030000}"/>
    <cellStyle name="60% - Akzent5 3" xfId="1018" xr:uid="{00000000-0005-0000-0000-0000F3030000}"/>
    <cellStyle name="60% - Akzent5 4" xfId="1019" xr:uid="{00000000-0005-0000-0000-0000F4030000}"/>
    <cellStyle name="60% - Akzent6 2" xfId="1020" xr:uid="{00000000-0005-0000-0000-0000F5030000}"/>
    <cellStyle name="60% - Akzent6 3" xfId="1021" xr:uid="{00000000-0005-0000-0000-0000F6030000}"/>
    <cellStyle name="60% - Akzent6 4" xfId="1022" xr:uid="{00000000-0005-0000-0000-0000F7030000}"/>
    <cellStyle name="60% - Énfasis1" xfId="1023" xr:uid="{00000000-0005-0000-0000-0000F8030000}"/>
    <cellStyle name="60% - Énfasis2" xfId="1024" xr:uid="{00000000-0005-0000-0000-0000F9030000}"/>
    <cellStyle name="60% - Énfasis3" xfId="1025" xr:uid="{00000000-0005-0000-0000-0000FA030000}"/>
    <cellStyle name="60% - Énfasis4" xfId="1026" xr:uid="{00000000-0005-0000-0000-0000FB030000}"/>
    <cellStyle name="60% - Énfasis5" xfId="1027" xr:uid="{00000000-0005-0000-0000-0000FC030000}"/>
    <cellStyle name="60% - Énfasis6" xfId="1028" xr:uid="{00000000-0005-0000-0000-0000FD030000}"/>
    <cellStyle name="Accent1" xfId="1029" xr:uid="{00000000-0005-0000-0000-0000FE030000}"/>
    <cellStyle name="Accent1 2" xfId="1030" xr:uid="{00000000-0005-0000-0000-0000FF030000}"/>
    <cellStyle name="Accent1_Restructuring File _ 3-07-13_scorecard" xfId="1031" xr:uid="{00000000-0005-0000-0000-000000040000}"/>
    <cellStyle name="Accent2" xfId="1032" xr:uid="{00000000-0005-0000-0000-000001040000}"/>
    <cellStyle name="Accent2 2" xfId="1033" xr:uid="{00000000-0005-0000-0000-000002040000}"/>
    <cellStyle name="Accent2_Tabelle1" xfId="1034" xr:uid="{00000000-0005-0000-0000-000003040000}"/>
    <cellStyle name="Accent3" xfId="1035" xr:uid="{00000000-0005-0000-0000-000004040000}"/>
    <cellStyle name="Accent3 2" xfId="1036" xr:uid="{00000000-0005-0000-0000-000005040000}"/>
    <cellStyle name="Accent3_Tabelle1" xfId="1037" xr:uid="{00000000-0005-0000-0000-000006040000}"/>
    <cellStyle name="Accent4" xfId="1038" xr:uid="{00000000-0005-0000-0000-000007040000}"/>
    <cellStyle name="Accent4 2" xfId="1039" xr:uid="{00000000-0005-0000-0000-000008040000}"/>
    <cellStyle name="Accent4_Restructuring File _ 3-07-13_scorecard" xfId="1040" xr:uid="{00000000-0005-0000-0000-000009040000}"/>
    <cellStyle name="Accent5" xfId="1041" xr:uid="{00000000-0005-0000-0000-00000A040000}"/>
    <cellStyle name="Accent5 2" xfId="1042" xr:uid="{00000000-0005-0000-0000-00000B040000}"/>
    <cellStyle name="Accent5_Restructuring File _ 3-07-13_scorecard" xfId="1043" xr:uid="{00000000-0005-0000-0000-00000C040000}"/>
    <cellStyle name="Accent6" xfId="1044" xr:uid="{00000000-0005-0000-0000-00000D040000}"/>
    <cellStyle name="Accent6 2" xfId="1045" xr:uid="{00000000-0005-0000-0000-00000E040000}"/>
    <cellStyle name="Accent6_Tabelle1" xfId="1046" xr:uid="{00000000-0005-0000-0000-00000F040000}"/>
    <cellStyle name="ACT" xfId="1047" xr:uid="{00000000-0005-0000-0000-000010040000}"/>
    <cellStyle name="AFE 2" xfId="1048" xr:uid="{00000000-0005-0000-0000-000011040000}"/>
    <cellStyle name="Akzent1 2" xfId="1049" xr:uid="{00000000-0005-0000-0000-000012040000}"/>
    <cellStyle name="Akzent1 3" xfId="1050" xr:uid="{00000000-0005-0000-0000-000013040000}"/>
    <cellStyle name="Akzent1 4" xfId="1051" xr:uid="{00000000-0005-0000-0000-000014040000}"/>
    <cellStyle name="Akzent2 2" xfId="1052" xr:uid="{00000000-0005-0000-0000-000015040000}"/>
    <cellStyle name="Akzent2 3" xfId="1053" xr:uid="{00000000-0005-0000-0000-000016040000}"/>
    <cellStyle name="Akzent2 4" xfId="1054" xr:uid="{00000000-0005-0000-0000-000017040000}"/>
    <cellStyle name="Akzent3 2" xfId="1055" xr:uid="{00000000-0005-0000-0000-000018040000}"/>
    <cellStyle name="Akzent3 3" xfId="1056" xr:uid="{00000000-0005-0000-0000-000019040000}"/>
    <cellStyle name="Akzent3 4" xfId="1057" xr:uid="{00000000-0005-0000-0000-00001A040000}"/>
    <cellStyle name="Akzent4 2" xfId="1058" xr:uid="{00000000-0005-0000-0000-00001B040000}"/>
    <cellStyle name="Akzent4 3" xfId="1059" xr:uid="{00000000-0005-0000-0000-00001C040000}"/>
    <cellStyle name="Akzent4 4" xfId="1060" xr:uid="{00000000-0005-0000-0000-00001D040000}"/>
    <cellStyle name="Akzent5 2" xfId="1061" xr:uid="{00000000-0005-0000-0000-00001E040000}"/>
    <cellStyle name="Akzent5 3" xfId="1062" xr:uid="{00000000-0005-0000-0000-00001F040000}"/>
    <cellStyle name="Akzent5 4" xfId="1063" xr:uid="{00000000-0005-0000-0000-000020040000}"/>
    <cellStyle name="Akzent6 2" xfId="1064" xr:uid="{00000000-0005-0000-0000-000021040000}"/>
    <cellStyle name="Akzent6 3" xfId="1065" xr:uid="{00000000-0005-0000-0000-000022040000}"/>
    <cellStyle name="Akzent6 4" xfId="1066" xr:uid="{00000000-0005-0000-0000-000023040000}"/>
    <cellStyle name="Amounts left nolocked" xfId="1067" xr:uid="{00000000-0005-0000-0000-000024040000}"/>
    <cellStyle name="Amounts_Board" xfId="1068" xr:uid="{00000000-0005-0000-0000-000025040000}"/>
    <cellStyle name="Amounts-1000" xfId="1069" xr:uid="{00000000-0005-0000-0000-000026040000}"/>
    <cellStyle name="Anzeige %" xfId="1070" xr:uid="{00000000-0005-0000-0000-000027040000}"/>
    <cellStyle name="Anzeige % 2" xfId="1071" xr:uid="{00000000-0005-0000-0000-000028040000}"/>
    <cellStyle name="Anzeige Company" xfId="1072" xr:uid="{00000000-0005-0000-0000-000029040000}"/>
    <cellStyle name="Anzeige Currency" xfId="1073" xr:uid="{00000000-0005-0000-0000-00002A040000}"/>
    <cellStyle name="Anzeige Dezimal" xfId="1074" xr:uid="{00000000-0005-0000-0000-00002B040000}"/>
    <cellStyle name="Anzeige Monat" xfId="1075" xr:uid="{00000000-0005-0000-0000-00002C040000}"/>
    <cellStyle name="Anzeige Text" xfId="1076" xr:uid="{00000000-0005-0000-0000-00002D040000}"/>
    <cellStyle name="Anzeige Text 2" xfId="1077" xr:uid="{00000000-0005-0000-0000-00002E040000}"/>
    <cellStyle name="Anzeige Zahl" xfId="1078" xr:uid="{00000000-0005-0000-0000-00002F040000}"/>
    <cellStyle name="Anzeige Zahl 2" xfId="1079" xr:uid="{00000000-0005-0000-0000-000030040000}"/>
    <cellStyle name="Ausgabe 2" xfId="1080" xr:uid="{00000000-0005-0000-0000-000031040000}"/>
    <cellStyle name="Ausgabe 3" xfId="1081" xr:uid="{00000000-0005-0000-0000-000032040000}"/>
    <cellStyle name="Ausgabe 4" xfId="1082" xr:uid="{00000000-0005-0000-0000-000033040000}"/>
    <cellStyle name="Bad" xfId="1083" xr:uid="{00000000-0005-0000-0000-000034040000}"/>
    <cellStyle name="Bad 2" xfId="1084" xr:uid="{00000000-0005-0000-0000-000035040000}"/>
    <cellStyle name="Bad_Tabelle1" xfId="1085" xr:uid="{00000000-0005-0000-0000-000036040000}"/>
    <cellStyle name="BDG" xfId="1086" xr:uid="{00000000-0005-0000-0000-000037040000}"/>
    <cellStyle name="Berechnung 2" xfId="1087" xr:uid="{00000000-0005-0000-0000-000038040000}"/>
    <cellStyle name="Berechnung 3" xfId="1088" xr:uid="{00000000-0005-0000-0000-000039040000}"/>
    <cellStyle name="Berechnung 4" xfId="1089" xr:uid="{00000000-0005-0000-0000-00003A040000}"/>
    <cellStyle name="Blank" xfId="1090" xr:uid="{00000000-0005-0000-0000-00003B040000}"/>
    <cellStyle name="Body" xfId="1091" xr:uid="{00000000-0005-0000-0000-00003C040000}"/>
    <cellStyle name="Bold" xfId="1092" xr:uid="{00000000-0005-0000-0000-00003D040000}"/>
    <cellStyle name="Border_total" xfId="1093" xr:uid="{00000000-0005-0000-0000-00003E040000}"/>
    <cellStyle name="Buena" xfId="1094" xr:uid="{00000000-0005-0000-0000-00003F040000}"/>
    <cellStyle name="C_Amount_ACT" xfId="1095" xr:uid="{00000000-0005-0000-0000-000040040000}"/>
    <cellStyle name="C_Head" xfId="1096" xr:uid="{00000000-0005-0000-0000-000041040000}"/>
    <cellStyle name="Calculation" xfId="1097" xr:uid="{00000000-0005-0000-0000-000042040000}"/>
    <cellStyle name="Calculation 2" xfId="1098" xr:uid="{00000000-0005-0000-0000-000043040000}"/>
    <cellStyle name="Calculation 2 2" xfId="1099" xr:uid="{00000000-0005-0000-0000-000044040000}"/>
    <cellStyle name="Calculation 3" xfId="1100" xr:uid="{00000000-0005-0000-0000-000045040000}"/>
    <cellStyle name="Cálculo" xfId="1101" xr:uid="{00000000-0005-0000-0000-000046040000}"/>
    <cellStyle name="Cálculo 2" xfId="1102" xr:uid="{00000000-0005-0000-0000-000047040000}"/>
    <cellStyle name="Celda de comprobación" xfId="1103" xr:uid="{00000000-0005-0000-0000-000048040000}"/>
    <cellStyle name="Celda vinculada" xfId="1104" xr:uid="{00000000-0005-0000-0000-000049040000}"/>
    <cellStyle name="Check Cell" xfId="1105" xr:uid="{00000000-0005-0000-0000-00004A040000}"/>
    <cellStyle name="Check Cell 2" xfId="1106" xr:uid="{00000000-0005-0000-0000-00004B040000}"/>
    <cellStyle name="Check Cell_Restructuring File _ 3-07-13_scorecard" xfId="1107" xr:uid="{00000000-0005-0000-0000-00004C040000}"/>
    <cellStyle name="čiarky [0]_Hárok1" xfId="1108" xr:uid="{00000000-0005-0000-0000-00004D040000}"/>
    <cellStyle name="čiarky_Hárok1" xfId="1109" xr:uid="{00000000-0005-0000-0000-00004E040000}"/>
    <cellStyle name="Comma  - Style1" xfId="1110" xr:uid="{00000000-0005-0000-0000-000050040000}"/>
    <cellStyle name="Comma  - Style2" xfId="1111" xr:uid="{00000000-0005-0000-0000-000051040000}"/>
    <cellStyle name="Comma  - Style3" xfId="1112" xr:uid="{00000000-0005-0000-0000-000052040000}"/>
    <cellStyle name="Comma  - Style4" xfId="1113" xr:uid="{00000000-0005-0000-0000-000053040000}"/>
    <cellStyle name="Comma  - Style5" xfId="1114" xr:uid="{00000000-0005-0000-0000-000054040000}"/>
    <cellStyle name="Comma  - Style6" xfId="1115" xr:uid="{00000000-0005-0000-0000-000055040000}"/>
    <cellStyle name="Comma  - Style7" xfId="1116" xr:uid="{00000000-0005-0000-0000-000056040000}"/>
    <cellStyle name="Comma  - Style8" xfId="1117" xr:uid="{00000000-0005-0000-0000-000057040000}"/>
    <cellStyle name="Comma 10" xfId="1118" xr:uid="{00000000-0005-0000-0000-000058040000}"/>
    <cellStyle name="Comma 10 2" xfId="1703" xr:uid="{00000000-0005-0000-0000-000059040000}"/>
    <cellStyle name="Comma 11" xfId="1119" xr:uid="{00000000-0005-0000-0000-00005A040000}"/>
    <cellStyle name="Comma 11 2" xfId="1704" xr:uid="{00000000-0005-0000-0000-00005B040000}"/>
    <cellStyle name="Comma 12" xfId="1120" xr:uid="{00000000-0005-0000-0000-00005C040000}"/>
    <cellStyle name="Comma 12 2" xfId="1705" xr:uid="{00000000-0005-0000-0000-00005D040000}"/>
    <cellStyle name="Comma 13" xfId="1121" xr:uid="{00000000-0005-0000-0000-00005E040000}"/>
    <cellStyle name="Comma 13 2" xfId="1706" xr:uid="{00000000-0005-0000-0000-00005F040000}"/>
    <cellStyle name="Comma 14" xfId="1122" xr:uid="{00000000-0005-0000-0000-000060040000}"/>
    <cellStyle name="Comma 14 2" xfId="1707" xr:uid="{00000000-0005-0000-0000-000061040000}"/>
    <cellStyle name="Comma 15" xfId="1123" xr:uid="{00000000-0005-0000-0000-000062040000}"/>
    <cellStyle name="Comma 15 2" xfId="1708" xr:uid="{00000000-0005-0000-0000-000063040000}"/>
    <cellStyle name="Comma 2" xfId="1124" xr:uid="{00000000-0005-0000-0000-000064040000}"/>
    <cellStyle name="Comma 3" xfId="1125" xr:uid="{00000000-0005-0000-0000-000065040000}"/>
    <cellStyle name="Comma 4" xfId="1126" xr:uid="{00000000-0005-0000-0000-000066040000}"/>
    <cellStyle name="Comma 4 2" xfId="1709" xr:uid="{00000000-0005-0000-0000-000067040000}"/>
    <cellStyle name="Comma 5" xfId="1127" xr:uid="{00000000-0005-0000-0000-000068040000}"/>
    <cellStyle name="Comma 5 2" xfId="1710" xr:uid="{00000000-0005-0000-0000-000069040000}"/>
    <cellStyle name="Comma 6" xfId="1128" xr:uid="{00000000-0005-0000-0000-00006A040000}"/>
    <cellStyle name="Comma 6 2" xfId="1711" xr:uid="{00000000-0005-0000-0000-00006B040000}"/>
    <cellStyle name="Comma 7" xfId="1129" xr:uid="{00000000-0005-0000-0000-00006C040000}"/>
    <cellStyle name="Comma 7 2" xfId="1712" xr:uid="{00000000-0005-0000-0000-00006D040000}"/>
    <cellStyle name="Comma 8" xfId="1130" xr:uid="{00000000-0005-0000-0000-00006E040000}"/>
    <cellStyle name="Comma 8 2" xfId="1713" xr:uid="{00000000-0005-0000-0000-00006F040000}"/>
    <cellStyle name="Comma 9" xfId="1131" xr:uid="{00000000-0005-0000-0000-000070040000}"/>
    <cellStyle name="Comma 9 2" xfId="1714" xr:uid="{00000000-0005-0000-0000-000071040000}"/>
    <cellStyle name="Currency 2" xfId="1132" xr:uid="{00000000-0005-0000-0000-000072040000}"/>
    <cellStyle name="Data(USA)" xfId="1133" xr:uid="{00000000-0005-0000-0000-000073040000}"/>
    <cellStyle name="Data4" xfId="1134" xr:uid="{00000000-0005-0000-0000-000074040000}"/>
    <cellStyle name="Date" xfId="1135" xr:uid="{00000000-0005-0000-0000-000075040000}"/>
    <cellStyle name="Datenpilot Ecke" xfId="1136" xr:uid="{00000000-0005-0000-0000-000076040000}"/>
    <cellStyle name="Datenpilot Ergebnis" xfId="1137" xr:uid="{00000000-0005-0000-0000-000077040000}"/>
    <cellStyle name="Datenpilot Feld" xfId="1138" xr:uid="{00000000-0005-0000-0000-000078040000}"/>
    <cellStyle name="Datenpilot Kategorie" xfId="1139" xr:uid="{00000000-0005-0000-0000-000079040000}"/>
    <cellStyle name="Datenpilot Titel" xfId="1140" xr:uid="{00000000-0005-0000-0000-00007A040000}"/>
    <cellStyle name="Datenpilot Wert" xfId="1141" xr:uid="{00000000-0005-0000-0000-00007B040000}"/>
    <cellStyle name="Datum" xfId="1142" xr:uid="{00000000-0005-0000-0000-00007C040000}"/>
    <cellStyle name="Datum 2" xfId="1143" xr:uid="{00000000-0005-0000-0000-00007D040000}"/>
    <cellStyle name="Datum 2 2" xfId="1144" xr:uid="{00000000-0005-0000-0000-00007E040000}"/>
    <cellStyle name="Datum 3" xfId="1145" xr:uid="{00000000-0005-0000-0000-00007F040000}"/>
    <cellStyle name="Datum 3 2" xfId="1146" xr:uid="{00000000-0005-0000-0000-000080040000}"/>
    <cellStyle name="Datum 4" xfId="1147" xr:uid="{00000000-0005-0000-0000-000081040000}"/>
    <cellStyle name="Datum 5" xfId="1148" xr:uid="{00000000-0005-0000-0000-000082040000}"/>
    <cellStyle name="Decimal2" xfId="1149" xr:uid="{00000000-0005-0000-0000-000083040000}"/>
    <cellStyle name="Decimal3" xfId="1150" xr:uid="{00000000-0005-0000-0000-000084040000}"/>
    <cellStyle name="Dezimal 10" xfId="1151" xr:uid="{00000000-0005-0000-0000-000085040000}"/>
    <cellStyle name="Dezimal 10 2" xfId="1715" xr:uid="{00000000-0005-0000-0000-000086040000}"/>
    <cellStyle name="Dezimal 11" xfId="1152" xr:uid="{00000000-0005-0000-0000-000087040000}"/>
    <cellStyle name="Dezimal 11 2" xfId="1716" xr:uid="{00000000-0005-0000-0000-000088040000}"/>
    <cellStyle name="Dezimal 2" xfId="1153" xr:uid="{00000000-0005-0000-0000-000089040000}"/>
    <cellStyle name="Dezimal 2 2" xfId="1154" xr:uid="{00000000-0005-0000-0000-00008A040000}"/>
    <cellStyle name="Dezimal 2 2 2" xfId="1155" xr:uid="{00000000-0005-0000-0000-00008B040000}"/>
    <cellStyle name="Dezimal 2 2 2 2" xfId="1719" xr:uid="{00000000-0005-0000-0000-00008C040000}"/>
    <cellStyle name="Dezimal 2 2 3" xfId="1718" xr:uid="{00000000-0005-0000-0000-00008D040000}"/>
    <cellStyle name="Dezimal 2 3" xfId="1156" xr:uid="{00000000-0005-0000-0000-00008E040000}"/>
    <cellStyle name="Dezimal 2 3 2" xfId="1720" xr:uid="{00000000-0005-0000-0000-00008F040000}"/>
    <cellStyle name="Dezimal 2 4" xfId="1717" xr:uid="{00000000-0005-0000-0000-000090040000}"/>
    <cellStyle name="Dezimal 3" xfId="1157" xr:uid="{00000000-0005-0000-0000-000091040000}"/>
    <cellStyle name="Dezimal 3 2" xfId="1158" xr:uid="{00000000-0005-0000-0000-000092040000}"/>
    <cellStyle name="Dezimal 3 2 2" xfId="1159" xr:uid="{00000000-0005-0000-0000-000093040000}"/>
    <cellStyle name="Dezimal 3 2 2 2" xfId="1723" xr:uid="{00000000-0005-0000-0000-000094040000}"/>
    <cellStyle name="Dezimal 3 2 3" xfId="1722" xr:uid="{00000000-0005-0000-0000-000095040000}"/>
    <cellStyle name="Dezimal 3 3" xfId="1160" xr:uid="{00000000-0005-0000-0000-000096040000}"/>
    <cellStyle name="Dezimal 3 3 2" xfId="1724" xr:uid="{00000000-0005-0000-0000-000097040000}"/>
    <cellStyle name="Dezimal 3 4" xfId="1161" xr:uid="{00000000-0005-0000-0000-000098040000}"/>
    <cellStyle name="Dezimal 3 4 2" xfId="1725" xr:uid="{00000000-0005-0000-0000-000099040000}"/>
    <cellStyle name="Dezimal 3 5" xfId="1162" xr:uid="{00000000-0005-0000-0000-00009A040000}"/>
    <cellStyle name="Dezimal 3 5 2" xfId="1726" xr:uid="{00000000-0005-0000-0000-00009B040000}"/>
    <cellStyle name="Dezimal 3 6" xfId="1721" xr:uid="{00000000-0005-0000-0000-00009C040000}"/>
    <cellStyle name="Dezimal 3_Division Summary  PCR" xfId="1163" xr:uid="{00000000-0005-0000-0000-00009D040000}"/>
    <cellStyle name="Dezimal 4" xfId="1164" xr:uid="{00000000-0005-0000-0000-00009E040000}"/>
    <cellStyle name="Dezimal 4 2" xfId="1165" xr:uid="{00000000-0005-0000-0000-00009F040000}"/>
    <cellStyle name="Dezimal 4 2 2" xfId="1728" xr:uid="{00000000-0005-0000-0000-0000A0040000}"/>
    <cellStyle name="Dezimal 4 3" xfId="1166" xr:uid="{00000000-0005-0000-0000-0000A1040000}"/>
    <cellStyle name="Dezimal 4 3 2" xfId="1729" xr:uid="{00000000-0005-0000-0000-0000A2040000}"/>
    <cellStyle name="Dezimal 4 4" xfId="1167" xr:uid="{00000000-0005-0000-0000-0000A3040000}"/>
    <cellStyle name="Dezimal 4 4 2" xfId="1730" xr:uid="{00000000-0005-0000-0000-0000A4040000}"/>
    <cellStyle name="Dezimal 4 5" xfId="1727" xr:uid="{00000000-0005-0000-0000-0000A5040000}"/>
    <cellStyle name="Dezimal 5" xfId="1168" xr:uid="{00000000-0005-0000-0000-0000A6040000}"/>
    <cellStyle name="Dezimal 5 2" xfId="1169" xr:uid="{00000000-0005-0000-0000-0000A7040000}"/>
    <cellStyle name="Dezimal 5 2 2" xfId="1732" xr:uid="{00000000-0005-0000-0000-0000A8040000}"/>
    <cellStyle name="Dezimal 5 3" xfId="1170" xr:uid="{00000000-0005-0000-0000-0000A9040000}"/>
    <cellStyle name="Dezimal 5 3 2" xfId="1733" xr:uid="{00000000-0005-0000-0000-0000AA040000}"/>
    <cellStyle name="Dezimal 5 4" xfId="1731" xr:uid="{00000000-0005-0000-0000-0000AB040000}"/>
    <cellStyle name="Dezimal 6" xfId="1171" xr:uid="{00000000-0005-0000-0000-0000AC040000}"/>
    <cellStyle name="Dezimal 6 2" xfId="1172" xr:uid="{00000000-0005-0000-0000-0000AD040000}"/>
    <cellStyle name="Dezimal 6 2 2" xfId="1735" xr:uid="{00000000-0005-0000-0000-0000AE040000}"/>
    <cellStyle name="Dezimal 6 3" xfId="1173" xr:uid="{00000000-0005-0000-0000-0000AF040000}"/>
    <cellStyle name="Dezimal 6 3 2" xfId="1736" xr:uid="{00000000-0005-0000-0000-0000B0040000}"/>
    <cellStyle name="Dezimal 6 4" xfId="1734" xr:uid="{00000000-0005-0000-0000-0000B1040000}"/>
    <cellStyle name="Dezimal 7" xfId="1174" xr:uid="{00000000-0005-0000-0000-0000B2040000}"/>
    <cellStyle name="Dezimal 7 2" xfId="1737" xr:uid="{00000000-0005-0000-0000-0000B3040000}"/>
    <cellStyle name="Dezimal 8" xfId="1175" xr:uid="{00000000-0005-0000-0000-0000B4040000}"/>
    <cellStyle name="Dezimal 8 2" xfId="1176" xr:uid="{00000000-0005-0000-0000-0000B5040000}"/>
    <cellStyle name="Dezimal 8 2 2" xfId="1739" xr:uid="{00000000-0005-0000-0000-0000B6040000}"/>
    <cellStyle name="Dezimal 8 3" xfId="1738" xr:uid="{00000000-0005-0000-0000-0000B7040000}"/>
    <cellStyle name="Dezimal 9" xfId="1177" xr:uid="{00000000-0005-0000-0000-0000B8040000}"/>
    <cellStyle name="Dezimal 9 2" xfId="1178" xr:uid="{00000000-0005-0000-0000-0000B9040000}"/>
    <cellStyle name="Dezimal 9 2 2" xfId="1741" xr:uid="{00000000-0005-0000-0000-0000BA040000}"/>
    <cellStyle name="Dezimal 9 3" xfId="1179" xr:uid="{00000000-0005-0000-0000-0000BB040000}"/>
    <cellStyle name="Dezimal 9 3 2" xfId="1742" xr:uid="{00000000-0005-0000-0000-0000BC040000}"/>
    <cellStyle name="Dezimal 9 4" xfId="1740" xr:uid="{00000000-0005-0000-0000-0000BD040000}"/>
    <cellStyle name="Eingabe %" xfId="1180" xr:uid="{00000000-0005-0000-0000-0000BE040000}"/>
    <cellStyle name="Eingabe 10" xfId="1181" xr:uid="{00000000-0005-0000-0000-0000BF040000}"/>
    <cellStyle name="Eingabe 11" xfId="1182" xr:uid="{00000000-0005-0000-0000-0000C0040000}"/>
    <cellStyle name="Eingabe 12" xfId="1183" xr:uid="{00000000-0005-0000-0000-0000C1040000}"/>
    <cellStyle name="Eingabe 13" xfId="1184" xr:uid="{00000000-0005-0000-0000-0000C2040000}"/>
    <cellStyle name="Eingabe 14" xfId="1185" xr:uid="{00000000-0005-0000-0000-0000C3040000}"/>
    <cellStyle name="Eingabe 15" xfId="1186" xr:uid="{00000000-0005-0000-0000-0000C4040000}"/>
    <cellStyle name="Eingabe 16" xfId="1187" xr:uid="{00000000-0005-0000-0000-0000C5040000}"/>
    <cellStyle name="Eingabe 17" xfId="1188" xr:uid="{00000000-0005-0000-0000-0000C6040000}"/>
    <cellStyle name="Eingabe 18" xfId="1189" xr:uid="{00000000-0005-0000-0000-0000C7040000}"/>
    <cellStyle name="Eingabe 19" xfId="1190" xr:uid="{00000000-0005-0000-0000-0000C8040000}"/>
    <cellStyle name="Eingabe 2" xfId="1191" xr:uid="{00000000-0005-0000-0000-0000C9040000}"/>
    <cellStyle name="Eingabe 20" xfId="1192" xr:uid="{00000000-0005-0000-0000-0000CA040000}"/>
    <cellStyle name="Eingabe 21" xfId="1193" xr:uid="{00000000-0005-0000-0000-0000CB040000}"/>
    <cellStyle name="Eingabe 22" xfId="1194" xr:uid="{00000000-0005-0000-0000-0000CC040000}"/>
    <cellStyle name="Eingabe 23" xfId="1195" xr:uid="{00000000-0005-0000-0000-0000CD040000}"/>
    <cellStyle name="Eingabe 24" xfId="1196" xr:uid="{00000000-0005-0000-0000-0000CE040000}"/>
    <cellStyle name="Eingabe 25" xfId="1197" xr:uid="{00000000-0005-0000-0000-0000CF040000}"/>
    <cellStyle name="Eingabe 26" xfId="1198" xr:uid="{00000000-0005-0000-0000-0000D0040000}"/>
    <cellStyle name="Eingabe 27" xfId="1199" xr:uid="{00000000-0005-0000-0000-0000D1040000}"/>
    <cellStyle name="Eingabe 28" xfId="1200" xr:uid="{00000000-0005-0000-0000-0000D2040000}"/>
    <cellStyle name="Eingabe 29" xfId="1201" xr:uid="{00000000-0005-0000-0000-0000D3040000}"/>
    <cellStyle name="Eingabe 3" xfId="1202" xr:uid="{00000000-0005-0000-0000-0000D4040000}"/>
    <cellStyle name="Eingabe 4" xfId="1203" xr:uid="{00000000-0005-0000-0000-0000D5040000}"/>
    <cellStyle name="Eingabe 5" xfId="1204" xr:uid="{00000000-0005-0000-0000-0000D6040000}"/>
    <cellStyle name="Eingabe 6" xfId="1205" xr:uid="{00000000-0005-0000-0000-0000D7040000}"/>
    <cellStyle name="Eingabe 7" xfId="1206" xr:uid="{00000000-0005-0000-0000-0000D8040000}"/>
    <cellStyle name="Eingabe 8" xfId="1207" xr:uid="{00000000-0005-0000-0000-0000D9040000}"/>
    <cellStyle name="Eingabe 9" xfId="1208" xr:uid="{00000000-0005-0000-0000-0000DA040000}"/>
    <cellStyle name="Eingabe Company" xfId="1209" xr:uid="{00000000-0005-0000-0000-0000DB040000}"/>
    <cellStyle name="Eingabe Currency" xfId="1210" xr:uid="{00000000-0005-0000-0000-0000DC040000}"/>
    <cellStyle name="Eingabe Dezimal" xfId="1211" xr:uid="{00000000-0005-0000-0000-0000DD040000}"/>
    <cellStyle name="Eingabe Monat" xfId="1212" xr:uid="{00000000-0005-0000-0000-0000DE040000}"/>
    <cellStyle name="Eingabe Text" xfId="1213" xr:uid="{00000000-0005-0000-0000-0000DF040000}"/>
    <cellStyle name="Eingabe Text 2" xfId="1214" xr:uid="{00000000-0005-0000-0000-0000E0040000}"/>
    <cellStyle name="Eingabe Zahl" xfId="1215" xr:uid="{00000000-0005-0000-0000-0000E1040000}"/>
    <cellStyle name="Encabezado 4" xfId="1216" xr:uid="{00000000-0005-0000-0000-0000E2040000}"/>
    <cellStyle name="Énfasis1" xfId="1217" xr:uid="{00000000-0005-0000-0000-0000E3040000}"/>
    <cellStyle name="Énfasis2" xfId="1218" xr:uid="{00000000-0005-0000-0000-0000E4040000}"/>
    <cellStyle name="Énfasis3" xfId="1219" xr:uid="{00000000-0005-0000-0000-0000E5040000}"/>
    <cellStyle name="Énfasis4" xfId="1220" xr:uid="{00000000-0005-0000-0000-0000E6040000}"/>
    <cellStyle name="Énfasis5" xfId="1221" xr:uid="{00000000-0005-0000-0000-0000E7040000}"/>
    <cellStyle name="Énfasis6" xfId="1222" xr:uid="{00000000-0005-0000-0000-0000E8040000}"/>
    <cellStyle name="Entrada" xfId="1223" xr:uid="{00000000-0005-0000-0000-0000E9040000}"/>
    <cellStyle name="Entrada 2" xfId="1224" xr:uid="{00000000-0005-0000-0000-0000EA040000}"/>
    <cellStyle name="Ergebnis 2" xfId="1225" xr:uid="{00000000-0005-0000-0000-0000EB040000}"/>
    <cellStyle name="Ergebnis 3" xfId="1226" xr:uid="{00000000-0005-0000-0000-0000EC040000}"/>
    <cellStyle name="Ergebnis 4" xfId="1227" xr:uid="{00000000-0005-0000-0000-0000ED040000}"/>
    <cellStyle name="Erklärender Text 2" xfId="1228" xr:uid="{00000000-0005-0000-0000-0000EE040000}"/>
    <cellStyle name="Erklärender Text 3" xfId="1229" xr:uid="{00000000-0005-0000-0000-0000EF040000}"/>
    <cellStyle name="Erklärender Text 4" xfId="1230" xr:uid="{00000000-0005-0000-0000-0000F0040000}"/>
    <cellStyle name="EUR-Format" xfId="1231" xr:uid="{00000000-0005-0000-0000-0000F1040000}"/>
    <cellStyle name="Euro" xfId="1232" xr:uid="{00000000-0005-0000-0000-0000F2040000}"/>
    <cellStyle name="Euro 2" xfId="1233" xr:uid="{00000000-0005-0000-0000-0000F3040000}"/>
    <cellStyle name="Euro 2 2" xfId="1234" xr:uid="{00000000-0005-0000-0000-0000F4040000}"/>
    <cellStyle name="Euro 2 3" xfId="1235" xr:uid="{00000000-0005-0000-0000-0000F5040000}"/>
    <cellStyle name="Euro 3" xfId="1236" xr:uid="{00000000-0005-0000-0000-0000F6040000}"/>
    <cellStyle name="Euro 3 2" xfId="1237" xr:uid="{00000000-0005-0000-0000-0000F7040000}"/>
    <cellStyle name="Euro 4" xfId="1238" xr:uid="{00000000-0005-0000-0000-0000F8040000}"/>
    <cellStyle name="Euro 4 2" xfId="1239" xr:uid="{00000000-0005-0000-0000-0000F9040000}"/>
    <cellStyle name="Euro 5" xfId="1240" xr:uid="{00000000-0005-0000-0000-0000FA040000}"/>
    <cellStyle name="Euro 6" xfId="1241" xr:uid="{00000000-0005-0000-0000-0000FB040000}"/>
    <cellStyle name="Euro 7" xfId="1242" xr:uid="{00000000-0005-0000-0000-0000FC040000}"/>
    <cellStyle name="Euro_Restructuring File _ 3-07-13_scorecard" xfId="1243" xr:uid="{00000000-0005-0000-0000-0000FD040000}"/>
    <cellStyle name="Excel Built-in Normal" xfId="1244" xr:uid="{00000000-0005-0000-0000-0000FE040000}"/>
    <cellStyle name="Explanatory Text" xfId="1245" xr:uid="{00000000-0005-0000-0000-0000FF040000}"/>
    <cellStyle name="Explanatory Text 2" xfId="1246" xr:uid="{00000000-0005-0000-0000-000000050000}"/>
    <cellStyle name="Farbtext" xfId="1247" xr:uid="{00000000-0005-0000-0000-000001050000}"/>
    <cellStyle name="Fett" xfId="1248" xr:uid="{00000000-0005-0000-0000-000002050000}"/>
    <cellStyle name="Font_big" xfId="1249" xr:uid="{00000000-0005-0000-0000-000003050000}"/>
    <cellStyle name="Formula" xfId="1250" xr:uid="{00000000-0005-0000-0000-000004050000}"/>
    <cellStyle name="formula2_fond" xfId="1251" xr:uid="{00000000-0005-0000-0000-000005050000}"/>
    <cellStyle name="Formula3" xfId="1252" xr:uid="{00000000-0005-0000-0000-000006050000}"/>
    <cellStyle name="FST description blank" xfId="1253" xr:uid="{00000000-0005-0000-0000-000007050000}"/>
    <cellStyle name="Good" xfId="1254" xr:uid="{00000000-0005-0000-0000-000008050000}"/>
    <cellStyle name="Good 2" xfId="1255" xr:uid="{00000000-0005-0000-0000-000009050000}"/>
    <cellStyle name="Good_Tabelle1" xfId="1256" xr:uid="{00000000-0005-0000-0000-00000A050000}"/>
    <cellStyle name="gou" xfId="1257" xr:uid="{00000000-0005-0000-0000-00000B050000}"/>
    <cellStyle name="Grey" xfId="1258" xr:uid="{00000000-0005-0000-0000-00000C050000}"/>
    <cellStyle name="Group_Color" xfId="1259" xr:uid="{00000000-0005-0000-0000-00000D050000}"/>
    <cellStyle name="Gut 2" xfId="1260" xr:uid="{00000000-0005-0000-0000-00000E050000}"/>
    <cellStyle name="Gut 3" xfId="1261" xr:uid="{00000000-0005-0000-0000-00000F050000}"/>
    <cellStyle name="Gut 4" xfId="1262" xr:uid="{00000000-0005-0000-0000-000010050000}"/>
    <cellStyle name="Head_left" xfId="1263" xr:uid="{00000000-0005-0000-0000-000011050000}"/>
    <cellStyle name="Header" xfId="1264" xr:uid="{00000000-0005-0000-0000-000012050000}"/>
    <cellStyle name="Header1" xfId="1265" xr:uid="{00000000-0005-0000-0000-000013050000}"/>
    <cellStyle name="Header2" xfId="1266" xr:uid="{00000000-0005-0000-0000-000014050000}"/>
    <cellStyle name="Heading 1" xfId="1267" xr:uid="{00000000-0005-0000-0000-000015050000}"/>
    <cellStyle name="Heading 1 2" xfId="1268" xr:uid="{00000000-0005-0000-0000-000016050000}"/>
    <cellStyle name="Heading 1_Restructuring File _ 3-07-13_scorecard" xfId="1269" xr:uid="{00000000-0005-0000-0000-000017050000}"/>
    <cellStyle name="Heading 2" xfId="1270" xr:uid="{00000000-0005-0000-0000-000018050000}"/>
    <cellStyle name="Heading 2 2" xfId="1271" xr:uid="{00000000-0005-0000-0000-000019050000}"/>
    <cellStyle name="Heading 2_Restructuring File _ 3-07-13_scorecard" xfId="1272" xr:uid="{00000000-0005-0000-0000-00001A050000}"/>
    <cellStyle name="Heading 3" xfId="1273" xr:uid="{00000000-0005-0000-0000-00001B050000}"/>
    <cellStyle name="Heading 3 2" xfId="1274" xr:uid="{00000000-0005-0000-0000-00001C050000}"/>
    <cellStyle name="Heading 3_Restructuring File _ 3-07-13_scorecard" xfId="1275" xr:uid="{00000000-0005-0000-0000-00001D050000}"/>
    <cellStyle name="Heading 4" xfId="1276" xr:uid="{00000000-0005-0000-0000-00001E050000}"/>
    <cellStyle name="Heading 4 2" xfId="1277" xr:uid="{00000000-0005-0000-0000-00001F050000}"/>
    <cellStyle name="Heading 4_Restructuring File _ 3-07-13_scorecard" xfId="1278" xr:uid="{00000000-0005-0000-0000-000020050000}"/>
    <cellStyle name="Hyperlink 2" xfId="1279" xr:uid="{00000000-0005-0000-0000-000022050000}"/>
    <cellStyle name="Hyperlink 3" xfId="1280" xr:uid="{00000000-0005-0000-0000-000023050000}"/>
    <cellStyle name="Hyperlink for amounts" xfId="1281" xr:uid="{00000000-0005-0000-0000-000024050000}"/>
    <cellStyle name="Hyperlnk row header underlined bold" xfId="1282" xr:uid="{00000000-0005-0000-0000-000025050000}"/>
    <cellStyle name="Incorrecto" xfId="1283" xr:uid="{00000000-0005-0000-0000-000026050000}"/>
    <cellStyle name="Indent" xfId="1284" xr:uid="{00000000-0005-0000-0000-000027050000}"/>
    <cellStyle name="Input" xfId="1285" xr:uid="{00000000-0005-0000-0000-000028050000}"/>
    <cellStyle name="Input [yellow]" xfId="1286" xr:uid="{00000000-0005-0000-0000-000029050000}"/>
    <cellStyle name="Input 2" xfId="1287" xr:uid="{00000000-0005-0000-0000-00002A050000}"/>
    <cellStyle name="Input 2 2" xfId="1288" xr:uid="{00000000-0005-0000-0000-00002B050000}"/>
    <cellStyle name="Input 3" xfId="1289" xr:uid="{00000000-0005-0000-0000-00002C050000}"/>
    <cellStyle name="INPUT DATA" xfId="1290" xr:uid="{00000000-0005-0000-0000-00002D050000}"/>
    <cellStyle name="Input_30.06.2009" xfId="1291" xr:uid="{00000000-0005-0000-0000-00002E050000}"/>
    <cellStyle name="Italic" xfId="1292" xr:uid="{00000000-0005-0000-0000-00002F050000}"/>
    <cellStyle name="KA-Konto" xfId="1293" xr:uid="{00000000-0005-0000-0000-000030050000}"/>
    <cellStyle name="KA-Konto 2" xfId="1294" xr:uid="{00000000-0005-0000-0000-000031050000}"/>
    <cellStyle name="KA-Konto 3" xfId="1295" xr:uid="{00000000-0005-0000-0000-000032050000}"/>
    <cellStyle name="KA-Konto 4" xfId="1296" xr:uid="{00000000-0005-0000-0000-000033050000}"/>
    <cellStyle name="KA-Konto_Division Summary  PCR" xfId="1297" xr:uid="{00000000-0005-0000-0000-000034050000}"/>
    <cellStyle name="KNR" xfId="1298" xr:uid="{00000000-0005-0000-0000-000035050000}"/>
    <cellStyle name="KNR 2" xfId="1299" xr:uid="{00000000-0005-0000-0000-000036050000}"/>
    <cellStyle name="KNR 3" xfId="1300" xr:uid="{00000000-0005-0000-0000-000037050000}"/>
    <cellStyle name="KNR 4" xfId="1301" xr:uid="{00000000-0005-0000-0000-000038050000}"/>
    <cellStyle name="Komma" xfId="6" builtinId="3"/>
    <cellStyle name="Komma 2" xfId="1302" xr:uid="{00000000-0005-0000-0000-000039050000}"/>
    <cellStyle name="Komma 2 2" xfId="1743" xr:uid="{00000000-0005-0000-0000-00003A050000}"/>
    <cellStyle name="Komma 3" xfId="1303" xr:uid="{00000000-0005-0000-0000-00003B050000}"/>
    <cellStyle name="Komma 4" xfId="1304" xr:uid="{00000000-0005-0000-0000-00003C050000}"/>
    <cellStyle name="Komma 4 2" xfId="1744" xr:uid="{00000000-0005-0000-0000-00003D050000}"/>
    <cellStyle name="Komma 5" xfId="1305" xr:uid="{00000000-0005-0000-0000-00003E050000}"/>
    <cellStyle name="Komma 5 2" xfId="1745" xr:uid="{00000000-0005-0000-0000-00003F050000}"/>
    <cellStyle name="Komma 6" xfId="1702" xr:uid="{00000000-0005-0000-0000-000040050000}"/>
    <cellStyle name="Kopf einzelne" xfId="1306" xr:uid="{00000000-0005-0000-0000-000041050000}"/>
    <cellStyle name="Kopf erste" xfId="1307" xr:uid="{00000000-0005-0000-0000-000042050000}"/>
    <cellStyle name="Kopf letzte" xfId="1308" xr:uid="{00000000-0005-0000-0000-000043050000}"/>
    <cellStyle name="Kopf mittlere" xfId="1309" xr:uid="{00000000-0005-0000-0000-000044050000}"/>
    <cellStyle name="Kosten" xfId="1310" xr:uid="{00000000-0005-0000-0000-000045050000}"/>
    <cellStyle name="KPMG Heading 1" xfId="1311" xr:uid="{00000000-0005-0000-0000-000046050000}"/>
    <cellStyle name="KPMG Heading 2" xfId="1312" xr:uid="{00000000-0005-0000-0000-000047050000}"/>
    <cellStyle name="KPMG Heading 3" xfId="1313" xr:uid="{00000000-0005-0000-0000-000048050000}"/>
    <cellStyle name="KPMG Heading 4" xfId="1314" xr:uid="{00000000-0005-0000-0000-000049050000}"/>
    <cellStyle name="KPMG Normal" xfId="1315" xr:uid="{00000000-0005-0000-0000-00004A050000}"/>
    <cellStyle name="KPMG Normal Text" xfId="1316" xr:uid="{00000000-0005-0000-0000-00004B050000}"/>
    <cellStyle name="Leerzeile" xfId="1317" xr:uid="{00000000-0005-0000-0000-00004C050000}"/>
    <cellStyle name="Link" xfId="5" builtinId="8"/>
    <cellStyle name="Linked Cell" xfId="1318" xr:uid="{00000000-0005-0000-0000-00004D050000}"/>
    <cellStyle name="Linked Cell 2" xfId="1319" xr:uid="{00000000-0005-0000-0000-00004E050000}"/>
    <cellStyle name="Linked Cell_Tabelle1" xfId="1320" xr:uid="{00000000-0005-0000-0000-00004F050000}"/>
    <cellStyle name="MainData" xfId="1321" xr:uid="{00000000-0005-0000-0000-000050050000}"/>
    <cellStyle name="MajorTotal" xfId="1322" xr:uid="{00000000-0005-0000-0000-000051050000}"/>
    <cellStyle name="Matrix_Title" xfId="1323" xr:uid="{00000000-0005-0000-0000-000052050000}"/>
    <cellStyle name="meny_Hárok1" xfId="1324" xr:uid="{00000000-0005-0000-0000-000053050000}"/>
    <cellStyle name="Middle Headers Centered" xfId="1325" xr:uid="{00000000-0005-0000-0000-000054050000}"/>
    <cellStyle name="Migliaia" xfId="1326" xr:uid="{00000000-0005-0000-0000-000055050000}"/>
    <cellStyle name="Millares 2" xfId="1327" xr:uid="{00000000-0005-0000-0000-000056050000}"/>
    <cellStyle name="Millares 2 2" xfId="1328" xr:uid="{00000000-0005-0000-0000-000057050000}"/>
    <cellStyle name="Millares 3" xfId="1329" xr:uid="{00000000-0005-0000-0000-000058050000}"/>
    <cellStyle name="Millares 3 2" xfId="1330" xr:uid="{00000000-0005-0000-0000-000059050000}"/>
    <cellStyle name="Millares 3 2 2" xfId="1747" xr:uid="{00000000-0005-0000-0000-00005A050000}"/>
    <cellStyle name="Millares 3 3" xfId="1746" xr:uid="{00000000-0005-0000-0000-00005B050000}"/>
    <cellStyle name="Milliers [0]_3A_NumeratorReport_Option1_040611" xfId="1331" xr:uid="{00000000-0005-0000-0000-00005C050000}"/>
    <cellStyle name="Milliers_3A_NumeratorReport_Option1_040611" xfId="1332" xr:uid="{00000000-0005-0000-0000-00005D050000}"/>
    <cellStyle name="MioS-Format" xfId="1333" xr:uid="{00000000-0005-0000-0000-00005E050000}"/>
    <cellStyle name="Monétaire [0]_3A_NumeratorReport_Option1_040611" xfId="1334" xr:uid="{00000000-0005-0000-0000-00005F050000}"/>
    <cellStyle name="Monétaire_3A_NumeratorReport_Option1_040611" xfId="1335" xr:uid="{00000000-0005-0000-0000-000060050000}"/>
    <cellStyle name="Neutral 2" xfId="1336" xr:uid="{00000000-0005-0000-0000-000061050000}"/>
    <cellStyle name="Neutral 3" xfId="1337" xr:uid="{00000000-0005-0000-0000-000062050000}"/>
    <cellStyle name="Neutral 4" xfId="1338" xr:uid="{00000000-0005-0000-0000-000063050000}"/>
    <cellStyle name="norma" xfId="1339" xr:uid="{00000000-0005-0000-0000-000064050000}"/>
    <cellStyle name="Normal - Style1" xfId="1340" xr:uid="{00000000-0005-0000-0000-000066050000}"/>
    <cellStyle name="Normal 10" xfId="1341" xr:uid="{00000000-0005-0000-0000-000067050000}"/>
    <cellStyle name="Normal 11" xfId="1342" xr:uid="{00000000-0005-0000-0000-000068050000}"/>
    <cellStyle name="Normal 12" xfId="1343" xr:uid="{00000000-0005-0000-0000-000069050000}"/>
    <cellStyle name="Normal 13" xfId="1344" xr:uid="{00000000-0005-0000-0000-00006A050000}"/>
    <cellStyle name="Normal 14" xfId="1345" xr:uid="{00000000-0005-0000-0000-00006B050000}"/>
    <cellStyle name="Normal 15" xfId="1346" xr:uid="{00000000-0005-0000-0000-00006C050000}"/>
    <cellStyle name="Normal 16" xfId="1347" xr:uid="{00000000-0005-0000-0000-00006D050000}"/>
    <cellStyle name="Normal 17" xfId="1348" xr:uid="{00000000-0005-0000-0000-00006E050000}"/>
    <cellStyle name="Normal 18" xfId="3" xr:uid="{00000000-0005-0000-0000-00006F050000}"/>
    <cellStyle name="Normal 19" xfId="1349" xr:uid="{00000000-0005-0000-0000-000070050000}"/>
    <cellStyle name="Normal 2" xfId="1350" xr:uid="{00000000-0005-0000-0000-000071050000}"/>
    <cellStyle name="Normal 2 2" xfId="1351" xr:uid="{00000000-0005-0000-0000-000072050000}"/>
    <cellStyle name="Normal 2 2 2" xfId="1352" xr:uid="{00000000-0005-0000-0000-000073050000}"/>
    <cellStyle name="Normal 2 3" xfId="1353" xr:uid="{00000000-0005-0000-0000-000074050000}"/>
    <cellStyle name="Normal 2 4" xfId="1354" xr:uid="{00000000-0005-0000-0000-000075050000}"/>
    <cellStyle name="Normal 2_~0149226" xfId="1355" xr:uid="{00000000-0005-0000-0000-000076050000}"/>
    <cellStyle name="Normal 20" xfId="1356" xr:uid="{00000000-0005-0000-0000-000077050000}"/>
    <cellStyle name="Normal 21" xfId="1357" xr:uid="{00000000-0005-0000-0000-000078050000}"/>
    <cellStyle name="Normal 22" xfId="1358" xr:uid="{00000000-0005-0000-0000-000079050000}"/>
    <cellStyle name="Normal 23" xfId="1359" xr:uid="{00000000-0005-0000-0000-00007A050000}"/>
    <cellStyle name="Normal 24" xfId="1360" xr:uid="{00000000-0005-0000-0000-00007B050000}"/>
    <cellStyle name="Normal 25" xfId="1361" xr:uid="{00000000-0005-0000-0000-00007C050000}"/>
    <cellStyle name="Normal 26" xfId="1362" xr:uid="{00000000-0005-0000-0000-00007D050000}"/>
    <cellStyle name="Normal 3" xfId="1363" xr:uid="{00000000-0005-0000-0000-00007E050000}"/>
    <cellStyle name="Normal 3 2" xfId="1364" xr:uid="{00000000-0005-0000-0000-00007F050000}"/>
    <cellStyle name="Normal 3 3" xfId="1365" xr:uid="{00000000-0005-0000-0000-000080050000}"/>
    <cellStyle name="Normal 3_annex8corep" xfId="1366" xr:uid="{00000000-0005-0000-0000-000081050000}"/>
    <cellStyle name="Normal 4" xfId="1367" xr:uid="{00000000-0005-0000-0000-000082050000}"/>
    <cellStyle name="Normal 5" xfId="1368" xr:uid="{00000000-0005-0000-0000-000083050000}"/>
    <cellStyle name="Normal 5 2" xfId="1369" xr:uid="{00000000-0005-0000-0000-000084050000}"/>
    <cellStyle name="Normal 6" xfId="1370" xr:uid="{00000000-0005-0000-0000-000085050000}"/>
    <cellStyle name="Normal 7" xfId="1371" xr:uid="{00000000-0005-0000-0000-000086050000}"/>
    <cellStyle name="Normal 7 2" xfId="1372" xr:uid="{00000000-0005-0000-0000-000087050000}"/>
    <cellStyle name="Normal 7 2 2" xfId="1373" xr:uid="{00000000-0005-0000-0000-000088050000}"/>
    <cellStyle name="Normal 7 2 2 2" xfId="1374" xr:uid="{00000000-0005-0000-0000-000089050000}"/>
    <cellStyle name="Normal 7 2 3" xfId="1375" xr:uid="{00000000-0005-0000-0000-00008A050000}"/>
    <cellStyle name="Normal 7 3" xfId="1376" xr:uid="{00000000-0005-0000-0000-00008B050000}"/>
    <cellStyle name="Normal 7 3 2" xfId="1377" xr:uid="{00000000-0005-0000-0000-00008C050000}"/>
    <cellStyle name="Normal 7 4" xfId="1378" xr:uid="{00000000-0005-0000-0000-00008D050000}"/>
    <cellStyle name="Normal 7 5" xfId="1379" xr:uid="{00000000-0005-0000-0000-00008E050000}"/>
    <cellStyle name="Normal 8" xfId="1380" xr:uid="{00000000-0005-0000-0000-00008F050000}"/>
    <cellStyle name="Normal 9" xfId="1381" xr:uid="{00000000-0005-0000-0000-000090050000}"/>
    <cellStyle name="Normal Bew" xfId="1382" xr:uid="{00000000-0005-0000-0000-000091050000}"/>
    <cellStyle name="Normal Bew blau T" xfId="1383" xr:uid="{00000000-0005-0000-0000-000092050000}"/>
    <cellStyle name="Normal Bew du.blau T" xfId="1384" xr:uid="{00000000-0005-0000-0000-000093050000}"/>
    <cellStyle name="Normal Bew du.blau T 2" xfId="1385" xr:uid="{00000000-0005-0000-0000-000094050000}"/>
    <cellStyle name="Normal Bew T" xfId="1386" xr:uid="{00000000-0005-0000-0000-000095050000}"/>
    <cellStyle name="Normal Bew_20100616 overview " xfId="1387" xr:uid="{00000000-0005-0000-0000-000096050000}"/>
    <cellStyle name="Normale_2011 04 14 Templates for stress test_bcl" xfId="1388" xr:uid="{00000000-0005-0000-0000-000097050000}"/>
    <cellStyle name="normálne_Hárok1" xfId="1389" xr:uid="{00000000-0005-0000-0000-000098050000}"/>
    <cellStyle name="normální_CP_" xfId="1390" xr:uid="{00000000-0005-0000-0000-000099050000}"/>
    <cellStyle name="Normalny_Costs 00" xfId="1391" xr:uid="{00000000-0005-0000-0000-00009A050000}"/>
    <cellStyle name="Notas" xfId="1392" xr:uid="{00000000-0005-0000-0000-00009B050000}"/>
    <cellStyle name="Notas 2" xfId="1393" xr:uid="{00000000-0005-0000-0000-00009C050000}"/>
    <cellStyle name="Note" xfId="1394" xr:uid="{00000000-0005-0000-0000-00009D050000}"/>
    <cellStyle name="Note 2" xfId="1395" xr:uid="{00000000-0005-0000-0000-00009E050000}"/>
    <cellStyle name="Note 2 2" xfId="1396" xr:uid="{00000000-0005-0000-0000-00009F050000}"/>
    <cellStyle name="Note 3" xfId="1397" xr:uid="{00000000-0005-0000-0000-0000A0050000}"/>
    <cellStyle name="Note 4" xfId="1398" xr:uid="{00000000-0005-0000-0000-0000A1050000}"/>
    <cellStyle name="Note 5" xfId="1399" xr:uid="{00000000-0005-0000-0000-0000A2050000}"/>
    <cellStyle name="Notiz 2" xfId="1400" xr:uid="{00000000-0005-0000-0000-0000A3050000}"/>
    <cellStyle name="Notiz 2 2" xfId="1401" xr:uid="{00000000-0005-0000-0000-0000A4050000}"/>
    <cellStyle name="Notiz 2 2 2" xfId="1402" xr:uid="{00000000-0005-0000-0000-0000A5050000}"/>
    <cellStyle name="Notiz 2 3" xfId="1403" xr:uid="{00000000-0005-0000-0000-0000A6050000}"/>
    <cellStyle name="Notiz 2 4" xfId="1404" xr:uid="{00000000-0005-0000-0000-0000A7050000}"/>
    <cellStyle name="Notiz 3" xfId="1405" xr:uid="{00000000-0005-0000-0000-0000A8050000}"/>
    <cellStyle name="Notiz 3 2" xfId="1406" xr:uid="{00000000-0005-0000-0000-0000A9050000}"/>
    <cellStyle name="Output" xfId="1407" xr:uid="{00000000-0005-0000-0000-0000AA050000}"/>
    <cellStyle name="Output 2" xfId="1408" xr:uid="{00000000-0005-0000-0000-0000AB050000}"/>
    <cellStyle name="Output 2 2" xfId="1409" xr:uid="{00000000-0005-0000-0000-0000AC050000}"/>
    <cellStyle name="Output 3" xfId="1410" xr:uid="{00000000-0005-0000-0000-0000AD050000}"/>
    <cellStyle name="pb_page_heading_LS" xfId="1411" xr:uid="{00000000-0005-0000-0000-0000AE050000}"/>
    <cellStyle name="Perc 1 decimal" xfId="1412" xr:uid="{00000000-0005-0000-0000-0000AF050000}"/>
    <cellStyle name="Perc 2 decimal" xfId="1413" xr:uid="{00000000-0005-0000-0000-0000B0050000}"/>
    <cellStyle name="Percent [2]" xfId="1414" xr:uid="{00000000-0005-0000-0000-0000B2050000}"/>
    <cellStyle name="Percent 18" xfId="1415" xr:uid="{00000000-0005-0000-0000-0000B3050000}"/>
    <cellStyle name="Percent 2" xfId="1416" xr:uid="{00000000-0005-0000-0000-0000B4050000}"/>
    <cellStyle name="Percent 2 2" xfId="1417" xr:uid="{00000000-0005-0000-0000-0000B5050000}"/>
    <cellStyle name="Percent 3" xfId="1418" xr:uid="{00000000-0005-0000-0000-0000B6050000}"/>
    <cellStyle name="Percent 4" xfId="1419" xr:uid="{00000000-0005-0000-0000-0000B7050000}"/>
    <cellStyle name="Percent 5" xfId="1420" xr:uid="{00000000-0005-0000-0000-0000B8050000}"/>
    <cellStyle name="Percent 6" xfId="1421" xr:uid="{00000000-0005-0000-0000-0000B9050000}"/>
    <cellStyle name="Percent 7" xfId="1422" xr:uid="{00000000-0005-0000-0000-0000BA050000}"/>
    <cellStyle name="Percent(2)" xfId="1423" xr:uid="{00000000-0005-0000-0000-0000BB050000}"/>
    <cellStyle name="Percent(2) 2" xfId="1424" xr:uid="{00000000-0005-0000-0000-0000BC050000}"/>
    <cellStyle name="Percent(2) 2 2" xfId="1425" xr:uid="{00000000-0005-0000-0000-0000BD050000}"/>
    <cellStyle name="Percent(2) 3" xfId="1426" xr:uid="{00000000-0005-0000-0000-0000BE050000}"/>
    <cellStyle name="Percent(2) 3 2" xfId="1427" xr:uid="{00000000-0005-0000-0000-0000BF050000}"/>
    <cellStyle name="Percent(2) 4" xfId="1428" xr:uid="{00000000-0005-0000-0000-0000C0050000}"/>
    <cellStyle name="Percent(2) 5" xfId="1429" xr:uid="{00000000-0005-0000-0000-0000C1050000}"/>
    <cellStyle name="Percentage" xfId="1430" xr:uid="{00000000-0005-0000-0000-0000C2050000}"/>
    <cellStyle name="Place_header" xfId="1431" xr:uid="{00000000-0005-0000-0000-0000C3050000}"/>
    <cellStyle name="Placeholder" xfId="1432" xr:uid="{00000000-0005-0000-0000-0000C4050000}"/>
    <cellStyle name="Placeholder Header Underlined bold" xfId="1433" xr:uid="{00000000-0005-0000-0000-0000C5050000}"/>
    <cellStyle name="Placeholder_column_blank" xfId="1434" xr:uid="{00000000-0005-0000-0000-0000C6050000}"/>
    <cellStyle name="prova colore" xfId="1435" xr:uid="{00000000-0005-0000-0000-0000C7050000}"/>
    <cellStyle name="provaaa" xfId="1436" xr:uid="{00000000-0005-0000-0000-0000C8050000}"/>
    <cellStyle name="Prozent" xfId="1" builtinId="5"/>
    <cellStyle name="Prozent 10" xfId="1437" xr:uid="{00000000-0005-0000-0000-0000C9050000}"/>
    <cellStyle name="Prozent 2" xfId="1438" xr:uid="{00000000-0005-0000-0000-0000CA050000}"/>
    <cellStyle name="Prozent 2 2" xfId="1439" xr:uid="{00000000-0005-0000-0000-0000CB050000}"/>
    <cellStyle name="Prozent 2 3" xfId="1440" xr:uid="{00000000-0005-0000-0000-0000CC050000}"/>
    <cellStyle name="Prozent 2 4" xfId="1441" xr:uid="{00000000-0005-0000-0000-0000CD050000}"/>
    <cellStyle name="Prozent 3" xfId="1442" xr:uid="{00000000-0005-0000-0000-0000CE050000}"/>
    <cellStyle name="Prozent 3 2" xfId="1443" xr:uid="{00000000-0005-0000-0000-0000CF050000}"/>
    <cellStyle name="Prozent 3 3" xfId="1444" xr:uid="{00000000-0005-0000-0000-0000D0050000}"/>
    <cellStyle name="Prozent 3 4" xfId="1445" xr:uid="{00000000-0005-0000-0000-0000D1050000}"/>
    <cellStyle name="Prozent 3 5" xfId="1446" xr:uid="{00000000-0005-0000-0000-0000D2050000}"/>
    <cellStyle name="Prozent 4" xfId="1447" xr:uid="{00000000-0005-0000-0000-0000D3050000}"/>
    <cellStyle name="Prozent 4 2" xfId="1448" xr:uid="{00000000-0005-0000-0000-0000D4050000}"/>
    <cellStyle name="Prozent 4 3" xfId="1449" xr:uid="{00000000-0005-0000-0000-0000D5050000}"/>
    <cellStyle name="Prozent 5" xfId="1450" xr:uid="{00000000-0005-0000-0000-0000D6050000}"/>
    <cellStyle name="Prozent 5 2" xfId="1451" xr:uid="{00000000-0005-0000-0000-0000D7050000}"/>
    <cellStyle name="Prozent 6" xfId="1452" xr:uid="{00000000-0005-0000-0000-0000D8050000}"/>
    <cellStyle name="Prozent 7" xfId="1453" xr:uid="{00000000-0005-0000-0000-0000D9050000}"/>
    <cellStyle name="Prozent 8" xfId="1454" xr:uid="{00000000-0005-0000-0000-0000DA050000}"/>
    <cellStyle name="Prozent 9" xfId="1455" xr:uid="{00000000-0005-0000-0000-0000DB050000}"/>
    <cellStyle name="R_Area_font" xfId="1456" xr:uid="{00000000-0005-0000-0000-0000DC050000}"/>
    <cellStyle name="R_formula" xfId="1457" xr:uid="{00000000-0005-0000-0000-0000DD050000}"/>
    <cellStyle name="R_head_font" xfId="1458" xr:uid="{00000000-0005-0000-0000-0000DE050000}"/>
    <cellStyle name="Row Header" xfId="1459" xr:uid="{00000000-0005-0000-0000-0000DF050000}"/>
    <cellStyle name="Salida" xfId="1460" xr:uid="{00000000-0005-0000-0000-0000E0050000}"/>
    <cellStyle name="Salida 2" xfId="1461" xr:uid="{00000000-0005-0000-0000-0000E1050000}"/>
    <cellStyle name="SAPBEXaggData" xfId="1462" xr:uid="{00000000-0005-0000-0000-0000E2050000}"/>
    <cellStyle name="SAPBEXaggDataEmph" xfId="1463" xr:uid="{00000000-0005-0000-0000-0000E3050000}"/>
    <cellStyle name="SAPBEXaggItem" xfId="1464" xr:uid="{00000000-0005-0000-0000-0000E4050000}"/>
    <cellStyle name="SAPBEXaggItemX" xfId="1465" xr:uid="{00000000-0005-0000-0000-0000E5050000}"/>
    <cellStyle name="SAPBEXchaText" xfId="1466" xr:uid="{00000000-0005-0000-0000-0000E6050000}"/>
    <cellStyle name="SAPBEXexcBad7" xfId="1467" xr:uid="{00000000-0005-0000-0000-0000E7050000}"/>
    <cellStyle name="SAPBEXexcBad8" xfId="1468" xr:uid="{00000000-0005-0000-0000-0000E8050000}"/>
    <cellStyle name="SAPBEXexcBad9" xfId="1469" xr:uid="{00000000-0005-0000-0000-0000E9050000}"/>
    <cellStyle name="SAPBEXexcCritical4" xfId="1470" xr:uid="{00000000-0005-0000-0000-0000EA050000}"/>
    <cellStyle name="SAPBEXexcCritical5" xfId="1471" xr:uid="{00000000-0005-0000-0000-0000EB050000}"/>
    <cellStyle name="SAPBEXexcCritical6" xfId="1472" xr:uid="{00000000-0005-0000-0000-0000EC050000}"/>
    <cellStyle name="SAPBEXexcGood1" xfId="1473" xr:uid="{00000000-0005-0000-0000-0000ED050000}"/>
    <cellStyle name="SAPBEXexcGood2" xfId="1474" xr:uid="{00000000-0005-0000-0000-0000EE050000}"/>
    <cellStyle name="SAPBEXexcGood3" xfId="1475" xr:uid="{00000000-0005-0000-0000-0000EF050000}"/>
    <cellStyle name="SAPBEXfilterDrill" xfId="1476" xr:uid="{00000000-0005-0000-0000-0000F0050000}"/>
    <cellStyle name="SAPBEXfilterItem" xfId="1477" xr:uid="{00000000-0005-0000-0000-0000F1050000}"/>
    <cellStyle name="SAPBEXfilterText" xfId="1478" xr:uid="{00000000-0005-0000-0000-0000F2050000}"/>
    <cellStyle name="SAPBEXformats" xfId="1479" xr:uid="{00000000-0005-0000-0000-0000F3050000}"/>
    <cellStyle name="SAPBEXheaderItem" xfId="1480" xr:uid="{00000000-0005-0000-0000-0000F4050000}"/>
    <cellStyle name="SAPBEXheaderText" xfId="1481" xr:uid="{00000000-0005-0000-0000-0000F5050000}"/>
    <cellStyle name="SAPBEXHLevel0" xfId="1482" xr:uid="{00000000-0005-0000-0000-0000F6050000}"/>
    <cellStyle name="SAPBEXHLevel0X" xfId="1483" xr:uid="{00000000-0005-0000-0000-0000F7050000}"/>
    <cellStyle name="SAPBEXHLevel1" xfId="1484" xr:uid="{00000000-0005-0000-0000-0000F8050000}"/>
    <cellStyle name="SAPBEXHLevel1X" xfId="1485" xr:uid="{00000000-0005-0000-0000-0000F9050000}"/>
    <cellStyle name="SAPBEXHLevel2" xfId="1486" xr:uid="{00000000-0005-0000-0000-0000FA050000}"/>
    <cellStyle name="SAPBEXHLevel2X" xfId="1487" xr:uid="{00000000-0005-0000-0000-0000FB050000}"/>
    <cellStyle name="SAPBEXHLevel3" xfId="1488" xr:uid="{00000000-0005-0000-0000-0000FC050000}"/>
    <cellStyle name="SAPBEXHLevel3X" xfId="1489" xr:uid="{00000000-0005-0000-0000-0000FD050000}"/>
    <cellStyle name="SAPBEXresData" xfId="1490" xr:uid="{00000000-0005-0000-0000-0000FE050000}"/>
    <cellStyle name="SAPBEXresDataEmph" xfId="1491" xr:uid="{00000000-0005-0000-0000-0000FF050000}"/>
    <cellStyle name="SAPBEXresItem" xfId="1492" xr:uid="{00000000-0005-0000-0000-000000060000}"/>
    <cellStyle name="SAPBEXresItemX" xfId="1493" xr:uid="{00000000-0005-0000-0000-000001060000}"/>
    <cellStyle name="SAPBEXstdData" xfId="1494" xr:uid="{00000000-0005-0000-0000-000002060000}"/>
    <cellStyle name="SAPBEXstdDataEmph" xfId="1495" xr:uid="{00000000-0005-0000-0000-000003060000}"/>
    <cellStyle name="SAPBEXstdItem" xfId="1496" xr:uid="{00000000-0005-0000-0000-000004060000}"/>
    <cellStyle name="SAPBEXstdItemX" xfId="1497" xr:uid="{00000000-0005-0000-0000-000005060000}"/>
    <cellStyle name="SAPBEXtitle" xfId="1498" xr:uid="{00000000-0005-0000-0000-000006060000}"/>
    <cellStyle name="SAPBEXundefined" xfId="1499" xr:uid="{00000000-0005-0000-0000-000007060000}"/>
    <cellStyle name="SAPError" xfId="1500" xr:uid="{00000000-0005-0000-0000-000008060000}"/>
    <cellStyle name="SAPError 2" xfId="1501" xr:uid="{00000000-0005-0000-0000-000009060000}"/>
    <cellStyle name="SAPError 2 2" xfId="1502" xr:uid="{00000000-0005-0000-0000-00000A060000}"/>
    <cellStyle name="SAPError 3" xfId="1503" xr:uid="{00000000-0005-0000-0000-00000B060000}"/>
    <cellStyle name="SAPError 3 2" xfId="1504" xr:uid="{00000000-0005-0000-0000-00000C060000}"/>
    <cellStyle name="SAPError 4" xfId="1505" xr:uid="{00000000-0005-0000-0000-00000D060000}"/>
    <cellStyle name="SAPError 5" xfId="1506" xr:uid="{00000000-0005-0000-0000-00000E060000}"/>
    <cellStyle name="SAPKey" xfId="1507" xr:uid="{00000000-0005-0000-0000-00000F060000}"/>
    <cellStyle name="SAPKey 2" xfId="1508" xr:uid="{00000000-0005-0000-0000-000010060000}"/>
    <cellStyle name="SAPKey 2 2" xfId="1509" xr:uid="{00000000-0005-0000-0000-000011060000}"/>
    <cellStyle name="SAPKey 3" xfId="1510" xr:uid="{00000000-0005-0000-0000-000012060000}"/>
    <cellStyle name="SAPKey 3 2" xfId="1511" xr:uid="{00000000-0005-0000-0000-000013060000}"/>
    <cellStyle name="SAPKey 4" xfId="1512" xr:uid="{00000000-0005-0000-0000-000014060000}"/>
    <cellStyle name="SAPKey 5" xfId="1513" xr:uid="{00000000-0005-0000-0000-000015060000}"/>
    <cellStyle name="SAPLocked" xfId="1514" xr:uid="{00000000-0005-0000-0000-000016060000}"/>
    <cellStyle name="SAPLocked 2" xfId="1515" xr:uid="{00000000-0005-0000-0000-000017060000}"/>
    <cellStyle name="SAPLocked 2 2" xfId="1516" xr:uid="{00000000-0005-0000-0000-000018060000}"/>
    <cellStyle name="SAPLocked 3" xfId="1517" xr:uid="{00000000-0005-0000-0000-000019060000}"/>
    <cellStyle name="SAPLocked 3 2" xfId="1518" xr:uid="{00000000-0005-0000-0000-00001A060000}"/>
    <cellStyle name="SAPLocked 4" xfId="1519" xr:uid="{00000000-0005-0000-0000-00001B060000}"/>
    <cellStyle name="SAPLocked 5" xfId="1520" xr:uid="{00000000-0005-0000-0000-00001C060000}"/>
    <cellStyle name="SAPOutput" xfId="1521" xr:uid="{00000000-0005-0000-0000-00001D060000}"/>
    <cellStyle name="SAPOutput 2" xfId="1522" xr:uid="{00000000-0005-0000-0000-00001E060000}"/>
    <cellStyle name="SAPOutput 2 2" xfId="1523" xr:uid="{00000000-0005-0000-0000-00001F060000}"/>
    <cellStyle name="SAPOutput 3" xfId="1524" xr:uid="{00000000-0005-0000-0000-000020060000}"/>
    <cellStyle name="SAPOutput 3 2" xfId="1525" xr:uid="{00000000-0005-0000-0000-000021060000}"/>
    <cellStyle name="SAPOutput 3 3" xfId="1526" xr:uid="{00000000-0005-0000-0000-000022060000}"/>
    <cellStyle name="SAPOutput 4" xfId="1527" xr:uid="{00000000-0005-0000-0000-000023060000}"/>
    <cellStyle name="SAPOutput 5" xfId="1528" xr:uid="{00000000-0005-0000-0000-000024060000}"/>
    <cellStyle name="SAPSpace" xfId="1529" xr:uid="{00000000-0005-0000-0000-000025060000}"/>
    <cellStyle name="SAPSpace 2" xfId="1530" xr:uid="{00000000-0005-0000-0000-000026060000}"/>
    <cellStyle name="SAPSpace 2 2" xfId="1531" xr:uid="{00000000-0005-0000-0000-000027060000}"/>
    <cellStyle name="SAPSpace 3" xfId="1532" xr:uid="{00000000-0005-0000-0000-000028060000}"/>
    <cellStyle name="SAPSpace 3 2" xfId="1533" xr:uid="{00000000-0005-0000-0000-000029060000}"/>
    <cellStyle name="SAPSpace 4" xfId="1534" xr:uid="{00000000-0005-0000-0000-00002A060000}"/>
    <cellStyle name="SAPSpace 5" xfId="1535" xr:uid="{00000000-0005-0000-0000-00002B060000}"/>
    <cellStyle name="SAPText" xfId="1536" xr:uid="{00000000-0005-0000-0000-00002C060000}"/>
    <cellStyle name="SAPText 2" xfId="1537" xr:uid="{00000000-0005-0000-0000-00002D060000}"/>
    <cellStyle name="SAPText 2 2" xfId="1538" xr:uid="{00000000-0005-0000-0000-00002E060000}"/>
    <cellStyle name="SAPText 3" xfId="1539" xr:uid="{00000000-0005-0000-0000-00002F060000}"/>
    <cellStyle name="SAPText 3 2" xfId="1540" xr:uid="{00000000-0005-0000-0000-000030060000}"/>
    <cellStyle name="SAPText 4" xfId="1541" xr:uid="{00000000-0005-0000-0000-000031060000}"/>
    <cellStyle name="SAPText 5" xfId="1542" xr:uid="{00000000-0005-0000-0000-000032060000}"/>
    <cellStyle name="SAPUnLocked" xfId="1543" xr:uid="{00000000-0005-0000-0000-000033060000}"/>
    <cellStyle name="SAPUnLocked 2" xfId="1544" xr:uid="{00000000-0005-0000-0000-000034060000}"/>
    <cellStyle name="SAPUnLocked 2 2" xfId="1545" xr:uid="{00000000-0005-0000-0000-000035060000}"/>
    <cellStyle name="SAPUnLocked 3" xfId="1546" xr:uid="{00000000-0005-0000-0000-000036060000}"/>
    <cellStyle name="SAPUnLocked 3 2" xfId="1547" xr:uid="{00000000-0005-0000-0000-000037060000}"/>
    <cellStyle name="SAPUnLocked 4" xfId="1548" xr:uid="{00000000-0005-0000-0000-000038060000}"/>
    <cellStyle name="SAPUnLocked 5" xfId="1549" xr:uid="{00000000-0005-0000-0000-000039060000}"/>
    <cellStyle name="Schlecht 2" xfId="1550" xr:uid="{00000000-0005-0000-0000-00003A060000}"/>
    <cellStyle name="Schlecht 3" xfId="1551" xr:uid="{00000000-0005-0000-0000-00003B060000}"/>
    <cellStyle name="Schlecht 4" xfId="1552" xr:uid="{00000000-0005-0000-0000-00003C060000}"/>
    <cellStyle name="S-Format" xfId="1553" xr:uid="{00000000-0005-0000-0000-00003D060000}"/>
    <cellStyle name="Standard" xfId="0" builtinId="0"/>
    <cellStyle name="Standard 10" xfId="1554" xr:uid="{00000000-0005-0000-0000-00003E060000}"/>
    <cellStyle name="Standard 11" xfId="1555" xr:uid="{00000000-0005-0000-0000-00003F060000}"/>
    <cellStyle name="Standard 12" xfId="1556" xr:uid="{00000000-0005-0000-0000-000040060000}"/>
    <cellStyle name="Standard 13" xfId="1557" xr:uid="{00000000-0005-0000-0000-000041060000}"/>
    <cellStyle name="Standard 14" xfId="1558" xr:uid="{00000000-0005-0000-0000-000042060000}"/>
    <cellStyle name="Standard 15" xfId="1559" xr:uid="{00000000-0005-0000-0000-000043060000}"/>
    <cellStyle name="Standard 16" xfId="1560" xr:uid="{00000000-0005-0000-0000-000044060000}"/>
    <cellStyle name="Standard 16 2" xfId="1561" xr:uid="{00000000-0005-0000-0000-000045060000}"/>
    <cellStyle name="Standard 17" xfId="1562" xr:uid="{00000000-0005-0000-0000-000046060000}"/>
    <cellStyle name="Standard 17 2" xfId="1563" xr:uid="{00000000-0005-0000-0000-000047060000}"/>
    <cellStyle name="Standard 17 2 2" xfId="1564" xr:uid="{00000000-0005-0000-0000-000048060000}"/>
    <cellStyle name="Standard 17 3" xfId="1565" xr:uid="{00000000-0005-0000-0000-000049060000}"/>
    <cellStyle name="Standard 18" xfId="1566" xr:uid="{00000000-0005-0000-0000-00004A060000}"/>
    <cellStyle name="Standard 18 2" xfId="1567" xr:uid="{00000000-0005-0000-0000-00004B060000}"/>
    <cellStyle name="Standard 19" xfId="1568" xr:uid="{00000000-0005-0000-0000-00004C060000}"/>
    <cellStyle name="Standard 2" xfId="2" xr:uid="{00000000-0005-0000-0000-00004D060000}"/>
    <cellStyle name="Standard 2 2" xfId="1570" xr:uid="{00000000-0005-0000-0000-00004E060000}"/>
    <cellStyle name="Standard 2 2 2" xfId="1571" xr:uid="{00000000-0005-0000-0000-00004F060000}"/>
    <cellStyle name="Standard 2 2 2 2" xfId="1572" xr:uid="{00000000-0005-0000-0000-000050060000}"/>
    <cellStyle name="Standard 2 2 3" xfId="1573" xr:uid="{00000000-0005-0000-0000-000051060000}"/>
    <cellStyle name="Standard 2 3" xfId="1574" xr:uid="{00000000-0005-0000-0000-000052060000}"/>
    <cellStyle name="Standard 2 3 2" xfId="1575" xr:uid="{00000000-0005-0000-0000-000053060000}"/>
    <cellStyle name="Standard 2 4" xfId="1576" xr:uid="{00000000-0005-0000-0000-000054060000}"/>
    <cellStyle name="Standard 2_BG T05 (Segments)" xfId="1569" xr:uid="{00000000-0005-0000-0000-000055060000}"/>
    <cellStyle name="Standard 20" xfId="1577" xr:uid="{00000000-0005-0000-0000-000056060000}"/>
    <cellStyle name="Standard 3" xfId="1578" xr:uid="{00000000-0005-0000-0000-000057060000}"/>
    <cellStyle name="Standard 3 2" xfId="1579" xr:uid="{00000000-0005-0000-0000-000058060000}"/>
    <cellStyle name="Standard 3 2 2" xfId="1580" xr:uid="{00000000-0005-0000-0000-000059060000}"/>
    <cellStyle name="Standard 3 3" xfId="1581" xr:uid="{00000000-0005-0000-0000-00005A060000}"/>
    <cellStyle name="Standard 38 2" xfId="4" xr:uid="{00000000-0005-0000-0000-00005B060000}"/>
    <cellStyle name="Standard 4" xfId="1582" xr:uid="{00000000-0005-0000-0000-00005C060000}"/>
    <cellStyle name="Standard 4 2" xfId="1583" xr:uid="{00000000-0005-0000-0000-00005D060000}"/>
    <cellStyle name="Standard 4 3" xfId="1584" xr:uid="{00000000-0005-0000-0000-00005E060000}"/>
    <cellStyle name="Standard 4 4" xfId="1585" xr:uid="{00000000-0005-0000-0000-00005F060000}"/>
    <cellStyle name="Standard 4 4 2" xfId="1586" xr:uid="{00000000-0005-0000-0000-000060060000}"/>
    <cellStyle name="Standard 4 4 2 2" xfId="1587" xr:uid="{00000000-0005-0000-0000-000061060000}"/>
    <cellStyle name="Standard 4 4 3" xfId="1588" xr:uid="{00000000-0005-0000-0000-000062060000}"/>
    <cellStyle name="Standard 4 5" xfId="1589" xr:uid="{00000000-0005-0000-0000-000063060000}"/>
    <cellStyle name="Standard 4_Kopie von 2013_Business_Performance_Report_Segment Reporting February_work in progress_Knauer" xfId="1590" xr:uid="{00000000-0005-0000-0000-000064060000}"/>
    <cellStyle name="Standard 5" xfId="1591" xr:uid="{00000000-0005-0000-0000-000065060000}"/>
    <cellStyle name="Standard 5 2" xfId="1592" xr:uid="{00000000-0005-0000-0000-000066060000}"/>
    <cellStyle name="Standard 6" xfId="1593" xr:uid="{00000000-0005-0000-0000-000067060000}"/>
    <cellStyle name="Standard 7" xfId="1594" xr:uid="{00000000-0005-0000-0000-000068060000}"/>
    <cellStyle name="Standard 8" xfId="1595" xr:uid="{00000000-0005-0000-0000-000069060000}"/>
    <cellStyle name="Standard 9" xfId="1596" xr:uid="{00000000-0005-0000-0000-00006A060000}"/>
    <cellStyle name="Standard 9 2" xfId="1597" xr:uid="{00000000-0005-0000-0000-00006B060000}"/>
    <cellStyle name="Standard2" xfId="1598" xr:uid="{00000000-0005-0000-0000-00006C060000}"/>
    <cellStyle name="Standard3" xfId="1599" xr:uid="{00000000-0005-0000-0000-00006D060000}"/>
    <cellStyle name="Standard3 2" xfId="1600" xr:uid="{00000000-0005-0000-0000-00006E060000}"/>
    <cellStyle name="Standard3 2 2" xfId="1601" xr:uid="{00000000-0005-0000-0000-00006F060000}"/>
    <cellStyle name="Standard3 3" xfId="1602" xr:uid="{00000000-0005-0000-0000-000070060000}"/>
    <cellStyle name="Standard3 3 2" xfId="1603" xr:uid="{00000000-0005-0000-0000-000071060000}"/>
    <cellStyle name="Standard3 4" xfId="1604" xr:uid="{00000000-0005-0000-0000-000072060000}"/>
    <cellStyle name="Standard3 5" xfId="1605" xr:uid="{00000000-0005-0000-0000-000073060000}"/>
    <cellStyle name="Standard3_Kopie von 2013_Business_Performance_Report_Segment Reporting February_work in progress_Knauer" xfId="1606" xr:uid="{00000000-0005-0000-0000-000074060000}"/>
    <cellStyle name="Standard4" xfId="1607" xr:uid="{00000000-0005-0000-0000-000075060000}"/>
    <cellStyle name="Status Check" xfId="1608" xr:uid="{00000000-0005-0000-0000-000076060000}"/>
    <cellStyle name="Stil 1" xfId="1609" xr:uid="{00000000-0005-0000-0000-000077060000}"/>
    <cellStyle name="Stil 1 2" xfId="1610" xr:uid="{00000000-0005-0000-0000-000078060000}"/>
    <cellStyle name="Stil 1 2 2" xfId="1611" xr:uid="{00000000-0005-0000-0000-000079060000}"/>
    <cellStyle name="Stil 1 3" xfId="1612" xr:uid="{00000000-0005-0000-0000-00007A060000}"/>
    <cellStyle name="Stil 1 3 2" xfId="1613" xr:uid="{00000000-0005-0000-0000-00007B060000}"/>
    <cellStyle name="Stil 1 4" xfId="1614" xr:uid="{00000000-0005-0000-0000-00007C060000}"/>
    <cellStyle name="Stil 1 5" xfId="1615" xr:uid="{00000000-0005-0000-0000-00007D060000}"/>
    <cellStyle name="Stil 1_Kopie von 2013_Business_Performance_Report_Segment Reporting February_work in progress_Knauer" xfId="1616" xr:uid="{00000000-0005-0000-0000-00007E060000}"/>
    <cellStyle name="Style 1" xfId="1617" xr:uid="{00000000-0005-0000-0000-00007F060000}"/>
    <cellStyle name="Style 2" xfId="1618" xr:uid="{00000000-0005-0000-0000-000080060000}"/>
    <cellStyle name="STYLE1" xfId="1619" xr:uid="{00000000-0005-0000-0000-000081060000}"/>
    <cellStyle name="STYLE2" xfId="1620" xr:uid="{00000000-0005-0000-0000-000082060000}"/>
    <cellStyle name="SubTotal" xfId="1621" xr:uid="{00000000-0005-0000-0000-000083060000}"/>
    <cellStyle name="Subtotal Amounts row fill" xfId="1622" xr:uid="{00000000-0005-0000-0000-000084060000}"/>
    <cellStyle name="Subtotal Amounts row fill 2" xfId="1623" xr:uid="{00000000-0005-0000-0000-000085060000}"/>
    <cellStyle name="Subtotal head row fill" xfId="1624" xr:uid="{00000000-0005-0000-0000-000086060000}"/>
    <cellStyle name="Subtotal_amounts" xfId="1625" xr:uid="{00000000-0005-0000-0000-000087060000}"/>
    <cellStyle name="Summe" xfId="1626" xr:uid="{00000000-0005-0000-0000-000088060000}"/>
    <cellStyle name="test" xfId="1627" xr:uid="{00000000-0005-0000-0000-000089060000}"/>
    <cellStyle name="test a style" xfId="1628" xr:uid="{00000000-0005-0000-0000-00008A060000}"/>
    <cellStyle name="TEUR-FORMAT" xfId="1629" xr:uid="{00000000-0005-0000-0000-00008B060000}"/>
    <cellStyle name="TEUR-Format (gerundet)" xfId="1630" xr:uid="{00000000-0005-0000-0000-00008C060000}"/>
    <cellStyle name="TEUR-FORMAT_Anlage RS Steuergruppe 2007" xfId="1631" xr:uid="{00000000-0005-0000-0000-00008D060000}"/>
    <cellStyle name="Text" xfId="1632" xr:uid="{00000000-0005-0000-0000-00008E060000}"/>
    <cellStyle name="Texto de advertencia" xfId="1633" xr:uid="{00000000-0005-0000-0000-00008F060000}"/>
    <cellStyle name="Texto explicativo" xfId="1634" xr:uid="{00000000-0005-0000-0000-000090060000}"/>
    <cellStyle name="TGK_TOC_PAGE_COLUMN" xfId="1635" xr:uid="{00000000-0005-0000-0000-000091060000}"/>
    <cellStyle name="Titel" xfId="1636" xr:uid="{00000000-0005-0000-0000-000092060000}"/>
    <cellStyle name="Title" xfId="1637" xr:uid="{00000000-0005-0000-0000-000093060000}"/>
    <cellStyle name="Title 2" xfId="1638" xr:uid="{00000000-0005-0000-0000-000094060000}"/>
    <cellStyle name="Title_Restructuring File _ 3-07-13_scorecard" xfId="1639" xr:uid="{00000000-0005-0000-0000-000095060000}"/>
    <cellStyle name="Título" xfId="1640" xr:uid="{00000000-0005-0000-0000-000096060000}"/>
    <cellStyle name="Título 1" xfId="1641" xr:uid="{00000000-0005-0000-0000-000097060000}"/>
    <cellStyle name="Título 2" xfId="1642" xr:uid="{00000000-0005-0000-0000-000098060000}"/>
    <cellStyle name="Título 3" xfId="1643" xr:uid="{00000000-0005-0000-0000-000099060000}"/>
    <cellStyle name="Total" xfId="1644" xr:uid="{00000000-0005-0000-0000-00009A060000}"/>
    <cellStyle name="Total 2" xfId="1645" xr:uid="{00000000-0005-0000-0000-00009B060000}"/>
    <cellStyle name="Total 2 2" xfId="1646" xr:uid="{00000000-0005-0000-0000-00009C060000}"/>
    <cellStyle name="Total_amounts" xfId="1647" xr:uid="{00000000-0005-0000-0000-00009D060000}"/>
    <cellStyle name="TS-Format" xfId="1648" xr:uid="{00000000-0005-0000-0000-00009E060000}"/>
    <cellStyle name="TS-Format (gerundet)" xfId="1649" xr:uid="{00000000-0005-0000-0000-00009F060000}"/>
    <cellStyle name="Überschrift 1 2" xfId="1650" xr:uid="{00000000-0005-0000-0000-0000A0060000}"/>
    <cellStyle name="Überschrift 1 3" xfId="1651" xr:uid="{00000000-0005-0000-0000-0000A1060000}"/>
    <cellStyle name="Überschrift 1 4" xfId="1652" xr:uid="{00000000-0005-0000-0000-0000A2060000}"/>
    <cellStyle name="Überschrift 10" xfId="1653" xr:uid="{00000000-0005-0000-0000-0000A3060000}"/>
    <cellStyle name="Überschrift 11" xfId="1654" xr:uid="{00000000-0005-0000-0000-0000A4060000}"/>
    <cellStyle name="Überschrift 2 2" xfId="1655" xr:uid="{00000000-0005-0000-0000-0000A5060000}"/>
    <cellStyle name="Überschrift 2 3" xfId="1656" xr:uid="{00000000-0005-0000-0000-0000A6060000}"/>
    <cellStyle name="Überschrift 2 4" xfId="1657" xr:uid="{00000000-0005-0000-0000-0000A7060000}"/>
    <cellStyle name="Überschrift 3 2" xfId="1658" xr:uid="{00000000-0005-0000-0000-0000A8060000}"/>
    <cellStyle name="Überschrift 3 3" xfId="1659" xr:uid="{00000000-0005-0000-0000-0000A9060000}"/>
    <cellStyle name="Überschrift 3 4" xfId="1660" xr:uid="{00000000-0005-0000-0000-0000AA060000}"/>
    <cellStyle name="Überschrift 4 2" xfId="1661" xr:uid="{00000000-0005-0000-0000-0000AB060000}"/>
    <cellStyle name="Überschrift 4 3" xfId="1662" xr:uid="{00000000-0005-0000-0000-0000AC060000}"/>
    <cellStyle name="Überschrift 4 4" xfId="1663" xr:uid="{00000000-0005-0000-0000-0000AD060000}"/>
    <cellStyle name="Überschrift 5" xfId="1664" xr:uid="{00000000-0005-0000-0000-0000AE060000}"/>
    <cellStyle name="Überschrift 6" xfId="1665" xr:uid="{00000000-0005-0000-0000-0000AF060000}"/>
    <cellStyle name="Überschrift 7" xfId="1666" xr:uid="{00000000-0005-0000-0000-0000B0060000}"/>
    <cellStyle name="Überschrift 8" xfId="1667" xr:uid="{00000000-0005-0000-0000-0000B1060000}"/>
    <cellStyle name="Überschrift 9" xfId="1668" xr:uid="{00000000-0005-0000-0000-0000B2060000}"/>
    <cellStyle name="Udm" xfId="1669" xr:uid="{00000000-0005-0000-0000-0000B3060000}"/>
    <cellStyle name="Verknüpfte Zelle 2" xfId="1670" xr:uid="{00000000-0005-0000-0000-0000B4060000}"/>
    <cellStyle name="Verknüpfte Zelle 3" xfId="1671" xr:uid="{00000000-0005-0000-0000-0000B5060000}"/>
    <cellStyle name="Verknüpfte Zelle 4" xfId="1672" xr:uid="{00000000-0005-0000-0000-0000B6060000}"/>
    <cellStyle name="Verknüpfung %" xfId="1673" xr:uid="{00000000-0005-0000-0000-0000B7060000}"/>
    <cellStyle name="Verknüpfung Zahl" xfId="1674" xr:uid="{00000000-0005-0000-0000-0000B8060000}"/>
    <cellStyle name="Warnender Text 2" xfId="1675" xr:uid="{00000000-0005-0000-0000-0000B9060000}"/>
    <cellStyle name="Warnender Text 3" xfId="1676" xr:uid="{00000000-0005-0000-0000-0000BA060000}"/>
    <cellStyle name="Warnender Text 4" xfId="1677" xr:uid="{00000000-0005-0000-0000-0000BB060000}"/>
    <cellStyle name="Warning Text" xfId="1678" xr:uid="{00000000-0005-0000-0000-0000BC060000}"/>
    <cellStyle name="Warning Text 2" xfId="1679" xr:uid="{00000000-0005-0000-0000-0000BD060000}"/>
    <cellStyle name="White" xfId="1680" xr:uid="{00000000-0005-0000-0000-0000BE060000}"/>
    <cellStyle name="Work new book placeholder header underlined" xfId="1681" xr:uid="{00000000-0005-0000-0000-0000BF060000}"/>
    <cellStyle name="WPK" xfId="1682" xr:uid="{00000000-0005-0000-0000-0000C0060000}"/>
    <cellStyle name="Wrap_text" xfId="1683" xr:uid="{00000000-0005-0000-0000-0000C1060000}"/>
    <cellStyle name="Zelle überprüfen 2" xfId="1684" xr:uid="{00000000-0005-0000-0000-0000C2060000}"/>
    <cellStyle name="Zelle überprüfen 3" xfId="1685" xr:uid="{00000000-0005-0000-0000-0000C3060000}"/>
    <cellStyle name="Zelle überprüfen 4" xfId="1686" xr:uid="{00000000-0005-0000-0000-0000C4060000}"/>
    <cellStyle name="Zwischensumme" xfId="1687" xr:uid="{00000000-0005-0000-0000-0000C5060000}"/>
    <cellStyle name="Zwischenüberschrift" xfId="1688" xr:uid="{00000000-0005-0000-0000-0000C6060000}"/>
    <cellStyle name="ハイパーリンク_Executive Summary 2004.05 (JAPAN) Draft" xfId="1689" xr:uid="{00000000-0005-0000-0000-0000C7060000}"/>
    <cellStyle name="쉼표 [0]_Closing Listing - Inventory" xfId="1690" xr:uid="{00000000-0005-0000-0000-0000C8060000}"/>
    <cellStyle name="쉼표_Closing Listing - Inventory" xfId="1691" xr:uid="{00000000-0005-0000-0000-0000C9060000}"/>
    <cellStyle name="콤마 [0]_04.30계좌별" xfId="1692" xr:uid="{00000000-0005-0000-0000-0000CA060000}"/>
    <cellStyle name="콤마_04.30계좌별" xfId="1693" xr:uid="{00000000-0005-0000-0000-0000CB060000}"/>
    <cellStyle name="표준_04.30계좌별" xfId="1694" xr:uid="{00000000-0005-0000-0000-0000CC060000}"/>
    <cellStyle name="未定義" xfId="1695" xr:uid="{00000000-0005-0000-0000-0000CD060000}"/>
    <cellStyle name="桁区切り_Prepayment Analysis" xfId="1696" xr:uid="{00000000-0005-0000-0000-0000CE060000}"/>
    <cellStyle name="桁蟻唇Ｆ [0.00]_Sheet1" xfId="1697" xr:uid="{00000000-0005-0000-0000-0000CF060000}"/>
    <cellStyle name="桁蟻唇Ｆ_Sheet1" xfId="1698" xr:uid="{00000000-0005-0000-0000-0000D0060000}"/>
    <cellStyle name="標準_AFJ Sheet" xfId="1699" xr:uid="{00000000-0005-0000-0000-0000D1060000}"/>
    <cellStyle name="脱浦 [0.00]_Sheet1" xfId="1700" xr:uid="{00000000-0005-0000-0000-0000D2060000}"/>
    <cellStyle name="脱浦_Sheet1" xfId="1701" xr:uid="{00000000-0005-0000-0000-0000D3060000}"/>
  </cellStyles>
  <dxfs count="1225">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152400</xdr:colOff>
      <xdr:row>0</xdr:row>
      <xdr:rowOff>0</xdr:rowOff>
    </xdr:from>
    <xdr:to>
      <xdr:col>7</xdr:col>
      <xdr:colOff>77883</xdr:colOff>
      <xdr:row>2</xdr:row>
      <xdr:rowOff>15800</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24400" y="0"/>
          <a:ext cx="687483" cy="4158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9</xdr:col>
      <xdr:colOff>466725</xdr:colOff>
      <xdr:row>0</xdr:row>
      <xdr:rowOff>76200</xdr:rowOff>
    </xdr:from>
    <xdr:ext cx="839883" cy="415850"/>
    <xdr:pic>
      <xdr:nvPicPr>
        <xdr:cNvPr id="2" name="Grafik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24725" y="76200"/>
          <a:ext cx="839883" cy="4158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19</xdr:col>
      <xdr:colOff>409575</xdr:colOff>
      <xdr:row>0</xdr:row>
      <xdr:rowOff>0</xdr:rowOff>
    </xdr:from>
    <xdr:ext cx="839883" cy="415850"/>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25100" y="0"/>
          <a:ext cx="839883" cy="4158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18</xdr:col>
      <xdr:colOff>180975</xdr:colOff>
      <xdr:row>0</xdr:row>
      <xdr:rowOff>0</xdr:rowOff>
    </xdr:from>
    <xdr:to>
      <xdr:col>19</xdr:col>
      <xdr:colOff>420783</xdr:colOff>
      <xdr:row>1</xdr:row>
      <xdr:rowOff>206300</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34425" y="0"/>
          <a:ext cx="687483" cy="4158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161925</xdr:colOff>
      <xdr:row>0</xdr:row>
      <xdr:rowOff>0</xdr:rowOff>
    </xdr:from>
    <xdr:to>
      <xdr:col>19</xdr:col>
      <xdr:colOff>401733</xdr:colOff>
      <xdr:row>2</xdr:row>
      <xdr:rowOff>15800</xdr:rowOff>
    </xdr:to>
    <xdr:pic>
      <xdr:nvPicPr>
        <xdr:cNvPr id="2" name="Grafi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39225" y="0"/>
          <a:ext cx="687483" cy="4158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133350</xdr:colOff>
      <xdr:row>0</xdr:row>
      <xdr:rowOff>0</xdr:rowOff>
    </xdr:from>
    <xdr:to>
      <xdr:col>12</xdr:col>
      <xdr:colOff>373158</xdr:colOff>
      <xdr:row>2</xdr:row>
      <xdr:rowOff>15800</xdr:rowOff>
    </xdr:to>
    <xdr:pic>
      <xdr:nvPicPr>
        <xdr:cNvPr id="2" name="Grafi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24625" y="0"/>
          <a:ext cx="687483" cy="4158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18</xdr:col>
      <xdr:colOff>203200</xdr:colOff>
      <xdr:row>0</xdr:row>
      <xdr:rowOff>0</xdr:rowOff>
    </xdr:from>
    <xdr:to>
      <xdr:col>19</xdr:col>
      <xdr:colOff>443008</xdr:colOff>
      <xdr:row>1</xdr:row>
      <xdr:rowOff>206300</xdr:rowOff>
    </xdr:to>
    <xdr:pic>
      <xdr:nvPicPr>
        <xdr:cNvPr id="2" name="Grafi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18600" y="0"/>
          <a:ext cx="687483" cy="415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190500</xdr:colOff>
      <xdr:row>0</xdr:row>
      <xdr:rowOff>0</xdr:rowOff>
    </xdr:from>
    <xdr:to>
      <xdr:col>12</xdr:col>
      <xdr:colOff>430308</xdr:colOff>
      <xdr:row>1</xdr:row>
      <xdr:rowOff>206300</xdr:rowOff>
    </xdr:to>
    <xdr:pic>
      <xdr:nvPicPr>
        <xdr:cNvPr id="2" name="Grafik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00700" y="0"/>
          <a:ext cx="687483" cy="4158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11</xdr:col>
      <xdr:colOff>209550</xdr:colOff>
      <xdr:row>0</xdr:row>
      <xdr:rowOff>0</xdr:rowOff>
    </xdr:from>
    <xdr:to>
      <xdr:col>12</xdr:col>
      <xdr:colOff>439833</xdr:colOff>
      <xdr:row>1</xdr:row>
      <xdr:rowOff>206300</xdr:rowOff>
    </xdr:to>
    <xdr:pic>
      <xdr:nvPicPr>
        <xdr:cNvPr id="2" name="Grafik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29275" y="0"/>
          <a:ext cx="687483" cy="4158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4362450</xdr:colOff>
      <xdr:row>0</xdr:row>
      <xdr:rowOff>0</xdr:rowOff>
    </xdr:from>
    <xdr:to>
      <xdr:col>1</xdr:col>
      <xdr:colOff>5049933</xdr:colOff>
      <xdr:row>2</xdr:row>
      <xdr:rowOff>34850</xdr:rowOff>
    </xdr:to>
    <xdr:pic>
      <xdr:nvPicPr>
        <xdr:cNvPr id="2" name="Grafik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34200" y="0"/>
          <a:ext cx="687483" cy="453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7"/>
  <sheetViews>
    <sheetView showGridLines="0" tabSelected="1" topLeftCell="A10" zoomScaleNormal="100" workbookViewId="0">
      <selection activeCell="B34" sqref="B34"/>
    </sheetView>
  </sheetViews>
  <sheetFormatPr baseColWidth="10" defaultColWidth="11.42578125" defaultRowHeight="15"/>
  <cols>
    <col min="1" max="1" width="12.85546875" customWidth="1"/>
  </cols>
  <sheetData>
    <row r="1" spans="1:6" ht="16.5">
      <c r="A1" s="2" t="s">
        <v>29</v>
      </c>
    </row>
    <row r="4" spans="1:6" ht="16.5">
      <c r="A4" s="97"/>
    </row>
    <row r="5" spans="1:6" ht="16.5">
      <c r="A5" s="96" t="s">
        <v>95</v>
      </c>
      <c r="F5" s="9" t="s">
        <v>100</v>
      </c>
    </row>
    <row r="6" spans="1:6" ht="16.5">
      <c r="A6" s="97"/>
    </row>
    <row r="7" spans="1:6" ht="16.5">
      <c r="A7" s="96" t="s">
        <v>25</v>
      </c>
    </row>
    <row r="8" spans="1:6">
      <c r="A8" s="98" t="s">
        <v>13</v>
      </c>
      <c r="F8" s="9" t="s">
        <v>96</v>
      </c>
    </row>
    <row r="9" spans="1:6">
      <c r="A9" s="98" t="s">
        <v>11</v>
      </c>
      <c r="F9" s="9" t="s">
        <v>96</v>
      </c>
    </row>
    <row r="10" spans="1:6">
      <c r="A10" s="98" t="s">
        <v>12</v>
      </c>
      <c r="F10" s="9" t="s">
        <v>96</v>
      </c>
    </row>
    <row r="11" spans="1:6">
      <c r="A11" s="98" t="s">
        <v>15</v>
      </c>
      <c r="F11" s="9" t="s">
        <v>96</v>
      </c>
    </row>
    <row r="12" spans="1:6" ht="16.5">
      <c r="A12" s="97"/>
      <c r="F12" s="8"/>
    </row>
    <row r="13" spans="1:6" ht="16.5">
      <c r="A13" s="96" t="s">
        <v>26</v>
      </c>
      <c r="F13" s="9" t="s">
        <v>97</v>
      </c>
    </row>
    <row r="14" spans="1:6" ht="16.5">
      <c r="A14" s="97"/>
      <c r="F14" s="9"/>
    </row>
    <row r="15" spans="1:6" ht="16.5">
      <c r="A15" s="96" t="s">
        <v>27</v>
      </c>
      <c r="F15" s="9" t="s">
        <v>98</v>
      </c>
    </row>
    <row r="16" spans="1:6" ht="16.5">
      <c r="A16" s="97"/>
      <c r="F16" s="9"/>
    </row>
    <row r="17" spans="1:7" ht="16.5">
      <c r="A17" s="96" t="s">
        <v>28</v>
      </c>
      <c r="F17" s="9" t="s">
        <v>99</v>
      </c>
    </row>
    <row r="18" spans="1:7" ht="16.5">
      <c r="A18" s="97"/>
      <c r="G18" s="9"/>
    </row>
    <row r="19" spans="1:7" ht="16.5">
      <c r="A19" s="96" t="s">
        <v>156</v>
      </c>
      <c r="F19" s="9" t="s">
        <v>161</v>
      </c>
    </row>
    <row r="20" spans="1:7" ht="16.5">
      <c r="A20" s="97"/>
      <c r="G20" s="9"/>
    </row>
    <row r="21" spans="1:7" ht="16.5">
      <c r="A21" s="96" t="s">
        <v>159</v>
      </c>
      <c r="F21" s="9" t="s">
        <v>172</v>
      </c>
    </row>
    <row r="22" spans="1:7" ht="16.5">
      <c r="A22" s="97"/>
      <c r="G22" s="9"/>
    </row>
    <row r="23" spans="1:7" ht="16.5">
      <c r="A23" s="96" t="s">
        <v>101</v>
      </c>
      <c r="F23" s="9" t="s">
        <v>154</v>
      </c>
      <c r="G23" s="9"/>
    </row>
    <row r="24" spans="1:7">
      <c r="G24" s="9"/>
    </row>
    <row r="25" spans="1:7" ht="16.5">
      <c r="A25" s="96" t="s">
        <v>107</v>
      </c>
      <c r="F25" s="9" t="s">
        <v>155</v>
      </c>
      <c r="G25" s="9"/>
    </row>
    <row r="34" spans="1:2">
      <c r="A34" s="4" t="s">
        <v>24</v>
      </c>
      <c r="B34" s="85">
        <v>44040</v>
      </c>
    </row>
    <row r="36" spans="1:2">
      <c r="A36" s="4" t="s">
        <v>84</v>
      </c>
    </row>
    <row r="37" spans="1:2">
      <c r="A37" s="4" t="s">
        <v>209</v>
      </c>
    </row>
  </sheetData>
  <hyperlinks>
    <hyperlink ref="A5" location="'BG T01 (share)'!A1" display="Share &amp; stock market data" xr:uid="{00000000-0004-0000-0000-000000000000}"/>
    <hyperlink ref="A7" location="'BG T02 (Key financials)'!A1" display="Key Financial data &amp; ratios" xr:uid="{00000000-0004-0000-0000-000001000000}"/>
    <hyperlink ref="A13" location="'BG T03 (P&amp;L)'!A1" display="Income statement" xr:uid="{00000000-0004-0000-0000-000002000000}"/>
    <hyperlink ref="A15" location="'BG T04 (Balance Sheet)'!A1" display="Balance sheet" xr:uid="{00000000-0004-0000-0000-000003000000}"/>
    <hyperlink ref="A17" location="'BG T05 (Segments)'!A1" display="Segment view" xr:uid="{00000000-0004-0000-0000-000004000000}"/>
    <hyperlink ref="A23" location="'BG T08 (Definitions)'!A1" display="Definitions" xr:uid="{00000000-0004-0000-0000-000005000000}"/>
    <hyperlink ref="A25" location="'BG T09 (Disclaimer)'!A1" display="Disclaimer" xr:uid="{00000000-0004-0000-0000-000006000000}"/>
    <hyperlink ref="A19" location="'BG T06 (Geo split - Assets)'!A1" display="Geographical view - Assets" xr:uid="{00000000-0004-0000-0000-000007000000}"/>
    <hyperlink ref="A21" location="'BG T07 (Product split - Assets)'!A1" display="Product &amp; Portfolio view - Assets" xr:uid="{00000000-0004-0000-0000-000008000000}"/>
  </hyperlinks>
  <pageMargins left="0.19685039370078741" right="0.15748031496062992" top="0.19685039370078741" bottom="0.19685039370078741" header="0.11811023622047245" footer="0.11811023622047245"/>
  <pageSetup paperSize="9" scale="80" orientation="portrait" r:id="rId1"/>
  <headerFooter>
    <oddFooter>&amp;L&amp;"Segoe UI,Standard"&amp;8&amp;K00-049BAWAG Group AG&amp;R&amp;"Segoe UI,Standard"&amp;8&amp;K00-049&amp;D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9"/>
  <sheetViews>
    <sheetView showGridLines="0" zoomScaleNormal="100" workbookViewId="0">
      <selection activeCell="P28" sqref="P28"/>
    </sheetView>
  </sheetViews>
  <sheetFormatPr baseColWidth="10" defaultColWidth="11.42578125" defaultRowHeight="15"/>
  <sheetData>
    <row r="1" spans="1:11" ht="17.25">
      <c r="A1" s="83" t="s">
        <v>107</v>
      </c>
      <c r="B1" s="84"/>
      <c r="C1" s="84"/>
      <c r="D1" s="84"/>
      <c r="E1" s="84"/>
      <c r="F1" s="84"/>
      <c r="G1" s="84"/>
      <c r="H1" s="104"/>
      <c r="I1" s="74"/>
      <c r="J1" s="74"/>
    </row>
    <row r="2" spans="1:11">
      <c r="A2" s="84"/>
      <c r="B2" s="84"/>
      <c r="C2" s="84"/>
      <c r="D2" s="84"/>
      <c r="E2" s="84"/>
      <c r="F2" s="84"/>
      <c r="G2" s="84"/>
      <c r="H2" s="104"/>
      <c r="I2" s="74"/>
      <c r="J2" s="74"/>
    </row>
    <row r="3" spans="1:11">
      <c r="A3" s="84"/>
      <c r="B3" s="84"/>
      <c r="C3" s="84"/>
      <c r="D3" s="84"/>
      <c r="E3" s="84"/>
      <c r="F3" s="84"/>
      <c r="G3" s="84"/>
      <c r="H3" s="104"/>
      <c r="I3" s="74"/>
      <c r="J3" s="74"/>
    </row>
    <row r="6" spans="1:11" ht="15" customHeight="1">
      <c r="A6" s="663" t="s">
        <v>171</v>
      </c>
      <c r="B6" s="663"/>
      <c r="C6" s="663"/>
      <c r="D6" s="663"/>
      <c r="E6" s="663"/>
      <c r="F6" s="663"/>
      <c r="G6" s="663"/>
      <c r="H6" s="663"/>
      <c r="I6" s="663"/>
      <c r="J6" s="663"/>
      <c r="K6" s="663"/>
    </row>
    <row r="7" spans="1:11">
      <c r="A7" s="663"/>
      <c r="B7" s="663"/>
      <c r="C7" s="663"/>
      <c r="D7" s="663"/>
      <c r="E7" s="663"/>
      <c r="F7" s="663"/>
      <c r="G7" s="663"/>
      <c r="H7" s="663"/>
      <c r="I7" s="663"/>
      <c r="J7" s="663"/>
      <c r="K7" s="663"/>
    </row>
    <row r="8" spans="1:11">
      <c r="A8" s="663"/>
      <c r="B8" s="663"/>
      <c r="C8" s="663"/>
      <c r="D8" s="663"/>
      <c r="E8" s="663"/>
      <c r="F8" s="663"/>
      <c r="G8" s="663"/>
      <c r="H8" s="663"/>
      <c r="I8" s="663"/>
      <c r="J8" s="663"/>
      <c r="K8" s="663"/>
    </row>
    <row r="9" spans="1:11">
      <c r="A9" s="663"/>
      <c r="B9" s="663"/>
      <c r="C9" s="663"/>
      <c r="D9" s="663"/>
      <c r="E9" s="663"/>
      <c r="F9" s="663"/>
      <c r="G9" s="663"/>
      <c r="H9" s="663"/>
      <c r="I9" s="663"/>
      <c r="J9" s="663"/>
      <c r="K9" s="663"/>
    </row>
    <row r="10" spans="1:11">
      <c r="A10" s="663"/>
      <c r="B10" s="663"/>
      <c r="C10" s="663"/>
      <c r="D10" s="663"/>
      <c r="E10" s="663"/>
      <c r="F10" s="663"/>
      <c r="G10" s="663"/>
      <c r="H10" s="663"/>
      <c r="I10" s="663"/>
      <c r="J10" s="663"/>
      <c r="K10" s="663"/>
    </row>
    <row r="11" spans="1:11">
      <c r="A11" s="663"/>
      <c r="B11" s="663"/>
      <c r="C11" s="663"/>
      <c r="D11" s="663"/>
      <c r="E11" s="663"/>
      <c r="F11" s="663"/>
      <c r="G11" s="663"/>
      <c r="H11" s="663"/>
      <c r="I11" s="663"/>
      <c r="J11" s="663"/>
      <c r="K11" s="663"/>
    </row>
    <row r="12" spans="1:11">
      <c r="A12" s="663"/>
      <c r="B12" s="663"/>
      <c r="C12" s="663"/>
      <c r="D12" s="663"/>
      <c r="E12" s="663"/>
      <c r="F12" s="663"/>
      <c r="G12" s="663"/>
      <c r="H12" s="663"/>
      <c r="I12" s="663"/>
      <c r="J12" s="663"/>
      <c r="K12" s="663"/>
    </row>
    <row r="13" spans="1:11">
      <c r="A13" s="663"/>
      <c r="B13" s="663"/>
      <c r="C13" s="663"/>
      <c r="D13" s="663"/>
      <c r="E13" s="663"/>
      <c r="F13" s="663"/>
      <c r="G13" s="663"/>
      <c r="H13" s="663"/>
      <c r="I13" s="663"/>
      <c r="J13" s="663"/>
      <c r="K13" s="663"/>
    </row>
    <row r="14" spans="1:11">
      <c r="A14" s="663"/>
      <c r="B14" s="663"/>
      <c r="C14" s="663"/>
      <c r="D14" s="663"/>
      <c r="E14" s="663"/>
      <c r="F14" s="663"/>
      <c r="G14" s="663"/>
      <c r="H14" s="663"/>
      <c r="I14" s="663"/>
      <c r="J14" s="663"/>
      <c r="K14" s="663"/>
    </row>
    <row r="15" spans="1:11">
      <c r="A15" s="663"/>
      <c r="B15" s="663"/>
      <c r="C15" s="663"/>
      <c r="D15" s="663"/>
      <c r="E15" s="663"/>
      <c r="F15" s="663"/>
      <c r="G15" s="663"/>
      <c r="H15" s="663"/>
      <c r="I15" s="663"/>
      <c r="J15" s="663"/>
      <c r="K15" s="663"/>
    </row>
    <row r="16" spans="1:11">
      <c r="A16" s="663"/>
      <c r="B16" s="663"/>
      <c r="C16" s="663"/>
      <c r="D16" s="663"/>
      <c r="E16" s="663"/>
      <c r="F16" s="663"/>
      <c r="G16" s="663"/>
      <c r="H16" s="663"/>
      <c r="I16" s="663"/>
      <c r="J16" s="663"/>
      <c r="K16" s="663"/>
    </row>
    <row r="17" spans="1:11">
      <c r="A17" s="663"/>
      <c r="B17" s="663"/>
      <c r="C17" s="663"/>
      <c r="D17" s="663"/>
      <c r="E17" s="663"/>
      <c r="F17" s="663"/>
      <c r="G17" s="663"/>
      <c r="H17" s="663"/>
      <c r="I17" s="663"/>
      <c r="J17" s="663"/>
      <c r="K17" s="663"/>
    </row>
    <row r="18" spans="1:11">
      <c r="A18" s="663"/>
      <c r="B18" s="663"/>
      <c r="C18" s="663"/>
      <c r="D18" s="663"/>
      <c r="E18" s="663"/>
      <c r="F18" s="663"/>
      <c r="G18" s="663"/>
      <c r="H18" s="663"/>
      <c r="I18" s="663"/>
      <c r="J18" s="663"/>
      <c r="K18" s="663"/>
    </row>
    <row r="19" spans="1:11">
      <c r="A19" s="663"/>
      <c r="B19" s="663"/>
      <c r="C19" s="663"/>
      <c r="D19" s="663"/>
      <c r="E19" s="663"/>
      <c r="F19" s="663"/>
      <c r="G19" s="663"/>
      <c r="H19" s="663"/>
      <c r="I19" s="663"/>
      <c r="J19" s="663"/>
      <c r="K19" s="663"/>
    </row>
  </sheetData>
  <mergeCells count="1">
    <mergeCell ref="A6:K19"/>
  </mergeCells>
  <pageMargins left="0.19685039370078741" right="0.15748031496062992" top="0.19685039370078741" bottom="0.19685039370078741" header="0.11811023622047245" footer="0.11811023622047245"/>
  <pageSetup paperSize="9" scale="7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U81"/>
  <sheetViews>
    <sheetView topLeftCell="E19" workbookViewId="0">
      <selection activeCell="H20" sqref="H20"/>
    </sheetView>
  </sheetViews>
  <sheetFormatPr baseColWidth="10" defaultColWidth="11.42578125" defaultRowHeight="15"/>
  <cols>
    <col min="1" max="1" width="24.7109375" bestFit="1" customWidth="1"/>
    <col min="2" max="2" width="12" customWidth="1"/>
  </cols>
  <sheetData>
    <row r="1" spans="1:21" ht="15.75" thickBot="1"/>
    <row r="2" spans="1:21" ht="15.75" thickTop="1">
      <c r="A2" s="201" t="s">
        <v>2</v>
      </c>
      <c r="B2" s="664">
        <v>2016</v>
      </c>
      <c r="C2" s="659"/>
      <c r="D2" s="659"/>
      <c r="E2" s="660"/>
      <c r="F2" s="117"/>
      <c r="G2" s="664">
        <v>2017</v>
      </c>
      <c r="H2" s="659"/>
      <c r="I2" s="659"/>
      <c r="J2" s="660"/>
      <c r="K2" s="117"/>
      <c r="L2" s="664">
        <v>2018</v>
      </c>
      <c r="M2" s="659"/>
      <c r="N2" s="659"/>
      <c r="O2" s="660"/>
      <c r="Q2" s="193">
        <v>2019</v>
      </c>
      <c r="R2" s="117"/>
      <c r="S2" s="175">
        <v>2016</v>
      </c>
      <c r="T2" s="172">
        <v>2017</v>
      </c>
      <c r="U2" s="172">
        <v>2018</v>
      </c>
    </row>
    <row r="3" spans="1:21">
      <c r="B3" s="34" t="s">
        <v>70</v>
      </c>
      <c r="C3" s="35" t="s">
        <v>71</v>
      </c>
      <c r="D3" s="36" t="s">
        <v>72</v>
      </c>
      <c r="E3" s="127" t="s">
        <v>73</v>
      </c>
      <c r="F3" s="118"/>
      <c r="G3" s="34" t="s">
        <v>70</v>
      </c>
      <c r="H3" s="35" t="s">
        <v>71</v>
      </c>
      <c r="I3" s="36" t="s">
        <v>72</v>
      </c>
      <c r="J3" s="127" t="s">
        <v>73</v>
      </c>
      <c r="K3" s="118"/>
      <c r="L3" s="34" t="s">
        <v>70</v>
      </c>
      <c r="M3" s="35" t="s">
        <v>71</v>
      </c>
      <c r="N3" s="36" t="s">
        <v>72</v>
      </c>
      <c r="O3" s="127" t="s">
        <v>73</v>
      </c>
      <c r="Q3" s="91" t="s">
        <v>70</v>
      </c>
      <c r="R3" s="118"/>
      <c r="S3" s="91" t="s">
        <v>109</v>
      </c>
      <c r="T3" s="36" t="s">
        <v>109</v>
      </c>
      <c r="U3" s="36" t="s">
        <v>109</v>
      </c>
    </row>
    <row r="4" spans="1:21">
      <c r="A4" t="s">
        <v>128</v>
      </c>
    </row>
    <row r="5" spans="1:21">
      <c r="A5" t="s">
        <v>144</v>
      </c>
      <c r="B5" t="e">
        <f>+#REF!</f>
        <v>#REF!</v>
      </c>
      <c r="C5" t="e">
        <f>+#REF!</f>
        <v>#REF!</v>
      </c>
      <c r="D5" t="e">
        <f>+#REF!</f>
        <v>#REF!</v>
      </c>
      <c r="E5" t="e">
        <f>+#REF!</f>
        <v>#REF!</v>
      </c>
      <c r="G5" t="e">
        <f>+#REF!</f>
        <v>#REF!</v>
      </c>
      <c r="H5" t="e">
        <f>+#REF!</f>
        <v>#REF!</v>
      </c>
      <c r="I5" t="e">
        <f>+#REF!</f>
        <v>#REF!</v>
      </c>
      <c r="J5" t="e">
        <f>+#REF!</f>
        <v>#REF!</v>
      </c>
      <c r="L5" t="e">
        <f>+#REF!</f>
        <v>#REF!</v>
      </c>
      <c r="M5" t="e">
        <f>+#REF!</f>
        <v>#REF!</v>
      </c>
      <c r="N5" t="e">
        <f>+#REF!</f>
        <v>#REF!</v>
      </c>
      <c r="O5" t="e">
        <f>+#REF!</f>
        <v>#REF!</v>
      </c>
      <c r="Q5" t="e">
        <f>+#REF!</f>
        <v>#REF!</v>
      </c>
      <c r="S5" t="e">
        <f>+#REF!</f>
        <v>#REF!</v>
      </c>
      <c r="T5" t="e">
        <f>+#REF!</f>
        <v>#REF!</v>
      </c>
      <c r="U5" t="e">
        <f>+#REF!</f>
        <v>#REF!</v>
      </c>
    </row>
    <row r="6" spans="1:21">
      <c r="A6" t="s">
        <v>137</v>
      </c>
      <c r="B6" t="e">
        <f>+'BG T05 (Segments)'!#REF!</f>
        <v>#REF!</v>
      </c>
      <c r="C6" t="e">
        <f>+'BG T05 (Segments)'!#REF!</f>
        <v>#REF!</v>
      </c>
      <c r="D6" t="e">
        <f>+'BG T05 (Segments)'!#REF!</f>
        <v>#REF!</v>
      </c>
      <c r="E6" t="e">
        <f>+'BG T05 (Segments)'!#REF!</f>
        <v>#REF!</v>
      </c>
      <c r="G6" t="e">
        <f>+'BG T05 (Segments)'!#REF!</f>
        <v>#REF!</v>
      </c>
      <c r="H6" t="e">
        <f>+'BG T05 (Segments)'!#REF!</f>
        <v>#REF!</v>
      </c>
      <c r="I6" t="e">
        <f>+'BG T05 (Segments)'!#REF!</f>
        <v>#REF!</v>
      </c>
      <c r="J6" t="e">
        <f>+'BG T05 (Segments)'!#REF!</f>
        <v>#REF!</v>
      </c>
      <c r="L6">
        <f>+'BG T05 (Segments)'!B10</f>
        <v>205.2</v>
      </c>
      <c r="M6">
        <f>+'BG T05 (Segments)'!C10</f>
        <v>202.1</v>
      </c>
      <c r="N6">
        <f>+'BG T05 (Segments)'!D10</f>
        <v>199.4</v>
      </c>
      <c r="O6">
        <f>+'BG T05 (Segments)'!E10</f>
        <v>204.7</v>
      </c>
      <c r="Q6">
        <f>+'BG T05 (Segments)'!G10</f>
        <v>208.5</v>
      </c>
      <c r="S6" t="e">
        <f>+'BG T05 (Segments)'!#REF!</f>
        <v>#REF!</v>
      </c>
      <c r="T6" t="e">
        <f>+'BG T05 (Segments)'!#REF!</f>
        <v>#REF!</v>
      </c>
      <c r="U6">
        <f>+'BG T05 (Segments)'!S10</f>
        <v>811.5</v>
      </c>
    </row>
    <row r="7" spans="1:21">
      <c r="A7" t="s">
        <v>138</v>
      </c>
      <c r="B7" s="177" t="e">
        <f>+B5-B6</f>
        <v>#REF!</v>
      </c>
      <c r="C7" s="177" t="e">
        <f>+C5-C6</f>
        <v>#REF!</v>
      </c>
      <c r="D7" s="177" t="e">
        <f>+D5-D6</f>
        <v>#REF!</v>
      </c>
      <c r="E7" s="177" t="e">
        <f>+E5-E6</f>
        <v>#REF!</v>
      </c>
      <c r="G7" s="177" t="e">
        <f>+G5-G6</f>
        <v>#REF!</v>
      </c>
      <c r="H7" s="177" t="e">
        <f>+H5-H6</f>
        <v>#REF!</v>
      </c>
      <c r="I7" s="177" t="e">
        <f>+I5-I6</f>
        <v>#REF!</v>
      </c>
      <c r="J7" s="177" t="e">
        <f>+J5-J6</f>
        <v>#REF!</v>
      </c>
      <c r="L7" s="177" t="e">
        <f>+L5-L6</f>
        <v>#REF!</v>
      </c>
      <c r="M7" s="177" t="e">
        <f>+M5-M6</f>
        <v>#REF!</v>
      </c>
      <c r="N7" s="177" t="e">
        <f>+N5-N6</f>
        <v>#REF!</v>
      </c>
      <c r="O7" s="177" t="e">
        <f>+O5-O6</f>
        <v>#REF!</v>
      </c>
      <c r="Q7" s="177" t="e">
        <f>+Q5-Q6</f>
        <v>#REF!</v>
      </c>
      <c r="S7" s="177" t="e">
        <f>+S5-S6</f>
        <v>#REF!</v>
      </c>
      <c r="T7" s="177" t="e">
        <f>+T5-T6</f>
        <v>#REF!</v>
      </c>
      <c r="U7" s="177" t="e">
        <f>+U5-U6</f>
        <v>#REF!</v>
      </c>
    </row>
    <row r="9" spans="1:21">
      <c r="A9" t="s">
        <v>134</v>
      </c>
    </row>
    <row r="10" spans="1:21">
      <c r="A10" t="s">
        <v>144</v>
      </c>
      <c r="B10" t="e">
        <f>+#REF!</f>
        <v>#REF!</v>
      </c>
      <c r="C10" t="e">
        <f>+#REF!</f>
        <v>#REF!</v>
      </c>
      <c r="D10" t="e">
        <f>+#REF!</f>
        <v>#REF!</v>
      </c>
      <c r="E10" t="e">
        <f>+#REF!</f>
        <v>#REF!</v>
      </c>
      <c r="G10" t="e">
        <f>+#REF!</f>
        <v>#REF!</v>
      </c>
      <c r="H10" t="e">
        <f>+#REF!</f>
        <v>#REF!</v>
      </c>
      <c r="I10" t="e">
        <f>+#REF!</f>
        <v>#REF!</v>
      </c>
      <c r="J10" t="e">
        <f>+#REF!</f>
        <v>#REF!</v>
      </c>
      <c r="L10" t="e">
        <f>+#REF!</f>
        <v>#REF!</v>
      </c>
      <c r="M10" t="e">
        <f>+#REF!</f>
        <v>#REF!</v>
      </c>
      <c r="N10" t="e">
        <f>+#REF!</f>
        <v>#REF!</v>
      </c>
      <c r="O10" t="e">
        <f>+#REF!</f>
        <v>#REF!</v>
      </c>
      <c r="Q10" t="e">
        <f>+#REF!</f>
        <v>#REF!</v>
      </c>
      <c r="S10" t="e">
        <f>+#REF!</f>
        <v>#REF!</v>
      </c>
      <c r="T10" t="e">
        <f>+#REF!</f>
        <v>#REF!</v>
      </c>
      <c r="U10" t="e">
        <f>+#REF!</f>
        <v>#REF!</v>
      </c>
    </row>
    <row r="11" spans="1:21">
      <c r="A11" t="s">
        <v>137</v>
      </c>
      <c r="B11" t="e">
        <f>+'BG T05 (Segments)'!#REF!</f>
        <v>#REF!</v>
      </c>
      <c r="C11" t="e">
        <f>+'BG T05 (Segments)'!#REF!</f>
        <v>#REF!</v>
      </c>
      <c r="D11" t="e">
        <f>+'BG T05 (Segments)'!#REF!</f>
        <v>#REF!</v>
      </c>
      <c r="E11" t="e">
        <f>+'BG T05 (Segments)'!#REF!</f>
        <v>#REF!</v>
      </c>
      <c r="G11" t="e">
        <f>+'BG T05 (Segments)'!#REF!</f>
        <v>#REF!</v>
      </c>
      <c r="H11" t="e">
        <f>+'BG T05 (Segments)'!#REF!</f>
        <v>#REF!</v>
      </c>
      <c r="I11" t="e">
        <f>+'BG T05 (Segments)'!#REF!</f>
        <v>#REF!</v>
      </c>
      <c r="J11" t="e">
        <f>+'BG T05 (Segments)'!#REF!</f>
        <v>#REF!</v>
      </c>
      <c r="L11">
        <f>+'BG T05 (Segments)'!B45</f>
        <v>77.699999999999989</v>
      </c>
      <c r="M11">
        <f>+'BG T05 (Segments)'!C45</f>
        <v>71.7</v>
      </c>
      <c r="N11">
        <f>+'BG T05 (Segments)'!D45</f>
        <v>73.5</v>
      </c>
      <c r="O11">
        <f>+'BG T05 (Segments)'!E45</f>
        <v>76.2</v>
      </c>
      <c r="Q11">
        <f>+'BG T05 (Segments)'!G45</f>
        <v>76.3</v>
      </c>
      <c r="S11" t="e">
        <f>+'BG T05 (Segments)'!#REF!</f>
        <v>#REF!</v>
      </c>
      <c r="T11" t="e">
        <f>+'BG T05 (Segments)'!#REF!</f>
        <v>#REF!</v>
      </c>
      <c r="U11">
        <f>+'BG T05 (Segments)'!S45</f>
        <v>299</v>
      </c>
    </row>
    <row r="12" spans="1:21">
      <c r="A12" t="s">
        <v>138</v>
      </c>
      <c r="B12" s="177" t="e">
        <f>+B10-B11</f>
        <v>#REF!</v>
      </c>
      <c r="C12" s="177" t="e">
        <f>+C10-C11</f>
        <v>#REF!</v>
      </c>
      <c r="D12" s="177" t="e">
        <f>+D10-D11</f>
        <v>#REF!</v>
      </c>
      <c r="E12" s="177" t="e">
        <f>+E10-E11</f>
        <v>#REF!</v>
      </c>
      <c r="G12" s="177" t="e">
        <f>+G10-G11</f>
        <v>#REF!</v>
      </c>
      <c r="H12" s="177" t="e">
        <f>+H10-H11</f>
        <v>#REF!</v>
      </c>
      <c r="I12" s="177" t="e">
        <f>+I10-I11</f>
        <v>#REF!</v>
      </c>
      <c r="J12" s="177" t="e">
        <f>+J10-J11</f>
        <v>#REF!</v>
      </c>
      <c r="L12" s="177" t="e">
        <f>+L10-L11</f>
        <v>#REF!</v>
      </c>
      <c r="M12" s="177" t="e">
        <f>+M10-M11</f>
        <v>#REF!</v>
      </c>
      <c r="N12" s="177" t="e">
        <f>+N10-N11</f>
        <v>#REF!</v>
      </c>
      <c r="O12" s="177" t="e">
        <f>+O10-O11</f>
        <v>#REF!</v>
      </c>
      <c r="Q12" s="177" t="e">
        <f>+Q10-Q11</f>
        <v>#REF!</v>
      </c>
      <c r="S12" s="177" t="e">
        <f>+S10-S11</f>
        <v>#REF!</v>
      </c>
      <c r="T12" s="177" t="e">
        <f>+T10-T11</f>
        <v>#REF!</v>
      </c>
      <c r="U12" s="177" t="e">
        <f>+U10-U11</f>
        <v>#REF!</v>
      </c>
    </row>
    <row r="14" spans="1:21">
      <c r="A14" t="s">
        <v>130</v>
      </c>
    </row>
    <row r="15" spans="1:21">
      <c r="A15" t="s">
        <v>144</v>
      </c>
      <c r="B15" t="e">
        <f>+#REF!</f>
        <v>#REF!</v>
      </c>
      <c r="C15" t="e">
        <f>+#REF!</f>
        <v>#REF!</v>
      </c>
      <c r="D15" t="e">
        <f>+#REF!</f>
        <v>#REF!</v>
      </c>
      <c r="E15" t="e">
        <f>+#REF!</f>
        <v>#REF!</v>
      </c>
      <c r="G15" t="e">
        <f>+#REF!</f>
        <v>#REF!</v>
      </c>
      <c r="H15" t="e">
        <f>+#REF!</f>
        <v>#REF!</v>
      </c>
      <c r="I15" t="e">
        <f>+#REF!</f>
        <v>#REF!</v>
      </c>
      <c r="J15" t="e">
        <f>+#REF!</f>
        <v>#REF!</v>
      </c>
      <c r="L15" t="e">
        <f>+#REF!</f>
        <v>#REF!</v>
      </c>
      <c r="M15" t="e">
        <f>+#REF!</f>
        <v>#REF!</v>
      </c>
      <c r="N15" s="176" t="e">
        <f>+#REF!</f>
        <v>#REF!</v>
      </c>
      <c r="O15" t="e">
        <f>+#REF!</f>
        <v>#REF!</v>
      </c>
      <c r="Q15" t="e">
        <f>+#REF!</f>
        <v>#REF!</v>
      </c>
      <c r="S15" t="e">
        <f>+#REF!</f>
        <v>#REF!</v>
      </c>
      <c r="T15" t="e">
        <f>+#REF!</f>
        <v>#REF!</v>
      </c>
      <c r="U15" t="e">
        <f>+#REF!</f>
        <v>#REF!</v>
      </c>
    </row>
    <row r="16" spans="1:21">
      <c r="A16" t="s">
        <v>137</v>
      </c>
      <c r="B16" t="e">
        <f>+'BG T05 (Segments)'!#REF!</f>
        <v>#REF!</v>
      </c>
      <c r="C16" t="e">
        <f>+'BG T05 (Segments)'!#REF!</f>
        <v>#REF!</v>
      </c>
      <c r="D16" t="e">
        <f>+'BG T05 (Segments)'!#REF!</f>
        <v>#REF!</v>
      </c>
      <c r="E16" t="e">
        <f>+'BG T05 (Segments)'!#REF!</f>
        <v>#REF!</v>
      </c>
      <c r="G16" t="e">
        <f>+'BG T05 (Segments)'!#REF!</f>
        <v>#REF!</v>
      </c>
      <c r="H16" t="e">
        <f>+'BG T05 (Segments)'!#REF!</f>
        <v>#REF!</v>
      </c>
      <c r="I16" t="e">
        <f>+'BG T05 (Segments)'!#REF!</f>
        <v>#REF!</v>
      </c>
      <c r="J16" t="e">
        <f>+'BG T05 (Segments)'!#REF!</f>
        <v>#REF!</v>
      </c>
      <c r="L16">
        <f>+'BG T05 (Segments)'!B81</f>
        <v>11.6</v>
      </c>
      <c r="M16">
        <f>+'BG T05 (Segments)'!C81</f>
        <v>12.3</v>
      </c>
      <c r="N16">
        <f>+'BG T05 (Segments)'!D81</f>
        <v>12</v>
      </c>
      <c r="O16">
        <f>+'BG T05 (Segments)'!E81</f>
        <v>12.9</v>
      </c>
      <c r="Q16">
        <f>+'BG T05 (Segments)'!G81</f>
        <v>11.8</v>
      </c>
      <c r="S16" t="e">
        <f>+'BG T05 (Segments)'!#REF!</f>
        <v>#REF!</v>
      </c>
      <c r="T16" t="e">
        <f>+'BG T05 (Segments)'!#REF!</f>
        <v>#REF!</v>
      </c>
      <c r="U16">
        <f>+'BG T05 (Segments)'!S81</f>
        <v>48.7</v>
      </c>
    </row>
    <row r="17" spans="1:21">
      <c r="A17" t="s">
        <v>138</v>
      </c>
      <c r="B17" s="177" t="e">
        <f>+B15-B16</f>
        <v>#REF!</v>
      </c>
      <c r="C17" s="177" t="e">
        <f>+C15-C16</f>
        <v>#REF!</v>
      </c>
      <c r="D17" s="177" t="e">
        <f>+D15-D16</f>
        <v>#REF!</v>
      </c>
      <c r="E17" s="177" t="e">
        <f>+E15-E16</f>
        <v>#REF!</v>
      </c>
      <c r="G17" s="177" t="e">
        <f>+G15-G16</f>
        <v>#REF!</v>
      </c>
      <c r="H17" s="177" t="e">
        <f>+H15-H16</f>
        <v>#REF!</v>
      </c>
      <c r="I17" s="177" t="e">
        <f>+I15-I16</f>
        <v>#REF!</v>
      </c>
      <c r="J17" s="177" t="e">
        <f>+J15-J16</f>
        <v>#REF!</v>
      </c>
      <c r="L17" s="177" t="e">
        <f>+L15-L16</f>
        <v>#REF!</v>
      </c>
      <c r="M17" s="177" t="e">
        <f>+M15-M16</f>
        <v>#REF!</v>
      </c>
      <c r="N17" s="177" t="e">
        <f>+N15-N16</f>
        <v>#REF!</v>
      </c>
      <c r="O17" s="177" t="e">
        <f>+O15-O16</f>
        <v>#REF!</v>
      </c>
      <c r="Q17" s="177" t="e">
        <f>+Q15-Q16</f>
        <v>#REF!</v>
      </c>
      <c r="S17" s="177" t="e">
        <f>+S15-S16</f>
        <v>#REF!</v>
      </c>
      <c r="T17" s="177" t="e">
        <f>+T15-T16</f>
        <v>#REF!</v>
      </c>
      <c r="U17" s="177" t="e">
        <f>+U15-U16</f>
        <v>#REF!</v>
      </c>
    </row>
    <row r="19" spans="1:21">
      <c r="A19" t="s">
        <v>83</v>
      </c>
    </row>
    <row r="20" spans="1:21">
      <c r="A20" t="s">
        <v>144</v>
      </c>
      <c r="B20" t="e">
        <f>+#REF!</f>
        <v>#REF!</v>
      </c>
      <c r="C20" t="e">
        <f>+#REF!</f>
        <v>#REF!</v>
      </c>
      <c r="D20" t="e">
        <f>+#REF!</f>
        <v>#REF!</v>
      </c>
      <c r="E20" t="e">
        <f>+#REF!</f>
        <v>#REF!</v>
      </c>
      <c r="G20" t="e">
        <f>+#REF!</f>
        <v>#REF!</v>
      </c>
      <c r="H20" t="e">
        <f>+#REF!</f>
        <v>#REF!</v>
      </c>
      <c r="I20" t="e">
        <f>+#REF!</f>
        <v>#REF!</v>
      </c>
      <c r="J20" t="e">
        <f>+#REF!</f>
        <v>#REF!</v>
      </c>
      <c r="L20" t="e">
        <f>+#REF!</f>
        <v>#REF!</v>
      </c>
      <c r="M20" t="e">
        <f>+#REF!</f>
        <v>#REF!</v>
      </c>
      <c r="N20" t="e">
        <f>+#REF!</f>
        <v>#REF!</v>
      </c>
      <c r="O20" t="e">
        <f>+#REF!</f>
        <v>#REF!</v>
      </c>
      <c r="Q20" t="e">
        <f>+#REF!</f>
        <v>#REF!</v>
      </c>
      <c r="S20" t="e">
        <f>+#REF!</f>
        <v>#REF!</v>
      </c>
      <c r="T20" t="e">
        <f>+#REF!</f>
        <v>#REF!</v>
      </c>
      <c r="U20" t="e">
        <f>+#REF!</f>
        <v>#REF!</v>
      </c>
    </row>
    <row r="21" spans="1:21">
      <c r="A21" t="s">
        <v>137</v>
      </c>
      <c r="B21" t="e">
        <f>+'BG T05 (Segments)'!#REF!</f>
        <v>#REF!</v>
      </c>
      <c r="C21" t="e">
        <f>+'BG T05 (Segments)'!#REF!</f>
        <v>#REF!</v>
      </c>
      <c r="D21" t="e">
        <f>+'BG T05 (Segments)'!#REF!</f>
        <v>#REF!</v>
      </c>
      <c r="E21" t="e">
        <f>+'BG T05 (Segments)'!#REF!</f>
        <v>#REF!</v>
      </c>
      <c r="G21" t="e">
        <f>+'BG T05 (Segments)'!#REF!</f>
        <v>#REF!</v>
      </c>
      <c r="H21" t="e">
        <f>+'BG T05 (Segments)'!#REF!</f>
        <v>#REF!</v>
      </c>
      <c r="I21" t="e">
        <f>+'BG T05 (Segments)'!#REF!</f>
        <v>#REF!</v>
      </c>
      <c r="J21" t="e">
        <f>+'BG T05 (Segments)'!#REF!</f>
        <v>#REF!</v>
      </c>
      <c r="L21">
        <f>+'BG T05 (Segments)'!B115</f>
        <v>-12</v>
      </c>
      <c r="M21">
        <f>+'BG T05 (Segments)'!C115</f>
        <v>-11.5</v>
      </c>
      <c r="N21">
        <f>+'BG T05 (Segments)'!D115</f>
        <v>-5.3</v>
      </c>
      <c r="O21">
        <f>+'BG T05 (Segments)'!E115</f>
        <v>-7.3</v>
      </c>
      <c r="Q21">
        <f>+'BG T05 (Segments)'!G115</f>
        <v>-9.5</v>
      </c>
      <c r="S21" t="e">
        <f>+'BG T05 (Segments)'!#REF!</f>
        <v>#REF!</v>
      </c>
      <c r="T21" t="e">
        <f>+'BG T05 (Segments)'!#REF!</f>
        <v>#REF!</v>
      </c>
      <c r="U21">
        <f>+'BG T05 (Segments)'!S115</f>
        <v>-35.9</v>
      </c>
    </row>
    <row r="22" spans="1:21">
      <c r="A22" t="s">
        <v>138</v>
      </c>
      <c r="B22" s="177" t="e">
        <f>+B20-B21</f>
        <v>#REF!</v>
      </c>
      <c r="C22" s="177" t="e">
        <f>+C20-C21</f>
        <v>#REF!</v>
      </c>
      <c r="D22" s="177" t="e">
        <f>+D20-D21</f>
        <v>#REF!</v>
      </c>
      <c r="E22" s="177" t="e">
        <f>+E20-E21</f>
        <v>#REF!</v>
      </c>
      <c r="G22" s="177" t="e">
        <f>+G20-G21</f>
        <v>#REF!</v>
      </c>
      <c r="H22" s="177" t="e">
        <f>+H20-H21</f>
        <v>#REF!</v>
      </c>
      <c r="I22" s="177" t="e">
        <f>+I20-I21</f>
        <v>#REF!</v>
      </c>
      <c r="J22" s="177" t="e">
        <f>+J20-J21</f>
        <v>#REF!</v>
      </c>
      <c r="L22" s="177" t="e">
        <f>+L20-L21</f>
        <v>#REF!</v>
      </c>
      <c r="M22" s="177" t="e">
        <f>+M20-M21</f>
        <v>#REF!</v>
      </c>
      <c r="N22" s="177" t="e">
        <f>+N20-N21</f>
        <v>#REF!</v>
      </c>
      <c r="O22" s="177" t="e">
        <f>+O20-O21</f>
        <v>#REF!</v>
      </c>
      <c r="Q22" s="177" t="e">
        <f>+Q20-Q21</f>
        <v>#REF!</v>
      </c>
      <c r="S22" s="177" t="e">
        <f>+S20-S21</f>
        <v>#REF!</v>
      </c>
      <c r="T22" s="177" t="e">
        <f>+T20-T21</f>
        <v>#REF!</v>
      </c>
      <c r="U22" s="177" t="e">
        <f>+U20-U21</f>
        <v>#REF!</v>
      </c>
    </row>
    <row r="24" spans="1:21">
      <c r="A24" t="s">
        <v>135</v>
      </c>
    </row>
    <row r="25" spans="1:21">
      <c r="A25" t="s">
        <v>144</v>
      </c>
      <c r="B25" t="e">
        <f>+#REF!</f>
        <v>#REF!</v>
      </c>
      <c r="C25" t="e">
        <f>+#REF!</f>
        <v>#REF!</v>
      </c>
      <c r="D25" t="e">
        <f>+#REF!</f>
        <v>#REF!</v>
      </c>
      <c r="E25" t="e">
        <f>+#REF!</f>
        <v>#REF!</v>
      </c>
      <c r="G25" t="e">
        <f>+#REF!</f>
        <v>#REF!</v>
      </c>
      <c r="H25" t="e">
        <f>+#REF!</f>
        <v>#REF!</v>
      </c>
      <c r="I25" t="e">
        <f>+#REF!</f>
        <v>#REF!</v>
      </c>
      <c r="J25" t="e">
        <f>+#REF!</f>
        <v>#REF!</v>
      </c>
      <c r="L25" t="e">
        <f>+#REF!</f>
        <v>#REF!</v>
      </c>
      <c r="M25" t="e">
        <f>+#REF!</f>
        <v>#REF!</v>
      </c>
      <c r="N25" t="e">
        <f>+#REF!</f>
        <v>#REF!</v>
      </c>
      <c r="O25" t="e">
        <f>+#REF!</f>
        <v>#REF!</v>
      </c>
      <c r="Q25" t="e">
        <f>+#REF!</f>
        <v>#REF!</v>
      </c>
      <c r="S25" t="e">
        <f>+#REF!</f>
        <v>#REF!</v>
      </c>
      <c r="T25" s="176" t="e">
        <f>+#REF!</f>
        <v>#REF!</v>
      </c>
      <c r="U25" t="e">
        <f>+#REF!</f>
        <v>#REF!</v>
      </c>
    </row>
    <row r="26" spans="1:21">
      <c r="A26" t="s">
        <v>139</v>
      </c>
      <c r="B26" t="e">
        <f>+'BG T03 (P&amp;L)'!#REF!</f>
        <v>#REF!</v>
      </c>
      <c r="C26" t="e">
        <f>+'BG T03 (P&amp;L)'!#REF!</f>
        <v>#REF!</v>
      </c>
      <c r="D26" t="e">
        <f>+'BG T03 (P&amp;L)'!#REF!</f>
        <v>#REF!</v>
      </c>
      <c r="E26" t="e">
        <f>+'BG T03 (P&amp;L)'!#REF!</f>
        <v>#REF!</v>
      </c>
      <c r="G26" t="e">
        <f>+'BG T03 (P&amp;L)'!#REF!</f>
        <v>#REF!</v>
      </c>
      <c r="H26" t="e">
        <f>+'BG T03 (P&amp;L)'!#REF!</f>
        <v>#REF!</v>
      </c>
      <c r="I26" t="e">
        <f>+'BG T03 (P&amp;L)'!#REF!</f>
        <v>#REF!</v>
      </c>
      <c r="J26" t="e">
        <f>+'BG T03 (P&amp;L)'!#REF!</f>
        <v>#REF!</v>
      </c>
      <c r="L26">
        <f>+'BG T03 (P&amp;L)'!B13</f>
        <v>282.5</v>
      </c>
      <c r="M26">
        <f>+'BG T03 (P&amp;L)'!C13</f>
        <v>274.59999999999997</v>
      </c>
      <c r="N26">
        <f>+'BG T03 (P&amp;L)'!D13</f>
        <v>279.60000000000002</v>
      </c>
      <c r="O26">
        <f>+'BG T03 (P&amp;L)'!E13</f>
        <v>286.5</v>
      </c>
      <c r="Q26">
        <f>+'BG T03 (P&amp;L)'!G13</f>
        <v>287.10000000000002</v>
      </c>
      <c r="S26" t="e">
        <f>+'BG T03 (P&amp;L)'!#REF!</f>
        <v>#REF!</v>
      </c>
      <c r="T26" s="176" t="e">
        <f>+'BG T03 (P&amp;L)'!#REF!</f>
        <v>#REF!</v>
      </c>
      <c r="U26">
        <f>+'BG T03 (P&amp;L)'!S13</f>
        <v>1123.3</v>
      </c>
    </row>
    <row r="27" spans="1:21">
      <c r="A27" t="s">
        <v>138</v>
      </c>
      <c r="B27" s="177" t="e">
        <f>+B25-B26</f>
        <v>#REF!</v>
      </c>
      <c r="C27" s="177" t="e">
        <f>+C25-C26</f>
        <v>#REF!</v>
      </c>
      <c r="D27" s="177" t="e">
        <f>+D25-D26</f>
        <v>#REF!</v>
      </c>
      <c r="E27" s="177" t="e">
        <f>+E25-E26</f>
        <v>#REF!</v>
      </c>
      <c r="G27" s="177" t="e">
        <f>+G25-G26</f>
        <v>#REF!</v>
      </c>
      <c r="H27" s="177" t="e">
        <f>+H25-H26</f>
        <v>#REF!</v>
      </c>
      <c r="I27" s="177" t="e">
        <f>+I25-I26</f>
        <v>#REF!</v>
      </c>
      <c r="J27" s="177" t="e">
        <f>+J25-J26</f>
        <v>#REF!</v>
      </c>
      <c r="L27" s="177" t="e">
        <f>+L25-L26</f>
        <v>#REF!</v>
      </c>
      <c r="M27" s="177" t="e">
        <f>+M25-M26</f>
        <v>#REF!</v>
      </c>
      <c r="N27" s="177" t="e">
        <f>+N25-N26</f>
        <v>#REF!</v>
      </c>
      <c r="O27" s="177" t="e">
        <f>+O25-O26</f>
        <v>#REF!</v>
      </c>
      <c r="Q27" s="177" t="e">
        <f>+Q25-Q26</f>
        <v>#REF!</v>
      </c>
      <c r="S27" s="177" t="e">
        <f>+S25-S26</f>
        <v>#REF!</v>
      </c>
      <c r="T27" s="177" t="e">
        <f>+T25-T26</f>
        <v>#REF!</v>
      </c>
      <c r="U27" s="177" t="e">
        <f>+U25-U26</f>
        <v>#REF!</v>
      </c>
    </row>
    <row r="28" spans="1:21" ht="15.75" thickBot="1"/>
    <row r="29" spans="1:21" ht="15.75" thickTop="1">
      <c r="A29" s="201" t="s">
        <v>153</v>
      </c>
      <c r="B29" s="664">
        <v>2016</v>
      </c>
      <c r="C29" s="659"/>
      <c r="D29" s="659"/>
      <c r="E29" s="660"/>
      <c r="F29" s="117"/>
      <c r="G29" s="664">
        <v>2017</v>
      </c>
      <c r="H29" s="659"/>
      <c r="I29" s="659"/>
      <c r="J29" s="660"/>
      <c r="K29" s="117"/>
      <c r="L29" s="664">
        <v>2018</v>
      </c>
      <c r="M29" s="659"/>
      <c r="N29" s="659"/>
      <c r="O29" s="660"/>
      <c r="Q29" s="194">
        <v>2019</v>
      </c>
      <c r="R29" s="117"/>
      <c r="S29" s="194">
        <v>2016</v>
      </c>
      <c r="T29" s="172">
        <v>2017</v>
      </c>
      <c r="U29" s="172">
        <v>2018</v>
      </c>
    </row>
    <row r="30" spans="1:21">
      <c r="B30" s="34" t="s">
        <v>70</v>
      </c>
      <c r="C30" s="35" t="s">
        <v>71</v>
      </c>
      <c r="D30" s="36" t="s">
        <v>72</v>
      </c>
      <c r="E30" s="127" t="s">
        <v>73</v>
      </c>
      <c r="F30" s="118"/>
      <c r="G30" s="34" t="s">
        <v>70</v>
      </c>
      <c r="H30" s="35" t="s">
        <v>71</v>
      </c>
      <c r="I30" s="36" t="s">
        <v>72</v>
      </c>
      <c r="J30" s="127" t="s">
        <v>73</v>
      </c>
      <c r="K30" s="118"/>
      <c r="L30" s="34" t="s">
        <v>70</v>
      </c>
      <c r="M30" s="35" t="s">
        <v>71</v>
      </c>
      <c r="N30" s="36" t="s">
        <v>72</v>
      </c>
      <c r="O30" s="127" t="s">
        <v>73</v>
      </c>
      <c r="Q30" s="91" t="s">
        <v>70</v>
      </c>
      <c r="R30" s="118"/>
      <c r="S30" s="91" t="s">
        <v>109</v>
      </c>
      <c r="T30" s="36" t="s">
        <v>109</v>
      </c>
      <c r="U30" s="36" t="s">
        <v>109</v>
      </c>
    </row>
    <row r="31" spans="1:21">
      <c r="A31" t="s">
        <v>128</v>
      </c>
    </row>
    <row r="32" spans="1:21">
      <c r="A32" t="s">
        <v>145</v>
      </c>
      <c r="B32" s="202" t="e">
        <f>+'BG T06 (Geo split - Assets)'!#REF!</f>
        <v>#REF!</v>
      </c>
      <c r="C32" s="202" t="e">
        <f>+'BG T06 (Geo split - Assets)'!#REF!</f>
        <v>#REF!</v>
      </c>
      <c r="D32" s="202" t="e">
        <f>+'BG T06 (Geo split - Assets)'!#REF!</f>
        <v>#REF!</v>
      </c>
      <c r="E32" s="202" t="e">
        <f>+'BG T06 (Geo split - Assets)'!#REF!</f>
        <v>#REF!</v>
      </c>
      <c r="G32" s="202" t="e">
        <f>+'BG T06 (Geo split - Assets)'!#REF!</f>
        <v>#REF!</v>
      </c>
      <c r="H32" s="202" t="e">
        <f>+'BG T06 (Geo split - Assets)'!#REF!</f>
        <v>#REF!</v>
      </c>
      <c r="I32" s="202" t="e">
        <f>+'BG T06 (Geo split - Assets)'!#REF!</f>
        <v>#REF!</v>
      </c>
      <c r="J32" s="202" t="e">
        <f>+'BG T06 (Geo split - Assets)'!#REF!</f>
        <v>#REF!</v>
      </c>
      <c r="L32" s="202">
        <f>+'BG T06 (Geo split - Assets)'!B13</f>
        <v>0</v>
      </c>
      <c r="M32" s="202">
        <f>+'BG T06 (Geo split - Assets)'!C13</f>
        <v>0</v>
      </c>
      <c r="N32" s="202">
        <f>+'BG T06 (Geo split - Assets)'!D13</f>
        <v>0</v>
      </c>
      <c r="O32" s="202">
        <f>+'BG T06 (Geo split - Assets)'!E13</f>
        <v>0</v>
      </c>
      <c r="Q32" s="202">
        <f>+'BG T06 (Geo split - Assets)'!G13</f>
        <v>0</v>
      </c>
    </row>
    <row r="33" spans="1:17">
      <c r="A33" t="s">
        <v>137</v>
      </c>
      <c r="B33" s="202" t="e">
        <f>+'BG T05 (Segments)'!#REF!</f>
        <v>#REF!</v>
      </c>
      <c r="C33" s="202" t="e">
        <f>+'BG T05 (Segments)'!#REF!</f>
        <v>#REF!</v>
      </c>
      <c r="D33" s="202" t="e">
        <f>+'BG T05 (Segments)'!#REF!</f>
        <v>#REF!</v>
      </c>
      <c r="E33" s="202" t="e">
        <f>+'BG T05 (Segments)'!#REF!</f>
        <v>#REF!</v>
      </c>
      <c r="G33" s="202" t="e">
        <f>+'BG T05 (Segments)'!#REF!</f>
        <v>#REF!</v>
      </c>
      <c r="H33" s="202" t="e">
        <f>+'BG T05 (Segments)'!#REF!</f>
        <v>#REF!</v>
      </c>
      <c r="I33" s="202" t="e">
        <f>+'BG T05 (Segments)'!#REF!</f>
        <v>#REF!</v>
      </c>
      <c r="J33" s="202" t="e">
        <f>+'BG T05 (Segments)'!#REF!</f>
        <v>#REF!</v>
      </c>
      <c r="L33" s="202">
        <f>+'BG T05 (Segments)'!B31</f>
        <v>16779</v>
      </c>
      <c r="M33" s="202">
        <f>+'BG T05 (Segments)'!C31</f>
        <v>16699</v>
      </c>
      <c r="N33" s="202">
        <f>+'BG T05 (Segments)'!D31</f>
        <v>17011</v>
      </c>
      <c r="O33" s="202">
        <f>+'BG T05 (Segments)'!E31</f>
        <v>16905</v>
      </c>
      <c r="Q33" s="202">
        <f>+'BG T05 (Segments)'!G31</f>
        <v>16858</v>
      </c>
    </row>
    <row r="34" spans="1:17">
      <c r="A34" t="s">
        <v>138</v>
      </c>
      <c r="B34" s="203" t="e">
        <f>+B32-B33</f>
        <v>#REF!</v>
      </c>
      <c r="C34" s="203" t="e">
        <f t="shared" ref="C34:E34" si="0">+C32-C33</f>
        <v>#REF!</v>
      </c>
      <c r="D34" s="203" t="e">
        <f t="shared" si="0"/>
        <v>#REF!</v>
      </c>
      <c r="E34" s="203" t="e">
        <f t="shared" si="0"/>
        <v>#REF!</v>
      </c>
      <c r="G34" s="203" t="e">
        <f t="shared" ref="G34:J34" si="1">+G32-G33</f>
        <v>#REF!</v>
      </c>
      <c r="H34" s="203" t="e">
        <f t="shared" si="1"/>
        <v>#REF!</v>
      </c>
      <c r="I34" s="203" t="e">
        <f t="shared" si="1"/>
        <v>#REF!</v>
      </c>
      <c r="J34" s="203" t="e">
        <f t="shared" si="1"/>
        <v>#REF!</v>
      </c>
      <c r="L34" s="203">
        <f t="shared" ref="L34:O34" si="2">+L32-L33</f>
        <v>-16779</v>
      </c>
      <c r="M34" s="203">
        <f t="shared" si="2"/>
        <v>-16699</v>
      </c>
      <c r="N34" s="203">
        <f t="shared" si="2"/>
        <v>-17011</v>
      </c>
      <c r="O34" s="203">
        <f t="shared" si="2"/>
        <v>-16905</v>
      </c>
      <c r="Q34" s="203">
        <f>+Q32-Q33</f>
        <v>-16858</v>
      </c>
    </row>
    <row r="36" spans="1:17">
      <c r="A36" t="s">
        <v>134</v>
      </c>
    </row>
    <row r="37" spans="1:17">
      <c r="A37" t="s">
        <v>145</v>
      </c>
      <c r="B37" s="202" t="e">
        <f>+'BG T06 (Geo split - Assets)'!#REF!</f>
        <v>#REF!</v>
      </c>
      <c r="C37" s="202" t="e">
        <f>+'BG T06 (Geo split - Assets)'!#REF!</f>
        <v>#REF!</v>
      </c>
      <c r="D37" s="202" t="e">
        <f>+'BG T06 (Geo split - Assets)'!#REF!</f>
        <v>#REF!</v>
      </c>
      <c r="E37" s="202" t="e">
        <f>+'BG T06 (Geo split - Assets)'!#REF!</f>
        <v>#REF!</v>
      </c>
      <c r="G37" s="202" t="e">
        <f>+'BG T06 (Geo split - Assets)'!#REF!</f>
        <v>#REF!</v>
      </c>
      <c r="H37" s="202" t="e">
        <f>+'BG T06 (Geo split - Assets)'!#REF!</f>
        <v>#REF!</v>
      </c>
      <c r="I37" s="202" t="e">
        <f>+'BG T06 (Geo split - Assets)'!#REF!</f>
        <v>#REF!</v>
      </c>
      <c r="J37" s="202" t="e">
        <f>+'BG T06 (Geo split - Assets)'!#REF!</f>
        <v>#REF!</v>
      </c>
      <c r="L37" s="202" t="e">
        <f>+'BG T06 (Geo split - Assets)'!#REF!</f>
        <v>#REF!</v>
      </c>
      <c r="M37" s="202" t="e">
        <f>+'BG T06 (Geo split - Assets)'!#REF!</f>
        <v>#REF!</v>
      </c>
      <c r="N37" s="202" t="e">
        <f>+'BG T06 (Geo split - Assets)'!#REF!</f>
        <v>#REF!</v>
      </c>
      <c r="O37" s="202" t="e">
        <f>+'BG T06 (Geo split - Assets)'!#REF!</f>
        <v>#REF!</v>
      </c>
      <c r="Q37" s="202" t="e">
        <f>+'BG T06 (Geo split - Assets)'!#REF!</f>
        <v>#REF!</v>
      </c>
    </row>
    <row r="38" spans="1:17">
      <c r="A38" t="s">
        <v>137</v>
      </c>
      <c r="B38" s="202" t="e">
        <f>+'BG T05 (Segments)'!#REF!</f>
        <v>#REF!</v>
      </c>
      <c r="C38" s="202" t="e">
        <f>+'BG T05 (Segments)'!#REF!</f>
        <v>#REF!</v>
      </c>
      <c r="D38" s="202" t="e">
        <f>+'BG T05 (Segments)'!#REF!</f>
        <v>#REF!</v>
      </c>
      <c r="E38" s="202" t="e">
        <f>+'BG T05 (Segments)'!#REF!</f>
        <v>#REF!</v>
      </c>
      <c r="G38" s="202" t="e">
        <f>+'BG T05 (Segments)'!#REF!</f>
        <v>#REF!</v>
      </c>
      <c r="H38" s="202" t="e">
        <f>+'BG T05 (Segments)'!#REF!</f>
        <v>#REF!</v>
      </c>
      <c r="I38" s="202" t="e">
        <f>+'BG T05 (Segments)'!#REF!</f>
        <v>#REF!</v>
      </c>
      <c r="J38" s="202" t="e">
        <f>+'BG T05 (Segments)'!#REF!</f>
        <v>#REF!</v>
      </c>
      <c r="L38" s="202">
        <f>+'BG T05 (Segments)'!B66</f>
        <v>14901</v>
      </c>
      <c r="M38" s="202">
        <f>+'BG T05 (Segments)'!C66</f>
        <v>14633</v>
      </c>
      <c r="N38" s="202">
        <f>+'BG T05 (Segments)'!D66</f>
        <v>14081</v>
      </c>
      <c r="O38" s="202">
        <f>+'BG T05 (Segments)'!E66</f>
        <v>14167</v>
      </c>
      <c r="Q38" s="202">
        <f>+'BG T05 (Segments)'!G66</f>
        <v>13925</v>
      </c>
    </row>
    <row r="39" spans="1:17">
      <c r="A39" t="s">
        <v>138</v>
      </c>
      <c r="B39" s="203" t="e">
        <f>+B37-B38</f>
        <v>#REF!</v>
      </c>
      <c r="C39" s="203" t="e">
        <f t="shared" ref="C39:E39" si="3">+C37-C38</f>
        <v>#REF!</v>
      </c>
      <c r="D39" s="203" t="e">
        <f t="shared" si="3"/>
        <v>#REF!</v>
      </c>
      <c r="E39" s="203" t="e">
        <f t="shared" si="3"/>
        <v>#REF!</v>
      </c>
      <c r="G39" s="203" t="e">
        <f>+G37-G38</f>
        <v>#REF!</v>
      </c>
      <c r="H39" s="203" t="e">
        <f t="shared" ref="H39" si="4">+H37-H38</f>
        <v>#REF!</v>
      </c>
      <c r="I39" s="203" t="e">
        <f t="shared" ref="I39" si="5">+I37-I38</f>
        <v>#REF!</v>
      </c>
      <c r="J39" s="203" t="e">
        <f t="shared" ref="J39" si="6">+J37-J38</f>
        <v>#REF!</v>
      </c>
      <c r="L39" s="203" t="e">
        <f>+L37-L38</f>
        <v>#REF!</v>
      </c>
      <c r="M39" s="203" t="e">
        <f t="shared" ref="M39" si="7">+M37-M38</f>
        <v>#REF!</v>
      </c>
      <c r="N39" s="203" t="e">
        <f t="shared" ref="N39" si="8">+N37-N38</f>
        <v>#REF!</v>
      </c>
      <c r="O39" s="203" t="e">
        <f t="shared" ref="O39" si="9">+O37-O38</f>
        <v>#REF!</v>
      </c>
      <c r="Q39" s="203" t="e">
        <f>+Q37-Q38</f>
        <v>#REF!</v>
      </c>
    </row>
    <row r="41" spans="1:17">
      <c r="A41" t="s">
        <v>130</v>
      </c>
    </row>
    <row r="42" spans="1:17">
      <c r="A42" t="s">
        <v>145</v>
      </c>
      <c r="B42" s="202" t="e">
        <f>+'BG T06 (Geo split - Assets)'!#REF!</f>
        <v>#REF!</v>
      </c>
      <c r="C42" s="202" t="e">
        <f>+'BG T06 (Geo split - Assets)'!#REF!</f>
        <v>#REF!</v>
      </c>
      <c r="D42" s="202" t="e">
        <f>+'BG T06 (Geo split - Assets)'!#REF!</f>
        <v>#REF!</v>
      </c>
      <c r="E42" s="202" t="e">
        <f>+'BG T06 (Geo split - Assets)'!#REF!</f>
        <v>#REF!</v>
      </c>
      <c r="G42" s="202" t="e">
        <f>+'BG T06 (Geo split - Assets)'!#REF!</f>
        <v>#REF!</v>
      </c>
      <c r="H42" s="202" t="e">
        <f>+'BG T06 (Geo split - Assets)'!#REF!</f>
        <v>#REF!</v>
      </c>
      <c r="I42" s="202" t="e">
        <f>+'BG T06 (Geo split - Assets)'!#REF!</f>
        <v>#REF!</v>
      </c>
      <c r="J42" s="202" t="e">
        <f>+'BG T06 (Geo split - Assets)'!#REF!</f>
        <v>#REF!</v>
      </c>
      <c r="L42" s="202" t="e">
        <f>+'BG T06 (Geo split - Assets)'!#REF!</f>
        <v>#REF!</v>
      </c>
      <c r="M42" s="202" t="e">
        <f>+'BG T06 (Geo split - Assets)'!#REF!</f>
        <v>#REF!</v>
      </c>
      <c r="N42" s="202" t="e">
        <f>+'BG T06 (Geo split - Assets)'!#REF!</f>
        <v>#REF!</v>
      </c>
      <c r="O42" s="202" t="e">
        <f>+'BG T06 (Geo split - Assets)'!#REF!</f>
        <v>#REF!</v>
      </c>
      <c r="Q42" s="202" t="e">
        <f>+'BG T06 (Geo split - Assets)'!#REF!</f>
        <v>#REF!</v>
      </c>
    </row>
    <row r="43" spans="1:17">
      <c r="A43" t="s">
        <v>137</v>
      </c>
      <c r="B43" s="202" t="e">
        <f>+'BG T05 (Segments)'!#REF!</f>
        <v>#REF!</v>
      </c>
      <c r="C43" s="202" t="e">
        <f>+'BG T05 (Segments)'!#REF!</f>
        <v>#REF!</v>
      </c>
      <c r="D43" s="202" t="e">
        <f>+'BG T05 (Segments)'!#REF!</f>
        <v>#REF!</v>
      </c>
      <c r="E43" s="202" t="e">
        <f>+'BG T05 (Segments)'!#REF!</f>
        <v>#REF!</v>
      </c>
      <c r="G43" s="202" t="e">
        <f>+'BG T05 (Segments)'!#REF!</f>
        <v>#REF!</v>
      </c>
      <c r="H43" s="202" t="e">
        <f>+'BG T05 (Segments)'!#REF!</f>
        <v>#REF!</v>
      </c>
      <c r="I43" s="202" t="e">
        <f>+'BG T05 (Segments)'!#REF!</f>
        <v>#REF!</v>
      </c>
      <c r="J43" s="202" t="e">
        <f>+'BG T05 (Segments)'!#REF!</f>
        <v>#REF!</v>
      </c>
      <c r="L43" s="202">
        <f>+'BG T05 (Segments)'!B102</f>
        <v>10152</v>
      </c>
      <c r="M43" s="202">
        <f>+'BG T05 (Segments)'!C102</f>
        <v>10086</v>
      </c>
      <c r="N43" s="202">
        <f>+'BG T05 (Segments)'!D102</f>
        <v>11217</v>
      </c>
      <c r="O43" s="202">
        <f>+'BG T05 (Segments)'!E102</f>
        <v>10192</v>
      </c>
      <c r="Q43" s="202">
        <f>+'BG T05 (Segments)'!G102</f>
        <v>11119</v>
      </c>
    </row>
    <row r="44" spans="1:17">
      <c r="A44" t="s">
        <v>138</v>
      </c>
      <c r="B44" s="203" t="e">
        <f>+B42-B43</f>
        <v>#REF!</v>
      </c>
      <c r="C44" s="203" t="e">
        <f t="shared" ref="C44:E44" si="10">+C42-C43</f>
        <v>#REF!</v>
      </c>
      <c r="D44" s="203" t="e">
        <f t="shared" si="10"/>
        <v>#REF!</v>
      </c>
      <c r="E44" s="203" t="e">
        <f t="shared" si="10"/>
        <v>#REF!</v>
      </c>
      <c r="G44" s="203" t="e">
        <f>+G42-G43</f>
        <v>#REF!</v>
      </c>
      <c r="H44" s="203" t="e">
        <f t="shared" ref="H44" si="11">+H42-H43</f>
        <v>#REF!</v>
      </c>
      <c r="I44" s="203" t="e">
        <f t="shared" ref="I44" si="12">+I42-I43</f>
        <v>#REF!</v>
      </c>
      <c r="J44" s="203" t="e">
        <f t="shared" ref="J44" si="13">+J42-J43</f>
        <v>#REF!</v>
      </c>
      <c r="L44" s="203" t="e">
        <f>+L42-L43</f>
        <v>#REF!</v>
      </c>
      <c r="M44" s="203" t="e">
        <f t="shared" ref="M44" si="14">+M42-M43</f>
        <v>#REF!</v>
      </c>
      <c r="N44" s="203" t="e">
        <f t="shared" ref="N44" si="15">+N42-N43</f>
        <v>#REF!</v>
      </c>
      <c r="O44" s="203" t="e">
        <f t="shared" ref="O44" si="16">+O42-O43</f>
        <v>#REF!</v>
      </c>
      <c r="Q44" s="203" t="e">
        <f>+Q42-Q43</f>
        <v>#REF!</v>
      </c>
    </row>
    <row r="46" spans="1:17">
      <c r="A46" t="s">
        <v>83</v>
      </c>
    </row>
    <row r="47" spans="1:17">
      <c r="A47" t="s">
        <v>145</v>
      </c>
      <c r="B47" s="202" t="e">
        <f>+'BG T06 (Geo split - Assets)'!#REF!</f>
        <v>#REF!</v>
      </c>
      <c r="C47" s="202" t="e">
        <f>+'BG T06 (Geo split - Assets)'!#REF!</f>
        <v>#REF!</v>
      </c>
      <c r="D47" s="202" t="e">
        <f>+'BG T06 (Geo split - Assets)'!#REF!</f>
        <v>#REF!</v>
      </c>
      <c r="E47" s="202" t="e">
        <f>+'BG T06 (Geo split - Assets)'!#REF!</f>
        <v>#REF!</v>
      </c>
      <c r="G47" s="202" t="e">
        <f>+'BG T06 (Geo split - Assets)'!#REF!</f>
        <v>#REF!</v>
      </c>
      <c r="H47" s="202" t="e">
        <f>+'BG T06 (Geo split - Assets)'!#REF!</f>
        <v>#REF!</v>
      </c>
      <c r="I47" s="202" t="e">
        <f>+'BG T06 (Geo split - Assets)'!#REF!</f>
        <v>#REF!</v>
      </c>
      <c r="J47" s="202" t="e">
        <f>+'BG T06 (Geo split - Assets)'!#REF!</f>
        <v>#REF!</v>
      </c>
      <c r="L47" s="202" t="str">
        <f>+'BG T06 (Geo split - Assets)'!B26</f>
        <v>2018</v>
      </c>
      <c r="M47" s="202">
        <f>+'BG T06 (Geo split - Assets)'!C26</f>
        <v>0</v>
      </c>
      <c r="N47" s="202">
        <f>+'BG T06 (Geo split - Assets)'!D26</f>
        <v>0</v>
      </c>
      <c r="O47" s="202">
        <f>+'BG T06 (Geo split - Assets)'!E26</f>
        <v>0</v>
      </c>
      <c r="Q47" s="202" t="str">
        <f>+'BG T06 (Geo split - Assets)'!G26</f>
        <v>2019</v>
      </c>
    </row>
    <row r="48" spans="1:17">
      <c r="A48" t="s">
        <v>137</v>
      </c>
      <c r="B48" s="202" t="e">
        <f>+'BG T05 (Segments)'!#REF!</f>
        <v>#REF!</v>
      </c>
      <c r="C48" s="202" t="e">
        <f>+'BG T05 (Segments)'!#REF!</f>
        <v>#REF!</v>
      </c>
      <c r="D48" s="202" t="e">
        <f>+'BG T05 (Segments)'!#REF!</f>
        <v>#REF!</v>
      </c>
      <c r="E48" s="202" t="e">
        <f>+'BG T05 (Segments)'!#REF!</f>
        <v>#REF!</v>
      </c>
      <c r="G48" s="202" t="e">
        <f>+'BG T05 (Segments)'!#REF!</f>
        <v>#REF!</v>
      </c>
      <c r="H48" s="202" t="e">
        <f>+'BG T05 (Segments)'!#REF!</f>
        <v>#REF!</v>
      </c>
      <c r="I48" s="202" t="e">
        <f>+'BG T05 (Segments)'!#REF!</f>
        <v>#REF!</v>
      </c>
      <c r="J48" s="202" t="e">
        <f>+'BG T05 (Segments)'!#REF!</f>
        <v>#REF!</v>
      </c>
      <c r="L48" s="202">
        <f>+'BG T05 (Segments)'!B136</f>
        <v>3105</v>
      </c>
      <c r="M48" s="202">
        <f>+'BG T05 (Segments)'!C136</f>
        <v>2852</v>
      </c>
      <c r="N48" s="202">
        <f>+'BG T05 (Segments)'!D136</f>
        <v>2555</v>
      </c>
      <c r="O48" s="202">
        <f>+'BG T05 (Segments)'!E136</f>
        <v>3434</v>
      </c>
      <c r="Q48" s="202">
        <f>+'BG T05 (Segments)'!G136</f>
        <v>4686</v>
      </c>
    </row>
    <row r="49" spans="1:21">
      <c r="A49" t="s">
        <v>138</v>
      </c>
      <c r="B49" s="203" t="e">
        <f>+B47-B48</f>
        <v>#REF!</v>
      </c>
      <c r="C49" s="203" t="e">
        <f t="shared" ref="C49:E49" si="17">+C47-C48</f>
        <v>#REF!</v>
      </c>
      <c r="D49" s="203" t="e">
        <f t="shared" si="17"/>
        <v>#REF!</v>
      </c>
      <c r="E49" s="203" t="e">
        <f t="shared" si="17"/>
        <v>#REF!</v>
      </c>
      <c r="G49" s="203" t="e">
        <f>+G47-G48</f>
        <v>#REF!</v>
      </c>
      <c r="H49" s="203" t="e">
        <f t="shared" ref="H49" si="18">+H47-H48</f>
        <v>#REF!</v>
      </c>
      <c r="I49" s="203" t="e">
        <f t="shared" ref="I49" si="19">+I47-I48</f>
        <v>#REF!</v>
      </c>
      <c r="J49" s="203" t="e">
        <f t="shared" ref="J49" si="20">+J47-J48</f>
        <v>#REF!</v>
      </c>
      <c r="L49" s="203">
        <f>+L47-L48</f>
        <v>-1087</v>
      </c>
      <c r="M49" s="203">
        <f t="shared" ref="M49" si="21">+M47-M48</f>
        <v>-2852</v>
      </c>
      <c r="N49" s="203">
        <f t="shared" ref="N49" si="22">+N47-N48</f>
        <v>-2555</v>
      </c>
      <c r="O49" s="203">
        <f t="shared" ref="O49" si="23">+O47-O48</f>
        <v>-3434</v>
      </c>
      <c r="Q49" s="203">
        <f>+Q47-Q48</f>
        <v>-2667</v>
      </c>
    </row>
    <row r="51" spans="1:21">
      <c r="A51" t="s">
        <v>135</v>
      </c>
    </row>
    <row r="52" spans="1:21">
      <c r="A52" t="s">
        <v>145</v>
      </c>
      <c r="B52" s="202" t="e">
        <f>+'BG T06 (Geo split - Assets)'!#REF!</f>
        <v>#REF!</v>
      </c>
      <c r="C52" s="202" t="e">
        <f>+'BG T06 (Geo split - Assets)'!#REF!</f>
        <v>#REF!</v>
      </c>
      <c r="D52" s="202" t="e">
        <f>+'BG T06 (Geo split - Assets)'!#REF!</f>
        <v>#REF!</v>
      </c>
      <c r="E52" s="202" t="e">
        <f>+'BG T06 (Geo split - Assets)'!#REF!</f>
        <v>#REF!</v>
      </c>
      <c r="G52" s="202" t="e">
        <f>+'BG T06 (Geo split - Assets)'!#REF!</f>
        <v>#REF!</v>
      </c>
      <c r="H52" s="202" t="e">
        <f>+'BG T06 (Geo split - Assets)'!#REF!</f>
        <v>#REF!</v>
      </c>
      <c r="I52" s="202" t="e">
        <f>+'BG T06 (Geo split - Assets)'!#REF!</f>
        <v>#REF!</v>
      </c>
      <c r="J52" s="202" t="e">
        <f>+'BG T06 (Geo split - Assets)'!#REF!</f>
        <v>#REF!</v>
      </c>
      <c r="L52" s="202">
        <f>+'BG T06 (Geo split - Assets)'!B37</f>
        <v>0</v>
      </c>
      <c r="M52" s="202">
        <f>+'BG T06 (Geo split - Assets)'!C37</f>
        <v>0</v>
      </c>
      <c r="N52" s="202">
        <f>+'BG T06 (Geo split - Assets)'!D37</f>
        <v>0</v>
      </c>
      <c r="O52" s="202">
        <f>+'BG T06 (Geo split - Assets)'!E37</f>
        <v>0</v>
      </c>
      <c r="Q52" s="202">
        <f>+'BG T06 (Geo split - Assets)'!G37</f>
        <v>0</v>
      </c>
    </row>
    <row r="53" spans="1:21">
      <c r="A53" t="s">
        <v>146</v>
      </c>
      <c r="B53" s="202" t="e">
        <f>+'BG T04 (Balance Sheet)'!#REF!</f>
        <v>#REF!</v>
      </c>
      <c r="C53" s="202" t="e">
        <f>+'BG T04 (Balance Sheet)'!#REF!</f>
        <v>#REF!</v>
      </c>
      <c r="D53" s="202" t="e">
        <f>+'BG T04 (Balance Sheet)'!#REF!</f>
        <v>#REF!</v>
      </c>
      <c r="E53" s="202" t="e">
        <f>+'BG T04 (Balance Sheet)'!#REF!</f>
        <v>#REF!</v>
      </c>
      <c r="G53" s="202" t="e">
        <f>+'BG T04 (Balance Sheet)'!#REF!</f>
        <v>#REF!</v>
      </c>
      <c r="H53" s="202" t="e">
        <f>+'BG T04 (Balance Sheet)'!#REF!</f>
        <v>#REF!</v>
      </c>
      <c r="I53" s="202" t="e">
        <f>+'BG T04 (Balance Sheet)'!#REF!</f>
        <v>#REF!</v>
      </c>
      <c r="J53" s="202" t="e">
        <f>+'BG T04 (Balance Sheet)'!#REF!</f>
        <v>#REF!</v>
      </c>
      <c r="L53" s="202">
        <f>+'BG T04 (Balance Sheet)'!B23</f>
        <v>44937</v>
      </c>
      <c r="M53" s="202">
        <f>+'BG T04 (Balance Sheet)'!C23</f>
        <v>44270</v>
      </c>
      <c r="N53" s="202">
        <f>+'BG T04 (Balance Sheet)'!D23</f>
        <v>44864</v>
      </c>
      <c r="O53" s="202">
        <f>+'BG T04 (Balance Sheet)'!E23</f>
        <v>44698</v>
      </c>
      <c r="Q53" s="202">
        <f>+'BG T04 (Balance Sheet)'!G23</f>
        <v>46588</v>
      </c>
    </row>
    <row r="54" spans="1:21">
      <c r="A54" t="s">
        <v>138</v>
      </c>
      <c r="B54" s="203" t="e">
        <f>+B52-B53</f>
        <v>#REF!</v>
      </c>
      <c r="C54" s="203" t="e">
        <f t="shared" ref="C54:E54" si="24">+C52-C53</f>
        <v>#REF!</v>
      </c>
      <c r="D54" s="203" t="e">
        <f t="shared" si="24"/>
        <v>#REF!</v>
      </c>
      <c r="E54" s="203" t="e">
        <f t="shared" si="24"/>
        <v>#REF!</v>
      </c>
      <c r="G54" s="203" t="e">
        <f>+G52-G53</f>
        <v>#REF!</v>
      </c>
      <c r="H54" s="203" t="e">
        <f t="shared" ref="H54" si="25">+H52-H53</f>
        <v>#REF!</v>
      </c>
      <c r="I54" s="203" t="e">
        <f t="shared" ref="I54" si="26">+I52-I53</f>
        <v>#REF!</v>
      </c>
      <c r="J54" s="203" t="e">
        <f t="shared" ref="J54" si="27">+J52-J53</f>
        <v>#REF!</v>
      </c>
      <c r="L54" s="203">
        <f>+L52-L53</f>
        <v>-44937</v>
      </c>
      <c r="M54" s="203">
        <f t="shared" ref="M54" si="28">+M52-M53</f>
        <v>-44270</v>
      </c>
      <c r="N54" s="203">
        <f t="shared" ref="N54" si="29">+N52-N53</f>
        <v>-44864</v>
      </c>
      <c r="O54" s="203">
        <f t="shared" ref="O54" si="30">+O52-O53</f>
        <v>-44698</v>
      </c>
      <c r="Q54" s="203">
        <f>+Q52-Q53</f>
        <v>-46588</v>
      </c>
    </row>
    <row r="55" spans="1:21" ht="15.75" thickBot="1"/>
    <row r="56" spans="1:21" ht="15.75" thickTop="1">
      <c r="A56" s="201" t="s">
        <v>147</v>
      </c>
      <c r="B56" s="664">
        <v>2016</v>
      </c>
      <c r="C56" s="659"/>
      <c r="D56" s="659"/>
      <c r="E56" s="660"/>
      <c r="F56" s="117"/>
      <c r="G56" s="664">
        <v>2017</v>
      </c>
      <c r="H56" s="659"/>
      <c r="I56" s="659"/>
      <c r="J56" s="660"/>
      <c r="K56" s="117"/>
      <c r="L56" s="664">
        <v>2018</v>
      </c>
      <c r="M56" s="659"/>
      <c r="N56" s="659"/>
      <c r="O56" s="660"/>
      <c r="Q56" s="194">
        <v>2019</v>
      </c>
      <c r="R56" s="117"/>
      <c r="S56" s="194">
        <v>2016</v>
      </c>
      <c r="T56" s="172">
        <v>2017</v>
      </c>
      <c r="U56" s="172">
        <v>2018</v>
      </c>
    </row>
    <row r="57" spans="1:21">
      <c r="B57" s="34" t="s">
        <v>70</v>
      </c>
      <c r="C57" s="35" t="s">
        <v>71</v>
      </c>
      <c r="D57" s="36" t="s">
        <v>72</v>
      </c>
      <c r="E57" s="127" t="s">
        <v>73</v>
      </c>
      <c r="F57" s="118"/>
      <c r="G57" s="34" t="s">
        <v>70</v>
      </c>
      <c r="H57" s="35" t="s">
        <v>71</v>
      </c>
      <c r="I57" s="36" t="s">
        <v>72</v>
      </c>
      <c r="J57" s="127" t="s">
        <v>73</v>
      </c>
      <c r="K57" s="118"/>
      <c r="L57" s="34" t="s">
        <v>70</v>
      </c>
      <c r="M57" s="35" t="s">
        <v>71</v>
      </c>
      <c r="N57" s="36" t="s">
        <v>72</v>
      </c>
      <c r="O57" s="127" t="s">
        <v>73</v>
      </c>
      <c r="Q57" s="91" t="s">
        <v>70</v>
      </c>
      <c r="R57" s="118"/>
      <c r="S57" s="91" t="s">
        <v>109</v>
      </c>
      <c r="T57" s="36" t="s">
        <v>109</v>
      </c>
      <c r="U57" s="36" t="s">
        <v>109</v>
      </c>
    </row>
    <row r="58" spans="1:21">
      <c r="A58" t="s">
        <v>128</v>
      </c>
    </row>
    <row r="59" spans="1:21">
      <c r="A59" t="s">
        <v>152</v>
      </c>
      <c r="B59" s="202" t="e">
        <f>+'BG T07 (Product split - Assets)'!#REF!</f>
        <v>#REF!</v>
      </c>
      <c r="C59" s="202" t="e">
        <f>+'BG T07 (Product split - Assets)'!#REF!</f>
        <v>#REF!</v>
      </c>
      <c r="D59" s="202" t="e">
        <f>+'BG T07 (Product split - Assets)'!#REF!</f>
        <v>#REF!</v>
      </c>
      <c r="E59" s="202" t="e">
        <f>+'BG T07 (Product split - Assets)'!#REF!</f>
        <v>#REF!</v>
      </c>
      <c r="G59" s="202" t="e">
        <f>+'BG T07 (Product split - Assets)'!#REF!</f>
        <v>#REF!</v>
      </c>
      <c r="H59" s="202" t="e">
        <f>+'BG T07 (Product split - Assets)'!#REF!</f>
        <v>#REF!</v>
      </c>
      <c r="I59" s="202" t="e">
        <f>+'BG T07 (Product split - Assets)'!#REF!</f>
        <v>#REF!</v>
      </c>
      <c r="J59" s="202" t="e">
        <f>+'BG T07 (Product split - Assets)'!#REF!</f>
        <v>#REF!</v>
      </c>
      <c r="L59" s="202">
        <f>+'BG T07 (Product split - Assets)'!B11</f>
        <v>16779</v>
      </c>
      <c r="M59" s="202">
        <f>+'BG T07 (Product split - Assets)'!C11</f>
        <v>16699</v>
      </c>
      <c r="N59" s="202">
        <f>+'BG T07 (Product split - Assets)'!D11</f>
        <v>17011</v>
      </c>
      <c r="O59" s="202">
        <f>+'BG T07 (Product split - Assets)'!E11</f>
        <v>16905</v>
      </c>
      <c r="Q59" s="202">
        <f>+'BG T07 (Product split - Assets)'!G11</f>
        <v>16858</v>
      </c>
    </row>
    <row r="60" spans="1:21">
      <c r="A60" t="s">
        <v>137</v>
      </c>
      <c r="B60" s="202" t="e">
        <f>+B33</f>
        <v>#REF!</v>
      </c>
      <c r="C60" s="202" t="e">
        <f t="shared" ref="C60:E60" si="31">+C33</f>
        <v>#REF!</v>
      </c>
      <c r="D60" s="202" t="e">
        <f t="shared" si="31"/>
        <v>#REF!</v>
      </c>
      <c r="E60" s="202" t="e">
        <f t="shared" si="31"/>
        <v>#REF!</v>
      </c>
      <c r="G60" s="202" t="e">
        <f t="shared" ref="G60:J60" si="32">+G33</f>
        <v>#REF!</v>
      </c>
      <c r="H60" s="202" t="e">
        <f t="shared" si="32"/>
        <v>#REF!</v>
      </c>
      <c r="I60" s="202" t="e">
        <f t="shared" si="32"/>
        <v>#REF!</v>
      </c>
      <c r="J60" s="202" t="e">
        <f t="shared" si="32"/>
        <v>#REF!</v>
      </c>
      <c r="L60" s="202">
        <f t="shared" ref="L60:Q60" si="33">+L33</f>
        <v>16779</v>
      </c>
      <c r="M60" s="202">
        <f t="shared" si="33"/>
        <v>16699</v>
      </c>
      <c r="N60" s="202">
        <f t="shared" si="33"/>
        <v>17011</v>
      </c>
      <c r="O60" s="202">
        <f t="shared" si="33"/>
        <v>16905</v>
      </c>
      <c r="Q60" s="202">
        <f t="shared" si="33"/>
        <v>16858</v>
      </c>
    </row>
    <row r="61" spans="1:21">
      <c r="A61" t="s">
        <v>138</v>
      </c>
      <c r="B61" s="203" t="e">
        <f>+B59-B60</f>
        <v>#REF!</v>
      </c>
      <c r="C61" s="203" t="e">
        <f t="shared" ref="C61" si="34">+C59-C60</f>
        <v>#REF!</v>
      </c>
      <c r="D61" s="203" t="e">
        <f t="shared" ref="D61" si="35">+D59-D60</f>
        <v>#REF!</v>
      </c>
      <c r="E61" s="203" t="e">
        <f t="shared" ref="E61" si="36">+E59-E60</f>
        <v>#REF!</v>
      </c>
      <c r="G61" s="203" t="e">
        <f t="shared" ref="G61" si="37">+G59-G60</f>
        <v>#REF!</v>
      </c>
      <c r="H61" s="203" t="e">
        <f t="shared" ref="H61" si="38">+H59-H60</f>
        <v>#REF!</v>
      </c>
      <c r="I61" s="203" t="e">
        <f t="shared" ref="I61" si="39">+I59-I60</f>
        <v>#REF!</v>
      </c>
      <c r="J61" s="203" t="e">
        <f t="shared" ref="J61" si="40">+J59-J60</f>
        <v>#REF!</v>
      </c>
      <c r="L61" s="203">
        <f t="shared" ref="L61" si="41">+L59-L60</f>
        <v>0</v>
      </c>
      <c r="M61" s="203">
        <f t="shared" ref="M61" si="42">+M59-M60</f>
        <v>0</v>
      </c>
      <c r="N61" s="203">
        <f t="shared" ref="N61" si="43">+N59-N60</f>
        <v>0</v>
      </c>
      <c r="O61" s="203">
        <f t="shared" ref="O61" si="44">+O59-O60</f>
        <v>0</v>
      </c>
      <c r="Q61" s="203">
        <f>+Q59-Q60</f>
        <v>0</v>
      </c>
    </row>
    <row r="63" spans="1:21">
      <c r="A63" t="s">
        <v>134</v>
      </c>
    </row>
    <row r="64" spans="1:21">
      <c r="A64" t="s">
        <v>152</v>
      </c>
      <c r="B64" s="202" t="e">
        <f>+'BG T07 (Product split - Assets)'!#REF!</f>
        <v>#REF!</v>
      </c>
      <c r="C64" s="202" t="e">
        <f>+'BG T07 (Product split - Assets)'!#REF!</f>
        <v>#REF!</v>
      </c>
      <c r="D64" s="202" t="e">
        <f>+'BG T07 (Product split - Assets)'!#REF!</f>
        <v>#REF!</v>
      </c>
      <c r="E64" s="202" t="e">
        <f>+'BG T07 (Product split - Assets)'!#REF!</f>
        <v>#REF!</v>
      </c>
      <c r="G64" s="202" t="e">
        <f>+'BG T07 (Product split - Assets)'!#REF!</f>
        <v>#REF!</v>
      </c>
      <c r="H64" s="202" t="e">
        <f>+'BG T07 (Product split - Assets)'!#REF!</f>
        <v>#REF!</v>
      </c>
      <c r="I64" s="202" t="e">
        <f>+'BG T07 (Product split - Assets)'!#REF!</f>
        <v>#REF!</v>
      </c>
      <c r="J64" s="202" t="e">
        <f>+'BG T07 (Product split - Assets)'!#REF!</f>
        <v>#REF!</v>
      </c>
      <c r="L64" s="202">
        <f>+'BG T07 (Product split - Assets)'!B21</f>
        <v>14901</v>
      </c>
      <c r="M64" s="202">
        <f>+'BG T07 (Product split - Assets)'!C21</f>
        <v>14633</v>
      </c>
      <c r="N64" s="202">
        <f>+'BG T07 (Product split - Assets)'!D21</f>
        <v>14081</v>
      </c>
      <c r="O64" s="202">
        <f>+'BG T07 (Product split - Assets)'!E21</f>
        <v>14167</v>
      </c>
      <c r="Q64" s="202">
        <f>+'BG T07 (Product split - Assets)'!G21</f>
        <v>13925</v>
      </c>
    </row>
    <row r="65" spans="1:17">
      <c r="A65" t="s">
        <v>137</v>
      </c>
      <c r="B65" s="202" t="e">
        <f>+B38</f>
        <v>#REF!</v>
      </c>
      <c r="C65" s="202" t="e">
        <f t="shared" ref="C65:E65" si="45">+C38</f>
        <v>#REF!</v>
      </c>
      <c r="D65" s="202" t="e">
        <f t="shared" si="45"/>
        <v>#REF!</v>
      </c>
      <c r="E65" s="202" t="e">
        <f t="shared" si="45"/>
        <v>#REF!</v>
      </c>
      <c r="G65" s="202" t="e">
        <f t="shared" ref="G65:J65" si="46">+G38</f>
        <v>#REF!</v>
      </c>
      <c r="H65" s="202" t="e">
        <f t="shared" si="46"/>
        <v>#REF!</v>
      </c>
      <c r="I65" s="202" t="e">
        <f t="shared" si="46"/>
        <v>#REF!</v>
      </c>
      <c r="J65" s="202" t="e">
        <f t="shared" si="46"/>
        <v>#REF!</v>
      </c>
      <c r="L65" s="202">
        <f t="shared" ref="L65:Q65" si="47">+L38</f>
        <v>14901</v>
      </c>
      <c r="M65" s="202">
        <f t="shared" si="47"/>
        <v>14633</v>
      </c>
      <c r="N65" s="202">
        <f t="shared" si="47"/>
        <v>14081</v>
      </c>
      <c r="O65" s="202">
        <f t="shared" si="47"/>
        <v>14167</v>
      </c>
      <c r="Q65" s="202">
        <f t="shared" si="47"/>
        <v>13925</v>
      </c>
    </row>
    <row r="66" spans="1:17">
      <c r="A66" t="s">
        <v>138</v>
      </c>
      <c r="B66" s="203" t="e">
        <f>+B64-B65</f>
        <v>#REF!</v>
      </c>
      <c r="C66" s="203" t="e">
        <f t="shared" ref="C66" si="48">+C64-C65</f>
        <v>#REF!</v>
      </c>
      <c r="D66" s="203" t="e">
        <f t="shared" ref="D66" si="49">+D64-D65</f>
        <v>#REF!</v>
      </c>
      <c r="E66" s="203" t="e">
        <f t="shared" ref="E66" si="50">+E64-E65</f>
        <v>#REF!</v>
      </c>
      <c r="G66" s="203" t="e">
        <f>+G64-G65</f>
        <v>#REF!</v>
      </c>
      <c r="H66" s="203" t="e">
        <f t="shared" ref="H66" si="51">+H64-H65</f>
        <v>#REF!</v>
      </c>
      <c r="I66" s="203" t="e">
        <f t="shared" ref="I66" si="52">+I64-I65</f>
        <v>#REF!</v>
      </c>
      <c r="J66" s="203" t="e">
        <f t="shared" ref="J66" si="53">+J64-J65</f>
        <v>#REF!</v>
      </c>
      <c r="L66" s="203">
        <f>+L64-L65</f>
        <v>0</v>
      </c>
      <c r="M66" s="203">
        <f t="shared" ref="M66" si="54">+M64-M65</f>
        <v>0</v>
      </c>
      <c r="N66" s="203">
        <f t="shared" ref="N66" si="55">+N64-N65</f>
        <v>0</v>
      </c>
      <c r="O66" s="203">
        <f t="shared" ref="O66" si="56">+O64-O65</f>
        <v>0</v>
      </c>
      <c r="Q66" s="203">
        <f>+Q64-Q65</f>
        <v>0</v>
      </c>
    </row>
    <row r="68" spans="1:17">
      <c r="A68" t="s">
        <v>130</v>
      </c>
    </row>
    <row r="69" spans="1:17">
      <c r="A69" t="s">
        <v>152</v>
      </c>
      <c r="B69" s="202" t="e">
        <f>+'BG T07 (Product split - Assets)'!#REF!</f>
        <v>#REF!</v>
      </c>
      <c r="C69" s="202" t="e">
        <f>+'BG T07 (Product split - Assets)'!#REF!</f>
        <v>#REF!</v>
      </c>
      <c r="D69" s="202" t="e">
        <f>+'BG T07 (Product split - Assets)'!#REF!</f>
        <v>#REF!</v>
      </c>
      <c r="E69" s="202" t="e">
        <f>+'BG T07 (Product split - Assets)'!#REF!</f>
        <v>#REF!</v>
      </c>
      <c r="G69" s="202" t="e">
        <f>+'BG T07 (Product split - Assets)'!#REF!</f>
        <v>#REF!</v>
      </c>
      <c r="H69" s="202" t="e">
        <f>+'BG T07 (Product split - Assets)'!#REF!</f>
        <v>#REF!</v>
      </c>
      <c r="I69" s="202" t="e">
        <f>+'BG T07 (Product split - Assets)'!#REF!</f>
        <v>#REF!</v>
      </c>
      <c r="J69" s="202" t="e">
        <f>+'BG T07 (Product split - Assets)'!#REF!</f>
        <v>#REF!</v>
      </c>
      <c r="L69" s="202" t="e">
        <f>+'BG T07 (Product split - Assets)'!#REF!</f>
        <v>#REF!</v>
      </c>
      <c r="M69" s="202" t="e">
        <f>+'BG T07 (Product split - Assets)'!#REF!</f>
        <v>#REF!</v>
      </c>
      <c r="N69" s="202" t="e">
        <f>+'BG T07 (Product split - Assets)'!#REF!</f>
        <v>#REF!</v>
      </c>
      <c r="O69" s="202" t="e">
        <f>+'BG T07 (Product split - Assets)'!#REF!</f>
        <v>#REF!</v>
      </c>
      <c r="Q69" s="202" t="e">
        <f>+'BG T07 (Product split - Assets)'!#REF!</f>
        <v>#REF!</v>
      </c>
    </row>
    <row r="70" spans="1:17">
      <c r="A70" t="s">
        <v>137</v>
      </c>
      <c r="B70" s="202" t="e">
        <f>+B43</f>
        <v>#REF!</v>
      </c>
      <c r="C70" s="202" t="e">
        <f t="shared" ref="C70:E70" si="57">+C43</f>
        <v>#REF!</v>
      </c>
      <c r="D70" s="202" t="e">
        <f t="shared" si="57"/>
        <v>#REF!</v>
      </c>
      <c r="E70" s="202" t="e">
        <f t="shared" si="57"/>
        <v>#REF!</v>
      </c>
      <c r="G70" s="202" t="e">
        <f t="shared" ref="G70:J70" si="58">+G43</f>
        <v>#REF!</v>
      </c>
      <c r="H70" s="202" t="e">
        <f t="shared" si="58"/>
        <v>#REF!</v>
      </c>
      <c r="I70" s="202" t="e">
        <f t="shared" si="58"/>
        <v>#REF!</v>
      </c>
      <c r="J70" s="202" t="e">
        <f t="shared" si="58"/>
        <v>#REF!</v>
      </c>
      <c r="L70" s="202">
        <f t="shared" ref="L70:Q70" si="59">+L43</f>
        <v>10152</v>
      </c>
      <c r="M70" s="202">
        <f t="shared" si="59"/>
        <v>10086</v>
      </c>
      <c r="N70" s="202">
        <f t="shared" si="59"/>
        <v>11217</v>
      </c>
      <c r="O70" s="202">
        <f t="shared" si="59"/>
        <v>10192</v>
      </c>
      <c r="Q70" s="202">
        <f t="shared" si="59"/>
        <v>11119</v>
      </c>
    </row>
    <row r="71" spans="1:17">
      <c r="A71" t="s">
        <v>138</v>
      </c>
      <c r="B71" s="203" t="e">
        <f>+B69-B70</f>
        <v>#REF!</v>
      </c>
      <c r="C71" s="203" t="e">
        <f t="shared" ref="C71" si="60">+C69-C70</f>
        <v>#REF!</v>
      </c>
      <c r="D71" s="203" t="e">
        <f t="shared" ref="D71" si="61">+D69-D70</f>
        <v>#REF!</v>
      </c>
      <c r="E71" s="203" t="e">
        <f t="shared" ref="E71" si="62">+E69-E70</f>
        <v>#REF!</v>
      </c>
      <c r="G71" s="203" t="e">
        <f>+G69-G70</f>
        <v>#REF!</v>
      </c>
      <c r="H71" s="203" t="e">
        <f t="shared" ref="H71" si="63">+H69-H70</f>
        <v>#REF!</v>
      </c>
      <c r="I71" s="203" t="e">
        <f t="shared" ref="I71" si="64">+I69-I70</f>
        <v>#REF!</v>
      </c>
      <c r="J71" s="203" t="e">
        <f t="shared" ref="J71" si="65">+J69-J70</f>
        <v>#REF!</v>
      </c>
      <c r="L71" s="203" t="e">
        <f>+L69-L70</f>
        <v>#REF!</v>
      </c>
      <c r="M71" s="203" t="e">
        <f t="shared" ref="M71" si="66">+M69-M70</f>
        <v>#REF!</v>
      </c>
      <c r="N71" s="203" t="e">
        <f t="shared" ref="N71" si="67">+N69-N70</f>
        <v>#REF!</v>
      </c>
      <c r="O71" s="203" t="e">
        <f t="shared" ref="O71" si="68">+O69-O70</f>
        <v>#REF!</v>
      </c>
      <c r="Q71" s="203" t="e">
        <f>+Q69-Q70</f>
        <v>#REF!</v>
      </c>
    </row>
    <row r="73" spans="1:17">
      <c r="A73" t="s">
        <v>83</v>
      </c>
    </row>
    <row r="74" spans="1:17">
      <c r="A74" t="s">
        <v>152</v>
      </c>
      <c r="B74" s="202" t="e">
        <f>+'BG T07 (Product split - Assets)'!#REF!</f>
        <v>#REF!</v>
      </c>
      <c r="C74" s="202" t="e">
        <f>+'BG T07 (Product split - Assets)'!#REF!</f>
        <v>#REF!</v>
      </c>
      <c r="D74" s="202" t="e">
        <f>+'BG T07 (Product split - Assets)'!#REF!</f>
        <v>#REF!</v>
      </c>
      <c r="E74" s="202" t="e">
        <f>+'BG T07 (Product split - Assets)'!#REF!</f>
        <v>#REF!</v>
      </c>
      <c r="G74" s="202" t="e">
        <f>+'BG T07 (Product split - Assets)'!#REF!</f>
        <v>#REF!</v>
      </c>
      <c r="H74" s="202" t="e">
        <f>+'BG T07 (Product split - Assets)'!#REF!</f>
        <v>#REF!</v>
      </c>
      <c r="I74" s="202" t="e">
        <f>+'BG T07 (Product split - Assets)'!#REF!</f>
        <v>#REF!</v>
      </c>
      <c r="J74" s="202" t="e">
        <f>+'BG T07 (Product split - Assets)'!#REF!</f>
        <v>#REF!</v>
      </c>
      <c r="L74" s="202" t="e">
        <f>+'BG T07 (Product split - Assets)'!#REF!</f>
        <v>#REF!</v>
      </c>
      <c r="M74" s="202" t="e">
        <f>+'BG T07 (Product split - Assets)'!#REF!</f>
        <v>#REF!</v>
      </c>
      <c r="N74" s="202" t="e">
        <f>+'BG T07 (Product split - Assets)'!#REF!</f>
        <v>#REF!</v>
      </c>
      <c r="O74" s="202" t="e">
        <f>+'BG T07 (Product split - Assets)'!#REF!</f>
        <v>#REF!</v>
      </c>
      <c r="Q74" s="202" t="e">
        <f>+'BG T07 (Product split - Assets)'!#REF!</f>
        <v>#REF!</v>
      </c>
    </row>
    <row r="75" spans="1:17">
      <c r="A75" t="s">
        <v>137</v>
      </c>
      <c r="B75" s="202" t="e">
        <f>+B48</f>
        <v>#REF!</v>
      </c>
      <c r="C75" s="202" t="e">
        <f t="shared" ref="C75:E75" si="69">+C48</f>
        <v>#REF!</v>
      </c>
      <c r="D75" s="202" t="e">
        <f t="shared" si="69"/>
        <v>#REF!</v>
      </c>
      <c r="E75" s="202" t="e">
        <f t="shared" si="69"/>
        <v>#REF!</v>
      </c>
      <c r="G75" s="202" t="e">
        <f t="shared" ref="G75:J75" si="70">+G48</f>
        <v>#REF!</v>
      </c>
      <c r="H75" s="202" t="e">
        <f t="shared" si="70"/>
        <v>#REF!</v>
      </c>
      <c r="I75" s="202" t="e">
        <f t="shared" si="70"/>
        <v>#REF!</v>
      </c>
      <c r="J75" s="202" t="e">
        <f t="shared" si="70"/>
        <v>#REF!</v>
      </c>
      <c r="L75" s="202">
        <f t="shared" ref="L75:Q75" si="71">+L48</f>
        <v>3105</v>
      </c>
      <c r="M75" s="202">
        <f t="shared" si="71"/>
        <v>2852</v>
      </c>
      <c r="N75" s="202">
        <f t="shared" si="71"/>
        <v>2555</v>
      </c>
      <c r="O75" s="202">
        <f t="shared" si="71"/>
        <v>3434</v>
      </c>
      <c r="Q75" s="202">
        <f t="shared" si="71"/>
        <v>4686</v>
      </c>
    </row>
    <row r="76" spans="1:17">
      <c r="A76" t="s">
        <v>138</v>
      </c>
      <c r="B76" s="203" t="e">
        <f>+B74-B75</f>
        <v>#REF!</v>
      </c>
      <c r="C76" s="203" t="e">
        <f t="shared" ref="C76" si="72">+C74-C75</f>
        <v>#REF!</v>
      </c>
      <c r="D76" s="203" t="e">
        <f t="shared" ref="D76" si="73">+D74-D75</f>
        <v>#REF!</v>
      </c>
      <c r="E76" s="203" t="e">
        <f t="shared" ref="E76" si="74">+E74-E75</f>
        <v>#REF!</v>
      </c>
      <c r="G76" s="203" t="e">
        <f>+G74-G75</f>
        <v>#REF!</v>
      </c>
      <c r="H76" s="203" t="e">
        <f t="shared" ref="H76" si="75">+H74-H75</f>
        <v>#REF!</v>
      </c>
      <c r="I76" s="203" t="e">
        <f t="shared" ref="I76" si="76">+I74-I75</f>
        <v>#REF!</v>
      </c>
      <c r="J76" s="203" t="e">
        <f t="shared" ref="J76" si="77">+J74-J75</f>
        <v>#REF!</v>
      </c>
      <c r="L76" s="203" t="e">
        <f>+L74-L75</f>
        <v>#REF!</v>
      </c>
      <c r="M76" s="203" t="e">
        <f t="shared" ref="M76" si="78">+M74-M75</f>
        <v>#REF!</v>
      </c>
      <c r="N76" s="203" t="e">
        <f t="shared" ref="N76" si="79">+N74-N75</f>
        <v>#REF!</v>
      </c>
      <c r="O76" s="203" t="e">
        <f t="shared" ref="O76" si="80">+O74-O75</f>
        <v>#REF!</v>
      </c>
      <c r="Q76" s="203" t="e">
        <f>+Q74-Q75</f>
        <v>#REF!</v>
      </c>
    </row>
    <row r="78" spans="1:17">
      <c r="A78" t="s">
        <v>135</v>
      </c>
    </row>
    <row r="79" spans="1:17">
      <c r="A79" t="s">
        <v>152</v>
      </c>
      <c r="B79" s="202" t="e">
        <f>+'BG T07 (Product split - Assets)'!#REF!</f>
        <v>#REF!</v>
      </c>
      <c r="C79" s="202" t="e">
        <f>+'BG T07 (Product split - Assets)'!#REF!</f>
        <v>#REF!</v>
      </c>
      <c r="D79" s="202" t="e">
        <f>+'BG T07 (Product split - Assets)'!#REF!</f>
        <v>#REF!</v>
      </c>
      <c r="E79" s="202" t="e">
        <f>+'BG T07 (Product split - Assets)'!#REF!</f>
        <v>#REF!</v>
      </c>
      <c r="G79" s="202" t="e">
        <f>+'BG T07 (Product split - Assets)'!#REF!</f>
        <v>#REF!</v>
      </c>
      <c r="H79" s="202" t="e">
        <f>+'BG T07 (Product split - Assets)'!#REF!</f>
        <v>#REF!</v>
      </c>
      <c r="I79" s="202" t="e">
        <f>+'BG T07 (Product split - Assets)'!#REF!</f>
        <v>#REF!</v>
      </c>
      <c r="J79" s="202" t="e">
        <f>+'BG T07 (Product split - Assets)'!#REF!</f>
        <v>#REF!</v>
      </c>
      <c r="L79" s="202" t="e">
        <f>+'BG T07 (Product split - Assets)'!#REF!</f>
        <v>#REF!</v>
      </c>
      <c r="M79" s="202" t="e">
        <f>+'BG T07 (Product split - Assets)'!#REF!</f>
        <v>#REF!</v>
      </c>
      <c r="N79" s="202" t="e">
        <f>+'BG T07 (Product split - Assets)'!#REF!</f>
        <v>#REF!</v>
      </c>
      <c r="O79" s="202" t="e">
        <f>+'BG T07 (Product split - Assets)'!#REF!</f>
        <v>#REF!</v>
      </c>
      <c r="Q79" s="202" t="e">
        <f>+'BG T07 (Product split - Assets)'!#REF!</f>
        <v>#REF!</v>
      </c>
    </row>
    <row r="80" spans="1:17">
      <c r="A80" t="s">
        <v>146</v>
      </c>
      <c r="B80" s="202" t="e">
        <f>+B53</f>
        <v>#REF!</v>
      </c>
      <c r="C80" s="202" t="e">
        <f t="shared" ref="C80:E80" si="81">+C53</f>
        <v>#REF!</v>
      </c>
      <c r="D80" s="202" t="e">
        <f t="shared" si="81"/>
        <v>#REF!</v>
      </c>
      <c r="E80" s="202" t="e">
        <f t="shared" si="81"/>
        <v>#REF!</v>
      </c>
      <c r="G80" s="202" t="e">
        <f t="shared" ref="G80:J80" si="82">+G53</f>
        <v>#REF!</v>
      </c>
      <c r="H80" s="202" t="e">
        <f t="shared" si="82"/>
        <v>#REF!</v>
      </c>
      <c r="I80" s="202" t="e">
        <f t="shared" si="82"/>
        <v>#REF!</v>
      </c>
      <c r="J80" s="202" t="e">
        <f t="shared" si="82"/>
        <v>#REF!</v>
      </c>
      <c r="L80" s="202">
        <f t="shared" ref="L80:Q80" si="83">+L53</f>
        <v>44937</v>
      </c>
      <c r="M80" s="202">
        <f t="shared" si="83"/>
        <v>44270</v>
      </c>
      <c r="N80" s="202">
        <f t="shared" si="83"/>
        <v>44864</v>
      </c>
      <c r="O80" s="202">
        <f t="shared" si="83"/>
        <v>44698</v>
      </c>
      <c r="Q80" s="202">
        <f t="shared" si="83"/>
        <v>46588</v>
      </c>
    </row>
    <row r="81" spans="1:17">
      <c r="A81" t="s">
        <v>138</v>
      </c>
      <c r="B81" s="203" t="e">
        <f>+B79-B80</f>
        <v>#REF!</v>
      </c>
      <c r="C81" s="203" t="e">
        <f t="shared" ref="C81" si="84">+C79-C80</f>
        <v>#REF!</v>
      </c>
      <c r="D81" s="203" t="e">
        <f t="shared" ref="D81" si="85">+D79-D80</f>
        <v>#REF!</v>
      </c>
      <c r="E81" s="203" t="e">
        <f t="shared" ref="E81" si="86">+E79-E80</f>
        <v>#REF!</v>
      </c>
      <c r="G81" s="203" t="e">
        <f>+G79-G80</f>
        <v>#REF!</v>
      </c>
      <c r="H81" s="203" t="e">
        <f t="shared" ref="H81" si="87">+H79-H80</f>
        <v>#REF!</v>
      </c>
      <c r="I81" s="203" t="e">
        <f t="shared" ref="I81" si="88">+I79-I80</f>
        <v>#REF!</v>
      </c>
      <c r="J81" s="203" t="e">
        <f t="shared" ref="J81" si="89">+J79-J80</f>
        <v>#REF!</v>
      </c>
      <c r="L81" s="203" t="e">
        <f>+L79-L80</f>
        <v>#REF!</v>
      </c>
      <c r="M81" s="203" t="e">
        <f t="shared" ref="M81" si="90">+M79-M80</f>
        <v>#REF!</v>
      </c>
      <c r="N81" s="203" t="e">
        <f t="shared" ref="N81" si="91">+N79-N80</f>
        <v>#REF!</v>
      </c>
      <c r="O81" s="203" t="e">
        <f t="shared" ref="O81" si="92">+O79-O80</f>
        <v>#REF!</v>
      </c>
      <c r="Q81" s="203" t="e">
        <f>+Q79-Q80</f>
        <v>#REF!</v>
      </c>
    </row>
  </sheetData>
  <mergeCells count="9">
    <mergeCell ref="B56:E56"/>
    <mergeCell ref="G56:J56"/>
    <mergeCell ref="L56:O56"/>
    <mergeCell ref="B2:E2"/>
    <mergeCell ref="G2:J2"/>
    <mergeCell ref="L2:O2"/>
    <mergeCell ref="B29:E29"/>
    <mergeCell ref="G29:J29"/>
    <mergeCell ref="L29:O29"/>
  </mergeCells>
  <conditionalFormatting sqref="C3">
    <cfRule type="containsErrors" dxfId="311" priority="498">
      <formula>ISERROR(C3)</formula>
    </cfRule>
  </conditionalFormatting>
  <conditionalFormatting sqref="E3:F3">
    <cfRule type="containsErrors" dxfId="310" priority="497">
      <formula>ISERROR(E3)</formula>
    </cfRule>
  </conditionalFormatting>
  <conditionalFormatting sqref="K3">
    <cfRule type="containsErrors" dxfId="309" priority="496">
      <formula>ISERROR(K3)</formula>
    </cfRule>
  </conditionalFormatting>
  <conditionalFormatting sqref="R3">
    <cfRule type="containsErrors" dxfId="308" priority="495">
      <formula>ISERROR(R3)</formula>
    </cfRule>
  </conditionalFormatting>
  <conditionalFormatting sqref="H3">
    <cfRule type="containsErrors" dxfId="307" priority="494">
      <formula>ISERROR(H3)</formula>
    </cfRule>
  </conditionalFormatting>
  <conditionalFormatting sqref="J3">
    <cfRule type="containsErrors" dxfId="306" priority="493">
      <formula>ISERROR(J3)</formula>
    </cfRule>
  </conditionalFormatting>
  <conditionalFormatting sqref="M3">
    <cfRule type="containsErrors" dxfId="305" priority="492">
      <formula>ISERROR(M3)</formula>
    </cfRule>
  </conditionalFormatting>
  <conditionalFormatting sqref="O3">
    <cfRule type="containsErrors" dxfId="304" priority="491">
      <formula>ISERROR(O3)</formula>
    </cfRule>
  </conditionalFormatting>
  <conditionalFormatting sqref="B27">
    <cfRule type="cellIs" dxfId="303" priority="488" operator="between">
      <formula>-0.05</formula>
      <formula>0.05</formula>
    </cfRule>
    <cfRule type="cellIs" dxfId="302" priority="489" operator="lessThan">
      <formula>-0.05</formula>
    </cfRule>
    <cfRule type="cellIs" dxfId="301" priority="490" operator="greaterThan">
      <formula>0.05</formula>
    </cfRule>
  </conditionalFormatting>
  <conditionalFormatting sqref="C27:E27">
    <cfRule type="cellIs" dxfId="300" priority="485" operator="between">
      <formula>-0.05</formula>
      <formula>0.05</formula>
    </cfRule>
    <cfRule type="cellIs" dxfId="299" priority="486" operator="lessThan">
      <formula>-0.05</formula>
    </cfRule>
    <cfRule type="cellIs" dxfId="298" priority="487" operator="greaterThan">
      <formula>0.05</formula>
    </cfRule>
  </conditionalFormatting>
  <conditionalFormatting sqref="G27:J27">
    <cfRule type="cellIs" dxfId="297" priority="482" operator="between">
      <formula>-0.05</formula>
      <formula>0.05</formula>
    </cfRule>
    <cfRule type="cellIs" dxfId="296" priority="483" operator="lessThan">
      <formula>-0.05</formula>
    </cfRule>
    <cfRule type="cellIs" dxfId="295" priority="484" operator="greaterThan">
      <formula>0.05</formula>
    </cfRule>
  </conditionalFormatting>
  <conditionalFormatting sqref="L27:O27">
    <cfRule type="cellIs" dxfId="294" priority="479" operator="between">
      <formula>-0.05</formula>
      <formula>0.05</formula>
    </cfRule>
    <cfRule type="cellIs" dxfId="293" priority="480" operator="lessThan">
      <formula>-0.05</formula>
    </cfRule>
    <cfRule type="cellIs" dxfId="292" priority="481" operator="greaterThan">
      <formula>0.05</formula>
    </cfRule>
  </conditionalFormatting>
  <conditionalFormatting sqref="S27:U27">
    <cfRule type="cellIs" dxfId="291" priority="476" operator="between">
      <formula>-0.05</formula>
      <formula>0.05</formula>
    </cfRule>
    <cfRule type="cellIs" dxfId="290" priority="477" operator="lessThan">
      <formula>-0.05</formula>
    </cfRule>
    <cfRule type="cellIs" dxfId="289" priority="478" operator="greaterThan">
      <formula>0.05</formula>
    </cfRule>
  </conditionalFormatting>
  <conditionalFormatting sqref="B22">
    <cfRule type="cellIs" dxfId="288" priority="473" operator="between">
      <formula>-0.05</formula>
      <formula>0.05</formula>
    </cfRule>
    <cfRule type="cellIs" dxfId="287" priority="474" operator="lessThan">
      <formula>-0.05</formula>
    </cfRule>
    <cfRule type="cellIs" dxfId="286" priority="475" operator="greaterThan">
      <formula>0.05</formula>
    </cfRule>
  </conditionalFormatting>
  <conditionalFormatting sqref="C22:E22">
    <cfRule type="cellIs" dxfId="285" priority="470" operator="between">
      <formula>-0.05</formula>
      <formula>0.05</formula>
    </cfRule>
    <cfRule type="cellIs" dxfId="284" priority="471" operator="lessThan">
      <formula>-0.05</formula>
    </cfRule>
    <cfRule type="cellIs" dxfId="283" priority="472" operator="greaterThan">
      <formula>0.05</formula>
    </cfRule>
  </conditionalFormatting>
  <conditionalFormatting sqref="G22:J22">
    <cfRule type="cellIs" dxfId="282" priority="467" operator="between">
      <formula>-0.05</formula>
      <formula>0.05</formula>
    </cfRule>
    <cfRule type="cellIs" dxfId="281" priority="468" operator="lessThan">
      <formula>-0.05</formula>
    </cfRule>
    <cfRule type="cellIs" dxfId="280" priority="469" operator="greaterThan">
      <formula>0.05</formula>
    </cfRule>
  </conditionalFormatting>
  <conditionalFormatting sqref="L22:O22">
    <cfRule type="cellIs" dxfId="279" priority="464" operator="between">
      <formula>-0.05</formula>
      <formula>0.05</formula>
    </cfRule>
    <cfRule type="cellIs" dxfId="278" priority="465" operator="lessThan">
      <formula>-0.05</formula>
    </cfRule>
    <cfRule type="cellIs" dxfId="277" priority="466" operator="greaterThan">
      <formula>0.05</formula>
    </cfRule>
  </conditionalFormatting>
  <conditionalFormatting sqref="S22:U22">
    <cfRule type="cellIs" dxfId="276" priority="461" operator="between">
      <formula>-0.05</formula>
      <formula>0.05</formula>
    </cfRule>
    <cfRule type="cellIs" dxfId="275" priority="462" operator="lessThan">
      <formula>-0.05</formula>
    </cfRule>
    <cfRule type="cellIs" dxfId="274" priority="463" operator="greaterThan">
      <formula>0.05</formula>
    </cfRule>
  </conditionalFormatting>
  <conditionalFormatting sqref="B17">
    <cfRule type="cellIs" dxfId="273" priority="458" operator="between">
      <formula>-0.05</formula>
      <formula>0.05</formula>
    </cfRule>
    <cfRule type="cellIs" dxfId="272" priority="459" operator="lessThan">
      <formula>-0.05</formula>
    </cfRule>
    <cfRule type="cellIs" dxfId="271" priority="460" operator="greaterThan">
      <formula>0.05</formula>
    </cfRule>
  </conditionalFormatting>
  <conditionalFormatting sqref="C17:E17">
    <cfRule type="cellIs" dxfId="270" priority="455" operator="between">
      <formula>-0.05</formula>
      <formula>0.05</formula>
    </cfRule>
    <cfRule type="cellIs" dxfId="269" priority="456" operator="lessThan">
      <formula>-0.05</formula>
    </cfRule>
    <cfRule type="cellIs" dxfId="268" priority="457" operator="greaterThan">
      <formula>0.05</formula>
    </cfRule>
  </conditionalFormatting>
  <conditionalFormatting sqref="G17:J17">
    <cfRule type="cellIs" dxfId="267" priority="452" operator="between">
      <formula>-0.05</formula>
      <formula>0.05</formula>
    </cfRule>
    <cfRule type="cellIs" dxfId="266" priority="453" operator="lessThan">
      <formula>-0.05</formula>
    </cfRule>
    <cfRule type="cellIs" dxfId="265" priority="454" operator="greaterThan">
      <formula>0.05</formula>
    </cfRule>
  </conditionalFormatting>
  <conditionalFormatting sqref="L17:O17">
    <cfRule type="cellIs" dxfId="264" priority="449" operator="between">
      <formula>-0.05</formula>
      <formula>0.05</formula>
    </cfRule>
    <cfRule type="cellIs" dxfId="263" priority="450" operator="lessThan">
      <formula>-0.05</formula>
    </cfRule>
    <cfRule type="cellIs" dxfId="262" priority="451" operator="greaterThan">
      <formula>0.05</formula>
    </cfRule>
  </conditionalFormatting>
  <conditionalFormatting sqref="S17:U17">
    <cfRule type="cellIs" dxfId="261" priority="446" operator="between">
      <formula>-0.05</formula>
      <formula>0.05</formula>
    </cfRule>
    <cfRule type="cellIs" dxfId="260" priority="447" operator="lessThan">
      <formula>-0.05</formula>
    </cfRule>
    <cfRule type="cellIs" dxfId="259" priority="448" operator="greaterThan">
      <formula>0.05</formula>
    </cfRule>
  </conditionalFormatting>
  <conditionalFormatting sqref="B12">
    <cfRule type="cellIs" dxfId="258" priority="443" operator="between">
      <formula>-0.05</formula>
      <formula>0.05</formula>
    </cfRule>
    <cfRule type="cellIs" dxfId="257" priority="444" operator="lessThan">
      <formula>-0.05</formula>
    </cfRule>
    <cfRule type="cellIs" dxfId="256" priority="445" operator="greaterThan">
      <formula>0.05</formula>
    </cfRule>
  </conditionalFormatting>
  <conditionalFormatting sqref="C12:E12">
    <cfRule type="cellIs" dxfId="255" priority="440" operator="between">
      <formula>-0.05</formula>
      <formula>0.05</formula>
    </cfRule>
    <cfRule type="cellIs" dxfId="254" priority="441" operator="lessThan">
      <formula>-0.05</formula>
    </cfRule>
    <cfRule type="cellIs" dxfId="253" priority="442" operator="greaterThan">
      <formula>0.05</formula>
    </cfRule>
  </conditionalFormatting>
  <conditionalFormatting sqref="G12:J12">
    <cfRule type="cellIs" dxfId="252" priority="437" operator="between">
      <formula>-0.05</formula>
      <formula>0.05</formula>
    </cfRule>
    <cfRule type="cellIs" dxfId="251" priority="438" operator="lessThan">
      <formula>-0.05</formula>
    </cfRule>
    <cfRule type="cellIs" dxfId="250" priority="439" operator="greaterThan">
      <formula>0.05</formula>
    </cfRule>
  </conditionalFormatting>
  <conditionalFormatting sqref="L12:O12">
    <cfRule type="cellIs" dxfId="249" priority="434" operator="between">
      <formula>-0.05</formula>
      <formula>0.05</formula>
    </cfRule>
    <cfRule type="cellIs" dxfId="248" priority="435" operator="lessThan">
      <formula>-0.05</formula>
    </cfRule>
    <cfRule type="cellIs" dxfId="247" priority="436" operator="greaterThan">
      <formula>0.05</formula>
    </cfRule>
  </conditionalFormatting>
  <conditionalFormatting sqref="S12:U12">
    <cfRule type="cellIs" dxfId="246" priority="431" operator="between">
      <formula>-0.05</formula>
      <formula>0.05</formula>
    </cfRule>
    <cfRule type="cellIs" dxfId="245" priority="432" operator="lessThan">
      <formula>-0.05</formula>
    </cfRule>
    <cfRule type="cellIs" dxfId="244" priority="433" operator="greaterThan">
      <formula>0.05</formula>
    </cfRule>
  </conditionalFormatting>
  <conditionalFormatting sqref="B7">
    <cfRule type="cellIs" dxfId="243" priority="428" operator="between">
      <formula>-0.05</formula>
      <formula>0.05</formula>
    </cfRule>
    <cfRule type="cellIs" dxfId="242" priority="429" operator="lessThan">
      <formula>-0.05</formula>
    </cfRule>
    <cfRule type="cellIs" dxfId="241" priority="430" operator="greaterThan">
      <formula>0.05</formula>
    </cfRule>
  </conditionalFormatting>
  <conditionalFormatting sqref="C7:E7">
    <cfRule type="cellIs" dxfId="240" priority="425" operator="between">
      <formula>-0.05</formula>
      <formula>0.05</formula>
    </cfRule>
    <cfRule type="cellIs" dxfId="239" priority="426" operator="lessThan">
      <formula>-0.05</formula>
    </cfRule>
    <cfRule type="cellIs" dxfId="238" priority="427" operator="greaterThan">
      <formula>0.05</formula>
    </cfRule>
  </conditionalFormatting>
  <conditionalFormatting sqref="G7:J7">
    <cfRule type="cellIs" dxfId="237" priority="422" operator="between">
      <formula>-0.05</formula>
      <formula>0.05</formula>
    </cfRule>
    <cfRule type="cellIs" dxfId="236" priority="423" operator="lessThan">
      <formula>-0.05</formula>
    </cfRule>
    <cfRule type="cellIs" dxfId="235" priority="424" operator="greaterThan">
      <formula>0.05</formula>
    </cfRule>
  </conditionalFormatting>
  <conditionalFormatting sqref="L7:O7">
    <cfRule type="cellIs" dxfId="234" priority="419" operator="between">
      <formula>-0.05</formula>
      <formula>0.05</formula>
    </cfRule>
    <cfRule type="cellIs" dxfId="233" priority="420" operator="lessThan">
      <formula>-0.05</formula>
    </cfRule>
    <cfRule type="cellIs" dxfId="232" priority="421" operator="greaterThan">
      <formula>0.05</formula>
    </cfRule>
  </conditionalFormatting>
  <conditionalFormatting sqref="S7:U7">
    <cfRule type="cellIs" dxfId="231" priority="416" operator="between">
      <formula>-0.05</formula>
      <formula>0.05</formula>
    </cfRule>
    <cfRule type="cellIs" dxfId="230" priority="417" operator="lessThan">
      <formula>-0.05</formula>
    </cfRule>
    <cfRule type="cellIs" dxfId="229" priority="418" operator="greaterThan">
      <formula>0.05</formula>
    </cfRule>
  </conditionalFormatting>
  <conditionalFormatting sqref="Q27">
    <cfRule type="cellIs" dxfId="228" priority="398" operator="between">
      <formula>-0.05</formula>
      <formula>0.05</formula>
    </cfRule>
    <cfRule type="cellIs" dxfId="227" priority="399" operator="lessThan">
      <formula>-0.05</formula>
    </cfRule>
    <cfRule type="cellIs" dxfId="226" priority="400" operator="greaterThan">
      <formula>0.05</formula>
    </cfRule>
  </conditionalFormatting>
  <conditionalFormatting sqref="Q22">
    <cfRule type="cellIs" dxfId="225" priority="395" operator="between">
      <formula>-0.05</formula>
      <formula>0.05</formula>
    </cfRule>
    <cfRule type="cellIs" dxfId="224" priority="396" operator="lessThan">
      <formula>-0.05</formula>
    </cfRule>
    <cfRule type="cellIs" dxfId="223" priority="397" operator="greaterThan">
      <formula>0.05</formula>
    </cfRule>
  </conditionalFormatting>
  <conditionalFormatting sqref="Q17">
    <cfRule type="cellIs" dxfId="222" priority="392" operator="between">
      <formula>-0.05</formula>
      <formula>0.05</formula>
    </cfRule>
    <cfRule type="cellIs" dxfId="221" priority="393" operator="lessThan">
      <formula>-0.05</formula>
    </cfRule>
    <cfRule type="cellIs" dxfId="220" priority="394" operator="greaterThan">
      <formula>0.05</formula>
    </cfRule>
  </conditionalFormatting>
  <conditionalFormatting sqref="Q12">
    <cfRule type="cellIs" dxfId="219" priority="389" operator="between">
      <formula>-0.05</formula>
      <formula>0.05</formula>
    </cfRule>
    <cfRule type="cellIs" dxfId="218" priority="390" operator="lessThan">
      <formula>-0.05</formula>
    </cfRule>
    <cfRule type="cellIs" dxfId="217" priority="391" operator="greaterThan">
      <formula>0.05</formula>
    </cfRule>
  </conditionalFormatting>
  <conditionalFormatting sqref="Q7">
    <cfRule type="cellIs" dxfId="216" priority="386" operator="between">
      <formula>-0.05</formula>
      <formula>0.05</formula>
    </cfRule>
    <cfRule type="cellIs" dxfId="215" priority="387" operator="lessThan">
      <formula>-0.05</formula>
    </cfRule>
    <cfRule type="cellIs" dxfId="214" priority="388" operator="greaterThan">
      <formula>0.05</formula>
    </cfRule>
  </conditionalFormatting>
  <conditionalFormatting sqref="C30">
    <cfRule type="containsErrors" dxfId="213" priority="385">
      <formula>ISERROR(C30)</formula>
    </cfRule>
  </conditionalFormatting>
  <conditionalFormatting sqref="E30:F30">
    <cfRule type="containsErrors" dxfId="212" priority="384">
      <formula>ISERROR(E30)</formula>
    </cfRule>
  </conditionalFormatting>
  <conditionalFormatting sqref="K30">
    <cfRule type="containsErrors" dxfId="211" priority="383">
      <formula>ISERROR(K30)</formula>
    </cfRule>
  </conditionalFormatting>
  <conditionalFormatting sqref="R30">
    <cfRule type="containsErrors" dxfId="210" priority="382">
      <formula>ISERROR(R30)</formula>
    </cfRule>
  </conditionalFormatting>
  <conditionalFormatting sqref="H30">
    <cfRule type="containsErrors" dxfId="209" priority="381">
      <formula>ISERROR(H30)</formula>
    </cfRule>
  </conditionalFormatting>
  <conditionalFormatting sqref="J30">
    <cfRule type="containsErrors" dxfId="208" priority="380">
      <formula>ISERROR(J30)</formula>
    </cfRule>
  </conditionalFormatting>
  <conditionalFormatting sqref="M30">
    <cfRule type="containsErrors" dxfId="207" priority="379">
      <formula>ISERROR(M30)</formula>
    </cfRule>
  </conditionalFormatting>
  <conditionalFormatting sqref="O30">
    <cfRule type="containsErrors" dxfId="206" priority="378">
      <formula>ISERROR(O30)</formula>
    </cfRule>
  </conditionalFormatting>
  <conditionalFormatting sqref="L61:O61">
    <cfRule type="cellIs" dxfId="205" priority="88" operator="between">
      <formula>-0.05</formula>
      <formula>0.05</formula>
    </cfRule>
    <cfRule type="cellIs" dxfId="204" priority="89" operator="lessThan">
      <formula>-0.05</formula>
    </cfRule>
    <cfRule type="cellIs" dxfId="203" priority="90" operator="greaterThan">
      <formula>0.05</formula>
    </cfRule>
  </conditionalFormatting>
  <conditionalFormatting sqref="C71:E71">
    <cfRule type="cellIs" dxfId="202" priority="67" operator="between">
      <formula>-0.05</formula>
      <formula>0.05</formula>
    </cfRule>
    <cfRule type="cellIs" dxfId="201" priority="68" operator="lessThan">
      <formula>-0.05</formula>
    </cfRule>
    <cfRule type="cellIs" dxfId="200" priority="69" operator="greaterThan">
      <formula>0.05</formula>
    </cfRule>
  </conditionalFormatting>
  <conditionalFormatting sqref="C66:E66">
    <cfRule type="cellIs" dxfId="199" priority="70" operator="between">
      <formula>-0.05</formula>
      <formula>0.05</formula>
    </cfRule>
    <cfRule type="cellIs" dxfId="198" priority="71" operator="lessThan">
      <formula>-0.05</formula>
    </cfRule>
    <cfRule type="cellIs" dxfId="197" priority="72" operator="greaterThan">
      <formula>0.05</formula>
    </cfRule>
  </conditionalFormatting>
  <conditionalFormatting sqref="B81">
    <cfRule type="cellIs" dxfId="196" priority="73" operator="between">
      <formula>-0.05</formula>
      <formula>0.05</formula>
    </cfRule>
    <cfRule type="cellIs" dxfId="195" priority="74" operator="lessThan">
      <formula>-0.05</formula>
    </cfRule>
    <cfRule type="cellIs" dxfId="194" priority="75" operator="greaterThan">
      <formula>0.05</formula>
    </cfRule>
  </conditionalFormatting>
  <conditionalFormatting sqref="Q61">
    <cfRule type="cellIs" dxfId="193" priority="85" operator="between">
      <formula>-0.05</formula>
      <formula>0.05</formula>
    </cfRule>
    <cfRule type="cellIs" dxfId="192" priority="86" operator="lessThan">
      <formula>-0.05</formula>
    </cfRule>
    <cfRule type="cellIs" dxfId="191" priority="87" operator="greaterThan">
      <formula>0.05</formula>
    </cfRule>
  </conditionalFormatting>
  <conditionalFormatting sqref="H66:J66">
    <cfRule type="cellIs" dxfId="190" priority="46" operator="between">
      <formula>-0.05</formula>
      <formula>0.05</formula>
    </cfRule>
    <cfRule type="cellIs" dxfId="189" priority="47" operator="lessThan">
      <formula>-0.05</formula>
    </cfRule>
    <cfRule type="cellIs" dxfId="188" priority="48" operator="greaterThan">
      <formula>0.05</formula>
    </cfRule>
  </conditionalFormatting>
  <conditionalFormatting sqref="G66">
    <cfRule type="cellIs" dxfId="187" priority="58" operator="between">
      <formula>-0.05</formula>
      <formula>0.05</formula>
    </cfRule>
    <cfRule type="cellIs" dxfId="186" priority="59" operator="lessThan">
      <formula>-0.05</formula>
    </cfRule>
    <cfRule type="cellIs" dxfId="185" priority="60" operator="greaterThan">
      <formula>0.05</formula>
    </cfRule>
  </conditionalFormatting>
  <conditionalFormatting sqref="B61">
    <cfRule type="cellIs" dxfId="184" priority="97" operator="between">
      <formula>-0.05</formula>
      <formula>0.05</formula>
    </cfRule>
    <cfRule type="cellIs" dxfId="183" priority="98" operator="lessThan">
      <formula>-0.05</formula>
    </cfRule>
    <cfRule type="cellIs" dxfId="182" priority="99" operator="greaterThan">
      <formula>0.05</formula>
    </cfRule>
  </conditionalFormatting>
  <conditionalFormatting sqref="B34">
    <cfRule type="cellIs" dxfId="181" priority="315" operator="between">
      <formula>-0.05</formula>
      <formula>0.05</formula>
    </cfRule>
    <cfRule type="cellIs" dxfId="180" priority="316" operator="lessThan">
      <formula>-0.05</formula>
    </cfRule>
    <cfRule type="cellIs" dxfId="179" priority="317" operator="greaterThan">
      <formula>0.05</formula>
    </cfRule>
  </conditionalFormatting>
  <conditionalFormatting sqref="L81">
    <cfRule type="cellIs" dxfId="178" priority="25" operator="between">
      <formula>-0.05</formula>
      <formula>0.05</formula>
    </cfRule>
    <cfRule type="cellIs" dxfId="177" priority="26" operator="lessThan">
      <formula>-0.05</formula>
    </cfRule>
    <cfRule type="cellIs" dxfId="176" priority="27" operator="greaterThan">
      <formula>0.05</formula>
    </cfRule>
  </conditionalFormatting>
  <conditionalFormatting sqref="H71:J71">
    <cfRule type="cellIs" dxfId="175" priority="43" operator="between">
      <formula>-0.05</formula>
      <formula>0.05</formula>
    </cfRule>
    <cfRule type="cellIs" dxfId="174" priority="44" operator="lessThan">
      <formula>-0.05</formula>
    </cfRule>
    <cfRule type="cellIs" dxfId="173" priority="45" operator="greaterThan">
      <formula>0.05</formula>
    </cfRule>
  </conditionalFormatting>
  <conditionalFormatting sqref="G71">
    <cfRule type="cellIs" dxfId="172" priority="55" operator="between">
      <formula>-0.05</formula>
      <formula>0.05</formula>
    </cfRule>
    <cfRule type="cellIs" dxfId="171" priority="56" operator="lessThan">
      <formula>-0.05</formula>
    </cfRule>
    <cfRule type="cellIs" dxfId="170" priority="57" operator="greaterThan">
      <formula>0.05</formula>
    </cfRule>
  </conditionalFormatting>
  <conditionalFormatting sqref="B66">
    <cfRule type="cellIs" dxfId="169" priority="82" operator="between">
      <formula>-0.05</formula>
      <formula>0.05</formula>
    </cfRule>
    <cfRule type="cellIs" dxfId="168" priority="83" operator="lessThan">
      <formula>-0.05</formula>
    </cfRule>
    <cfRule type="cellIs" dxfId="167" priority="84" operator="greaterThan">
      <formula>0.05</formula>
    </cfRule>
  </conditionalFormatting>
  <conditionalFormatting sqref="C76:E76">
    <cfRule type="cellIs" dxfId="166" priority="64" operator="between">
      <formula>-0.05</formula>
      <formula>0.05</formula>
    </cfRule>
    <cfRule type="cellIs" dxfId="165" priority="65" operator="lessThan">
      <formula>-0.05</formula>
    </cfRule>
    <cfRule type="cellIs" dxfId="164" priority="66" operator="greaterThan">
      <formula>0.05</formula>
    </cfRule>
  </conditionalFormatting>
  <conditionalFormatting sqref="C81:E81">
    <cfRule type="cellIs" dxfId="163" priority="61" operator="between">
      <formula>-0.05</formula>
      <formula>0.05</formula>
    </cfRule>
    <cfRule type="cellIs" dxfId="162" priority="62" operator="lessThan">
      <formula>-0.05</formula>
    </cfRule>
    <cfRule type="cellIs" dxfId="161" priority="63" operator="greaterThan">
      <formula>0.05</formula>
    </cfRule>
  </conditionalFormatting>
  <conditionalFormatting sqref="G76">
    <cfRule type="cellIs" dxfId="160" priority="52" operator="between">
      <formula>-0.05</formula>
      <formula>0.05</formula>
    </cfRule>
    <cfRule type="cellIs" dxfId="159" priority="53" operator="lessThan">
      <formula>-0.05</formula>
    </cfRule>
    <cfRule type="cellIs" dxfId="158" priority="54" operator="greaterThan">
      <formula>0.05</formula>
    </cfRule>
  </conditionalFormatting>
  <conditionalFormatting sqref="M71:O71">
    <cfRule type="cellIs" dxfId="157" priority="19" operator="between">
      <formula>-0.05</formula>
      <formula>0.05</formula>
    </cfRule>
    <cfRule type="cellIs" dxfId="156" priority="20" operator="lessThan">
      <formula>-0.05</formula>
    </cfRule>
    <cfRule type="cellIs" dxfId="155" priority="21" operator="greaterThan">
      <formula>0.05</formula>
    </cfRule>
  </conditionalFormatting>
  <conditionalFormatting sqref="G61:J61">
    <cfRule type="cellIs" dxfId="154" priority="91" operator="between">
      <formula>-0.05</formula>
      <formula>0.05</formula>
    </cfRule>
    <cfRule type="cellIs" dxfId="153" priority="92" operator="lessThan">
      <formula>-0.05</formula>
    </cfRule>
    <cfRule type="cellIs" dxfId="152" priority="93" operator="greaterThan">
      <formula>0.05</formula>
    </cfRule>
  </conditionalFormatting>
  <conditionalFormatting sqref="M81:O81">
    <cfRule type="cellIs" dxfId="151" priority="13" operator="between">
      <formula>-0.05</formula>
      <formula>0.05</formula>
    </cfRule>
    <cfRule type="cellIs" dxfId="150" priority="14" operator="lessThan">
      <formula>-0.05</formula>
    </cfRule>
    <cfRule type="cellIs" dxfId="149" priority="15" operator="greaterThan">
      <formula>0.05</formula>
    </cfRule>
  </conditionalFormatting>
  <conditionalFormatting sqref="Q81">
    <cfRule type="cellIs" dxfId="148" priority="1" operator="between">
      <formula>-0.05</formula>
      <formula>0.05</formula>
    </cfRule>
    <cfRule type="cellIs" dxfId="147" priority="2" operator="lessThan">
      <formula>-0.05</formula>
    </cfRule>
    <cfRule type="cellIs" dxfId="146" priority="3" operator="greaterThan">
      <formula>0.05</formula>
    </cfRule>
  </conditionalFormatting>
  <conditionalFormatting sqref="B71">
    <cfRule type="cellIs" dxfId="145" priority="79" operator="between">
      <formula>-0.05</formula>
      <formula>0.05</formula>
    </cfRule>
    <cfRule type="cellIs" dxfId="144" priority="80" operator="lessThan">
      <formula>-0.05</formula>
    </cfRule>
    <cfRule type="cellIs" dxfId="143" priority="81" operator="greaterThan">
      <formula>0.05</formula>
    </cfRule>
  </conditionalFormatting>
  <conditionalFormatting sqref="B76">
    <cfRule type="cellIs" dxfId="142" priority="76" operator="between">
      <formula>-0.05</formula>
      <formula>0.05</formula>
    </cfRule>
    <cfRule type="cellIs" dxfId="141" priority="77" operator="lessThan">
      <formula>-0.05</formula>
    </cfRule>
    <cfRule type="cellIs" dxfId="140" priority="78" operator="greaterThan">
      <formula>0.05</formula>
    </cfRule>
  </conditionalFormatting>
  <conditionalFormatting sqref="G81">
    <cfRule type="cellIs" dxfId="139" priority="49" operator="between">
      <formula>-0.05</formula>
      <formula>0.05</formula>
    </cfRule>
    <cfRule type="cellIs" dxfId="138" priority="50" operator="lessThan">
      <formula>-0.05</formula>
    </cfRule>
    <cfRule type="cellIs" dxfId="137" priority="51" operator="greaterThan">
      <formula>0.05</formula>
    </cfRule>
  </conditionalFormatting>
  <conditionalFormatting sqref="H81:J81">
    <cfRule type="cellIs" dxfId="136" priority="37" operator="between">
      <formula>-0.05</formula>
      <formula>0.05</formula>
    </cfRule>
    <cfRule type="cellIs" dxfId="135" priority="38" operator="lessThan">
      <formula>-0.05</formula>
    </cfRule>
    <cfRule type="cellIs" dxfId="134" priority="39" operator="greaterThan">
      <formula>0.05</formula>
    </cfRule>
  </conditionalFormatting>
  <conditionalFormatting sqref="C61:E61">
    <cfRule type="cellIs" dxfId="133" priority="94" operator="between">
      <formula>-0.05</formula>
      <formula>0.05</formula>
    </cfRule>
    <cfRule type="cellIs" dxfId="132" priority="95" operator="lessThan">
      <formula>-0.05</formula>
    </cfRule>
    <cfRule type="cellIs" dxfId="131" priority="96" operator="greaterThan">
      <formula>0.05</formula>
    </cfRule>
  </conditionalFormatting>
  <conditionalFormatting sqref="C34:E34">
    <cfRule type="cellIs" dxfId="130" priority="216" operator="between">
      <formula>-0.05</formula>
      <formula>0.05</formula>
    </cfRule>
    <cfRule type="cellIs" dxfId="129" priority="217" operator="lessThan">
      <formula>-0.05</formula>
    </cfRule>
    <cfRule type="cellIs" dxfId="128" priority="218" operator="greaterThan">
      <formula>0.05</formula>
    </cfRule>
  </conditionalFormatting>
  <conditionalFormatting sqref="G34:J34">
    <cfRule type="cellIs" dxfId="127" priority="213" operator="between">
      <formula>-0.05</formula>
      <formula>0.05</formula>
    </cfRule>
    <cfRule type="cellIs" dxfId="126" priority="214" operator="lessThan">
      <formula>-0.05</formula>
    </cfRule>
    <cfRule type="cellIs" dxfId="125" priority="215" operator="greaterThan">
      <formula>0.05</formula>
    </cfRule>
  </conditionalFormatting>
  <conditionalFormatting sqref="L34:O34">
    <cfRule type="cellIs" dxfId="124" priority="210" operator="between">
      <formula>-0.05</formula>
      <formula>0.05</formula>
    </cfRule>
    <cfRule type="cellIs" dxfId="123" priority="211" operator="lessThan">
      <formula>-0.05</formula>
    </cfRule>
    <cfRule type="cellIs" dxfId="122" priority="212" operator="greaterThan">
      <formula>0.05</formula>
    </cfRule>
  </conditionalFormatting>
  <conditionalFormatting sqref="Q34">
    <cfRule type="cellIs" dxfId="121" priority="207" operator="between">
      <formula>-0.05</formula>
      <formula>0.05</formula>
    </cfRule>
    <cfRule type="cellIs" dxfId="120" priority="208" operator="lessThan">
      <formula>-0.05</formula>
    </cfRule>
    <cfRule type="cellIs" dxfId="119" priority="209" operator="greaterThan">
      <formula>0.05</formula>
    </cfRule>
  </conditionalFormatting>
  <conditionalFormatting sqref="B39">
    <cfRule type="cellIs" dxfId="118" priority="204" operator="between">
      <formula>-0.05</formula>
      <formula>0.05</formula>
    </cfRule>
    <cfRule type="cellIs" dxfId="117" priority="205" operator="lessThan">
      <formula>-0.05</formula>
    </cfRule>
    <cfRule type="cellIs" dxfId="116" priority="206" operator="greaterThan">
      <formula>0.05</formula>
    </cfRule>
  </conditionalFormatting>
  <conditionalFormatting sqref="B44">
    <cfRule type="cellIs" dxfId="115" priority="201" operator="between">
      <formula>-0.05</formula>
      <formula>0.05</formula>
    </cfRule>
    <cfRule type="cellIs" dxfId="114" priority="202" operator="lessThan">
      <formula>-0.05</formula>
    </cfRule>
    <cfRule type="cellIs" dxfId="113" priority="203" operator="greaterThan">
      <formula>0.05</formula>
    </cfRule>
  </conditionalFormatting>
  <conditionalFormatting sqref="B49">
    <cfRule type="cellIs" dxfId="112" priority="198" operator="between">
      <formula>-0.05</formula>
      <formula>0.05</formula>
    </cfRule>
    <cfRule type="cellIs" dxfId="111" priority="199" operator="lessThan">
      <formula>-0.05</formula>
    </cfRule>
    <cfRule type="cellIs" dxfId="110" priority="200" operator="greaterThan">
      <formula>0.05</formula>
    </cfRule>
  </conditionalFormatting>
  <conditionalFormatting sqref="B54">
    <cfRule type="cellIs" dxfId="109" priority="192" operator="between">
      <formula>-0.05</formula>
      <formula>0.05</formula>
    </cfRule>
    <cfRule type="cellIs" dxfId="108" priority="193" operator="lessThan">
      <formula>-0.05</formula>
    </cfRule>
    <cfRule type="cellIs" dxfId="107" priority="194" operator="greaterThan">
      <formula>0.05</formula>
    </cfRule>
  </conditionalFormatting>
  <conditionalFormatting sqref="C39:E39">
    <cfRule type="cellIs" dxfId="106" priority="189" operator="between">
      <formula>-0.05</formula>
      <formula>0.05</formula>
    </cfRule>
    <cfRule type="cellIs" dxfId="105" priority="190" operator="lessThan">
      <formula>-0.05</formula>
    </cfRule>
    <cfRule type="cellIs" dxfId="104" priority="191" operator="greaterThan">
      <formula>0.05</formula>
    </cfRule>
  </conditionalFormatting>
  <conditionalFormatting sqref="C44:E44">
    <cfRule type="cellIs" dxfId="103" priority="186" operator="between">
      <formula>-0.05</formula>
      <formula>0.05</formula>
    </cfRule>
    <cfRule type="cellIs" dxfId="102" priority="187" operator="lessThan">
      <formula>-0.05</formula>
    </cfRule>
    <cfRule type="cellIs" dxfId="101" priority="188" operator="greaterThan">
      <formula>0.05</formula>
    </cfRule>
  </conditionalFormatting>
  <conditionalFormatting sqref="C49:E49">
    <cfRule type="cellIs" dxfId="100" priority="183" operator="between">
      <formula>-0.05</formula>
      <formula>0.05</formula>
    </cfRule>
    <cfRule type="cellIs" dxfId="99" priority="184" operator="lessThan">
      <formula>-0.05</formula>
    </cfRule>
    <cfRule type="cellIs" dxfId="98" priority="185" operator="greaterThan">
      <formula>0.05</formula>
    </cfRule>
  </conditionalFormatting>
  <conditionalFormatting sqref="C54:E54">
    <cfRule type="cellIs" dxfId="97" priority="180" operator="between">
      <formula>-0.05</formula>
      <formula>0.05</formula>
    </cfRule>
    <cfRule type="cellIs" dxfId="96" priority="181" operator="lessThan">
      <formula>-0.05</formula>
    </cfRule>
    <cfRule type="cellIs" dxfId="95" priority="182" operator="greaterThan">
      <formula>0.05</formula>
    </cfRule>
  </conditionalFormatting>
  <conditionalFormatting sqref="G39">
    <cfRule type="cellIs" dxfId="94" priority="177" operator="between">
      <formula>-0.05</formula>
      <formula>0.05</formula>
    </cfRule>
    <cfRule type="cellIs" dxfId="93" priority="178" operator="lessThan">
      <formula>-0.05</formula>
    </cfRule>
    <cfRule type="cellIs" dxfId="92" priority="179" operator="greaterThan">
      <formula>0.05</formula>
    </cfRule>
  </conditionalFormatting>
  <conditionalFormatting sqref="G44">
    <cfRule type="cellIs" dxfId="91" priority="174" operator="between">
      <formula>-0.05</formula>
      <formula>0.05</formula>
    </cfRule>
    <cfRule type="cellIs" dxfId="90" priority="175" operator="lessThan">
      <formula>-0.05</formula>
    </cfRule>
    <cfRule type="cellIs" dxfId="89" priority="176" operator="greaterThan">
      <formula>0.05</formula>
    </cfRule>
  </conditionalFormatting>
  <conditionalFormatting sqref="G49">
    <cfRule type="cellIs" dxfId="88" priority="171" operator="between">
      <formula>-0.05</formula>
      <formula>0.05</formula>
    </cfRule>
    <cfRule type="cellIs" dxfId="87" priority="172" operator="lessThan">
      <formula>-0.05</formula>
    </cfRule>
    <cfRule type="cellIs" dxfId="86" priority="173" operator="greaterThan">
      <formula>0.05</formula>
    </cfRule>
  </conditionalFormatting>
  <conditionalFormatting sqref="G54">
    <cfRule type="cellIs" dxfId="85" priority="168" operator="between">
      <formula>-0.05</formula>
      <formula>0.05</formula>
    </cfRule>
    <cfRule type="cellIs" dxfId="84" priority="169" operator="lessThan">
      <formula>-0.05</formula>
    </cfRule>
    <cfRule type="cellIs" dxfId="83" priority="170" operator="greaterThan">
      <formula>0.05</formula>
    </cfRule>
  </conditionalFormatting>
  <conditionalFormatting sqref="H39:J39">
    <cfRule type="cellIs" dxfId="82" priority="165" operator="between">
      <formula>-0.05</formula>
      <formula>0.05</formula>
    </cfRule>
    <cfRule type="cellIs" dxfId="81" priority="166" operator="lessThan">
      <formula>-0.05</formula>
    </cfRule>
    <cfRule type="cellIs" dxfId="80" priority="167" operator="greaterThan">
      <formula>0.05</formula>
    </cfRule>
  </conditionalFormatting>
  <conditionalFormatting sqref="H44:J44">
    <cfRule type="cellIs" dxfId="79" priority="162" operator="between">
      <formula>-0.05</formula>
      <formula>0.05</formula>
    </cfRule>
    <cfRule type="cellIs" dxfId="78" priority="163" operator="lessThan">
      <formula>-0.05</formula>
    </cfRule>
    <cfRule type="cellIs" dxfId="77" priority="164" operator="greaterThan">
      <formula>0.05</formula>
    </cfRule>
  </conditionalFormatting>
  <conditionalFormatting sqref="H49:J49">
    <cfRule type="cellIs" dxfId="76" priority="159" operator="between">
      <formula>-0.05</formula>
      <formula>0.05</formula>
    </cfRule>
    <cfRule type="cellIs" dxfId="75" priority="160" operator="lessThan">
      <formula>-0.05</formula>
    </cfRule>
    <cfRule type="cellIs" dxfId="74" priority="161" operator="greaterThan">
      <formula>0.05</formula>
    </cfRule>
  </conditionalFormatting>
  <conditionalFormatting sqref="H54:J54">
    <cfRule type="cellIs" dxfId="73" priority="156" operator="between">
      <formula>-0.05</formula>
      <formula>0.05</formula>
    </cfRule>
    <cfRule type="cellIs" dxfId="72" priority="157" operator="lessThan">
      <formula>-0.05</formula>
    </cfRule>
    <cfRule type="cellIs" dxfId="71" priority="158" operator="greaterThan">
      <formula>0.05</formula>
    </cfRule>
  </conditionalFormatting>
  <conditionalFormatting sqref="L39">
    <cfRule type="cellIs" dxfId="70" priority="153" operator="between">
      <formula>-0.05</formula>
      <formula>0.05</formula>
    </cfRule>
    <cfRule type="cellIs" dxfId="69" priority="154" operator="lessThan">
      <formula>-0.05</formula>
    </cfRule>
    <cfRule type="cellIs" dxfId="68" priority="155" operator="greaterThan">
      <formula>0.05</formula>
    </cfRule>
  </conditionalFormatting>
  <conditionalFormatting sqref="L44">
    <cfRule type="cellIs" dxfId="67" priority="150" operator="between">
      <formula>-0.05</formula>
      <formula>0.05</formula>
    </cfRule>
    <cfRule type="cellIs" dxfId="66" priority="151" operator="lessThan">
      <formula>-0.05</formula>
    </cfRule>
    <cfRule type="cellIs" dxfId="65" priority="152" operator="greaterThan">
      <formula>0.05</formula>
    </cfRule>
  </conditionalFormatting>
  <conditionalFormatting sqref="L49">
    <cfRule type="cellIs" dxfId="64" priority="147" operator="between">
      <formula>-0.05</formula>
      <formula>0.05</formula>
    </cfRule>
    <cfRule type="cellIs" dxfId="63" priority="148" operator="lessThan">
      <formula>-0.05</formula>
    </cfRule>
    <cfRule type="cellIs" dxfId="62" priority="149" operator="greaterThan">
      <formula>0.05</formula>
    </cfRule>
  </conditionalFormatting>
  <conditionalFormatting sqref="L54">
    <cfRule type="cellIs" dxfId="61" priority="144" operator="between">
      <formula>-0.05</formula>
      <formula>0.05</formula>
    </cfRule>
    <cfRule type="cellIs" dxfId="60" priority="145" operator="lessThan">
      <formula>-0.05</formula>
    </cfRule>
    <cfRule type="cellIs" dxfId="59" priority="146" operator="greaterThan">
      <formula>0.05</formula>
    </cfRule>
  </conditionalFormatting>
  <conditionalFormatting sqref="M39:O39">
    <cfRule type="cellIs" dxfId="58" priority="141" operator="between">
      <formula>-0.05</formula>
      <formula>0.05</formula>
    </cfRule>
    <cfRule type="cellIs" dxfId="57" priority="142" operator="lessThan">
      <formula>-0.05</formula>
    </cfRule>
    <cfRule type="cellIs" dxfId="56" priority="143" operator="greaterThan">
      <formula>0.05</formula>
    </cfRule>
  </conditionalFormatting>
  <conditionalFormatting sqref="M44:O44">
    <cfRule type="cellIs" dxfId="55" priority="138" operator="between">
      <formula>-0.05</formula>
      <formula>0.05</formula>
    </cfRule>
    <cfRule type="cellIs" dxfId="54" priority="139" operator="lessThan">
      <formula>-0.05</formula>
    </cfRule>
    <cfRule type="cellIs" dxfId="53" priority="140" operator="greaterThan">
      <formula>0.05</formula>
    </cfRule>
  </conditionalFormatting>
  <conditionalFormatting sqref="M49:O49">
    <cfRule type="cellIs" dxfId="52" priority="135" operator="between">
      <formula>-0.05</formula>
      <formula>0.05</formula>
    </cfRule>
    <cfRule type="cellIs" dxfId="51" priority="136" operator="lessThan">
      <formula>-0.05</formula>
    </cfRule>
    <cfRule type="cellIs" dxfId="50" priority="137" operator="greaterThan">
      <formula>0.05</formula>
    </cfRule>
  </conditionalFormatting>
  <conditionalFormatting sqref="M54:O54">
    <cfRule type="cellIs" dxfId="49" priority="132" operator="between">
      <formula>-0.05</formula>
      <formula>0.05</formula>
    </cfRule>
    <cfRule type="cellIs" dxfId="48" priority="133" operator="lessThan">
      <formula>-0.05</formula>
    </cfRule>
    <cfRule type="cellIs" dxfId="47" priority="134" operator="greaterThan">
      <formula>0.05</formula>
    </cfRule>
  </conditionalFormatting>
  <conditionalFormatting sqref="Q39">
    <cfRule type="cellIs" dxfId="46" priority="129" operator="between">
      <formula>-0.05</formula>
      <formula>0.05</formula>
    </cfRule>
    <cfRule type="cellIs" dxfId="45" priority="130" operator="lessThan">
      <formula>-0.05</formula>
    </cfRule>
    <cfRule type="cellIs" dxfId="44" priority="131" operator="greaterThan">
      <formula>0.05</formula>
    </cfRule>
  </conditionalFormatting>
  <conditionalFormatting sqref="Q44">
    <cfRule type="cellIs" dxfId="43" priority="126" operator="between">
      <formula>-0.05</formula>
      <formula>0.05</formula>
    </cfRule>
    <cfRule type="cellIs" dxfId="42" priority="127" operator="lessThan">
      <formula>-0.05</formula>
    </cfRule>
    <cfRule type="cellIs" dxfId="41" priority="128" operator="greaterThan">
      <formula>0.05</formula>
    </cfRule>
  </conditionalFormatting>
  <conditionalFormatting sqref="Q49">
    <cfRule type="cellIs" dxfId="40" priority="123" operator="between">
      <formula>-0.05</formula>
      <formula>0.05</formula>
    </cfRule>
    <cfRule type="cellIs" dxfId="39" priority="124" operator="lessThan">
      <formula>-0.05</formula>
    </cfRule>
    <cfRule type="cellIs" dxfId="38" priority="125" operator="greaterThan">
      <formula>0.05</formula>
    </cfRule>
  </conditionalFormatting>
  <conditionalFormatting sqref="Q54">
    <cfRule type="cellIs" dxfId="37" priority="120" operator="between">
      <formula>-0.05</formula>
      <formula>0.05</formula>
    </cfRule>
    <cfRule type="cellIs" dxfId="36" priority="121" operator="lessThan">
      <formula>-0.05</formula>
    </cfRule>
    <cfRule type="cellIs" dxfId="35" priority="122" operator="greaterThan">
      <formula>0.05</formula>
    </cfRule>
  </conditionalFormatting>
  <conditionalFormatting sqref="Q66">
    <cfRule type="cellIs" dxfId="34" priority="10" operator="between">
      <formula>-0.05</formula>
      <formula>0.05</formula>
    </cfRule>
    <cfRule type="cellIs" dxfId="33" priority="11" operator="lessThan">
      <formula>-0.05</formula>
    </cfRule>
    <cfRule type="cellIs" dxfId="32" priority="12" operator="greaterThan">
      <formula>0.05</formula>
    </cfRule>
  </conditionalFormatting>
  <conditionalFormatting sqref="Q71">
    <cfRule type="cellIs" dxfId="31" priority="7" operator="between">
      <formula>-0.05</formula>
      <formula>0.05</formula>
    </cfRule>
    <cfRule type="cellIs" dxfId="30" priority="8" operator="lessThan">
      <formula>-0.05</formula>
    </cfRule>
    <cfRule type="cellIs" dxfId="29" priority="9" operator="greaterThan">
      <formula>0.05</formula>
    </cfRule>
  </conditionalFormatting>
  <conditionalFormatting sqref="Q76">
    <cfRule type="cellIs" dxfId="28" priority="4" operator="between">
      <formula>-0.05</formula>
      <formula>0.05</formula>
    </cfRule>
    <cfRule type="cellIs" dxfId="27" priority="5" operator="lessThan">
      <formula>-0.05</formula>
    </cfRule>
    <cfRule type="cellIs" dxfId="26" priority="6" operator="greaterThan">
      <formula>0.05</formula>
    </cfRule>
  </conditionalFormatting>
  <conditionalFormatting sqref="C57">
    <cfRule type="containsErrors" dxfId="25" priority="107">
      <formula>ISERROR(C57)</formula>
    </cfRule>
  </conditionalFormatting>
  <conditionalFormatting sqref="E57:F57">
    <cfRule type="containsErrors" dxfId="24" priority="106">
      <formula>ISERROR(E57)</formula>
    </cfRule>
  </conditionalFormatting>
  <conditionalFormatting sqref="K57">
    <cfRule type="containsErrors" dxfId="23" priority="105">
      <formula>ISERROR(K57)</formula>
    </cfRule>
  </conditionalFormatting>
  <conditionalFormatting sqref="R57">
    <cfRule type="containsErrors" dxfId="22" priority="104">
      <formula>ISERROR(R57)</formula>
    </cfRule>
  </conditionalFormatting>
  <conditionalFormatting sqref="H57">
    <cfRule type="containsErrors" dxfId="21" priority="103">
      <formula>ISERROR(H57)</formula>
    </cfRule>
  </conditionalFormatting>
  <conditionalFormatting sqref="J57">
    <cfRule type="containsErrors" dxfId="20" priority="102">
      <formula>ISERROR(J57)</formula>
    </cfRule>
  </conditionalFormatting>
  <conditionalFormatting sqref="M57">
    <cfRule type="containsErrors" dxfId="19" priority="101">
      <formula>ISERROR(M57)</formula>
    </cfRule>
  </conditionalFormatting>
  <conditionalFormatting sqref="O57">
    <cfRule type="containsErrors" dxfId="18" priority="100">
      <formula>ISERROR(O57)</formula>
    </cfRule>
  </conditionalFormatting>
  <conditionalFormatting sqref="H76:J76">
    <cfRule type="cellIs" dxfId="17" priority="40" operator="between">
      <formula>-0.05</formula>
      <formula>0.05</formula>
    </cfRule>
    <cfRule type="cellIs" dxfId="16" priority="41" operator="lessThan">
      <formula>-0.05</formula>
    </cfRule>
    <cfRule type="cellIs" dxfId="15" priority="42" operator="greaterThan">
      <formula>0.05</formula>
    </cfRule>
  </conditionalFormatting>
  <conditionalFormatting sqref="L66">
    <cfRule type="cellIs" dxfId="14" priority="34" operator="between">
      <formula>-0.05</formula>
      <formula>0.05</formula>
    </cfRule>
    <cfRule type="cellIs" dxfId="13" priority="35" operator="lessThan">
      <formula>-0.05</formula>
    </cfRule>
    <cfRule type="cellIs" dxfId="12" priority="36" operator="greaterThan">
      <formula>0.05</formula>
    </cfRule>
  </conditionalFormatting>
  <conditionalFormatting sqref="L71">
    <cfRule type="cellIs" dxfId="11" priority="31" operator="between">
      <formula>-0.05</formula>
      <formula>0.05</formula>
    </cfRule>
    <cfRule type="cellIs" dxfId="10" priority="32" operator="lessThan">
      <formula>-0.05</formula>
    </cfRule>
    <cfRule type="cellIs" dxfId="9" priority="33" operator="greaterThan">
      <formula>0.05</formula>
    </cfRule>
  </conditionalFormatting>
  <conditionalFormatting sqref="L76">
    <cfRule type="cellIs" dxfId="8" priority="28" operator="between">
      <formula>-0.05</formula>
      <formula>0.05</formula>
    </cfRule>
    <cfRule type="cellIs" dxfId="7" priority="29" operator="lessThan">
      <formula>-0.05</formula>
    </cfRule>
    <cfRule type="cellIs" dxfId="6" priority="30" operator="greaterThan">
      <formula>0.05</formula>
    </cfRule>
  </conditionalFormatting>
  <conditionalFormatting sqref="M66:O66">
    <cfRule type="cellIs" dxfId="5" priority="22" operator="between">
      <formula>-0.05</formula>
      <formula>0.05</formula>
    </cfRule>
    <cfRule type="cellIs" dxfId="4" priority="23" operator="lessThan">
      <formula>-0.05</formula>
    </cfRule>
    <cfRule type="cellIs" dxfId="3" priority="24" operator="greaterThan">
      <formula>0.05</formula>
    </cfRule>
  </conditionalFormatting>
  <conditionalFormatting sqref="M76:O76">
    <cfRule type="cellIs" dxfId="2" priority="16" operator="between">
      <formula>-0.05</formula>
      <formula>0.05</formula>
    </cfRule>
    <cfRule type="cellIs" dxfId="1" priority="17" operator="lessThan">
      <formula>-0.05</formula>
    </cfRule>
    <cfRule type="cellIs" dxfId="0" priority="18" operator="greaterThan">
      <formula>0.05</formula>
    </cfRule>
  </conditionalFormatting>
  <pageMargins left="0.7" right="0.7" top="0.78740157499999996" bottom="0.78740157499999996" header="0.3" footer="0.3"/>
  <pageSetup paperSize="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34"/>
  <sheetViews>
    <sheetView showGridLines="0" zoomScaleNormal="100" workbookViewId="0">
      <pane xSplit="2" ySplit="5" topLeftCell="C6" activePane="bottomRight" state="frozen"/>
      <selection activeCell="B34" sqref="B34"/>
      <selection pane="topRight" activeCell="B34" sqref="B34"/>
      <selection pane="bottomLeft" activeCell="B34" sqref="B34"/>
      <selection pane="bottomRight" activeCell="Q9" sqref="Q9"/>
    </sheetView>
  </sheetViews>
  <sheetFormatPr baseColWidth="10" defaultColWidth="11.42578125" defaultRowHeight="15"/>
  <cols>
    <col min="1" max="1" width="1.7109375" customWidth="1"/>
    <col min="2" max="2" width="37.7109375" customWidth="1"/>
    <col min="3" max="8" width="10.85546875" customWidth="1"/>
    <col min="9" max="13" width="10.85546875" style="347" customWidth="1"/>
    <col min="14" max="14" width="1.85546875" style="104" customWidth="1"/>
    <col min="15" max="17" width="9.7109375" style="104" customWidth="1"/>
    <col min="18" max="18" width="1.85546875" style="104" customWidth="1"/>
    <col min="19" max="21" width="9.7109375" style="104" customWidth="1"/>
    <col min="22" max="23" width="11.42578125" style="74"/>
  </cols>
  <sheetData>
    <row r="1" spans="1:24" ht="17.25">
      <c r="A1" s="83" t="s">
        <v>95</v>
      </c>
      <c r="B1" s="84"/>
      <c r="C1" s="84"/>
      <c r="D1" s="84"/>
      <c r="E1" s="84"/>
      <c r="F1" s="84"/>
      <c r="G1" s="84"/>
      <c r="H1" s="84"/>
      <c r="I1" s="84"/>
      <c r="J1" s="84"/>
      <c r="K1" s="84"/>
      <c r="L1" s="84"/>
      <c r="M1" s="84"/>
    </row>
    <row r="2" spans="1:24">
      <c r="A2" s="84"/>
      <c r="B2" s="84"/>
      <c r="C2" s="84"/>
      <c r="D2" s="84"/>
      <c r="E2" s="84"/>
      <c r="F2" s="84"/>
      <c r="G2" s="84"/>
      <c r="H2" s="84"/>
      <c r="I2" s="84"/>
      <c r="J2" s="84"/>
      <c r="K2" s="84"/>
      <c r="L2" s="84"/>
      <c r="M2" s="84"/>
    </row>
    <row r="3" spans="1:24" ht="15.75" thickBot="1">
      <c r="A3" s="84"/>
      <c r="B3" s="84"/>
      <c r="C3" s="84"/>
      <c r="D3" s="84"/>
      <c r="E3" s="84"/>
      <c r="F3" s="84"/>
      <c r="G3" s="84"/>
      <c r="H3" s="84"/>
      <c r="I3" s="84"/>
      <c r="J3" s="84"/>
      <c r="K3" s="84"/>
      <c r="L3" s="84"/>
      <c r="M3" s="84"/>
    </row>
    <row r="4" spans="1:24" ht="18" thickTop="1">
      <c r="A4" s="83"/>
      <c r="B4" s="386"/>
      <c r="C4" s="385">
        <v>2017</v>
      </c>
      <c r="D4" s="641" t="s">
        <v>75</v>
      </c>
      <c r="E4" s="642"/>
      <c r="F4" s="642"/>
      <c r="G4" s="642"/>
      <c r="H4" s="643">
        <v>2019</v>
      </c>
      <c r="I4" s="644"/>
      <c r="J4" s="644"/>
      <c r="K4" s="645"/>
      <c r="L4" s="646">
        <v>2020</v>
      </c>
      <c r="M4" s="645"/>
      <c r="N4" s="416"/>
      <c r="O4" s="418" t="s">
        <v>75</v>
      </c>
      <c r="P4" s="417" t="s">
        <v>140</v>
      </c>
      <c r="Q4" s="417" t="s">
        <v>218</v>
      </c>
      <c r="R4" s="416"/>
      <c r="S4" s="418" t="s">
        <v>74</v>
      </c>
      <c r="T4" s="417" t="s">
        <v>75</v>
      </c>
      <c r="U4" s="417" t="s">
        <v>140</v>
      </c>
    </row>
    <row r="5" spans="1:24" ht="16.5">
      <c r="A5" s="82"/>
      <c r="B5" s="81"/>
      <c r="C5" s="264" t="s">
        <v>73</v>
      </c>
      <c r="D5" s="34" t="s">
        <v>70</v>
      </c>
      <c r="E5" s="607" t="s">
        <v>71</v>
      </c>
      <c r="F5" s="607" t="s">
        <v>72</v>
      </c>
      <c r="G5" s="197" t="s">
        <v>73</v>
      </c>
      <c r="H5" s="34" t="s">
        <v>70</v>
      </c>
      <c r="I5" s="607" t="s">
        <v>71</v>
      </c>
      <c r="J5" s="607" t="s">
        <v>72</v>
      </c>
      <c r="K5" s="359" t="s">
        <v>73</v>
      </c>
      <c r="L5" s="621" t="s">
        <v>70</v>
      </c>
      <c r="M5" s="299" t="s">
        <v>71</v>
      </c>
      <c r="N5" s="376"/>
      <c r="O5" s="114" t="s">
        <v>223</v>
      </c>
      <c r="P5" s="184" t="s">
        <v>223</v>
      </c>
      <c r="Q5" s="184" t="s">
        <v>223</v>
      </c>
      <c r="R5" s="376"/>
      <c r="S5" s="114" t="s">
        <v>109</v>
      </c>
      <c r="T5" s="184" t="s">
        <v>109</v>
      </c>
      <c r="U5" s="184" t="s">
        <v>109</v>
      </c>
      <c r="W5" s="80"/>
    </row>
    <row r="6" spans="1:24">
      <c r="A6" s="79"/>
      <c r="B6" s="10" t="s">
        <v>181</v>
      </c>
      <c r="C6" s="384">
        <v>1.218</v>
      </c>
      <c r="D6" s="99">
        <v>1.165</v>
      </c>
      <c r="E6" s="99">
        <v>1.53</v>
      </c>
      <c r="F6" s="142">
        <v>1.6060690344943778</v>
      </c>
      <c r="G6" s="142">
        <v>1.4352164311046323</v>
      </c>
      <c r="H6" s="389">
        <v>1.284950575868544</v>
      </c>
      <c r="I6" s="389">
        <v>1.6184363796619772</v>
      </c>
      <c r="J6" s="389">
        <v>1.6536018391924006</v>
      </c>
      <c r="K6" s="389">
        <v>1.5703011095259602</v>
      </c>
      <c r="L6" s="384">
        <v>0.91336248521643393</v>
      </c>
      <c r="M6" s="384">
        <v>0.91656479492524756</v>
      </c>
      <c r="N6" s="375"/>
      <c r="O6" s="99">
        <v>2.6960000000000002</v>
      </c>
      <c r="P6" s="185">
        <v>2.9040817787559603</v>
      </c>
      <c r="Q6" s="185">
        <v>1.8297265027406244</v>
      </c>
      <c r="R6" s="375"/>
      <c r="S6" s="99">
        <v>5.0039999999999996</v>
      </c>
      <c r="T6" s="185">
        <v>5.7478912593959643</v>
      </c>
      <c r="U6" s="185">
        <v>6.1699152177278132</v>
      </c>
      <c r="V6" s="77"/>
      <c r="W6" s="76"/>
      <c r="X6" s="158"/>
    </row>
    <row r="7" spans="1:24">
      <c r="A7" s="78"/>
      <c r="B7" s="11" t="s">
        <v>182</v>
      </c>
      <c r="C7" s="384">
        <v>1.4790000000000001</v>
      </c>
      <c r="D7" s="99">
        <v>0.86599999999999999</v>
      </c>
      <c r="E7" s="99">
        <v>1.1640000000000001</v>
      </c>
      <c r="F7" s="142">
        <v>1.2486085324279856</v>
      </c>
      <c r="G7" s="142">
        <v>1.0899615693563851</v>
      </c>
      <c r="H7" s="389">
        <v>0.97939539955964605</v>
      </c>
      <c r="I7" s="389">
        <v>1.2310231712803914</v>
      </c>
      <c r="J7" s="389">
        <v>1.2581533259665727</v>
      </c>
      <c r="K7" s="389">
        <v>1.1874253513515549</v>
      </c>
      <c r="L7" s="384">
        <v>0.69438241112106536</v>
      </c>
      <c r="M7" s="384">
        <v>0.69763285752354864</v>
      </c>
      <c r="N7" s="375"/>
      <c r="O7" s="99">
        <v>2.032</v>
      </c>
      <c r="P7" s="185">
        <v>2.2111887037131761</v>
      </c>
      <c r="Q7" s="185">
        <v>1.3918626279372264</v>
      </c>
      <c r="R7" s="375"/>
      <c r="S7" s="99">
        <v>4.4920000000000009</v>
      </c>
      <c r="T7" s="185">
        <v>4.3809228823578454</v>
      </c>
      <c r="U7" s="185">
        <v>4.6894622861201141</v>
      </c>
      <c r="V7" s="77"/>
      <c r="W7" s="76"/>
      <c r="X7" s="158"/>
    </row>
    <row r="8" spans="1:24" s="306" customFormat="1">
      <c r="A8" s="305"/>
      <c r="B8" s="303" t="s">
        <v>162</v>
      </c>
      <c r="C8" s="383">
        <v>1.218</v>
      </c>
      <c r="D8" s="99">
        <v>1.165</v>
      </c>
      <c r="E8" s="287">
        <v>1.53</v>
      </c>
      <c r="F8" s="288">
        <v>1.6050677445726234</v>
      </c>
      <c r="G8" s="288">
        <v>1.3739939120155535</v>
      </c>
      <c r="H8" s="286">
        <v>1.284950575868544</v>
      </c>
      <c r="I8" s="286">
        <v>1.5435836971026107</v>
      </c>
      <c r="J8" s="286">
        <v>1.6536018391924006</v>
      </c>
      <c r="K8" s="286">
        <v>1.4937259578910791</v>
      </c>
      <c r="L8" s="383">
        <v>0.91336248521643393</v>
      </c>
      <c r="M8" s="383">
        <v>0.83148761717847341</v>
      </c>
      <c r="N8" s="374"/>
      <c r="O8" s="287">
        <v>2.6960000000000002</v>
      </c>
      <c r="P8" s="289">
        <v>2.8282175734593054</v>
      </c>
      <c r="Q8" s="289">
        <v>1.7446493249938502</v>
      </c>
      <c r="R8" s="374"/>
      <c r="S8" s="287">
        <v>5.0039999999999996</v>
      </c>
      <c r="T8" s="289">
        <v>5.6856650924529655</v>
      </c>
      <c r="U8" s="289">
        <v>6.0167649144580508</v>
      </c>
      <c r="V8" s="302"/>
      <c r="W8" s="301"/>
      <c r="X8" s="302"/>
    </row>
    <row r="9" spans="1:24" s="306" customFormat="1">
      <c r="A9" s="305"/>
      <c r="B9" s="304" t="s">
        <v>177</v>
      </c>
      <c r="C9" s="383">
        <v>1.4790000000000001</v>
      </c>
      <c r="D9" s="99">
        <v>0.86599999999999999</v>
      </c>
      <c r="E9" s="287">
        <v>1.165</v>
      </c>
      <c r="F9" s="288">
        <v>1.2496098223497403</v>
      </c>
      <c r="G9" s="288">
        <v>1.0287390502673062</v>
      </c>
      <c r="H9" s="286">
        <v>0.97939539955964605</v>
      </c>
      <c r="I9" s="286">
        <v>1.1551589659837362</v>
      </c>
      <c r="J9" s="286">
        <v>1.2581533259665727</v>
      </c>
      <c r="K9" s="286">
        <v>1.1088081956730771</v>
      </c>
      <c r="L9" s="383">
        <v>0.69438241112106536</v>
      </c>
      <c r="M9" s="383">
        <v>0.60915259266690347</v>
      </c>
      <c r="N9" s="374"/>
      <c r="O9" s="287">
        <v>2.032</v>
      </c>
      <c r="P9" s="289">
        <v>2.1353244984165212</v>
      </c>
      <c r="Q9" s="289">
        <v>1.3022480007106241</v>
      </c>
      <c r="R9" s="374"/>
      <c r="S9" s="287">
        <v>4.4910000000000005</v>
      </c>
      <c r="T9" s="289">
        <v>4.3186967154148475</v>
      </c>
      <c r="U9" s="289">
        <v>4.5342699788067549</v>
      </c>
      <c r="V9" s="302"/>
      <c r="W9" s="301"/>
      <c r="X9" s="302"/>
    </row>
    <row r="10" spans="1:24">
      <c r="A10" s="78"/>
      <c r="B10" s="10" t="s">
        <v>94</v>
      </c>
      <c r="C10" s="382">
        <v>35.179000000000002</v>
      </c>
      <c r="D10" s="109">
        <v>34.230999999999995</v>
      </c>
      <c r="E10" s="382">
        <v>34.696999999999996</v>
      </c>
      <c r="F10" s="143">
        <v>35.127823243399376</v>
      </c>
      <c r="G10" s="143">
        <v>35.335834616471523</v>
      </c>
      <c r="H10" s="392">
        <v>35.856104424345091</v>
      </c>
      <c r="I10" s="382">
        <v>36.227581115959104</v>
      </c>
      <c r="J10" s="382">
        <v>36.759997300670186</v>
      </c>
      <c r="K10" s="382">
        <v>37.487009184857406</v>
      </c>
      <c r="L10" s="382">
        <v>36.844504704667983</v>
      </c>
      <c r="M10" s="382">
        <v>38.276209378222823</v>
      </c>
      <c r="N10" s="375"/>
      <c r="O10" s="109">
        <v>34.696999999999996</v>
      </c>
      <c r="P10" s="186">
        <v>36.227581115959104</v>
      </c>
      <c r="Q10" s="186">
        <v>38.276209378222823</v>
      </c>
      <c r="R10" s="375"/>
      <c r="S10" s="109">
        <v>35.179000000000002</v>
      </c>
      <c r="T10" s="186">
        <v>35.335834616471523</v>
      </c>
      <c r="U10" s="186">
        <v>37.487009184857406</v>
      </c>
      <c r="V10" s="77"/>
      <c r="W10" s="76"/>
      <c r="X10" s="158"/>
    </row>
    <row r="11" spans="1:24">
      <c r="A11" s="78"/>
      <c r="B11" s="10" t="s">
        <v>125</v>
      </c>
      <c r="C11" s="382">
        <v>30.314</v>
      </c>
      <c r="D11" s="109">
        <v>29.327999999999999</v>
      </c>
      <c r="E11" s="109">
        <v>29.735999999999997</v>
      </c>
      <c r="F11" s="143">
        <v>30.113883775834584</v>
      </c>
      <c r="G11" s="143">
        <v>30.22929535436614</v>
      </c>
      <c r="H11" s="392">
        <v>30.392259243602805</v>
      </c>
      <c r="I11" s="392">
        <v>30.454003325860175</v>
      </c>
      <c r="J11" s="392">
        <v>31.132176032621441</v>
      </c>
      <c r="K11" s="392">
        <v>31.016477340117873</v>
      </c>
      <c r="L11" s="382">
        <v>30.414911198489193</v>
      </c>
      <c r="M11" s="382">
        <v>31.961470655228339</v>
      </c>
      <c r="N11" s="375"/>
      <c r="O11" s="109">
        <v>29.735999999999997</v>
      </c>
      <c r="P11" s="186">
        <v>30.454003325860175</v>
      </c>
      <c r="Q11" s="186">
        <v>31.961470655228339</v>
      </c>
      <c r="R11" s="375"/>
      <c r="S11" s="109">
        <v>30.314</v>
      </c>
      <c r="T11" s="186">
        <v>30.22929535436614</v>
      </c>
      <c r="U11" s="186">
        <v>31.016477340117873</v>
      </c>
      <c r="V11" s="77"/>
      <c r="W11" s="76"/>
      <c r="X11" s="158"/>
    </row>
    <row r="12" spans="1:24">
      <c r="A12" s="78"/>
      <c r="B12" s="10" t="s">
        <v>127</v>
      </c>
      <c r="C12" s="382">
        <v>0.57999999999999996</v>
      </c>
      <c r="D12" s="160"/>
      <c r="E12" s="160"/>
      <c r="F12" s="161"/>
      <c r="G12" s="161">
        <v>2.1800000000000002</v>
      </c>
      <c r="H12" s="393"/>
      <c r="I12" s="393"/>
      <c r="J12" s="393"/>
      <c r="K12" s="392">
        <v>2.6103876712828815</v>
      </c>
      <c r="L12" s="521"/>
      <c r="M12" s="521"/>
      <c r="N12" s="375"/>
      <c r="O12" s="160"/>
      <c r="P12" s="186"/>
      <c r="Q12" s="186"/>
      <c r="R12" s="375"/>
      <c r="S12" s="160">
        <v>0.57999999999999996</v>
      </c>
      <c r="T12" s="186">
        <v>2.1800000000000002</v>
      </c>
      <c r="U12" s="186">
        <v>2.6103876712828815</v>
      </c>
      <c r="V12" s="77"/>
      <c r="W12" s="76"/>
      <c r="X12" s="158"/>
    </row>
    <row r="13" spans="1:24">
      <c r="A13" s="78"/>
      <c r="B13" s="10" t="s">
        <v>93</v>
      </c>
      <c r="C13" s="382">
        <v>48</v>
      </c>
      <c r="D13" s="100">
        <v>48.5</v>
      </c>
      <c r="E13" s="100">
        <v>44.32</v>
      </c>
      <c r="F13" s="100">
        <v>48.2</v>
      </c>
      <c r="G13" s="100">
        <v>48.2</v>
      </c>
      <c r="H13" s="392">
        <v>42.06</v>
      </c>
      <c r="I13" s="392">
        <v>44.88</v>
      </c>
      <c r="J13" s="392">
        <v>38.54</v>
      </c>
      <c r="K13" s="392">
        <v>40.659999999999997</v>
      </c>
      <c r="L13" s="382">
        <v>44.22</v>
      </c>
      <c r="M13" s="382">
        <v>33.04</v>
      </c>
      <c r="N13" s="375"/>
      <c r="O13" s="160">
        <v>48.5</v>
      </c>
      <c r="P13" s="100">
        <v>44.88</v>
      </c>
      <c r="Q13" s="100">
        <v>44.22</v>
      </c>
      <c r="R13" s="375"/>
      <c r="S13" s="160">
        <v>48</v>
      </c>
      <c r="T13" s="100">
        <v>48.2</v>
      </c>
      <c r="U13" s="100">
        <v>44.88</v>
      </c>
      <c r="V13" s="77"/>
      <c r="W13" s="76"/>
      <c r="X13" s="158"/>
    </row>
    <row r="14" spans="1:24">
      <c r="A14" s="78"/>
      <c r="B14" s="11" t="s">
        <v>92</v>
      </c>
      <c r="C14" s="381">
        <v>41.2</v>
      </c>
      <c r="D14" s="100">
        <v>43.08</v>
      </c>
      <c r="E14" s="100">
        <v>37.76</v>
      </c>
      <c r="F14" s="100">
        <v>37.76</v>
      </c>
      <c r="G14" s="100">
        <v>34.159999999999997</v>
      </c>
      <c r="H14" s="394">
        <v>36.1</v>
      </c>
      <c r="I14" s="394">
        <v>36.54</v>
      </c>
      <c r="J14" s="394">
        <v>32.5</v>
      </c>
      <c r="K14" s="394">
        <v>34.619999999999997</v>
      </c>
      <c r="L14" s="381">
        <v>20.34</v>
      </c>
      <c r="M14" s="381">
        <v>22.66</v>
      </c>
      <c r="N14" s="375"/>
      <c r="O14" s="182">
        <v>37.76</v>
      </c>
      <c r="P14" s="187">
        <v>36.1</v>
      </c>
      <c r="Q14" s="187">
        <v>20.34</v>
      </c>
      <c r="R14" s="375"/>
      <c r="S14" s="182">
        <v>41.2</v>
      </c>
      <c r="T14" s="187">
        <v>34.159999999999997</v>
      </c>
      <c r="U14" s="187">
        <v>32.5</v>
      </c>
      <c r="V14" s="77"/>
      <c r="W14" s="76"/>
      <c r="X14" s="158"/>
    </row>
    <row r="15" spans="1:24">
      <c r="A15" s="78"/>
      <c r="B15" s="10" t="s">
        <v>91</v>
      </c>
      <c r="C15" s="380">
        <v>44.46</v>
      </c>
      <c r="D15" s="100">
        <v>44.58</v>
      </c>
      <c r="E15" s="100">
        <v>40</v>
      </c>
      <c r="F15" s="100">
        <v>40</v>
      </c>
      <c r="G15" s="100">
        <v>35.840000000000003</v>
      </c>
      <c r="H15" s="395">
        <v>39.340000000000003</v>
      </c>
      <c r="I15" s="395">
        <v>36.86</v>
      </c>
      <c r="J15" s="395">
        <v>36.119999999999997</v>
      </c>
      <c r="K15" s="395">
        <v>40.6</v>
      </c>
      <c r="L15" s="380">
        <v>25.58</v>
      </c>
      <c r="M15" s="380">
        <v>30.74</v>
      </c>
      <c r="N15" s="375"/>
      <c r="O15" s="183">
        <v>40</v>
      </c>
      <c r="P15" s="100">
        <v>36.86</v>
      </c>
      <c r="Q15" s="100">
        <v>30.74</v>
      </c>
      <c r="R15" s="375"/>
      <c r="S15" s="183">
        <v>44.46</v>
      </c>
      <c r="T15" s="100">
        <v>35.840000000000003</v>
      </c>
      <c r="U15" s="100">
        <v>40.6</v>
      </c>
      <c r="V15" s="77"/>
      <c r="W15" s="76"/>
      <c r="X15" s="158"/>
    </row>
    <row r="16" spans="1:24">
      <c r="A16" s="78"/>
      <c r="B16" s="11" t="s">
        <v>88</v>
      </c>
      <c r="C16" s="381">
        <v>1.263822166633503</v>
      </c>
      <c r="D16" s="108">
        <v>1.3027088629788726</v>
      </c>
      <c r="E16" s="108">
        <v>1.1528374211026891</v>
      </c>
      <c r="F16" s="144">
        <v>1.1386985103757068</v>
      </c>
      <c r="G16" s="144">
        <v>1.0142678215754801</v>
      </c>
      <c r="H16" s="394">
        <v>1.0971632482554201</v>
      </c>
      <c r="I16" s="394">
        <v>1.0174568343941215</v>
      </c>
      <c r="J16" s="394">
        <v>0.9825898436434729</v>
      </c>
      <c r="K16" s="394">
        <v>1.083041855907781</v>
      </c>
      <c r="L16" s="381">
        <v>0.69426906956790113</v>
      </c>
      <c r="M16" s="381">
        <v>0.8031098298226329</v>
      </c>
      <c r="N16" s="375"/>
      <c r="O16" s="108">
        <v>1.1528374211026891</v>
      </c>
      <c r="P16" s="188">
        <v>1.0174568343941215</v>
      </c>
      <c r="Q16" s="188">
        <v>0.8031098298226329</v>
      </c>
      <c r="R16" s="375"/>
      <c r="S16" s="108">
        <v>1.263822166633503</v>
      </c>
      <c r="T16" s="188">
        <v>1.0142678215754801</v>
      </c>
      <c r="U16" s="188">
        <v>1.083041855907781</v>
      </c>
      <c r="V16" s="77"/>
      <c r="W16" s="76"/>
      <c r="X16" s="158"/>
    </row>
    <row r="17" spans="1:24">
      <c r="A17" s="78"/>
      <c r="B17" s="10" t="s">
        <v>87</v>
      </c>
      <c r="C17" s="382">
        <v>1.466649073035561</v>
      </c>
      <c r="D17" s="109">
        <v>1.5200490998363339</v>
      </c>
      <c r="E17" s="109">
        <v>1.3451708366962605</v>
      </c>
      <c r="F17" s="143">
        <v>1.3282909736172492</v>
      </c>
      <c r="G17" s="143">
        <v>1.1856048769864391</v>
      </c>
      <c r="H17" s="392">
        <v>1.2944085428029044</v>
      </c>
      <c r="I17" s="392">
        <v>1.2103499039385781</v>
      </c>
      <c r="J17" s="392">
        <v>1.1602144341645806</v>
      </c>
      <c r="K17" s="392">
        <v>1.3089816601283226</v>
      </c>
      <c r="L17" s="382">
        <v>0.84103484087340152</v>
      </c>
      <c r="M17" s="382">
        <v>0.96178302718280795</v>
      </c>
      <c r="N17" s="375"/>
      <c r="O17" s="109">
        <v>1.3451708366962605</v>
      </c>
      <c r="P17" s="186">
        <v>1.2103499039385781</v>
      </c>
      <c r="Q17" s="186">
        <v>0.96178302718280795</v>
      </c>
      <c r="R17" s="375"/>
      <c r="S17" s="109">
        <v>1.466649073035561</v>
      </c>
      <c r="T17" s="186">
        <v>1.1856048769864391</v>
      </c>
      <c r="U17" s="186">
        <v>1.3089816601283226</v>
      </c>
      <c r="V17" s="77"/>
      <c r="W17" s="76"/>
      <c r="X17" s="159"/>
    </row>
    <row r="18" spans="1:24">
      <c r="A18" s="78"/>
      <c r="B18" s="11" t="s">
        <v>196</v>
      </c>
      <c r="C18" s="379">
        <v>100000000</v>
      </c>
      <c r="D18" s="101">
        <v>100000000</v>
      </c>
      <c r="E18" s="101">
        <v>100000000</v>
      </c>
      <c r="F18" s="145">
        <v>99183487</v>
      </c>
      <c r="G18" s="145">
        <v>98794893</v>
      </c>
      <c r="H18" s="390">
        <v>98794893</v>
      </c>
      <c r="I18" s="390">
        <v>98794893</v>
      </c>
      <c r="J18" s="390">
        <v>98794893</v>
      </c>
      <c r="K18" s="390">
        <v>87937130</v>
      </c>
      <c r="L18" s="379">
        <v>87937130</v>
      </c>
      <c r="M18" s="379">
        <v>87937130</v>
      </c>
      <c r="N18" s="375"/>
      <c r="O18" s="101">
        <v>100000000</v>
      </c>
      <c r="P18" s="189">
        <v>98794893</v>
      </c>
      <c r="Q18" s="189">
        <v>87937130</v>
      </c>
      <c r="R18" s="375"/>
      <c r="S18" s="101">
        <v>100000000</v>
      </c>
      <c r="T18" s="189">
        <v>98794893</v>
      </c>
      <c r="U18" s="189">
        <v>87937130</v>
      </c>
      <c r="V18" s="77"/>
      <c r="W18" s="76"/>
      <c r="X18" s="158"/>
    </row>
    <row r="19" spans="1:24">
      <c r="A19" s="78"/>
      <c r="B19" s="10" t="s">
        <v>180</v>
      </c>
      <c r="C19" s="378">
        <v>100000000</v>
      </c>
      <c r="D19" s="102">
        <v>100000000</v>
      </c>
      <c r="E19" s="102">
        <v>100000000</v>
      </c>
      <c r="F19" s="146">
        <v>99871174</v>
      </c>
      <c r="G19" s="146">
        <v>99636540.455391988</v>
      </c>
      <c r="H19" s="391">
        <v>98836486.309332296</v>
      </c>
      <c r="I19" s="391">
        <v>98860852.370000005</v>
      </c>
      <c r="J19" s="391">
        <v>98875071.449999988</v>
      </c>
      <c r="K19" s="391">
        <v>97942999</v>
      </c>
      <c r="L19" s="378">
        <v>88135873</v>
      </c>
      <c r="M19" s="378">
        <v>88155251.489999995</v>
      </c>
      <c r="N19" s="375"/>
      <c r="O19" s="102">
        <v>100000000</v>
      </c>
      <c r="P19" s="190">
        <v>98860852.370000005</v>
      </c>
      <c r="Q19" s="190">
        <v>88155251.489999995</v>
      </c>
      <c r="R19" s="375"/>
      <c r="S19" s="102">
        <v>100000000</v>
      </c>
      <c r="T19" s="190">
        <v>99636540.455391988</v>
      </c>
      <c r="U19" s="190">
        <v>97942999</v>
      </c>
      <c r="V19" s="77"/>
      <c r="W19" s="76"/>
      <c r="X19" s="158"/>
    </row>
    <row r="20" spans="1:24">
      <c r="A20" s="78"/>
      <c r="B20" s="10" t="s">
        <v>90</v>
      </c>
      <c r="C20" s="377">
        <v>4.4459999999999997</v>
      </c>
      <c r="D20" s="105">
        <v>4.4580000000000002</v>
      </c>
      <c r="E20" s="105">
        <v>4</v>
      </c>
      <c r="F20" s="147">
        <v>3.9673394800000001</v>
      </c>
      <c r="G20" s="147">
        <v>3.5408089651200005</v>
      </c>
      <c r="H20" s="397">
        <v>3.8865910906200005</v>
      </c>
      <c r="I20" s="397">
        <v>3.6415797559800001</v>
      </c>
      <c r="J20" s="397">
        <v>3.56847153516</v>
      </c>
      <c r="K20" s="397">
        <v>3.5702474780000002</v>
      </c>
      <c r="L20" s="377">
        <v>2.2494317853999997</v>
      </c>
      <c r="M20" s="377">
        <v>2.7031873761999998</v>
      </c>
      <c r="N20" s="375"/>
      <c r="O20" s="105">
        <v>4</v>
      </c>
      <c r="P20" s="191">
        <v>3.6415797559800001</v>
      </c>
      <c r="Q20" s="191">
        <v>2.7031873761999998</v>
      </c>
      <c r="R20" s="375"/>
      <c r="S20" s="105">
        <v>4.4459999999999997</v>
      </c>
      <c r="T20" s="191">
        <v>3.5408089651200005</v>
      </c>
      <c r="U20" s="191">
        <v>3.5702474780000002</v>
      </c>
      <c r="V20" s="77"/>
      <c r="W20" s="76"/>
      <c r="X20" s="159"/>
    </row>
    <row r="21" spans="1:24">
      <c r="C21" s="75"/>
      <c r="D21" s="103"/>
      <c r="E21" s="396"/>
      <c r="F21" s="396"/>
      <c r="G21" s="396"/>
      <c r="H21" s="398"/>
      <c r="I21" s="398"/>
      <c r="J21" s="398"/>
      <c r="K21" s="398"/>
      <c r="L21" s="398"/>
      <c r="M21" s="398"/>
    </row>
    <row r="22" spans="1:24">
      <c r="B22" s="192" t="s">
        <v>176</v>
      </c>
      <c r="C22" s="75"/>
      <c r="H22" s="75"/>
      <c r="I22" s="75"/>
      <c r="J22" s="75"/>
      <c r="K22" s="75"/>
      <c r="L22" s="75"/>
      <c r="M22" s="75"/>
    </row>
    <row r="23" spans="1:24" ht="16.5">
      <c r="B23" s="311" t="s">
        <v>178</v>
      </c>
      <c r="C23" s="4"/>
      <c r="D23" s="1"/>
      <c r="E23" s="1"/>
      <c r="F23" s="1"/>
      <c r="G23" s="1"/>
      <c r="H23" s="4"/>
      <c r="I23" s="4"/>
      <c r="J23" s="4"/>
      <c r="K23" s="4"/>
      <c r="L23" s="4"/>
      <c r="M23" s="4"/>
    </row>
    <row r="24" spans="1:24" ht="16.5">
      <c r="B24" s="311" t="s">
        <v>179</v>
      </c>
      <c r="C24" s="4"/>
      <c r="D24" s="1"/>
      <c r="E24" s="1"/>
      <c r="F24" s="1"/>
      <c r="G24" s="1"/>
      <c r="H24" s="4"/>
      <c r="I24" s="4"/>
      <c r="J24" s="4"/>
      <c r="K24" s="4"/>
      <c r="L24" s="4"/>
      <c r="M24" s="4"/>
    </row>
    <row r="25" spans="1:24" ht="16.5">
      <c r="B25" s="4"/>
      <c r="C25" s="4"/>
      <c r="D25" s="1"/>
      <c r="E25" s="1"/>
      <c r="F25" s="1"/>
      <c r="G25" s="1"/>
      <c r="H25" s="4"/>
      <c r="I25" s="4"/>
      <c r="J25" s="4"/>
      <c r="K25" s="4"/>
      <c r="L25" s="4"/>
      <c r="M25" s="4"/>
    </row>
    <row r="26" spans="1:24" ht="16.5">
      <c r="B26" s="4"/>
      <c r="C26" s="4"/>
      <c r="D26" s="1"/>
      <c r="E26" s="1"/>
      <c r="F26" s="1"/>
      <c r="G26" s="1"/>
      <c r="H26" s="4"/>
      <c r="I26" s="4"/>
      <c r="J26" s="4"/>
      <c r="K26" s="4"/>
      <c r="L26" s="4"/>
      <c r="M26" s="4"/>
    </row>
    <row r="27" spans="1:24" ht="16.5">
      <c r="B27" s="4"/>
      <c r="C27" s="4"/>
      <c r="D27" s="1"/>
      <c r="E27" s="1"/>
      <c r="F27" s="1"/>
      <c r="G27" s="1"/>
      <c r="H27" s="4"/>
      <c r="I27" s="4"/>
      <c r="J27" s="4"/>
      <c r="K27" s="4"/>
      <c r="L27" s="4"/>
      <c r="M27" s="4"/>
    </row>
    <row r="28" spans="1:24" ht="16.5">
      <c r="B28" s="4"/>
      <c r="C28" s="4"/>
      <c r="D28" s="1"/>
      <c r="E28" s="1"/>
      <c r="F28" s="1"/>
      <c r="G28" s="1"/>
      <c r="H28" s="4"/>
      <c r="I28" s="4"/>
      <c r="J28" s="4"/>
      <c r="K28" s="4"/>
      <c r="L28" s="4"/>
      <c r="M28" s="4"/>
    </row>
    <row r="29" spans="1:24" ht="16.5">
      <c r="B29" s="4"/>
      <c r="C29" s="4"/>
      <c r="D29" s="1"/>
      <c r="E29" s="1"/>
      <c r="F29" s="1"/>
      <c r="G29" s="1"/>
      <c r="H29" s="4"/>
      <c r="I29" s="4"/>
      <c r="J29" s="4"/>
      <c r="K29" s="4"/>
      <c r="L29" s="4"/>
      <c r="M29" s="4"/>
    </row>
    <row r="34" spans="2:2">
      <c r="B34" s="5"/>
    </row>
  </sheetData>
  <mergeCells count="3">
    <mergeCell ref="D4:G4"/>
    <mergeCell ref="H4:K4"/>
    <mergeCell ref="L4:M4"/>
  </mergeCells>
  <conditionalFormatting sqref="C5">
    <cfRule type="containsErrors" dxfId="1224" priority="26">
      <formula>ISERROR(C5)</formula>
    </cfRule>
  </conditionalFormatting>
  <conditionalFormatting sqref="H5">
    <cfRule type="containsErrors" dxfId="1223" priority="23">
      <formula>ISERROR(H5)</formula>
    </cfRule>
  </conditionalFormatting>
  <conditionalFormatting sqref="S5">
    <cfRule type="containsErrors" dxfId="1222" priority="22">
      <formula>ISERROR(S5)</formula>
    </cfRule>
  </conditionalFormatting>
  <conditionalFormatting sqref="S4">
    <cfRule type="containsErrors" dxfId="1221" priority="21">
      <formula>ISERROR(S4)</formula>
    </cfRule>
  </conditionalFormatting>
  <conditionalFormatting sqref="T4">
    <cfRule type="containsErrors" dxfId="1220" priority="20">
      <formula>ISERROR(T4)</formula>
    </cfRule>
  </conditionalFormatting>
  <conditionalFormatting sqref="I5">
    <cfRule type="containsErrors" dxfId="1219" priority="19">
      <formula>ISERROR(I5)</formula>
    </cfRule>
  </conditionalFormatting>
  <conditionalFormatting sqref="R5">
    <cfRule type="containsErrors" dxfId="1218" priority="18">
      <formula>ISERROR(R5)</formula>
    </cfRule>
  </conditionalFormatting>
  <conditionalFormatting sqref="J5">
    <cfRule type="containsErrors" dxfId="1217" priority="12">
      <formula>ISERROR(J5)</formula>
    </cfRule>
  </conditionalFormatting>
  <conditionalFormatting sqref="K5">
    <cfRule type="containsErrors" dxfId="1216" priority="11">
      <formula>ISERROR(K5)</formula>
    </cfRule>
  </conditionalFormatting>
  <conditionalFormatting sqref="U4">
    <cfRule type="containsErrors" dxfId="1215" priority="10">
      <formula>ISERROR(U4)</formula>
    </cfRule>
  </conditionalFormatting>
  <conditionalFormatting sqref="L5">
    <cfRule type="containsErrors" dxfId="1214" priority="9">
      <formula>ISERROR(L5)</formula>
    </cfRule>
  </conditionalFormatting>
  <conditionalFormatting sqref="M5">
    <cfRule type="containsErrors" dxfId="1213" priority="8">
      <formula>ISERROR(M5)</formula>
    </cfRule>
  </conditionalFormatting>
  <conditionalFormatting sqref="O5">
    <cfRule type="containsErrors" dxfId="1212" priority="7">
      <formula>ISERROR(O5)</formula>
    </cfRule>
  </conditionalFormatting>
  <conditionalFormatting sqref="O4">
    <cfRule type="containsErrors" dxfId="1211" priority="6">
      <formula>ISERROR(O4)</formula>
    </cfRule>
  </conditionalFormatting>
  <conditionalFormatting sqref="P4">
    <cfRule type="containsErrors" dxfId="1210" priority="5">
      <formula>ISERROR(P4)</formula>
    </cfRule>
  </conditionalFormatting>
  <conditionalFormatting sqref="N5">
    <cfRule type="containsErrors" dxfId="1209" priority="4">
      <formula>ISERROR(N5)</formula>
    </cfRule>
  </conditionalFormatting>
  <conditionalFormatting sqref="Q4">
    <cfRule type="containsErrors" dxfId="1208" priority="3">
      <formula>ISERROR(Q4)</formula>
    </cfRule>
  </conditionalFormatting>
  <pageMargins left="0.19685039370078741" right="0.15748031496062992" top="0.19685039370078741" bottom="0.19685039370078741" header="0.11811023622047245" footer="0.11811023622047245"/>
  <pageSetup paperSize="9" scale="76" orientation="landscape" r:id="rId1"/>
  <headerFooter>
    <oddFooter>&amp;L&amp;"Segoe UI,Standard"&amp;8&amp;K00-049BAWAG Group AG&amp;R&amp;"Segoe UI,Standard"&amp;8&amp;K00-049&amp;D</oddFooter>
  </headerFooter>
  <ignoredErrors>
    <ignoredError sqref="D22:H27 D5:H5 D4:G4 V15:V27 T26:T27 T4:T5 T21:T22 V10:V14 V4:W9 U4:U5 W10:W14 T25 T23:T24 S21:S22 S4:S5 R6:S20 O4:R4 O23:S32 R21:R22 R5"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54"/>
  <sheetViews>
    <sheetView showGridLines="0" zoomScaleNormal="100" workbookViewId="0">
      <pane xSplit="1" ySplit="2" topLeftCell="B6" activePane="bottomRight" state="frozen"/>
      <selection activeCell="B34" sqref="B34"/>
      <selection pane="topRight" activeCell="B34" sqref="B34"/>
      <selection pane="bottomLeft" activeCell="B34" sqref="B34"/>
      <selection pane="bottomRight" activeCell="M48" sqref="M48"/>
    </sheetView>
  </sheetViews>
  <sheetFormatPr baseColWidth="10" defaultColWidth="11.42578125" defaultRowHeight="16.5"/>
  <cols>
    <col min="1" max="1" width="33.5703125" style="1" customWidth="1"/>
    <col min="2" max="5" width="6.7109375" customWidth="1"/>
    <col min="6" max="6" width="1.85546875" style="116" customWidth="1"/>
    <col min="7" max="7" width="6.7109375" customWidth="1"/>
    <col min="8" max="10" width="6.7109375" style="347" customWidth="1"/>
    <col min="11" max="11" width="1.85546875" style="116" customWidth="1"/>
    <col min="12" max="13" width="6.7109375" style="347" customWidth="1"/>
    <col min="14" max="14" width="1.85546875" style="116" customWidth="1"/>
    <col min="15" max="17" width="6.7109375" style="347" customWidth="1"/>
    <col min="18" max="18" width="1.85546875" style="116" customWidth="1"/>
    <col min="19" max="19" width="6.7109375" customWidth="1"/>
    <col min="20" max="20" width="6.7109375" style="347" customWidth="1"/>
  </cols>
  <sheetData>
    <row r="1" spans="1:20">
      <c r="A1" s="2" t="s">
        <v>23</v>
      </c>
    </row>
    <row r="2" spans="1:20">
      <c r="A2" s="6" t="s">
        <v>14</v>
      </c>
    </row>
    <row r="3" spans="1:20" ht="17.25" thickBot="1">
      <c r="B3" s="106"/>
      <c r="C3" s="106"/>
      <c r="D3" s="106"/>
      <c r="E3" s="106"/>
      <c r="F3" s="121"/>
      <c r="G3" s="106"/>
      <c r="H3" s="106"/>
      <c r="I3" s="106"/>
      <c r="J3" s="106"/>
      <c r="K3" s="121"/>
      <c r="L3" s="106"/>
      <c r="M3" s="106"/>
      <c r="N3" s="121"/>
      <c r="O3" s="106"/>
      <c r="P3" s="106"/>
      <c r="Q3" s="106"/>
      <c r="R3" s="121"/>
      <c r="S3" s="106"/>
      <c r="T3" s="106"/>
    </row>
    <row r="4" spans="1:20" ht="15.75" thickTop="1">
      <c r="A4" s="7" t="s">
        <v>13</v>
      </c>
      <c r="B4" s="641" t="s">
        <v>75</v>
      </c>
      <c r="C4" s="642"/>
      <c r="D4" s="642"/>
      <c r="E4" s="642"/>
      <c r="F4" s="456"/>
      <c r="G4" s="641" t="s">
        <v>140</v>
      </c>
      <c r="H4" s="642"/>
      <c r="I4" s="642"/>
      <c r="J4" s="648"/>
      <c r="K4" s="456"/>
      <c r="L4" s="647" t="s">
        <v>218</v>
      </c>
      <c r="M4" s="648"/>
      <c r="N4" s="456"/>
      <c r="O4" s="595" t="s">
        <v>75</v>
      </c>
      <c r="P4" s="592" t="s">
        <v>140</v>
      </c>
      <c r="Q4" s="593" t="s">
        <v>218</v>
      </c>
      <c r="R4" s="456"/>
      <c r="S4" s="457" t="s">
        <v>75</v>
      </c>
      <c r="T4" s="458" t="s">
        <v>140</v>
      </c>
    </row>
    <row r="5" spans="1:20" ht="15">
      <c r="A5" s="3"/>
      <c r="B5" s="459" t="s">
        <v>70</v>
      </c>
      <c r="C5" s="460" t="s">
        <v>71</v>
      </c>
      <c r="D5" s="460" t="s">
        <v>72</v>
      </c>
      <c r="E5" s="460" t="s">
        <v>73</v>
      </c>
      <c r="F5" s="118"/>
      <c r="G5" s="459" t="s">
        <v>70</v>
      </c>
      <c r="H5" s="460" t="s">
        <v>71</v>
      </c>
      <c r="I5" s="462" t="s">
        <v>72</v>
      </c>
      <c r="J5" s="461" t="s">
        <v>73</v>
      </c>
      <c r="K5" s="118"/>
      <c r="L5" s="524" t="s">
        <v>70</v>
      </c>
      <c r="M5" s="528" t="s">
        <v>71</v>
      </c>
      <c r="N5" s="118"/>
      <c r="O5" s="596" t="s">
        <v>223</v>
      </c>
      <c r="P5" s="594" t="s">
        <v>223</v>
      </c>
      <c r="Q5" s="598" t="s">
        <v>223</v>
      </c>
      <c r="R5" s="118"/>
      <c r="S5" s="463" t="s">
        <v>109</v>
      </c>
      <c r="T5" s="461" t="s">
        <v>109</v>
      </c>
    </row>
    <row r="6" spans="1:20" ht="15">
      <c r="A6" s="10" t="s">
        <v>0</v>
      </c>
      <c r="B6" s="467">
        <v>208</v>
      </c>
      <c r="C6" s="464">
        <v>203.1</v>
      </c>
      <c r="D6" s="465">
        <v>213</v>
      </c>
      <c r="E6" s="468">
        <v>216.3</v>
      </c>
      <c r="F6" s="466"/>
      <c r="G6" s="469">
        <v>214.5</v>
      </c>
      <c r="H6" s="468">
        <v>220.6</v>
      </c>
      <c r="I6" s="465">
        <v>220</v>
      </c>
      <c r="J6" s="468">
        <v>223.9</v>
      </c>
      <c r="K6" s="466"/>
      <c r="L6" s="525">
        <v>219.9</v>
      </c>
      <c r="M6" s="529">
        <v>227.8</v>
      </c>
      <c r="N6" s="466"/>
      <c r="O6" s="597">
        <v>411.2</v>
      </c>
      <c r="P6" s="468">
        <v>435.1</v>
      </c>
      <c r="Q6" s="599">
        <v>447.7</v>
      </c>
      <c r="R6" s="466"/>
      <c r="S6" s="470">
        <v>840.5</v>
      </c>
      <c r="T6" s="471">
        <v>879</v>
      </c>
    </row>
    <row r="7" spans="1:20" ht="15">
      <c r="A7" s="10" t="s">
        <v>1</v>
      </c>
      <c r="B7" s="18">
        <v>74.5</v>
      </c>
      <c r="C7" s="19">
        <v>71.5</v>
      </c>
      <c r="D7" s="20">
        <v>66.599999999999994</v>
      </c>
      <c r="E7" s="148">
        <v>70.2</v>
      </c>
      <c r="F7" s="119"/>
      <c r="G7" s="219">
        <v>72.5</v>
      </c>
      <c r="H7" s="148">
        <v>70</v>
      </c>
      <c r="I7" s="356">
        <v>70.8</v>
      </c>
      <c r="J7" s="148">
        <v>70</v>
      </c>
      <c r="K7" s="119"/>
      <c r="L7" s="526">
        <v>71.900000000000006</v>
      </c>
      <c r="M7" s="530">
        <v>55.8</v>
      </c>
      <c r="N7" s="119"/>
      <c r="O7" s="277">
        <v>146</v>
      </c>
      <c r="P7" s="148">
        <v>142.6</v>
      </c>
      <c r="Q7" s="600">
        <v>127.7</v>
      </c>
      <c r="R7" s="119"/>
      <c r="S7" s="451">
        <v>282.8</v>
      </c>
      <c r="T7" s="437">
        <v>283.5</v>
      </c>
    </row>
    <row r="8" spans="1:20" ht="15">
      <c r="A8" s="13" t="s">
        <v>2</v>
      </c>
      <c r="B8" s="63">
        <v>282.5</v>
      </c>
      <c r="C8" s="64">
        <v>274.59999999999997</v>
      </c>
      <c r="D8" s="65">
        <v>279.60000000000002</v>
      </c>
      <c r="E8" s="149">
        <v>286.5</v>
      </c>
      <c r="F8" s="120"/>
      <c r="G8" s="220">
        <v>287.10000000000002</v>
      </c>
      <c r="H8" s="149">
        <v>290.59999999999997</v>
      </c>
      <c r="I8" s="367">
        <v>290.8</v>
      </c>
      <c r="J8" s="149">
        <v>293.89999999999998</v>
      </c>
      <c r="K8" s="120"/>
      <c r="L8" s="527">
        <v>291.8</v>
      </c>
      <c r="M8" s="531">
        <v>283.60000000000002</v>
      </c>
      <c r="N8" s="120"/>
      <c r="O8" s="278">
        <v>557.20000000000005</v>
      </c>
      <c r="P8" s="149">
        <v>577.69999999999993</v>
      </c>
      <c r="Q8" s="601">
        <v>575.4</v>
      </c>
      <c r="R8" s="120"/>
      <c r="S8" s="452">
        <v>1123.3</v>
      </c>
      <c r="T8" s="438">
        <v>1162.5</v>
      </c>
    </row>
    <row r="9" spans="1:20" ht="21">
      <c r="A9" s="14" t="s">
        <v>9</v>
      </c>
      <c r="B9" s="18">
        <v>15.3</v>
      </c>
      <c r="C9" s="19">
        <v>9.8000000000000007</v>
      </c>
      <c r="D9" s="20">
        <v>18.899999999999999</v>
      </c>
      <c r="E9" s="148">
        <v>3.4</v>
      </c>
      <c r="F9" s="119"/>
      <c r="G9" s="219">
        <v>11.2</v>
      </c>
      <c r="H9" s="148">
        <v>22.4</v>
      </c>
      <c r="I9" s="356">
        <v>24.1</v>
      </c>
      <c r="J9" s="148">
        <v>20.399999999999999</v>
      </c>
      <c r="K9" s="119"/>
      <c r="L9" s="526">
        <v>3.8</v>
      </c>
      <c r="M9" s="530">
        <v>0.6</v>
      </c>
      <c r="N9" s="119"/>
      <c r="O9" s="277">
        <v>25.1</v>
      </c>
      <c r="P9" s="148">
        <v>33.6</v>
      </c>
      <c r="Q9" s="600">
        <v>4.4000000000000004</v>
      </c>
      <c r="R9" s="119"/>
      <c r="S9" s="451">
        <v>47.4</v>
      </c>
      <c r="T9" s="437">
        <v>78</v>
      </c>
    </row>
    <row r="10" spans="1:20" ht="15">
      <c r="A10" s="13" t="s">
        <v>3</v>
      </c>
      <c r="B10" s="63">
        <v>297.89999999999998</v>
      </c>
      <c r="C10" s="64">
        <v>284.39999999999998</v>
      </c>
      <c r="D10" s="65">
        <v>298.5</v>
      </c>
      <c r="E10" s="149">
        <v>289.89999999999998</v>
      </c>
      <c r="F10" s="120"/>
      <c r="G10" s="220">
        <v>298.3</v>
      </c>
      <c r="H10" s="149">
        <v>313</v>
      </c>
      <c r="I10" s="367">
        <v>314.89999999999998</v>
      </c>
      <c r="J10" s="149">
        <v>314.3</v>
      </c>
      <c r="K10" s="120"/>
      <c r="L10" s="527">
        <v>295.60000000000002</v>
      </c>
      <c r="M10" s="531">
        <v>284.2</v>
      </c>
      <c r="N10" s="120"/>
      <c r="O10" s="278">
        <v>582.30000000000007</v>
      </c>
      <c r="P10" s="149">
        <v>611.29999999999995</v>
      </c>
      <c r="Q10" s="601">
        <v>579.80000000000007</v>
      </c>
      <c r="R10" s="120"/>
      <c r="S10" s="452">
        <v>1170.7</v>
      </c>
      <c r="T10" s="438">
        <v>1240.5</v>
      </c>
    </row>
    <row r="11" spans="1:20" ht="15">
      <c r="A11" s="13" t="s">
        <v>4</v>
      </c>
      <c r="B11" s="63">
        <v>-130</v>
      </c>
      <c r="C11" s="64">
        <v>-124.8</v>
      </c>
      <c r="D11" s="65">
        <v>-126.5</v>
      </c>
      <c r="E11" s="149">
        <v>-136.4</v>
      </c>
      <c r="F11" s="120"/>
      <c r="G11" s="220">
        <v>-126.4</v>
      </c>
      <c r="H11" s="149">
        <v>-136</v>
      </c>
      <c r="I11" s="367">
        <v>-133.4</v>
      </c>
      <c r="J11" s="149">
        <v>-133.9</v>
      </c>
      <c r="K11" s="120"/>
      <c r="L11" s="527">
        <v>-125</v>
      </c>
      <c r="M11" s="531">
        <v>-124.7</v>
      </c>
      <c r="N11" s="120"/>
      <c r="O11" s="278">
        <v>-254.70000000000002</v>
      </c>
      <c r="P11" s="149">
        <v>-262.29999999999995</v>
      </c>
      <c r="Q11" s="601">
        <v>-249.6</v>
      </c>
      <c r="R11" s="120"/>
      <c r="S11" s="452">
        <v>-517.9</v>
      </c>
      <c r="T11" s="438">
        <v>-529.70000000000005</v>
      </c>
    </row>
    <row r="12" spans="1:20" ht="15">
      <c r="A12" s="10" t="s">
        <v>5</v>
      </c>
      <c r="B12" s="18">
        <v>-36.700000000000003</v>
      </c>
      <c r="C12" s="19">
        <v>-2.8</v>
      </c>
      <c r="D12" s="20">
        <v>-2.2000000000000002</v>
      </c>
      <c r="E12" s="148">
        <v>1.5</v>
      </c>
      <c r="F12" s="119"/>
      <c r="G12" s="219">
        <v>-34.200000000000003</v>
      </c>
      <c r="H12" s="148">
        <v>-2.9</v>
      </c>
      <c r="I12" s="356">
        <v>-2.1</v>
      </c>
      <c r="J12" s="148">
        <v>-3.2</v>
      </c>
      <c r="K12" s="119"/>
      <c r="L12" s="526">
        <v>-36.4</v>
      </c>
      <c r="M12" s="530">
        <v>-2.5</v>
      </c>
      <c r="N12" s="119"/>
      <c r="O12" s="277">
        <v>-39.4</v>
      </c>
      <c r="P12" s="148">
        <v>-37.1</v>
      </c>
      <c r="Q12" s="600">
        <v>-38.799999999999997</v>
      </c>
      <c r="R12" s="119"/>
      <c r="S12" s="451">
        <v>-40.1</v>
      </c>
      <c r="T12" s="437">
        <v>-42.4</v>
      </c>
    </row>
    <row r="13" spans="1:20" ht="15">
      <c r="A13" s="10" t="s">
        <v>10</v>
      </c>
      <c r="B13" s="18">
        <v>-15.799999999999999</v>
      </c>
      <c r="C13" s="19">
        <v>-4.9000000000000004</v>
      </c>
      <c r="D13" s="20">
        <v>-11.2</v>
      </c>
      <c r="E13" s="148">
        <v>-13.200000000000001</v>
      </c>
      <c r="F13" s="119"/>
      <c r="G13" s="219">
        <v>-11.9</v>
      </c>
      <c r="H13" s="148">
        <v>-15.3</v>
      </c>
      <c r="I13" s="356">
        <v>-17.099999999999998</v>
      </c>
      <c r="J13" s="148">
        <v>-25</v>
      </c>
      <c r="K13" s="119"/>
      <c r="L13" s="526">
        <v>-55</v>
      </c>
      <c r="M13" s="530">
        <v>-74.599999999999994</v>
      </c>
      <c r="N13" s="119"/>
      <c r="O13" s="277">
        <v>-20.7</v>
      </c>
      <c r="P13" s="148">
        <v>-27.2</v>
      </c>
      <c r="Q13" s="600">
        <v>-129.6</v>
      </c>
      <c r="R13" s="119"/>
      <c r="S13" s="451">
        <v>-45.1</v>
      </c>
      <c r="T13" s="437">
        <v>-69.3</v>
      </c>
    </row>
    <row r="14" spans="1:20" ht="15">
      <c r="A14" s="13" t="s">
        <v>6</v>
      </c>
      <c r="B14" s="63">
        <v>116.5</v>
      </c>
      <c r="C14" s="64">
        <v>153</v>
      </c>
      <c r="D14" s="65">
        <v>160.4</v>
      </c>
      <c r="E14" s="149">
        <v>143</v>
      </c>
      <c r="F14" s="120"/>
      <c r="G14" s="220">
        <v>127</v>
      </c>
      <c r="H14" s="149">
        <v>160</v>
      </c>
      <c r="I14" s="367">
        <v>163.5</v>
      </c>
      <c r="J14" s="149">
        <v>153.80000000000001</v>
      </c>
      <c r="K14" s="120"/>
      <c r="L14" s="527">
        <v>80.5</v>
      </c>
      <c r="M14" s="531">
        <v>80.8</v>
      </c>
      <c r="N14" s="120"/>
      <c r="O14" s="278">
        <v>269.60000000000002</v>
      </c>
      <c r="P14" s="149">
        <v>287.10000000000002</v>
      </c>
      <c r="Q14" s="601">
        <v>161.30000000000001</v>
      </c>
      <c r="R14" s="120"/>
      <c r="S14" s="452">
        <v>572.70000000000005</v>
      </c>
      <c r="T14" s="438">
        <v>604.29999999999995</v>
      </c>
    </row>
    <row r="15" spans="1:20" ht="15">
      <c r="A15" s="10" t="s">
        <v>7</v>
      </c>
      <c r="B15" s="18">
        <v>-29.9</v>
      </c>
      <c r="C15" s="19">
        <v>-36.5</v>
      </c>
      <c r="D15" s="20">
        <v>-35.5</v>
      </c>
      <c r="E15" s="148">
        <v>-34.4</v>
      </c>
      <c r="F15" s="119"/>
      <c r="G15" s="219">
        <v>-30.2</v>
      </c>
      <c r="H15" s="148">
        <v>-38.299999999999997</v>
      </c>
      <c r="I15" s="356">
        <v>-39.1</v>
      </c>
      <c r="J15" s="148">
        <v>-37.4</v>
      </c>
      <c r="K15" s="119"/>
      <c r="L15" s="526">
        <v>-19.3</v>
      </c>
      <c r="M15" s="530">
        <v>-19.3</v>
      </c>
      <c r="N15" s="119"/>
      <c r="O15" s="277">
        <v>-66.399999999999991</v>
      </c>
      <c r="P15" s="148">
        <v>-68.5</v>
      </c>
      <c r="Q15" s="600">
        <v>-38.6</v>
      </c>
      <c r="R15" s="119"/>
      <c r="S15" s="451">
        <v>-136.19999999999999</v>
      </c>
      <c r="T15" s="437">
        <v>-145</v>
      </c>
    </row>
    <row r="16" spans="1:20" ht="15">
      <c r="A16" s="13" t="s">
        <v>8</v>
      </c>
      <c r="B16" s="63">
        <v>86.6</v>
      </c>
      <c r="C16" s="64">
        <v>116.4</v>
      </c>
      <c r="D16" s="65">
        <v>124.7</v>
      </c>
      <c r="E16" s="149">
        <v>108.60000000000001</v>
      </c>
      <c r="F16" s="120"/>
      <c r="G16" s="220">
        <v>96.8</v>
      </c>
      <c r="H16" s="149">
        <v>121.7</v>
      </c>
      <c r="I16" s="367">
        <v>124.4</v>
      </c>
      <c r="J16" s="149">
        <v>116.1</v>
      </c>
      <c r="K16" s="120"/>
      <c r="L16" s="527">
        <v>61.2</v>
      </c>
      <c r="M16" s="531">
        <v>61.2</v>
      </c>
      <c r="N16" s="120"/>
      <c r="O16" s="278">
        <v>203.2</v>
      </c>
      <c r="P16" s="149">
        <v>218.6</v>
      </c>
      <c r="Q16" s="601">
        <v>122.3</v>
      </c>
      <c r="R16" s="120"/>
      <c r="S16" s="452">
        <v>436.5</v>
      </c>
      <c r="T16" s="438">
        <v>459.1</v>
      </c>
    </row>
    <row r="17" spans="1:21" ht="15.75" thickBot="1">
      <c r="A17" s="4"/>
      <c r="B17" s="106"/>
      <c r="C17" s="106"/>
      <c r="D17" s="106"/>
      <c r="E17" s="106"/>
      <c r="F17" s="121"/>
      <c r="G17" s="221"/>
      <c r="H17" s="231"/>
      <c r="I17" s="231"/>
      <c r="J17" s="221"/>
      <c r="K17" s="121"/>
      <c r="L17" s="221"/>
      <c r="M17" s="221"/>
      <c r="N17" s="121"/>
      <c r="O17" s="221"/>
      <c r="P17" s="221"/>
      <c r="Q17" s="231"/>
      <c r="R17" s="121"/>
      <c r="S17" s="450"/>
      <c r="T17" s="221"/>
    </row>
    <row r="18" spans="1:21" ht="15.75" thickTop="1">
      <c r="A18" s="7" t="s">
        <v>11</v>
      </c>
      <c r="B18" s="641" t="s">
        <v>75</v>
      </c>
      <c r="C18" s="642"/>
      <c r="D18" s="642"/>
      <c r="E18" s="642"/>
      <c r="F18" s="456"/>
      <c r="G18" s="641" t="s">
        <v>140</v>
      </c>
      <c r="H18" s="642"/>
      <c r="I18" s="642"/>
      <c r="J18" s="648"/>
      <c r="K18" s="456"/>
      <c r="L18" s="647" t="s">
        <v>218</v>
      </c>
      <c r="M18" s="648"/>
      <c r="N18" s="456"/>
      <c r="O18" s="595" t="s">
        <v>75</v>
      </c>
      <c r="P18" s="592" t="s">
        <v>140</v>
      </c>
      <c r="Q18" s="593" t="s">
        <v>218</v>
      </c>
      <c r="R18" s="456"/>
      <c r="S18" s="457" t="s">
        <v>75</v>
      </c>
      <c r="T18" s="458" t="s">
        <v>140</v>
      </c>
    </row>
    <row r="19" spans="1:21" ht="15">
      <c r="A19" s="4"/>
      <c r="B19" s="459" t="s">
        <v>70</v>
      </c>
      <c r="C19" s="460" t="s">
        <v>71</v>
      </c>
      <c r="D19" s="460" t="s">
        <v>72</v>
      </c>
      <c r="E19" s="460" t="s">
        <v>73</v>
      </c>
      <c r="F19" s="118"/>
      <c r="G19" s="459" t="s">
        <v>70</v>
      </c>
      <c r="H19" s="460" t="s">
        <v>71</v>
      </c>
      <c r="I19" s="462" t="s">
        <v>72</v>
      </c>
      <c r="J19" s="461" t="s">
        <v>73</v>
      </c>
      <c r="K19" s="118"/>
      <c r="L19" s="524" t="s">
        <v>70</v>
      </c>
      <c r="M19" s="528" t="s">
        <v>71</v>
      </c>
      <c r="N19" s="118"/>
      <c r="O19" s="596" t="s">
        <v>223</v>
      </c>
      <c r="P19" s="594" t="s">
        <v>223</v>
      </c>
      <c r="Q19" s="598" t="s">
        <v>223</v>
      </c>
      <c r="R19" s="118"/>
      <c r="S19" s="463" t="s">
        <v>109</v>
      </c>
      <c r="T19" s="461" t="s">
        <v>109</v>
      </c>
    </row>
    <row r="20" spans="1:21" ht="15">
      <c r="A20" s="10" t="s">
        <v>157</v>
      </c>
      <c r="B20" s="475">
        <v>0.10161039570561145</v>
      </c>
      <c r="C20" s="472">
        <v>0.1351170956789228</v>
      </c>
      <c r="D20" s="473">
        <v>0.14346112916678652</v>
      </c>
      <c r="E20" s="476">
        <v>0.12455735401642988</v>
      </c>
      <c r="F20" s="474"/>
      <c r="G20" s="477">
        <v>0.11010322177040976</v>
      </c>
      <c r="H20" s="476">
        <v>0.13671277118584568</v>
      </c>
      <c r="I20" s="478">
        <v>0.1380151994230876</v>
      </c>
      <c r="J20" s="476">
        <v>0.13406079501169135</v>
      </c>
      <c r="K20" s="474"/>
      <c r="L20" s="532">
        <v>7.4902470741222374E-2</v>
      </c>
      <c r="M20" s="536">
        <v>7.4115563360026657E-2</v>
      </c>
      <c r="N20" s="474"/>
      <c r="O20" s="477">
        <v>0.11838387369279618</v>
      </c>
      <c r="P20" s="476">
        <v>0.12467576130464915</v>
      </c>
      <c r="Q20" s="602">
        <v>7.3426993275696448E-2</v>
      </c>
      <c r="R20" s="474"/>
      <c r="S20" s="479">
        <v>0.12675872282963802</v>
      </c>
      <c r="T20" s="480">
        <v>0.1352780847145488</v>
      </c>
    </row>
    <row r="21" spans="1:21" ht="15">
      <c r="A21" s="10" t="s">
        <v>141</v>
      </c>
      <c r="B21" s="66">
        <v>0.1186138885084235</v>
      </c>
      <c r="C21" s="67">
        <v>0.15765948801300286</v>
      </c>
      <c r="D21" s="68">
        <v>0.16737131736125094</v>
      </c>
      <c r="E21" s="150">
        <v>0.14544724021897446</v>
      </c>
      <c r="F21" s="122"/>
      <c r="G21" s="222">
        <v>0.12930156450885774</v>
      </c>
      <c r="H21" s="150">
        <v>0.16196163891337984</v>
      </c>
      <c r="I21" s="443">
        <v>0.16356584051015713</v>
      </c>
      <c r="J21" s="150">
        <v>0.16004962779156326</v>
      </c>
      <c r="K21" s="327"/>
      <c r="L21" s="533">
        <v>9.0631421114011221E-2</v>
      </c>
      <c r="M21" s="537">
        <v>8.9258367971997377E-2</v>
      </c>
      <c r="N21" s="327"/>
      <c r="O21" s="222">
        <v>0.13819368879216537</v>
      </c>
      <c r="P21" s="150">
        <v>0.14585001334400854</v>
      </c>
      <c r="Q21" s="603">
        <v>8.8333543995233008E-2</v>
      </c>
      <c r="R21" s="327"/>
      <c r="S21" s="453">
        <v>0.14810416489948258</v>
      </c>
      <c r="T21" s="440">
        <v>0.1606930346517326</v>
      </c>
    </row>
    <row r="22" spans="1:21" ht="15">
      <c r="A22" s="10" t="s">
        <v>20</v>
      </c>
      <c r="B22" s="70">
        <v>2.1505987814996807E-2</v>
      </c>
      <c r="C22" s="71">
        <v>2.1491836065226821E-2</v>
      </c>
      <c r="D22" s="72">
        <v>2.2844272844272845E-2</v>
      </c>
      <c r="E22" s="151">
        <v>2.2454122428429431E-2</v>
      </c>
      <c r="F22" s="123"/>
      <c r="G22" s="223">
        <v>2.2589052997393572E-2</v>
      </c>
      <c r="H22" s="151">
        <v>2.2984254327129701E-2</v>
      </c>
      <c r="I22" s="444">
        <v>2.2792022792022793E-2</v>
      </c>
      <c r="J22" s="151">
        <v>2.3611846421629421E-2</v>
      </c>
      <c r="K22" s="123"/>
      <c r="L22" s="534">
        <v>2.3216449544244983E-2</v>
      </c>
      <c r="M22" s="538">
        <v>2.2670468806842002E-2</v>
      </c>
      <c r="N22" s="123"/>
      <c r="O22" s="223">
        <v>2.1504223576985983E-2</v>
      </c>
      <c r="P22" s="151">
        <v>2.278771055784326E-2</v>
      </c>
      <c r="Q22" s="604">
        <v>2.2810065571932971E-2</v>
      </c>
      <c r="R22" s="123"/>
      <c r="S22" s="454">
        <v>2.2072649348193744E-2</v>
      </c>
      <c r="T22" s="441">
        <v>2.3039813794269403E-2</v>
      </c>
    </row>
    <row r="23" spans="1:21" ht="15">
      <c r="A23" s="10" t="s">
        <v>108</v>
      </c>
      <c r="B23" s="66">
        <v>0.43638804968110106</v>
      </c>
      <c r="C23" s="67">
        <v>0.43881856540084391</v>
      </c>
      <c r="D23" s="68">
        <v>0.42378559463986598</v>
      </c>
      <c r="E23" s="150">
        <v>0.47050707140393244</v>
      </c>
      <c r="F23" s="122"/>
      <c r="G23" s="222">
        <v>0.42373449547435466</v>
      </c>
      <c r="H23" s="150">
        <v>0.43450479233226835</v>
      </c>
      <c r="I23" s="443">
        <v>0.42362654811051131</v>
      </c>
      <c r="J23" s="150">
        <v>0.42602608972319439</v>
      </c>
      <c r="K23" s="327"/>
      <c r="L23" s="533">
        <v>0.42286874154262516</v>
      </c>
      <c r="M23" s="537">
        <v>0.43877551020408168</v>
      </c>
      <c r="N23" s="327"/>
      <c r="O23" s="222">
        <v>0.43740340030911901</v>
      </c>
      <c r="P23" s="150">
        <v>0.4290855553737935</v>
      </c>
      <c r="Q23" s="603">
        <v>0.43049327354260086</v>
      </c>
      <c r="R23" s="327"/>
      <c r="S23" s="453">
        <v>0.44238489792431873</v>
      </c>
      <c r="T23" s="440">
        <v>0.42700523982265221</v>
      </c>
      <c r="U23" s="436"/>
    </row>
    <row r="24" spans="1:21" ht="15">
      <c r="A24" s="10" t="s">
        <v>197</v>
      </c>
      <c r="B24" s="70">
        <v>1.6336279205622574E-3</v>
      </c>
      <c r="C24" s="71">
        <v>5.1851303160813111E-4</v>
      </c>
      <c r="D24" s="72">
        <v>1.2012012012012011E-3</v>
      </c>
      <c r="E24" s="151">
        <v>1.3702931856461788E-3</v>
      </c>
      <c r="F24" s="123"/>
      <c r="G24" s="223">
        <v>1.2531922175710187E-3</v>
      </c>
      <c r="H24" s="151">
        <v>1.5941028613104464E-3</v>
      </c>
      <c r="I24" s="444">
        <v>1.7715617715617713E-3</v>
      </c>
      <c r="J24" s="151">
        <v>2.6580969620609821E-3</v>
      </c>
      <c r="K24" s="123"/>
      <c r="L24" s="534">
        <v>5.7750209344508878E-3</v>
      </c>
      <c r="M24" s="538">
        <v>7.3835616777312863E-3</v>
      </c>
      <c r="N24" s="123"/>
      <c r="O24" s="223">
        <v>1.0825326557480784E-3</v>
      </c>
      <c r="P24" s="151">
        <v>1.4245592442503714E-3</v>
      </c>
      <c r="Q24" s="604">
        <v>6.6030477956723543E-3</v>
      </c>
      <c r="R24" s="123"/>
      <c r="S24" s="454">
        <v>1.1843860625860058E-3</v>
      </c>
      <c r="T24" s="441">
        <v>1.8190706226647287E-3</v>
      </c>
    </row>
    <row r="25" spans="1:21" ht="15">
      <c r="A25" s="10" t="s">
        <v>103</v>
      </c>
      <c r="B25" s="86">
        <v>0.25665236051502144</v>
      </c>
      <c r="C25" s="87">
        <v>0.23856209150326799</v>
      </c>
      <c r="D25" s="88">
        <v>0.22132169576059849</v>
      </c>
      <c r="E25" s="152">
        <v>0.24055944055944056</v>
      </c>
      <c r="F25" s="124"/>
      <c r="G25" s="224">
        <v>0.23779527559055116</v>
      </c>
      <c r="H25" s="152">
        <v>0.23937499999999998</v>
      </c>
      <c r="I25" s="445">
        <v>0.23914373088685018</v>
      </c>
      <c r="J25" s="152">
        <v>0.24317295188556565</v>
      </c>
      <c r="K25" s="124"/>
      <c r="L25" s="535">
        <v>0.23975155279503108</v>
      </c>
      <c r="M25" s="539">
        <v>0.23886138613861388</v>
      </c>
      <c r="N25" s="124"/>
      <c r="O25" s="224">
        <v>0.24629080118694358</v>
      </c>
      <c r="P25" s="152">
        <v>0.23859282479972133</v>
      </c>
      <c r="Q25" s="605">
        <v>0.23930564166150031</v>
      </c>
      <c r="R25" s="124"/>
      <c r="S25" s="455">
        <v>0.23782084861183861</v>
      </c>
      <c r="T25" s="442">
        <v>0.23994704616912133</v>
      </c>
    </row>
    <row r="26" spans="1:21" ht="15.75" thickBot="1">
      <c r="A26" s="4"/>
      <c r="B26" s="107"/>
      <c r="C26" s="107"/>
      <c r="D26" s="107"/>
      <c r="E26" s="107"/>
      <c r="F26" s="125"/>
      <c r="G26" s="225"/>
      <c r="H26" s="232"/>
      <c r="I26" s="232"/>
      <c r="J26" s="225"/>
      <c r="K26" s="125"/>
      <c r="L26" s="279"/>
      <c r="M26" s="279"/>
      <c r="N26" s="125"/>
      <c r="O26" s="279"/>
      <c r="P26" s="279"/>
      <c r="Q26" s="232"/>
      <c r="R26" s="125"/>
      <c r="S26" s="107"/>
      <c r="T26" s="107"/>
    </row>
    <row r="27" spans="1:21" ht="15.75" thickTop="1">
      <c r="A27" s="7" t="s">
        <v>12</v>
      </c>
      <c r="B27" s="641" t="s">
        <v>75</v>
      </c>
      <c r="C27" s="642"/>
      <c r="D27" s="642"/>
      <c r="E27" s="642"/>
      <c r="F27" s="456"/>
      <c r="G27" s="641" t="s">
        <v>140</v>
      </c>
      <c r="H27" s="642"/>
      <c r="I27" s="642"/>
      <c r="J27" s="648"/>
      <c r="K27" s="456"/>
      <c r="L27" s="647" t="s">
        <v>218</v>
      </c>
      <c r="M27" s="648"/>
      <c r="N27" s="456"/>
      <c r="R27" s="117"/>
    </row>
    <row r="28" spans="1:21" ht="15">
      <c r="A28" s="4"/>
      <c r="B28" s="459" t="s">
        <v>76</v>
      </c>
      <c r="C28" s="460" t="s">
        <v>77</v>
      </c>
      <c r="D28" s="460" t="s">
        <v>78</v>
      </c>
      <c r="E28" s="460" t="s">
        <v>79</v>
      </c>
      <c r="F28" s="118"/>
      <c r="G28" s="459" t="s">
        <v>76</v>
      </c>
      <c r="H28" s="460" t="s">
        <v>77</v>
      </c>
      <c r="I28" s="481" t="s">
        <v>78</v>
      </c>
      <c r="J28" s="482" t="s">
        <v>79</v>
      </c>
      <c r="K28" s="118"/>
      <c r="L28" s="524" t="s">
        <v>76</v>
      </c>
      <c r="M28" s="543" t="s">
        <v>77</v>
      </c>
      <c r="N28" s="118"/>
      <c r="R28" s="118"/>
    </row>
    <row r="29" spans="1:21" ht="15">
      <c r="A29" s="10" t="s">
        <v>16</v>
      </c>
      <c r="B29" s="484">
        <v>44937</v>
      </c>
      <c r="C29" s="483">
        <v>44270</v>
      </c>
      <c r="D29" s="484">
        <v>44864</v>
      </c>
      <c r="E29" s="483">
        <v>44698</v>
      </c>
      <c r="F29" s="485"/>
      <c r="G29" s="486">
        <v>46588</v>
      </c>
      <c r="H29" s="483">
        <v>44463</v>
      </c>
      <c r="I29" s="487">
        <v>45970</v>
      </c>
      <c r="J29" s="483">
        <v>45662</v>
      </c>
      <c r="K29" s="485"/>
      <c r="L29" s="540">
        <v>46510</v>
      </c>
      <c r="M29" s="544">
        <v>51278</v>
      </c>
      <c r="N29" s="485"/>
      <c r="R29" s="370"/>
    </row>
    <row r="30" spans="1:21" ht="15">
      <c r="A30" s="10" t="s">
        <v>102</v>
      </c>
      <c r="B30" s="43">
        <v>30473</v>
      </c>
      <c r="C30" s="44">
        <v>30191</v>
      </c>
      <c r="D30" s="43">
        <v>30305</v>
      </c>
      <c r="E30" s="44">
        <v>30482</v>
      </c>
      <c r="F30" s="126"/>
      <c r="G30" s="226">
        <v>30197</v>
      </c>
      <c r="H30" s="316">
        <v>31062</v>
      </c>
      <c r="I30" s="446">
        <v>30737</v>
      </c>
      <c r="J30" s="316">
        <v>30467</v>
      </c>
      <c r="K30" s="370"/>
      <c r="L30" s="541">
        <v>31110</v>
      </c>
      <c r="M30" s="499">
        <v>31372</v>
      </c>
      <c r="N30" s="370"/>
      <c r="R30" s="370"/>
    </row>
    <row r="31" spans="1:21" ht="15">
      <c r="A31" s="10" t="s">
        <v>18</v>
      </c>
      <c r="B31" s="43">
        <v>35563</v>
      </c>
      <c r="C31" s="44">
        <v>34816</v>
      </c>
      <c r="D31" s="43">
        <v>35397</v>
      </c>
      <c r="E31" s="44">
        <v>34620</v>
      </c>
      <c r="F31" s="126"/>
      <c r="G31" s="226">
        <v>35282</v>
      </c>
      <c r="H31" s="316">
        <v>35286</v>
      </c>
      <c r="I31" s="446">
        <v>35408</v>
      </c>
      <c r="J31" s="316">
        <v>35827</v>
      </c>
      <c r="K31" s="370"/>
      <c r="L31" s="541">
        <v>35383</v>
      </c>
      <c r="M31" s="499">
        <v>35858</v>
      </c>
      <c r="N31" s="370"/>
      <c r="R31" s="370"/>
    </row>
    <row r="32" spans="1:21" ht="15">
      <c r="A32" s="95" t="s">
        <v>210</v>
      </c>
      <c r="B32" s="43">
        <v>3422.1</v>
      </c>
      <c r="C32" s="316">
        <v>3469.7</v>
      </c>
      <c r="D32" s="43">
        <v>3484.1</v>
      </c>
      <c r="E32" s="44">
        <v>3491</v>
      </c>
      <c r="F32" s="126"/>
      <c r="G32" s="226">
        <v>3542.4</v>
      </c>
      <c r="H32" s="316">
        <v>3579.1</v>
      </c>
      <c r="I32" s="446">
        <v>3631.7</v>
      </c>
      <c r="J32" s="316">
        <v>3296.5</v>
      </c>
      <c r="K32" s="370"/>
      <c r="L32" s="541">
        <v>3240</v>
      </c>
      <c r="M32" s="499">
        <v>3365.9</v>
      </c>
      <c r="N32" s="370"/>
      <c r="R32" s="370"/>
    </row>
    <row r="33" spans="1:23" ht="15">
      <c r="A33" s="95" t="s">
        <v>211</v>
      </c>
      <c r="B33" s="43">
        <v>2932.8</v>
      </c>
      <c r="C33" s="44">
        <v>2973.6</v>
      </c>
      <c r="D33" s="43">
        <v>2986.8</v>
      </c>
      <c r="E33" s="44">
        <v>2986.5</v>
      </c>
      <c r="F33" s="126"/>
      <c r="G33" s="226">
        <v>3002.6</v>
      </c>
      <c r="H33" s="316">
        <v>3008.7</v>
      </c>
      <c r="I33" s="446">
        <v>3075.7</v>
      </c>
      <c r="J33" s="316">
        <v>2727.5</v>
      </c>
      <c r="K33" s="370"/>
      <c r="L33" s="541">
        <v>2674.6</v>
      </c>
      <c r="M33" s="499">
        <v>2810.6</v>
      </c>
      <c r="N33" s="370"/>
      <c r="R33" s="370"/>
    </row>
    <row r="34" spans="1:23" ht="15">
      <c r="A34" s="10" t="s">
        <v>220</v>
      </c>
      <c r="B34" s="43">
        <v>2956.6</v>
      </c>
      <c r="C34" s="44">
        <v>3060.5</v>
      </c>
      <c r="D34" s="43">
        <v>3093.1</v>
      </c>
      <c r="E34" s="44">
        <v>2969.5</v>
      </c>
      <c r="F34" s="126"/>
      <c r="G34" s="226">
        <v>3043</v>
      </c>
      <c r="H34" s="316">
        <v>3132</v>
      </c>
      <c r="I34" s="446">
        <v>3244</v>
      </c>
      <c r="J34" s="316">
        <v>2705</v>
      </c>
      <c r="K34" s="370"/>
      <c r="L34" s="541">
        <v>2648</v>
      </c>
      <c r="M34" s="499">
        <v>2777</v>
      </c>
      <c r="N34" s="370"/>
      <c r="R34" s="370"/>
    </row>
    <row r="35" spans="1:23" s="321" customFormat="1" ht="15">
      <c r="A35" s="313" t="s">
        <v>163</v>
      </c>
      <c r="B35" s="360">
        <v>3288.7</v>
      </c>
      <c r="C35" s="316">
        <v>3462.4</v>
      </c>
      <c r="D35" s="360">
        <v>3490.3</v>
      </c>
      <c r="E35" s="316">
        <v>3343</v>
      </c>
      <c r="F35" s="319"/>
      <c r="G35" s="360">
        <v>3823</v>
      </c>
      <c r="H35" s="316">
        <v>3915</v>
      </c>
      <c r="I35" s="446">
        <v>4015</v>
      </c>
      <c r="J35" s="316">
        <v>3467</v>
      </c>
      <c r="K35" s="370"/>
      <c r="L35" s="541">
        <v>3408</v>
      </c>
      <c r="M35" s="499">
        <v>3528</v>
      </c>
      <c r="N35" s="370"/>
      <c r="O35" s="347"/>
      <c r="P35" s="347"/>
      <c r="Q35" s="347"/>
      <c r="R35" s="370"/>
      <c r="T35" s="353"/>
    </row>
    <row r="36" spans="1:23" s="321" customFormat="1" ht="15">
      <c r="A36" s="310" t="s">
        <v>164</v>
      </c>
      <c r="B36" s="315">
        <v>19493.257003150011</v>
      </c>
      <c r="C36" s="316">
        <v>18420.615855149994</v>
      </c>
      <c r="D36" s="315">
        <v>18527.632249150018</v>
      </c>
      <c r="E36" s="316">
        <v>18593.441458999991</v>
      </c>
      <c r="F36" s="319"/>
      <c r="G36" s="360">
        <v>18560.094783000008</v>
      </c>
      <c r="H36" s="316">
        <v>18795.794383090004</v>
      </c>
      <c r="I36" s="446">
        <v>18734.431370999999</v>
      </c>
      <c r="J36" s="316">
        <v>18401.989950000003</v>
      </c>
      <c r="K36" s="370"/>
      <c r="L36" s="541">
        <v>18856.826134999901</v>
      </c>
      <c r="M36" s="499">
        <v>18726.099136000012</v>
      </c>
      <c r="N36" s="370"/>
      <c r="O36" s="347"/>
      <c r="P36" s="347"/>
      <c r="Q36" s="347"/>
      <c r="R36" s="370"/>
      <c r="T36" s="353"/>
    </row>
    <row r="37" spans="1:23" s="321" customFormat="1" ht="15">
      <c r="A37" s="310" t="s">
        <v>165</v>
      </c>
      <c r="B37" s="315">
        <v>47.511000000000003</v>
      </c>
      <c r="C37" s="316">
        <v>52</v>
      </c>
      <c r="D37" s="315">
        <v>50.728639000000001</v>
      </c>
      <c r="E37" s="316">
        <v>51.255980000000001</v>
      </c>
      <c r="F37" s="319"/>
      <c r="G37" s="360">
        <v>48.136237999999999</v>
      </c>
      <c r="H37" s="316">
        <v>53.114600000000003</v>
      </c>
      <c r="I37" s="446">
        <v>1.722E-3</v>
      </c>
      <c r="J37" s="316">
        <v>0</v>
      </c>
      <c r="K37" s="370"/>
      <c r="L37" s="541">
        <v>0</v>
      </c>
      <c r="M37" s="499">
        <v>0</v>
      </c>
      <c r="N37" s="370"/>
      <c r="O37" s="347"/>
      <c r="P37" s="347"/>
      <c r="Q37" s="347"/>
      <c r="R37" s="370"/>
      <c r="T37" s="353"/>
    </row>
    <row r="38" spans="1:23" s="321" customFormat="1" ht="15">
      <c r="A38" s="310" t="s">
        <v>166</v>
      </c>
      <c r="B38" s="315">
        <v>1715.9999985999998</v>
      </c>
      <c r="C38" s="316">
        <v>1715.7609986000002</v>
      </c>
      <c r="D38" s="315">
        <v>1726.30342159</v>
      </c>
      <c r="E38" s="316">
        <v>1820.5462875000001</v>
      </c>
      <c r="F38" s="319"/>
      <c r="G38" s="360">
        <v>1849.3014776299999</v>
      </c>
      <c r="H38" s="316">
        <v>1877.74985462</v>
      </c>
      <c r="I38" s="446">
        <v>1877.74985462</v>
      </c>
      <c r="J38" s="316">
        <v>1982.5352146199998</v>
      </c>
      <c r="K38" s="370"/>
      <c r="L38" s="541">
        <v>2023.7716796</v>
      </c>
      <c r="M38" s="499">
        <v>2023.7031224299999</v>
      </c>
      <c r="N38" s="370"/>
      <c r="O38" s="347"/>
      <c r="P38" s="347"/>
      <c r="Q38" s="347"/>
      <c r="R38" s="370"/>
      <c r="T38" s="353"/>
    </row>
    <row r="39" spans="1:23" s="321" customFormat="1" ht="15">
      <c r="A39" s="314" t="s">
        <v>167</v>
      </c>
      <c r="B39" s="318">
        <v>21257</v>
      </c>
      <c r="C39" s="322">
        <v>20188</v>
      </c>
      <c r="D39" s="318">
        <v>20305</v>
      </c>
      <c r="E39" s="322">
        <v>20465</v>
      </c>
      <c r="F39" s="320"/>
      <c r="G39" s="363">
        <v>20458</v>
      </c>
      <c r="H39" s="322">
        <v>20727</v>
      </c>
      <c r="I39" s="447">
        <v>20612</v>
      </c>
      <c r="J39" s="322">
        <v>20385</v>
      </c>
      <c r="K39" s="320"/>
      <c r="L39" s="542">
        <v>20881</v>
      </c>
      <c r="M39" s="545">
        <v>20750</v>
      </c>
      <c r="N39" s="320"/>
      <c r="O39" s="347"/>
      <c r="P39" s="347"/>
      <c r="Q39" s="347"/>
      <c r="R39" s="347"/>
      <c r="S39" s="347"/>
      <c r="T39" s="347"/>
    </row>
    <row r="40" spans="1:23" ht="17.25" thickBot="1">
      <c r="B40" s="107"/>
      <c r="C40" s="107"/>
      <c r="D40" s="107"/>
      <c r="E40" s="107"/>
      <c r="F40" s="125"/>
      <c r="G40" s="225"/>
      <c r="H40" s="232"/>
      <c r="I40" s="232"/>
      <c r="J40" s="225"/>
      <c r="K40" s="125"/>
      <c r="L40" s="279"/>
      <c r="M40" s="279"/>
      <c r="N40" s="125"/>
      <c r="R40" s="347"/>
      <c r="S40" s="347"/>
    </row>
    <row r="41" spans="1:23" ht="17.25" thickTop="1">
      <c r="A41" s="2" t="s">
        <v>15</v>
      </c>
      <c r="B41" s="641" t="s">
        <v>75</v>
      </c>
      <c r="C41" s="642"/>
      <c r="D41" s="642"/>
      <c r="E41" s="642"/>
      <c r="F41" s="456"/>
      <c r="G41" s="641" t="s">
        <v>140</v>
      </c>
      <c r="H41" s="642"/>
      <c r="I41" s="642"/>
      <c r="J41" s="648"/>
      <c r="K41" s="456"/>
      <c r="L41" s="647" t="s">
        <v>218</v>
      </c>
      <c r="M41" s="648"/>
      <c r="N41" s="456"/>
      <c r="R41" s="347"/>
      <c r="S41" s="347"/>
    </row>
    <row r="42" spans="1:23">
      <c r="B42" s="459" t="s">
        <v>70</v>
      </c>
      <c r="C42" s="460" t="s">
        <v>71</v>
      </c>
      <c r="D42" s="460" t="s">
        <v>72</v>
      </c>
      <c r="E42" s="460" t="s">
        <v>73</v>
      </c>
      <c r="F42" s="118"/>
      <c r="G42" s="459" t="s">
        <v>70</v>
      </c>
      <c r="H42" s="460" t="s">
        <v>71</v>
      </c>
      <c r="I42" s="462" t="s">
        <v>72</v>
      </c>
      <c r="J42" s="461" t="s">
        <v>73</v>
      </c>
      <c r="K42" s="118"/>
      <c r="L42" s="524" t="s">
        <v>70</v>
      </c>
      <c r="M42" s="528" t="s">
        <v>71</v>
      </c>
      <c r="N42" s="118"/>
      <c r="R42" s="347"/>
      <c r="S42" s="347"/>
      <c r="W42" s="436"/>
    </row>
    <row r="43" spans="1:23" ht="15">
      <c r="A43" s="10" t="s">
        <v>191</v>
      </c>
      <c r="B43" s="475">
        <v>0.13908830032459896</v>
      </c>
      <c r="C43" s="472">
        <v>0.15159996037249851</v>
      </c>
      <c r="D43" s="475">
        <v>0.15233193794631864</v>
      </c>
      <c r="E43" s="488">
        <v>0.14510139262154897</v>
      </c>
      <c r="F43" s="474"/>
      <c r="G43" s="477">
        <v>0.14874376771922965</v>
      </c>
      <c r="H43" s="488">
        <v>0.15110725141120279</v>
      </c>
      <c r="I43" s="489">
        <v>0.15738404812730447</v>
      </c>
      <c r="J43" s="488">
        <v>0.13269560951680157</v>
      </c>
      <c r="K43" s="474"/>
      <c r="L43" s="532">
        <v>0.12683207203755148</v>
      </c>
      <c r="M43" s="536">
        <v>0.13383132530120481</v>
      </c>
      <c r="N43" s="474"/>
      <c r="R43" s="347"/>
      <c r="S43" s="347"/>
      <c r="V43" s="638"/>
    </row>
    <row r="44" spans="1:23" s="312" customFormat="1" ht="15">
      <c r="A44" s="324" t="s">
        <v>168</v>
      </c>
      <c r="B44" s="325">
        <v>0.15471138918944347</v>
      </c>
      <c r="C44" s="326">
        <v>0.1715078264315435</v>
      </c>
      <c r="D44" s="325">
        <v>0.17189362226052698</v>
      </c>
      <c r="E44" s="328">
        <v>0.16335206450036649</v>
      </c>
      <c r="F44" s="327"/>
      <c r="G44" s="325">
        <v>0.18687066184377749</v>
      </c>
      <c r="H44" s="328">
        <v>0.18888406426400348</v>
      </c>
      <c r="I44" s="448">
        <v>0.19478944304288764</v>
      </c>
      <c r="J44" s="328">
        <v>0.17007603630120186</v>
      </c>
      <c r="K44" s="327"/>
      <c r="L44" s="533">
        <v>0.16323402624772487</v>
      </c>
      <c r="M44" s="537">
        <v>0.17002409638554217</v>
      </c>
      <c r="N44" s="327"/>
      <c r="O44" s="347"/>
      <c r="P44" s="347"/>
      <c r="Q44" s="347"/>
      <c r="R44" s="347"/>
      <c r="S44" s="347"/>
      <c r="T44" s="347"/>
      <c r="V44" s="638"/>
    </row>
    <row r="45" spans="1:23" ht="15">
      <c r="A45" s="10" t="s">
        <v>112</v>
      </c>
      <c r="B45" s="66">
        <v>6.4784489476661572E-2</v>
      </c>
      <c r="C45" s="67">
        <v>7.4660767141269319E-2</v>
      </c>
      <c r="D45" s="66">
        <v>7.3978204598351208E-2</v>
      </c>
      <c r="E45" s="153">
        <v>7.1420077960275469E-2</v>
      </c>
      <c r="F45" s="122"/>
      <c r="G45" s="222">
        <v>6.9588173178458293E-2</v>
      </c>
      <c r="H45" s="328">
        <v>7.3751026477572854E-2</v>
      </c>
      <c r="I45" s="448">
        <v>7.1806870147825164E-2</v>
      </c>
      <c r="J45" s="328">
        <v>6.5001081548777845E-2</v>
      </c>
      <c r="K45" s="327"/>
      <c r="L45" s="533">
        <v>6.2951099722400164E-2</v>
      </c>
      <c r="M45" s="537">
        <v>5.932426327041191E-2</v>
      </c>
      <c r="N45" s="327"/>
      <c r="R45" s="347"/>
      <c r="S45" s="347"/>
      <c r="V45" s="638"/>
    </row>
    <row r="46" spans="1:23" ht="15">
      <c r="A46" s="10" t="s">
        <v>195</v>
      </c>
      <c r="B46" s="178">
        <v>1.6220000000000001</v>
      </c>
      <c r="C46" s="179">
        <v>1.8424700000000001</v>
      </c>
      <c r="D46" s="178">
        <v>1.5595878136200716</v>
      </c>
      <c r="E46" s="181">
        <v>1.79</v>
      </c>
      <c r="F46" s="180"/>
      <c r="G46" s="227">
        <v>2.0851999999999999</v>
      </c>
      <c r="H46" s="181">
        <v>1.4797</v>
      </c>
      <c r="I46" s="449">
        <v>1.43</v>
      </c>
      <c r="J46" s="181">
        <v>1.4601</v>
      </c>
      <c r="K46" s="180"/>
      <c r="L46" s="546">
        <v>1.35</v>
      </c>
      <c r="M46" s="547">
        <v>2.09</v>
      </c>
      <c r="N46" s="180"/>
      <c r="R46" s="347"/>
      <c r="S46" s="347"/>
      <c r="V46" s="638"/>
    </row>
    <row r="47" spans="1:23" ht="15">
      <c r="A47" s="10" t="s">
        <v>22</v>
      </c>
      <c r="B47" s="66">
        <v>1.7557651991614256E-2</v>
      </c>
      <c r="C47" s="67">
        <v>1.7592592592592594E-2</v>
      </c>
      <c r="D47" s="66">
        <v>1.7232344405030634E-2</v>
      </c>
      <c r="E47" s="153">
        <v>1.6921673928462864E-2</v>
      </c>
      <c r="F47" s="122"/>
      <c r="G47" s="222">
        <v>1.7560242798270367E-2</v>
      </c>
      <c r="H47" s="328">
        <v>1.7734826066262442E-2</v>
      </c>
      <c r="I47" s="448">
        <v>1.8982929307013525E-2</v>
      </c>
      <c r="J47" s="328">
        <v>1.6936402081977879E-2</v>
      </c>
      <c r="K47" s="327"/>
      <c r="L47" s="533">
        <v>1.6281852600192243E-2</v>
      </c>
      <c r="M47" s="537">
        <v>1.5762633286972649E-2</v>
      </c>
      <c r="N47" s="327"/>
      <c r="R47" s="347"/>
      <c r="S47" s="347"/>
    </row>
    <row r="48" spans="1:23" s="347" customFormat="1" ht="15">
      <c r="A48" s="387" t="s">
        <v>199</v>
      </c>
      <c r="B48" s="325">
        <v>1.9593613933236574E-2</v>
      </c>
      <c r="C48" s="326">
        <v>1.9609053497942387E-2</v>
      </c>
      <c r="D48" s="325">
        <v>1.9449371170590132E-2</v>
      </c>
      <c r="E48" s="328">
        <v>1.862397406018847E-2</v>
      </c>
      <c r="F48" s="327"/>
      <c r="G48" s="222">
        <v>1.9224913213828944E-2</v>
      </c>
      <c r="H48" s="328">
        <v>1.9286882023053203E-2</v>
      </c>
      <c r="I48" s="448">
        <v>1.9799613568910225E-2</v>
      </c>
      <c r="J48" s="328">
        <v>1.9559206245933637E-2</v>
      </c>
      <c r="K48" s="327"/>
      <c r="L48" s="533">
        <v>1.7792337720932971E-2</v>
      </c>
      <c r="M48" s="537">
        <v>1.7492243500588422E-2</v>
      </c>
      <c r="N48" s="327"/>
      <c r="V48" s="638"/>
    </row>
    <row r="49" spans="1:19">
      <c r="R49" s="347"/>
      <c r="S49" s="347"/>
    </row>
    <row r="50" spans="1:19">
      <c r="A50" s="192" t="s">
        <v>212</v>
      </c>
      <c r="B50" s="207"/>
      <c r="C50" s="207"/>
      <c r="D50" s="207"/>
      <c r="E50" s="207"/>
      <c r="F50" s="207"/>
      <c r="G50" s="207"/>
      <c r="H50" s="207"/>
      <c r="I50" s="207"/>
      <c r="J50" s="207"/>
      <c r="K50" s="207"/>
      <c r="L50" s="207"/>
      <c r="M50" s="207"/>
      <c r="N50" s="207"/>
      <c r="R50" s="347"/>
      <c r="S50" s="347"/>
    </row>
    <row r="51" spans="1:19">
      <c r="A51" s="311" t="s">
        <v>221</v>
      </c>
      <c r="B51" s="207"/>
      <c r="C51" s="207"/>
      <c r="D51" s="207"/>
      <c r="E51" s="207"/>
      <c r="F51" s="207"/>
      <c r="G51" s="207"/>
      <c r="H51" s="207"/>
      <c r="I51" s="207"/>
      <c r="J51" s="207"/>
      <c r="K51" s="207"/>
      <c r="L51" s="207"/>
      <c r="M51" s="207"/>
      <c r="N51" s="207"/>
      <c r="R51" s="347"/>
      <c r="S51" s="347"/>
    </row>
    <row r="52" spans="1:19">
      <c r="R52" s="347"/>
      <c r="S52" s="347"/>
    </row>
    <row r="53" spans="1:19">
      <c r="R53" s="347"/>
      <c r="S53" s="347"/>
    </row>
    <row r="54" spans="1:19">
      <c r="R54" s="347"/>
      <c r="S54" s="347"/>
    </row>
  </sheetData>
  <mergeCells count="12">
    <mergeCell ref="B4:E4"/>
    <mergeCell ref="B18:E18"/>
    <mergeCell ref="B27:E27"/>
    <mergeCell ref="B41:E41"/>
    <mergeCell ref="L4:M4"/>
    <mergeCell ref="L18:M18"/>
    <mergeCell ref="L41:M41"/>
    <mergeCell ref="L27:M27"/>
    <mergeCell ref="G4:J4"/>
    <mergeCell ref="G18:J18"/>
    <mergeCell ref="G27:J27"/>
    <mergeCell ref="G41:J41"/>
  </mergeCells>
  <conditionalFormatting sqref="C21:C24 F21:F24">
    <cfRule type="containsErrors" dxfId="1207" priority="252">
      <formula>ISERROR(C21)</formula>
    </cfRule>
  </conditionalFormatting>
  <conditionalFormatting sqref="C5">
    <cfRule type="containsErrors" dxfId="1206" priority="177">
      <formula>ISERROR(C5)</formula>
    </cfRule>
  </conditionalFormatting>
  <conditionalFormatting sqref="C6:C16">
    <cfRule type="containsErrors" dxfId="1205" priority="176">
      <formula>ISERROR(C6)</formula>
    </cfRule>
  </conditionalFormatting>
  <conditionalFormatting sqref="C20">
    <cfRule type="containsErrors" dxfId="1204" priority="174">
      <formula>ISERROR(C20)</formula>
    </cfRule>
  </conditionalFormatting>
  <conditionalFormatting sqref="C25">
    <cfRule type="containsErrors" dxfId="1203" priority="172">
      <formula>ISERROR(C25)</formula>
    </cfRule>
  </conditionalFormatting>
  <conditionalFormatting sqref="C47">
    <cfRule type="containsErrors" dxfId="1202" priority="163">
      <formula>ISERROR(C47)</formula>
    </cfRule>
  </conditionalFormatting>
  <conditionalFormatting sqref="C28">
    <cfRule type="containsErrors" dxfId="1201" priority="160">
      <formula>ISERROR(C28)</formula>
    </cfRule>
  </conditionalFormatting>
  <conditionalFormatting sqref="C45">
    <cfRule type="containsErrors" dxfId="1200" priority="165">
      <formula>ISERROR(C45)</formula>
    </cfRule>
  </conditionalFormatting>
  <conditionalFormatting sqref="C43:C44">
    <cfRule type="containsErrors" dxfId="1199" priority="166">
      <formula>ISERROR(C43)</formula>
    </cfRule>
  </conditionalFormatting>
  <conditionalFormatting sqref="C46">
    <cfRule type="containsErrors" dxfId="1198" priority="164">
      <formula>ISERROR(C46)</formula>
    </cfRule>
  </conditionalFormatting>
  <conditionalFormatting sqref="D5">
    <cfRule type="containsErrors" dxfId="1197" priority="111">
      <formula>ISERROR(D5)</formula>
    </cfRule>
  </conditionalFormatting>
  <conditionalFormatting sqref="C42">
    <cfRule type="containsErrors" dxfId="1196" priority="97">
      <formula>ISERROR(C42)</formula>
    </cfRule>
  </conditionalFormatting>
  <conditionalFormatting sqref="D28">
    <cfRule type="containsErrors" dxfId="1195" priority="100">
      <formula>ISERROR(D28)</formula>
    </cfRule>
  </conditionalFormatting>
  <conditionalFormatting sqref="C19">
    <cfRule type="containsErrors" dxfId="1194" priority="99">
      <formula>ISERROR(C19)</formula>
    </cfRule>
  </conditionalFormatting>
  <conditionalFormatting sqref="D19">
    <cfRule type="containsErrors" dxfId="1193" priority="98">
      <formula>ISERROR(D19)</formula>
    </cfRule>
  </conditionalFormatting>
  <conditionalFormatting sqref="D42">
    <cfRule type="containsErrors" dxfId="1192" priority="96">
      <formula>ISERROR(D42)</formula>
    </cfRule>
  </conditionalFormatting>
  <conditionalFormatting sqref="E5">
    <cfRule type="containsErrors" dxfId="1191" priority="95">
      <formula>ISERROR(E5)</formula>
    </cfRule>
  </conditionalFormatting>
  <conditionalFormatting sqref="E28">
    <cfRule type="containsErrors" dxfId="1190" priority="94">
      <formula>ISERROR(E28)</formula>
    </cfRule>
  </conditionalFormatting>
  <conditionalFormatting sqref="E19">
    <cfRule type="containsErrors" dxfId="1189" priority="93">
      <formula>ISERROR(E19)</formula>
    </cfRule>
  </conditionalFormatting>
  <conditionalFormatting sqref="E42">
    <cfRule type="containsErrors" dxfId="1188" priority="92">
      <formula>ISERROR(E42)</formula>
    </cfRule>
  </conditionalFormatting>
  <conditionalFormatting sqref="F5">
    <cfRule type="containsErrors" dxfId="1187" priority="91">
      <formula>ISERROR(F5)</formula>
    </cfRule>
  </conditionalFormatting>
  <conditionalFormatting sqref="F19">
    <cfRule type="containsErrors" dxfId="1186" priority="90">
      <formula>ISERROR(F19)</formula>
    </cfRule>
  </conditionalFormatting>
  <conditionalFormatting sqref="F28">
    <cfRule type="containsErrors" dxfId="1185" priority="89">
      <formula>ISERROR(F28)</formula>
    </cfRule>
  </conditionalFormatting>
  <conditionalFormatting sqref="F42">
    <cfRule type="containsErrors" dxfId="1184" priority="88">
      <formula>ISERROR(F42)</formula>
    </cfRule>
  </conditionalFormatting>
  <conditionalFormatting sqref="F20">
    <cfRule type="containsErrors" dxfId="1183" priority="87">
      <formula>ISERROR(F20)</formula>
    </cfRule>
  </conditionalFormatting>
  <conditionalFormatting sqref="F25">
    <cfRule type="containsErrors" dxfId="1182" priority="85">
      <formula>ISERROR(F25)</formula>
    </cfRule>
  </conditionalFormatting>
  <conditionalFormatting sqref="F45">
    <cfRule type="containsErrors" dxfId="1181" priority="83">
      <formula>ISERROR(F45)</formula>
    </cfRule>
  </conditionalFormatting>
  <conditionalFormatting sqref="F47">
    <cfRule type="containsErrors" dxfId="1180" priority="81">
      <formula>ISERROR(F47)</formula>
    </cfRule>
  </conditionalFormatting>
  <conditionalFormatting sqref="F43:F44">
    <cfRule type="containsErrors" dxfId="1179" priority="84">
      <formula>ISERROR(F43)</formula>
    </cfRule>
  </conditionalFormatting>
  <conditionalFormatting sqref="F46">
    <cfRule type="containsErrors" dxfId="1178" priority="82">
      <formula>ISERROR(F46)</formula>
    </cfRule>
  </conditionalFormatting>
  <conditionalFormatting sqref="F6:F16">
    <cfRule type="containsErrors" dxfId="1177" priority="80">
      <formula>ISERROR(F6)</formula>
    </cfRule>
  </conditionalFormatting>
  <conditionalFormatting sqref="R21:R24">
    <cfRule type="containsErrors" dxfId="1176" priority="79">
      <formula>ISERROR(R21)</formula>
    </cfRule>
  </conditionalFormatting>
  <conditionalFormatting sqref="R5">
    <cfRule type="containsErrors" dxfId="1175" priority="78">
      <formula>ISERROR(R5)</formula>
    </cfRule>
  </conditionalFormatting>
  <conditionalFormatting sqref="R19">
    <cfRule type="containsErrors" dxfId="1174" priority="77">
      <formula>ISERROR(R19)</formula>
    </cfRule>
  </conditionalFormatting>
  <conditionalFormatting sqref="R28">
    <cfRule type="containsErrors" dxfId="1173" priority="76">
      <formula>ISERROR(R28)</formula>
    </cfRule>
  </conditionalFormatting>
  <conditionalFormatting sqref="R20">
    <cfRule type="containsErrors" dxfId="1172" priority="74">
      <formula>ISERROR(R20)</formula>
    </cfRule>
  </conditionalFormatting>
  <conditionalFormatting sqref="R25">
    <cfRule type="containsErrors" dxfId="1171" priority="73">
      <formula>ISERROR(R25)</formula>
    </cfRule>
  </conditionalFormatting>
  <conditionalFormatting sqref="R6:R16">
    <cfRule type="containsErrors" dxfId="1170" priority="68">
      <formula>ISERROR(R6)</formula>
    </cfRule>
  </conditionalFormatting>
  <conditionalFormatting sqref="H5">
    <cfRule type="containsErrors" dxfId="1169" priority="67">
      <formula>ISERROR(H5)</formula>
    </cfRule>
  </conditionalFormatting>
  <conditionalFormatting sqref="H28">
    <cfRule type="containsErrors" dxfId="1168" priority="61">
      <formula>ISERROR(H28)</formula>
    </cfRule>
  </conditionalFormatting>
  <conditionalFormatting sqref="I5">
    <cfRule type="containsErrors" dxfId="1167" priority="59">
      <formula>ISERROR(I5)</formula>
    </cfRule>
  </conditionalFormatting>
  <conditionalFormatting sqref="I28">
    <cfRule type="containsErrors" dxfId="1166" priority="57">
      <formula>ISERROR(I28)</formula>
    </cfRule>
  </conditionalFormatting>
  <conditionalFormatting sqref="J28">
    <cfRule type="containsErrors" dxfId="1165" priority="50">
      <formula>ISERROR(J28)</formula>
    </cfRule>
  </conditionalFormatting>
  <conditionalFormatting sqref="J5">
    <cfRule type="containsErrors" dxfId="1164" priority="51">
      <formula>ISERROR(J5)</formula>
    </cfRule>
  </conditionalFormatting>
  <conditionalFormatting sqref="I42">
    <cfRule type="containsErrors" dxfId="1163" priority="43">
      <formula>ISERROR(I42)</formula>
    </cfRule>
  </conditionalFormatting>
  <conditionalFormatting sqref="J19">
    <cfRule type="containsErrors" dxfId="1162" priority="45">
      <formula>ISERROR(J19)</formula>
    </cfRule>
  </conditionalFormatting>
  <conditionalFormatting sqref="H19">
    <cfRule type="containsErrors" dxfId="1161" priority="47">
      <formula>ISERROR(H19)</formula>
    </cfRule>
  </conditionalFormatting>
  <conditionalFormatting sqref="I19">
    <cfRule type="containsErrors" dxfId="1160" priority="46">
      <formula>ISERROR(I19)</formula>
    </cfRule>
  </conditionalFormatting>
  <conditionalFormatting sqref="H42">
    <cfRule type="containsErrors" dxfId="1159" priority="44">
      <formula>ISERROR(H42)</formula>
    </cfRule>
  </conditionalFormatting>
  <conditionalFormatting sqref="J42">
    <cfRule type="containsErrors" dxfId="1158" priority="42">
      <formula>ISERROR(J42)</formula>
    </cfRule>
  </conditionalFormatting>
  <conditionalFormatting sqref="C48">
    <cfRule type="containsErrors" dxfId="1157" priority="40">
      <formula>ISERROR(C48)</formula>
    </cfRule>
  </conditionalFormatting>
  <conditionalFormatting sqref="F48">
    <cfRule type="containsErrors" dxfId="1156" priority="38">
      <formula>ISERROR(F48)</formula>
    </cfRule>
  </conditionalFormatting>
  <conditionalFormatting sqref="K21:K24">
    <cfRule type="containsErrors" dxfId="1155" priority="36">
      <formula>ISERROR(K21)</formula>
    </cfRule>
  </conditionalFormatting>
  <conditionalFormatting sqref="K5">
    <cfRule type="containsErrors" dxfId="1154" priority="35">
      <formula>ISERROR(K5)</formula>
    </cfRule>
  </conditionalFormatting>
  <conditionalFormatting sqref="K19">
    <cfRule type="containsErrors" dxfId="1153" priority="34">
      <formula>ISERROR(K19)</formula>
    </cfRule>
  </conditionalFormatting>
  <conditionalFormatting sqref="K28">
    <cfRule type="containsErrors" dxfId="1152" priority="33">
      <formula>ISERROR(K28)</formula>
    </cfRule>
  </conditionalFormatting>
  <conditionalFormatting sqref="K42">
    <cfRule type="containsErrors" dxfId="1151" priority="32">
      <formula>ISERROR(K42)</formula>
    </cfRule>
  </conditionalFormatting>
  <conditionalFormatting sqref="K20">
    <cfRule type="containsErrors" dxfId="1150" priority="31">
      <formula>ISERROR(K20)</formula>
    </cfRule>
  </conditionalFormatting>
  <conditionalFormatting sqref="K25">
    <cfRule type="containsErrors" dxfId="1149" priority="30">
      <formula>ISERROR(K25)</formula>
    </cfRule>
  </conditionalFormatting>
  <conditionalFormatting sqref="K45">
    <cfRule type="containsErrors" dxfId="1148" priority="28">
      <formula>ISERROR(K45)</formula>
    </cfRule>
  </conditionalFormatting>
  <conditionalFormatting sqref="K47">
    <cfRule type="containsErrors" dxfId="1147" priority="26">
      <formula>ISERROR(K47)</formula>
    </cfRule>
  </conditionalFormatting>
  <conditionalFormatting sqref="K43:K44">
    <cfRule type="containsErrors" dxfId="1146" priority="29">
      <formula>ISERROR(K43)</formula>
    </cfRule>
  </conditionalFormatting>
  <conditionalFormatting sqref="K46">
    <cfRule type="containsErrors" dxfId="1145" priority="27">
      <formula>ISERROR(K46)</formula>
    </cfRule>
  </conditionalFormatting>
  <conditionalFormatting sqref="K6:K16">
    <cfRule type="containsErrors" dxfId="1144" priority="25">
      <formula>ISERROR(K6)</formula>
    </cfRule>
  </conditionalFormatting>
  <conditionalFormatting sqref="K48">
    <cfRule type="containsErrors" dxfId="1143" priority="24">
      <formula>ISERROR(K48)</formula>
    </cfRule>
  </conditionalFormatting>
  <conditionalFormatting sqref="N21:N24">
    <cfRule type="containsErrors" dxfId="1142" priority="23">
      <formula>ISERROR(N21)</formula>
    </cfRule>
  </conditionalFormatting>
  <conditionalFormatting sqref="N5">
    <cfRule type="containsErrors" dxfId="1141" priority="22">
      <formula>ISERROR(N5)</formula>
    </cfRule>
  </conditionalFormatting>
  <conditionalFormatting sqref="N19">
    <cfRule type="containsErrors" dxfId="1140" priority="21">
      <formula>ISERROR(N19)</formula>
    </cfRule>
  </conditionalFormatting>
  <conditionalFormatting sqref="N28">
    <cfRule type="containsErrors" dxfId="1139" priority="20">
      <formula>ISERROR(N28)</formula>
    </cfRule>
  </conditionalFormatting>
  <conditionalFormatting sqref="N42">
    <cfRule type="containsErrors" dxfId="1138" priority="19">
      <formula>ISERROR(N42)</formula>
    </cfRule>
  </conditionalFormatting>
  <conditionalFormatting sqref="N20">
    <cfRule type="containsErrors" dxfId="1137" priority="18">
      <formula>ISERROR(N20)</formula>
    </cfRule>
  </conditionalFormatting>
  <conditionalFormatting sqref="N25">
    <cfRule type="containsErrors" dxfId="1136" priority="17">
      <formula>ISERROR(N25)</formula>
    </cfRule>
  </conditionalFormatting>
  <conditionalFormatting sqref="N45">
    <cfRule type="containsErrors" dxfId="1135" priority="15">
      <formula>ISERROR(N45)</formula>
    </cfRule>
  </conditionalFormatting>
  <conditionalFormatting sqref="N47">
    <cfRule type="containsErrors" dxfId="1134" priority="13">
      <formula>ISERROR(N47)</formula>
    </cfRule>
  </conditionalFormatting>
  <conditionalFormatting sqref="N43:N44">
    <cfRule type="containsErrors" dxfId="1133" priority="16">
      <formula>ISERROR(N43)</formula>
    </cfRule>
  </conditionalFormatting>
  <conditionalFormatting sqref="N46">
    <cfRule type="containsErrors" dxfId="1132" priority="14">
      <formula>ISERROR(N46)</formula>
    </cfRule>
  </conditionalFormatting>
  <conditionalFormatting sqref="N6:N16">
    <cfRule type="containsErrors" dxfId="1131" priority="12">
      <formula>ISERROR(N6)</formula>
    </cfRule>
  </conditionalFormatting>
  <conditionalFormatting sqref="N48">
    <cfRule type="containsErrors" dxfId="1130" priority="11">
      <formula>ISERROR(N48)</formula>
    </cfRule>
  </conditionalFormatting>
  <conditionalFormatting sqref="Q5">
    <cfRule type="containsErrors" dxfId="1129" priority="5">
      <formula>ISERROR(Q5)</formula>
    </cfRule>
  </conditionalFormatting>
  <conditionalFormatting sqref="Q19">
    <cfRule type="containsErrors" dxfId="1128" priority="1">
      <formula>ISERROR(Q19)</formula>
    </cfRule>
  </conditionalFormatting>
  <conditionalFormatting sqref="P5">
    <cfRule type="containsErrors" dxfId="1127" priority="6">
      <formula>ISERROR(P5)</formula>
    </cfRule>
  </conditionalFormatting>
  <conditionalFormatting sqref="P19">
    <cfRule type="containsErrors" dxfId="1126" priority="2">
      <formula>ISERROR(P19)</formula>
    </cfRule>
  </conditionalFormatting>
  <pageMargins left="0.19685039370078741" right="0.15748031496062992" top="0.19685039370078741" bottom="0.19685039370078741" header="0.11811023622047245" footer="0.11811023622047245"/>
  <pageSetup paperSize="9" scale="66" orientation="portrait" r:id="rId1"/>
  <headerFooter>
    <oddFooter>&amp;L&amp;"Segoe UI,Standard"&amp;8&amp;K00-049BAWAG Group AG&amp;R&amp;"Segoe UI,Standard"&amp;8&amp;K00-049&amp;D</oddFooter>
  </headerFooter>
  <ignoredErrors>
    <ignoredError sqref="B42:F42 B41:F41 B4:F4 B18:F18 B27:F27 B5:H5 G4 B51:G51 G27 B28:I28 B40:I40 X31 W38:Y40 U38:V40 U51:Y51 B26:I26 B19:F19 G18:J19 X30 R17 U11:Y14 G41:J42 B17:H17 S38 B49:J50 X32:Y37 X22:Y29 T26:T30 R26 U18:W29 R18:R19 U30:W30 U31:V37 W32:W37 W31 R20:R25 T32:T37 T31 U41:Y41 S27:S37 R27:R37 R38 L4 S17:T17 U46:U47 U49:Y50 S26 S18:T19 S20:T25 L27 L28 L26 L18:M19 M27 M26 L40:M42 M28 W4:Y10 S4:T5 U4:V10 R4:R5 R6:T10 O4:Q5 U16:W17 X21 U15:W15 Y15 O18:Q19 L20:L21 L29:L35 L49:M50 L43:L48 L23:L25 U43:U44 U42:V42 X42:Y42 U45 W45:Y45 W46:Y47 W43:Y44"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26"/>
  <sheetViews>
    <sheetView showGridLines="0" zoomScaleNormal="100" workbookViewId="0">
      <pane xSplit="1" ySplit="5" topLeftCell="B6" activePane="bottomRight" state="frozen"/>
      <selection activeCell="B34" sqref="B34"/>
      <selection pane="topRight" activeCell="B34" sqref="B34"/>
      <selection pane="bottomLeft" activeCell="B34" sqref="B34"/>
      <selection pane="bottomRight" activeCell="Q28" sqref="Q28"/>
    </sheetView>
  </sheetViews>
  <sheetFormatPr baseColWidth="10" defaultColWidth="11.42578125" defaultRowHeight="15"/>
  <cols>
    <col min="1" max="1" width="38.42578125" customWidth="1"/>
    <col min="2" max="5" width="6.7109375" customWidth="1"/>
    <col min="6" max="6" width="1.85546875" style="129" customWidth="1"/>
    <col min="7" max="7" width="6.7109375" customWidth="1"/>
    <col min="8" max="10" width="6.7109375" style="347" customWidth="1"/>
    <col min="11" max="11" width="1.85546875" style="129" customWidth="1"/>
    <col min="12" max="13" width="6.7109375" style="347" customWidth="1"/>
    <col min="14" max="14" width="1.85546875" style="129" customWidth="1"/>
    <col min="15" max="17" width="6.7109375" style="347" customWidth="1"/>
    <col min="18" max="18" width="1.85546875" style="129" customWidth="1"/>
    <col min="19" max="19" width="6.7109375" customWidth="1"/>
    <col min="20" max="20" width="6.7109375" style="347" customWidth="1"/>
  </cols>
  <sheetData>
    <row r="1" spans="1:23" ht="16.5">
      <c r="A1" s="2" t="s">
        <v>39</v>
      </c>
    </row>
    <row r="2" spans="1:23">
      <c r="A2" s="6" t="s">
        <v>14</v>
      </c>
    </row>
    <row r="3" spans="1:23" ht="15.75" thickBot="1">
      <c r="A3" s="6"/>
      <c r="B3" s="106"/>
      <c r="C3" s="106"/>
      <c r="D3" s="106"/>
      <c r="E3" s="106"/>
      <c r="F3" s="121"/>
      <c r="G3" s="106"/>
      <c r="H3" s="106"/>
      <c r="I3" s="106"/>
      <c r="J3" s="106"/>
      <c r="K3" s="121"/>
      <c r="L3" s="106"/>
      <c r="M3" s="106"/>
      <c r="N3" s="121"/>
      <c r="O3" s="106"/>
      <c r="P3" s="106"/>
      <c r="Q3" s="106"/>
      <c r="R3" s="121"/>
      <c r="S3" s="106"/>
      <c r="T3" s="106"/>
    </row>
    <row r="4" spans="1:23" ht="15.75" thickTop="1">
      <c r="B4" s="649" t="s">
        <v>75</v>
      </c>
      <c r="C4" s="650"/>
      <c r="D4" s="650"/>
      <c r="E4" s="651"/>
      <c r="F4" s="117"/>
      <c r="G4" s="649" t="s">
        <v>140</v>
      </c>
      <c r="H4" s="650"/>
      <c r="I4" s="650"/>
      <c r="J4" s="651"/>
      <c r="K4" s="117"/>
      <c r="L4" s="652" t="s">
        <v>218</v>
      </c>
      <c r="M4" s="651"/>
      <c r="N4" s="117"/>
      <c r="O4" s="608" t="s">
        <v>75</v>
      </c>
      <c r="P4" s="606" t="s">
        <v>140</v>
      </c>
      <c r="Q4" s="609" t="s">
        <v>218</v>
      </c>
      <c r="R4" s="117"/>
      <c r="S4" s="113" t="s">
        <v>75</v>
      </c>
      <c r="T4" s="300" t="s">
        <v>140</v>
      </c>
    </row>
    <row r="5" spans="1:23">
      <c r="B5" s="34" t="s">
        <v>70</v>
      </c>
      <c r="C5" s="35" t="s">
        <v>71</v>
      </c>
      <c r="D5" s="35" t="s">
        <v>72</v>
      </c>
      <c r="E5" s="39" t="s">
        <v>73</v>
      </c>
      <c r="F5" s="118"/>
      <c r="G5" s="34" t="s">
        <v>70</v>
      </c>
      <c r="H5" s="357" t="s">
        <v>71</v>
      </c>
      <c r="I5" s="439" t="s">
        <v>72</v>
      </c>
      <c r="J5" s="228" t="s">
        <v>73</v>
      </c>
      <c r="K5" s="118"/>
      <c r="L5" s="184" t="s">
        <v>70</v>
      </c>
      <c r="M5" s="299" t="s">
        <v>71</v>
      </c>
      <c r="N5" s="118"/>
      <c r="O5" s="34" t="s">
        <v>223</v>
      </c>
      <c r="P5" s="607" t="s">
        <v>223</v>
      </c>
      <c r="Q5" s="197" t="s">
        <v>223</v>
      </c>
      <c r="R5" s="118"/>
      <c r="S5" s="498" t="s">
        <v>109</v>
      </c>
      <c r="T5" s="299" t="s">
        <v>109</v>
      </c>
    </row>
    <row r="6" spans="1:23">
      <c r="A6" s="10" t="s">
        <v>30</v>
      </c>
      <c r="B6" s="18">
        <v>293</v>
      </c>
      <c r="C6" s="19">
        <v>283.89999999999998</v>
      </c>
      <c r="D6" s="18">
        <v>286.3</v>
      </c>
      <c r="E6" s="236">
        <v>278.2</v>
      </c>
      <c r="F6" s="119"/>
      <c r="G6" s="219">
        <v>289</v>
      </c>
      <c r="H6" s="236">
        <v>286.3</v>
      </c>
      <c r="I6" s="219">
        <v>297.8</v>
      </c>
      <c r="J6" s="236">
        <v>281.10000000000002</v>
      </c>
      <c r="K6" s="119"/>
      <c r="L6" s="526">
        <v>284</v>
      </c>
      <c r="M6" s="530">
        <v>275</v>
      </c>
      <c r="N6" s="119"/>
      <c r="O6" s="219">
        <v>576.9</v>
      </c>
      <c r="P6" s="236">
        <v>575.29999999999995</v>
      </c>
      <c r="Q6" s="610">
        <v>559</v>
      </c>
      <c r="R6" s="119"/>
      <c r="S6" s="490">
        <v>1141.4000000000001</v>
      </c>
      <c r="T6" s="219">
        <v>1154.0999999999999</v>
      </c>
      <c r="V6" s="400"/>
      <c r="W6" s="400"/>
    </row>
    <row r="7" spans="1:23">
      <c r="A7" s="11" t="s">
        <v>31</v>
      </c>
      <c r="B7" s="21">
        <v>-86.2</v>
      </c>
      <c r="C7" s="22">
        <v>-85.5</v>
      </c>
      <c r="D7" s="21">
        <v>-75.7</v>
      </c>
      <c r="E7" s="237">
        <v>-62.2</v>
      </c>
      <c r="F7" s="119"/>
      <c r="G7" s="244">
        <v>-74.8</v>
      </c>
      <c r="H7" s="237">
        <v>-67.8</v>
      </c>
      <c r="I7" s="244">
        <v>-77.8</v>
      </c>
      <c r="J7" s="237">
        <v>-58.3</v>
      </c>
      <c r="K7" s="119"/>
      <c r="L7" s="548">
        <v>-64.099999999999994</v>
      </c>
      <c r="M7" s="559">
        <v>-49.4</v>
      </c>
      <c r="N7" s="119"/>
      <c r="O7" s="244">
        <v>-171.7</v>
      </c>
      <c r="P7" s="237">
        <v>-142.6</v>
      </c>
      <c r="Q7" s="611">
        <v>-113.5</v>
      </c>
      <c r="R7" s="119"/>
      <c r="S7" s="491">
        <v>-309.5</v>
      </c>
      <c r="T7" s="244">
        <v>-278.7</v>
      </c>
      <c r="V7" s="400"/>
      <c r="W7" s="400"/>
    </row>
    <row r="8" spans="1:23">
      <c r="A8" s="10" t="s">
        <v>32</v>
      </c>
      <c r="B8" s="23">
        <v>1.3</v>
      </c>
      <c r="C8" s="24">
        <v>4.7</v>
      </c>
      <c r="D8" s="23">
        <v>2.2999999999999998</v>
      </c>
      <c r="E8" s="238">
        <v>0.3</v>
      </c>
      <c r="F8" s="119"/>
      <c r="G8" s="245">
        <v>0.3</v>
      </c>
      <c r="H8" s="238">
        <v>2.1</v>
      </c>
      <c r="I8" s="245">
        <v>0</v>
      </c>
      <c r="J8" s="238">
        <v>1.2</v>
      </c>
      <c r="K8" s="119"/>
      <c r="L8" s="549">
        <v>0</v>
      </c>
      <c r="M8" s="560">
        <v>2.2000000000000002</v>
      </c>
      <c r="N8" s="119"/>
      <c r="O8" s="245">
        <v>6</v>
      </c>
      <c r="P8" s="238">
        <v>2.4</v>
      </c>
      <c r="Q8" s="612">
        <v>2.2000000000000002</v>
      </c>
      <c r="R8" s="119"/>
      <c r="S8" s="492">
        <v>8.6</v>
      </c>
      <c r="T8" s="245">
        <v>3.6</v>
      </c>
    </row>
    <row r="9" spans="1:23">
      <c r="A9" s="12" t="s">
        <v>0</v>
      </c>
      <c r="B9" s="26">
        <v>208</v>
      </c>
      <c r="C9" s="27">
        <v>203.1</v>
      </c>
      <c r="D9" s="26">
        <v>213</v>
      </c>
      <c r="E9" s="239">
        <v>216.3</v>
      </c>
      <c r="F9" s="120"/>
      <c r="G9" s="246">
        <v>214.5</v>
      </c>
      <c r="H9" s="239">
        <v>220.6</v>
      </c>
      <c r="I9" s="246">
        <v>220</v>
      </c>
      <c r="J9" s="239">
        <v>223.9</v>
      </c>
      <c r="K9" s="120"/>
      <c r="L9" s="550">
        <v>219.9</v>
      </c>
      <c r="M9" s="561">
        <v>227.8</v>
      </c>
      <c r="N9" s="120"/>
      <c r="O9" s="246">
        <v>411.2</v>
      </c>
      <c r="P9" s="239">
        <v>435.1</v>
      </c>
      <c r="Q9" s="613">
        <v>447.7</v>
      </c>
      <c r="R9" s="120"/>
      <c r="S9" s="493">
        <v>840.5</v>
      </c>
      <c r="T9" s="246">
        <v>879</v>
      </c>
    </row>
    <row r="10" spans="1:23">
      <c r="A10" s="10" t="s">
        <v>33</v>
      </c>
      <c r="B10" s="23">
        <v>95.7</v>
      </c>
      <c r="C10" s="24">
        <v>93.300000000000011</v>
      </c>
      <c r="D10" s="23">
        <v>90.5</v>
      </c>
      <c r="E10" s="238">
        <v>93.5</v>
      </c>
      <c r="F10" s="119"/>
      <c r="G10" s="245">
        <v>93.5</v>
      </c>
      <c r="H10" s="238">
        <v>93</v>
      </c>
      <c r="I10" s="245">
        <v>95.1</v>
      </c>
      <c r="J10" s="238">
        <v>93</v>
      </c>
      <c r="K10" s="119"/>
      <c r="L10" s="549">
        <v>92</v>
      </c>
      <c r="M10" s="560">
        <v>73.2</v>
      </c>
      <c r="N10" s="119"/>
      <c r="O10" s="245">
        <v>189</v>
      </c>
      <c r="P10" s="238">
        <v>186.6</v>
      </c>
      <c r="Q10" s="612">
        <v>165.29999999999998</v>
      </c>
      <c r="R10" s="119"/>
      <c r="S10" s="492">
        <v>372.90000000000003</v>
      </c>
      <c r="T10" s="245">
        <v>374.7</v>
      </c>
    </row>
    <row r="11" spans="1:23">
      <c r="A11" s="11" t="s">
        <v>34</v>
      </c>
      <c r="B11" s="21">
        <v>-21.200000000000003</v>
      </c>
      <c r="C11" s="22">
        <v>-21.799999999999997</v>
      </c>
      <c r="D11" s="21">
        <v>-23.900000000000002</v>
      </c>
      <c r="E11" s="237">
        <v>-23.3</v>
      </c>
      <c r="F11" s="119"/>
      <c r="G11" s="244">
        <v>-21</v>
      </c>
      <c r="H11" s="237">
        <v>-23</v>
      </c>
      <c r="I11" s="244">
        <v>-24.3</v>
      </c>
      <c r="J11" s="237">
        <v>-23</v>
      </c>
      <c r="K11" s="119"/>
      <c r="L11" s="548">
        <v>-20.100000000000001</v>
      </c>
      <c r="M11" s="559">
        <v>-17.399999999999999</v>
      </c>
      <c r="N11" s="119"/>
      <c r="O11" s="244">
        <v>-43</v>
      </c>
      <c r="P11" s="237">
        <v>-44</v>
      </c>
      <c r="Q11" s="611">
        <v>-37.6</v>
      </c>
      <c r="R11" s="119"/>
      <c r="S11" s="491">
        <v>-90.1</v>
      </c>
      <c r="T11" s="244">
        <v>-91.2</v>
      </c>
    </row>
    <row r="12" spans="1:23">
      <c r="A12" s="13" t="s">
        <v>1</v>
      </c>
      <c r="B12" s="28">
        <v>74.5</v>
      </c>
      <c r="C12" s="29">
        <v>71.5</v>
      </c>
      <c r="D12" s="28">
        <v>66.599999999999994</v>
      </c>
      <c r="E12" s="240">
        <v>70.2</v>
      </c>
      <c r="F12" s="120"/>
      <c r="G12" s="247">
        <v>72.5</v>
      </c>
      <c r="H12" s="240">
        <v>70</v>
      </c>
      <c r="I12" s="247">
        <v>70.8</v>
      </c>
      <c r="J12" s="240">
        <v>70</v>
      </c>
      <c r="K12" s="120"/>
      <c r="L12" s="551">
        <v>71.900000000000006</v>
      </c>
      <c r="M12" s="562">
        <v>55.8</v>
      </c>
      <c r="N12" s="120"/>
      <c r="O12" s="247">
        <v>146</v>
      </c>
      <c r="P12" s="240">
        <v>142.6</v>
      </c>
      <c r="Q12" s="614">
        <v>127.7</v>
      </c>
      <c r="R12" s="120"/>
      <c r="S12" s="494">
        <v>282.8</v>
      </c>
      <c r="T12" s="247">
        <v>283.5</v>
      </c>
    </row>
    <row r="13" spans="1:23">
      <c r="A13" s="12" t="s">
        <v>2</v>
      </c>
      <c r="B13" s="216">
        <v>282.5</v>
      </c>
      <c r="C13" s="213">
        <v>274.59999999999997</v>
      </c>
      <c r="D13" s="216">
        <v>279.60000000000002</v>
      </c>
      <c r="E13" s="241">
        <v>286.5</v>
      </c>
      <c r="F13" s="120"/>
      <c r="G13" s="248">
        <v>287.10000000000002</v>
      </c>
      <c r="H13" s="241">
        <v>290.59999999999997</v>
      </c>
      <c r="I13" s="248">
        <v>290.8</v>
      </c>
      <c r="J13" s="241">
        <v>293.89999999999998</v>
      </c>
      <c r="K13" s="120"/>
      <c r="L13" s="552">
        <v>291.8</v>
      </c>
      <c r="M13" s="563">
        <v>283.60000000000002</v>
      </c>
      <c r="N13" s="120"/>
      <c r="O13" s="248">
        <v>557.20000000000005</v>
      </c>
      <c r="P13" s="241">
        <v>577.69999999999993</v>
      </c>
      <c r="Q13" s="615">
        <v>575.4</v>
      </c>
      <c r="R13" s="120"/>
      <c r="S13" s="495">
        <v>1123.3</v>
      </c>
      <c r="T13" s="248">
        <v>1162.5</v>
      </c>
    </row>
    <row r="14" spans="1:23" ht="21">
      <c r="A14" s="14" t="s">
        <v>9</v>
      </c>
      <c r="B14" s="218">
        <v>15.3</v>
      </c>
      <c r="C14" s="215">
        <v>9.8000000000000007</v>
      </c>
      <c r="D14" s="218">
        <v>18.899999999999999</v>
      </c>
      <c r="E14" s="242">
        <v>3.4</v>
      </c>
      <c r="F14" s="119"/>
      <c r="G14" s="249">
        <v>11.2</v>
      </c>
      <c r="H14" s="242">
        <v>22.4</v>
      </c>
      <c r="I14" s="249">
        <v>24.1</v>
      </c>
      <c r="J14" s="242">
        <v>20.399999999999999</v>
      </c>
      <c r="K14" s="119"/>
      <c r="L14" s="553">
        <v>3.8</v>
      </c>
      <c r="M14" s="564">
        <v>0.6</v>
      </c>
      <c r="N14" s="119"/>
      <c r="O14" s="249">
        <v>25.1</v>
      </c>
      <c r="P14" s="242">
        <v>33.6</v>
      </c>
      <c r="Q14" s="616">
        <v>4.4000000000000004</v>
      </c>
      <c r="R14" s="119"/>
      <c r="S14" s="496">
        <v>47.4</v>
      </c>
      <c r="T14" s="249">
        <v>78</v>
      </c>
    </row>
    <row r="15" spans="1:23">
      <c r="A15" s="12" t="s">
        <v>3</v>
      </c>
      <c r="B15" s="217">
        <v>297.89999999999998</v>
      </c>
      <c r="C15" s="214">
        <v>284.39999999999998</v>
      </c>
      <c r="D15" s="217">
        <v>298.5</v>
      </c>
      <c r="E15" s="243">
        <v>289.89999999999998</v>
      </c>
      <c r="F15" s="120"/>
      <c r="G15" s="250">
        <v>298.3</v>
      </c>
      <c r="H15" s="243">
        <v>313</v>
      </c>
      <c r="I15" s="250">
        <v>314.89999999999998</v>
      </c>
      <c r="J15" s="243">
        <v>314.3</v>
      </c>
      <c r="K15" s="120"/>
      <c r="L15" s="554">
        <v>295.60000000000002</v>
      </c>
      <c r="M15" s="565">
        <v>284.2</v>
      </c>
      <c r="N15" s="120"/>
      <c r="O15" s="250">
        <v>582.30000000000007</v>
      </c>
      <c r="P15" s="243">
        <v>611.29999999999995</v>
      </c>
      <c r="Q15" s="617">
        <v>579.80000000000007</v>
      </c>
      <c r="R15" s="120"/>
      <c r="S15" s="497">
        <v>1170.7</v>
      </c>
      <c r="T15" s="250">
        <v>1240.5</v>
      </c>
    </row>
    <row r="16" spans="1:23">
      <c r="A16" s="13" t="s">
        <v>4</v>
      </c>
      <c r="B16" s="28">
        <v>-130</v>
      </c>
      <c r="C16" s="29">
        <v>-124.8</v>
      </c>
      <c r="D16" s="28">
        <v>-126.5</v>
      </c>
      <c r="E16" s="240">
        <v>-136.4</v>
      </c>
      <c r="F16" s="120"/>
      <c r="G16" s="247">
        <v>-126.4</v>
      </c>
      <c r="H16" s="240">
        <v>-136</v>
      </c>
      <c r="I16" s="247">
        <v>-133.4</v>
      </c>
      <c r="J16" s="240">
        <v>-133.9</v>
      </c>
      <c r="K16" s="120"/>
      <c r="L16" s="551">
        <v>-125</v>
      </c>
      <c r="M16" s="562">
        <v>-124.7</v>
      </c>
      <c r="N16" s="120"/>
      <c r="O16" s="247">
        <v>-254.70000000000002</v>
      </c>
      <c r="P16" s="240">
        <v>-262.29999999999995</v>
      </c>
      <c r="Q16" s="614">
        <v>-249.6</v>
      </c>
      <c r="R16" s="120"/>
      <c r="S16" s="494">
        <v>-517.9</v>
      </c>
      <c r="T16" s="247">
        <v>-529.70000000000005</v>
      </c>
    </row>
    <row r="17" spans="1:20">
      <c r="A17" s="10" t="s">
        <v>5</v>
      </c>
      <c r="B17" s="23">
        <v>-36.700000000000003</v>
      </c>
      <c r="C17" s="24">
        <v>-2.8</v>
      </c>
      <c r="D17" s="23">
        <v>-2.2000000000000002</v>
      </c>
      <c r="E17" s="238">
        <v>1.5</v>
      </c>
      <c r="F17" s="119"/>
      <c r="G17" s="245">
        <v>-34.200000000000003</v>
      </c>
      <c r="H17" s="238">
        <v>-2.9</v>
      </c>
      <c r="I17" s="245">
        <v>-2.1</v>
      </c>
      <c r="J17" s="238">
        <v>-3.2</v>
      </c>
      <c r="K17" s="119"/>
      <c r="L17" s="549">
        <v>-36.4</v>
      </c>
      <c r="M17" s="560">
        <v>-2.5</v>
      </c>
      <c r="N17" s="119"/>
      <c r="O17" s="245">
        <v>-39.4</v>
      </c>
      <c r="P17" s="238">
        <v>-37.1</v>
      </c>
      <c r="Q17" s="612">
        <v>-38.799999999999997</v>
      </c>
      <c r="R17" s="119"/>
      <c r="S17" s="492">
        <v>-40.1</v>
      </c>
      <c r="T17" s="245">
        <v>-42.4</v>
      </c>
    </row>
    <row r="18" spans="1:20">
      <c r="A18" s="12" t="s">
        <v>35</v>
      </c>
      <c r="B18" s="26">
        <v>131.19999999999999</v>
      </c>
      <c r="C18" s="27">
        <v>156.80000000000001</v>
      </c>
      <c r="D18" s="26">
        <v>169.9</v>
      </c>
      <c r="E18" s="239">
        <v>155</v>
      </c>
      <c r="F18" s="120"/>
      <c r="G18" s="246">
        <v>137.69999999999999</v>
      </c>
      <c r="H18" s="239">
        <v>174.1</v>
      </c>
      <c r="I18" s="246">
        <v>179.4</v>
      </c>
      <c r="J18" s="239">
        <v>177.2</v>
      </c>
      <c r="K18" s="120"/>
      <c r="L18" s="550">
        <v>134.20000000000002</v>
      </c>
      <c r="M18" s="561">
        <v>157</v>
      </c>
      <c r="N18" s="120"/>
      <c r="O18" s="246">
        <v>288.2</v>
      </c>
      <c r="P18" s="239">
        <v>311.89999999999998</v>
      </c>
      <c r="Q18" s="613">
        <v>291.3</v>
      </c>
      <c r="R18" s="120"/>
      <c r="S18" s="493">
        <v>612.70000000000005</v>
      </c>
      <c r="T18" s="246">
        <v>668.4</v>
      </c>
    </row>
    <row r="19" spans="1:20">
      <c r="A19" s="14" t="s">
        <v>10</v>
      </c>
      <c r="B19" s="23">
        <v>-15.799999999999999</v>
      </c>
      <c r="C19" s="24">
        <v>-4.9000000000000004</v>
      </c>
      <c r="D19" s="23">
        <v>-11.2</v>
      </c>
      <c r="E19" s="238">
        <v>-13.200000000000001</v>
      </c>
      <c r="F19" s="119"/>
      <c r="G19" s="245">
        <v>-11.9</v>
      </c>
      <c r="H19" s="238">
        <v>-15.3</v>
      </c>
      <c r="I19" s="245">
        <v>-17.099999999999998</v>
      </c>
      <c r="J19" s="238">
        <v>-25</v>
      </c>
      <c r="K19" s="119"/>
      <c r="L19" s="549">
        <v>-55</v>
      </c>
      <c r="M19" s="560">
        <v>-74.599999999999994</v>
      </c>
      <c r="N19" s="119"/>
      <c r="O19" s="245">
        <v>-20.7</v>
      </c>
      <c r="P19" s="238">
        <v>-27.2</v>
      </c>
      <c r="Q19" s="612">
        <v>-129.6</v>
      </c>
      <c r="R19" s="119"/>
      <c r="S19" s="492">
        <v>-45.1</v>
      </c>
      <c r="T19" s="245">
        <v>-69.3</v>
      </c>
    </row>
    <row r="20" spans="1:20" ht="21">
      <c r="A20" s="15" t="s">
        <v>36</v>
      </c>
      <c r="B20" s="21">
        <v>1.0999999999999999</v>
      </c>
      <c r="C20" s="22">
        <v>1</v>
      </c>
      <c r="D20" s="21">
        <v>1.8</v>
      </c>
      <c r="E20" s="237">
        <v>1.2</v>
      </c>
      <c r="F20" s="119"/>
      <c r="G20" s="244">
        <v>1.2</v>
      </c>
      <c r="H20" s="237">
        <v>1.2</v>
      </c>
      <c r="I20" s="244">
        <v>1.2</v>
      </c>
      <c r="J20" s="237">
        <v>1.6</v>
      </c>
      <c r="K20" s="119"/>
      <c r="L20" s="548">
        <v>1.3</v>
      </c>
      <c r="M20" s="559">
        <v>-1.6</v>
      </c>
      <c r="N20" s="119"/>
      <c r="O20" s="244">
        <v>2.1</v>
      </c>
      <c r="P20" s="237">
        <v>2.4</v>
      </c>
      <c r="Q20" s="611">
        <v>-0.4</v>
      </c>
      <c r="R20" s="119"/>
      <c r="S20" s="491">
        <v>5.0999999999999996</v>
      </c>
      <c r="T20" s="244">
        <v>5.2</v>
      </c>
    </row>
    <row r="21" spans="1:20">
      <c r="A21" s="16" t="s">
        <v>6</v>
      </c>
      <c r="B21" s="30">
        <v>116.5</v>
      </c>
      <c r="C21" s="30">
        <v>153</v>
      </c>
      <c r="D21" s="31">
        <v>160.4</v>
      </c>
      <c r="E21" s="234">
        <v>143</v>
      </c>
      <c r="F21" s="120"/>
      <c r="G21" s="234">
        <v>127</v>
      </c>
      <c r="H21" s="234">
        <v>160</v>
      </c>
      <c r="I21" s="234">
        <v>163.5</v>
      </c>
      <c r="J21" s="234">
        <v>153.80000000000001</v>
      </c>
      <c r="K21" s="120"/>
      <c r="L21" s="555">
        <v>80.5</v>
      </c>
      <c r="M21" s="557">
        <v>80.8</v>
      </c>
      <c r="N21" s="120"/>
      <c r="O21" s="298">
        <v>269.60000000000002</v>
      </c>
      <c r="P21" s="234">
        <v>287.10000000000002</v>
      </c>
      <c r="Q21" s="618">
        <v>161.30000000000001</v>
      </c>
      <c r="R21" s="120"/>
      <c r="S21" s="298">
        <v>572.70000000000005</v>
      </c>
      <c r="T21" s="298">
        <v>604.29999999999995</v>
      </c>
    </row>
    <row r="22" spans="1:20">
      <c r="A22" s="10" t="s">
        <v>7</v>
      </c>
      <c r="B22" s="128">
        <v>-29.9</v>
      </c>
      <c r="C22" s="24">
        <v>-36.5</v>
      </c>
      <c r="D22" s="25">
        <v>-35.5</v>
      </c>
      <c r="E22" s="233">
        <v>-34.4</v>
      </c>
      <c r="F22" s="119"/>
      <c r="G22" s="251">
        <v>-30.2</v>
      </c>
      <c r="H22" s="233">
        <v>-38.299999999999997</v>
      </c>
      <c r="I22" s="251">
        <v>-39.1</v>
      </c>
      <c r="J22" s="233">
        <v>-37.4</v>
      </c>
      <c r="K22" s="119"/>
      <c r="L22" s="549">
        <v>-19.3</v>
      </c>
      <c r="M22" s="560">
        <v>-19.3</v>
      </c>
      <c r="N22" s="119"/>
      <c r="O22" s="245">
        <v>-66.399999999999991</v>
      </c>
      <c r="P22" s="233">
        <v>-68.5</v>
      </c>
      <c r="Q22" s="619">
        <v>-38.6</v>
      </c>
      <c r="R22" s="119"/>
      <c r="S22" s="492">
        <v>-136.19999999999999</v>
      </c>
      <c r="T22" s="245">
        <v>-145</v>
      </c>
    </row>
    <row r="23" spans="1:20">
      <c r="A23" s="17" t="s">
        <v>37</v>
      </c>
      <c r="B23" s="32">
        <v>86.6</v>
      </c>
      <c r="C23" s="32">
        <v>116.4</v>
      </c>
      <c r="D23" s="33">
        <v>124.8</v>
      </c>
      <c r="E23" s="235">
        <v>108.60000000000001</v>
      </c>
      <c r="F23" s="120"/>
      <c r="G23" s="235">
        <v>96.8</v>
      </c>
      <c r="H23" s="235">
        <v>121.7</v>
      </c>
      <c r="I23" s="235">
        <v>124.4</v>
      </c>
      <c r="J23" s="235">
        <v>116.3</v>
      </c>
      <c r="K23" s="120"/>
      <c r="L23" s="556">
        <v>61.2</v>
      </c>
      <c r="M23" s="558">
        <v>61.5</v>
      </c>
      <c r="N23" s="120"/>
      <c r="O23" s="297">
        <v>203.2</v>
      </c>
      <c r="P23" s="235">
        <v>218.6</v>
      </c>
      <c r="Q23" s="620">
        <v>122.7</v>
      </c>
      <c r="R23" s="120"/>
      <c r="S23" s="297">
        <v>436.5</v>
      </c>
      <c r="T23" s="297">
        <v>459.3</v>
      </c>
    </row>
    <row r="24" spans="1:20">
      <c r="A24" s="10" t="s">
        <v>38</v>
      </c>
      <c r="B24" s="128">
        <v>0</v>
      </c>
      <c r="C24" s="24">
        <v>0</v>
      </c>
      <c r="D24" s="25">
        <v>-0.1</v>
      </c>
      <c r="E24" s="233">
        <v>0</v>
      </c>
      <c r="F24" s="119"/>
      <c r="G24" s="251">
        <v>0</v>
      </c>
      <c r="H24" s="233">
        <v>0</v>
      </c>
      <c r="I24" s="251">
        <v>0</v>
      </c>
      <c r="J24" s="233">
        <v>-0.2</v>
      </c>
      <c r="K24" s="119"/>
      <c r="L24" s="549">
        <v>0</v>
      </c>
      <c r="M24" s="560">
        <v>-0.3</v>
      </c>
      <c r="N24" s="119"/>
      <c r="O24" s="245">
        <v>0</v>
      </c>
      <c r="P24" s="233">
        <v>0</v>
      </c>
      <c r="Q24" s="619">
        <v>-0.3</v>
      </c>
      <c r="R24" s="119"/>
      <c r="S24" s="492">
        <v>0</v>
      </c>
      <c r="T24" s="245">
        <v>-0.2</v>
      </c>
    </row>
    <row r="25" spans="1:20">
      <c r="A25" s="16" t="s">
        <v>8</v>
      </c>
      <c r="B25" s="30">
        <v>86.6</v>
      </c>
      <c r="C25" s="30">
        <v>116.4</v>
      </c>
      <c r="D25" s="31">
        <v>124.7</v>
      </c>
      <c r="E25" s="234">
        <v>108.60000000000001</v>
      </c>
      <c r="F25" s="120"/>
      <c r="G25" s="234">
        <v>96.8</v>
      </c>
      <c r="H25" s="234">
        <v>121.7</v>
      </c>
      <c r="I25" s="234">
        <v>124.4</v>
      </c>
      <c r="J25" s="234">
        <v>116.1</v>
      </c>
      <c r="K25" s="120"/>
      <c r="L25" s="555">
        <v>61.2</v>
      </c>
      <c r="M25" s="557">
        <v>61.2</v>
      </c>
      <c r="N25" s="120"/>
      <c r="O25" s="298">
        <v>203.2</v>
      </c>
      <c r="P25" s="234">
        <v>218.6</v>
      </c>
      <c r="Q25" s="618">
        <v>122.3</v>
      </c>
      <c r="R25" s="120"/>
      <c r="S25" s="298">
        <v>436.5</v>
      </c>
      <c r="T25" s="298">
        <v>459.1</v>
      </c>
    </row>
    <row r="26" spans="1:20">
      <c r="A26" s="208"/>
    </row>
  </sheetData>
  <mergeCells count="3">
    <mergeCell ref="B4:E4"/>
    <mergeCell ref="G4:J4"/>
    <mergeCell ref="L4:M4"/>
  </mergeCells>
  <conditionalFormatting sqref="C5">
    <cfRule type="containsErrors" dxfId="1125" priority="360">
      <formula>ISERROR(C5)</formula>
    </cfRule>
  </conditionalFormatting>
  <conditionalFormatting sqref="C6:C7">
    <cfRule type="containsErrors" dxfId="1124" priority="359">
      <formula>ISERROR(C6)</formula>
    </cfRule>
  </conditionalFormatting>
  <conditionalFormatting sqref="C8">
    <cfRule type="containsErrors" dxfId="1123" priority="358">
      <formula>ISERROR(C8)</formula>
    </cfRule>
  </conditionalFormatting>
  <conditionalFormatting sqref="C9 C11 C13 C15">
    <cfRule type="containsErrors" dxfId="1122" priority="357">
      <formula>ISERROR(C9)</formula>
    </cfRule>
  </conditionalFormatting>
  <conditionalFormatting sqref="C10 C12 C16">
    <cfRule type="containsErrors" dxfId="1121" priority="356">
      <formula>ISERROR(C10)</formula>
    </cfRule>
  </conditionalFormatting>
  <conditionalFormatting sqref="C18">
    <cfRule type="containsErrors" dxfId="1120" priority="355">
      <formula>ISERROR(C18)</formula>
    </cfRule>
  </conditionalFormatting>
  <conditionalFormatting sqref="C17 C19">
    <cfRule type="containsErrors" dxfId="1119" priority="354">
      <formula>ISERROR(C17)</formula>
    </cfRule>
  </conditionalFormatting>
  <conditionalFormatting sqref="C20">
    <cfRule type="containsErrors" dxfId="1118" priority="353">
      <formula>ISERROR(C20)</formula>
    </cfRule>
  </conditionalFormatting>
  <conditionalFormatting sqref="D5">
    <cfRule type="containsErrors" dxfId="1117" priority="279">
      <formula>ISERROR(D5)</formula>
    </cfRule>
  </conditionalFormatting>
  <conditionalFormatting sqref="E5">
    <cfRule type="containsErrors" dxfId="1116" priority="267">
      <formula>ISERROR(E5)</formula>
    </cfRule>
  </conditionalFormatting>
  <conditionalFormatting sqref="E21 C21">
    <cfRule type="containsErrors" dxfId="1115" priority="266">
      <formula>ISERROR(C21)</formula>
    </cfRule>
  </conditionalFormatting>
  <conditionalFormatting sqref="E23 C23">
    <cfRule type="containsErrors" dxfId="1114" priority="265">
      <formula>ISERROR(C23)</formula>
    </cfRule>
  </conditionalFormatting>
  <conditionalFormatting sqref="E22 E24 C22 C24">
    <cfRule type="containsErrors" dxfId="1113" priority="264">
      <formula>ISERROR(C22)</formula>
    </cfRule>
  </conditionalFormatting>
  <conditionalFormatting sqref="E25 C25">
    <cfRule type="containsErrors" dxfId="1112" priority="263">
      <formula>ISERROR(C25)</formula>
    </cfRule>
  </conditionalFormatting>
  <conditionalFormatting sqref="F5">
    <cfRule type="containsErrors" dxfId="1111" priority="262">
      <formula>ISERROR(F5)</formula>
    </cfRule>
  </conditionalFormatting>
  <conditionalFormatting sqref="F6:F7">
    <cfRule type="containsErrors" dxfId="1110" priority="261">
      <formula>ISERROR(F6)</formula>
    </cfRule>
  </conditionalFormatting>
  <conditionalFormatting sqref="F8">
    <cfRule type="containsErrors" dxfId="1109" priority="260">
      <formula>ISERROR(F8)</formula>
    </cfRule>
  </conditionalFormatting>
  <conditionalFormatting sqref="F9 F11 F13 F15">
    <cfRule type="containsErrors" dxfId="1108" priority="259">
      <formula>ISERROR(F9)</formula>
    </cfRule>
  </conditionalFormatting>
  <conditionalFormatting sqref="F10 F12 F16">
    <cfRule type="containsErrors" dxfId="1107" priority="258">
      <formula>ISERROR(F10)</formula>
    </cfRule>
  </conditionalFormatting>
  <conditionalFormatting sqref="F18">
    <cfRule type="containsErrors" dxfId="1106" priority="257">
      <formula>ISERROR(F18)</formula>
    </cfRule>
  </conditionalFormatting>
  <conditionalFormatting sqref="F17 F19">
    <cfRule type="containsErrors" dxfId="1105" priority="256">
      <formula>ISERROR(F17)</formula>
    </cfRule>
  </conditionalFormatting>
  <conditionalFormatting sqref="F20">
    <cfRule type="containsErrors" dxfId="1104" priority="255">
      <formula>ISERROR(F20)</formula>
    </cfRule>
  </conditionalFormatting>
  <conditionalFormatting sqref="F21">
    <cfRule type="containsErrors" dxfId="1103" priority="254">
      <formula>ISERROR(F21)</formula>
    </cfRule>
  </conditionalFormatting>
  <conditionalFormatting sqref="F23">
    <cfRule type="containsErrors" dxfId="1102" priority="253">
      <formula>ISERROR(F23)</formula>
    </cfRule>
  </conditionalFormatting>
  <conditionalFormatting sqref="F22 F24">
    <cfRule type="containsErrors" dxfId="1101" priority="252">
      <formula>ISERROR(F22)</formula>
    </cfRule>
  </conditionalFormatting>
  <conditionalFormatting sqref="F25">
    <cfRule type="containsErrors" dxfId="1100" priority="251">
      <formula>ISERROR(F25)</formula>
    </cfRule>
  </conditionalFormatting>
  <conditionalFormatting sqref="C14">
    <cfRule type="containsErrors" dxfId="1099" priority="78">
      <formula>ISERROR(C14)</formula>
    </cfRule>
  </conditionalFormatting>
  <conditionalFormatting sqref="F14">
    <cfRule type="containsErrors" dxfId="1098" priority="75">
      <formula>ISERROR(F14)</formula>
    </cfRule>
  </conditionalFormatting>
  <conditionalFormatting sqref="R5">
    <cfRule type="containsErrors" dxfId="1097" priority="74">
      <formula>ISERROR(R5)</formula>
    </cfRule>
  </conditionalFormatting>
  <conditionalFormatting sqref="R6:R7">
    <cfRule type="containsErrors" dxfId="1096" priority="73">
      <formula>ISERROR(R6)</formula>
    </cfRule>
  </conditionalFormatting>
  <conditionalFormatting sqref="R8">
    <cfRule type="containsErrors" dxfId="1095" priority="72">
      <formula>ISERROR(R8)</formula>
    </cfRule>
  </conditionalFormatting>
  <conditionalFormatting sqref="R9 R11 R13 R15">
    <cfRule type="containsErrors" dxfId="1094" priority="71">
      <formula>ISERROR(R9)</formula>
    </cfRule>
  </conditionalFormatting>
  <conditionalFormatting sqref="R10 R12 R16">
    <cfRule type="containsErrors" dxfId="1093" priority="70">
      <formula>ISERROR(R10)</formula>
    </cfRule>
  </conditionalFormatting>
  <conditionalFormatting sqref="R18">
    <cfRule type="containsErrors" dxfId="1092" priority="69">
      <formula>ISERROR(R18)</formula>
    </cfRule>
  </conditionalFormatting>
  <conditionalFormatting sqref="R17 R19">
    <cfRule type="containsErrors" dxfId="1091" priority="68">
      <formula>ISERROR(R17)</formula>
    </cfRule>
  </conditionalFormatting>
  <conditionalFormatting sqref="R20">
    <cfRule type="containsErrors" dxfId="1090" priority="67">
      <formula>ISERROR(R20)</formula>
    </cfRule>
  </conditionalFormatting>
  <conditionalFormatting sqref="R21">
    <cfRule type="containsErrors" dxfId="1089" priority="66">
      <formula>ISERROR(R21)</formula>
    </cfRule>
  </conditionalFormatting>
  <conditionalFormatting sqref="R23">
    <cfRule type="containsErrors" dxfId="1088" priority="65">
      <formula>ISERROR(R23)</formula>
    </cfRule>
  </conditionalFormatting>
  <conditionalFormatting sqref="R22 R24">
    <cfRule type="containsErrors" dxfId="1087" priority="64">
      <formula>ISERROR(R22)</formula>
    </cfRule>
  </conditionalFormatting>
  <conditionalFormatting sqref="R25">
    <cfRule type="containsErrors" dxfId="1086" priority="63">
      <formula>ISERROR(R25)</formula>
    </cfRule>
  </conditionalFormatting>
  <conditionalFormatting sqref="R14">
    <cfRule type="containsErrors" dxfId="1085" priority="62">
      <formula>ISERROR(R14)</formula>
    </cfRule>
  </conditionalFormatting>
  <conditionalFormatting sqref="H21">
    <cfRule type="containsErrors" dxfId="1084" priority="60">
      <formula>ISERROR(H21)</formula>
    </cfRule>
  </conditionalFormatting>
  <conditionalFormatting sqref="H23">
    <cfRule type="containsErrors" dxfId="1083" priority="59">
      <formula>ISERROR(H23)</formula>
    </cfRule>
  </conditionalFormatting>
  <conditionalFormatting sqref="H22 H24">
    <cfRule type="containsErrors" dxfId="1082" priority="58">
      <formula>ISERROR(H22)</formula>
    </cfRule>
  </conditionalFormatting>
  <conditionalFormatting sqref="H25">
    <cfRule type="containsErrors" dxfId="1081" priority="57">
      <formula>ISERROR(H25)</formula>
    </cfRule>
  </conditionalFormatting>
  <conditionalFormatting sqref="H5">
    <cfRule type="containsErrors" dxfId="1080" priority="51">
      <formula>ISERROR(H5)</formula>
    </cfRule>
  </conditionalFormatting>
  <conditionalFormatting sqref="I21">
    <cfRule type="containsErrors" dxfId="1079" priority="50">
      <formula>ISERROR(I21)</formula>
    </cfRule>
  </conditionalFormatting>
  <conditionalFormatting sqref="I23">
    <cfRule type="containsErrors" dxfId="1078" priority="49">
      <formula>ISERROR(I23)</formula>
    </cfRule>
  </conditionalFormatting>
  <conditionalFormatting sqref="I22 I24">
    <cfRule type="containsErrors" dxfId="1077" priority="48">
      <formula>ISERROR(I22)</formula>
    </cfRule>
  </conditionalFormatting>
  <conditionalFormatting sqref="I25">
    <cfRule type="containsErrors" dxfId="1076" priority="47">
      <formula>ISERROR(I25)</formula>
    </cfRule>
  </conditionalFormatting>
  <conditionalFormatting sqref="I5">
    <cfRule type="containsErrors" dxfId="1075" priority="46">
      <formula>ISERROR(I5)</formula>
    </cfRule>
  </conditionalFormatting>
  <conditionalFormatting sqref="J5">
    <cfRule type="containsErrors" dxfId="1074" priority="41">
      <formula>ISERROR(J5)</formula>
    </cfRule>
  </conditionalFormatting>
  <conditionalFormatting sqref="J21">
    <cfRule type="containsErrors" dxfId="1073" priority="40">
      <formula>ISERROR(J21)</formula>
    </cfRule>
  </conditionalFormatting>
  <conditionalFormatting sqref="J23">
    <cfRule type="containsErrors" dxfId="1072" priority="39">
      <formula>ISERROR(J23)</formula>
    </cfRule>
  </conditionalFormatting>
  <conditionalFormatting sqref="J22 J24">
    <cfRule type="containsErrors" dxfId="1071" priority="38">
      <formula>ISERROR(J22)</formula>
    </cfRule>
  </conditionalFormatting>
  <conditionalFormatting sqref="J25">
    <cfRule type="containsErrors" dxfId="1070" priority="37">
      <formula>ISERROR(J25)</formula>
    </cfRule>
  </conditionalFormatting>
  <conditionalFormatting sqref="K5">
    <cfRule type="containsErrors" dxfId="1069" priority="36">
      <formula>ISERROR(K5)</formula>
    </cfRule>
  </conditionalFormatting>
  <conditionalFormatting sqref="K6:K7">
    <cfRule type="containsErrors" dxfId="1068" priority="35">
      <formula>ISERROR(K6)</formula>
    </cfRule>
  </conditionalFormatting>
  <conditionalFormatting sqref="K8">
    <cfRule type="containsErrors" dxfId="1067" priority="34">
      <formula>ISERROR(K8)</formula>
    </cfRule>
  </conditionalFormatting>
  <conditionalFormatting sqref="K9 K11 K13 K15">
    <cfRule type="containsErrors" dxfId="1066" priority="33">
      <formula>ISERROR(K9)</formula>
    </cfRule>
  </conditionalFormatting>
  <conditionalFormatting sqref="K10 K12 K16">
    <cfRule type="containsErrors" dxfId="1065" priority="32">
      <formula>ISERROR(K10)</formula>
    </cfRule>
  </conditionalFormatting>
  <conditionalFormatting sqref="K18">
    <cfRule type="containsErrors" dxfId="1064" priority="31">
      <formula>ISERROR(K18)</formula>
    </cfRule>
  </conditionalFormatting>
  <conditionalFormatting sqref="K17 K19">
    <cfRule type="containsErrors" dxfId="1063" priority="30">
      <formula>ISERROR(K17)</formula>
    </cfRule>
  </conditionalFormatting>
  <conditionalFormatting sqref="K20">
    <cfRule type="containsErrors" dxfId="1062" priority="29">
      <formula>ISERROR(K20)</formula>
    </cfRule>
  </conditionalFormatting>
  <conditionalFormatting sqref="K21">
    <cfRule type="containsErrors" dxfId="1061" priority="28">
      <formula>ISERROR(K21)</formula>
    </cfRule>
  </conditionalFormatting>
  <conditionalFormatting sqref="K23">
    <cfRule type="containsErrors" dxfId="1060" priority="27">
      <formula>ISERROR(K23)</formula>
    </cfRule>
  </conditionalFormatting>
  <conditionalFormatting sqref="K22 K24">
    <cfRule type="containsErrors" dxfId="1059" priority="26">
      <formula>ISERROR(K22)</formula>
    </cfRule>
  </conditionalFormatting>
  <conditionalFormatting sqref="K25">
    <cfRule type="containsErrors" dxfId="1058" priority="25">
      <formula>ISERROR(K25)</formula>
    </cfRule>
  </conditionalFormatting>
  <conditionalFormatting sqref="K14">
    <cfRule type="containsErrors" dxfId="1057" priority="24">
      <formula>ISERROR(K14)</formula>
    </cfRule>
  </conditionalFormatting>
  <conditionalFormatting sqref="N5">
    <cfRule type="containsErrors" dxfId="1056" priority="23">
      <formula>ISERROR(N5)</formula>
    </cfRule>
  </conditionalFormatting>
  <conditionalFormatting sqref="N6:N7">
    <cfRule type="containsErrors" dxfId="1055" priority="22">
      <formula>ISERROR(N6)</formula>
    </cfRule>
  </conditionalFormatting>
  <conditionalFormatting sqref="N8">
    <cfRule type="containsErrors" dxfId="1054" priority="21">
      <formula>ISERROR(N8)</formula>
    </cfRule>
  </conditionalFormatting>
  <conditionalFormatting sqref="N9 N11 N13 N15">
    <cfRule type="containsErrors" dxfId="1053" priority="20">
      <formula>ISERROR(N9)</formula>
    </cfRule>
  </conditionalFormatting>
  <conditionalFormatting sqref="N10 N12 N16">
    <cfRule type="containsErrors" dxfId="1052" priority="19">
      <formula>ISERROR(N10)</formula>
    </cfRule>
  </conditionalFormatting>
  <conditionalFormatting sqref="N18">
    <cfRule type="containsErrors" dxfId="1051" priority="18">
      <formula>ISERROR(N18)</formula>
    </cfRule>
  </conditionalFormatting>
  <conditionalFormatting sqref="N17 N19">
    <cfRule type="containsErrors" dxfId="1050" priority="17">
      <formula>ISERROR(N17)</formula>
    </cfRule>
  </conditionalFormatting>
  <conditionalFormatting sqref="N20">
    <cfRule type="containsErrors" dxfId="1049" priority="16">
      <formula>ISERROR(N20)</formula>
    </cfRule>
  </conditionalFormatting>
  <conditionalFormatting sqref="N21">
    <cfRule type="containsErrors" dxfId="1048" priority="15">
      <formula>ISERROR(N21)</formula>
    </cfRule>
  </conditionalFormatting>
  <conditionalFormatting sqref="N23">
    <cfRule type="containsErrors" dxfId="1047" priority="14">
      <formula>ISERROR(N23)</formula>
    </cfRule>
  </conditionalFormatting>
  <conditionalFormatting sqref="N22 N24">
    <cfRule type="containsErrors" dxfId="1046" priority="13">
      <formula>ISERROR(N22)</formula>
    </cfRule>
  </conditionalFormatting>
  <conditionalFormatting sqref="N25">
    <cfRule type="containsErrors" dxfId="1045" priority="12">
      <formula>ISERROR(N25)</formula>
    </cfRule>
  </conditionalFormatting>
  <conditionalFormatting sqref="N14">
    <cfRule type="containsErrors" dxfId="1044" priority="11">
      <formula>ISERROR(N14)</formula>
    </cfRule>
  </conditionalFormatting>
  <conditionalFormatting sqref="P21">
    <cfRule type="containsErrors" dxfId="1043" priority="10">
      <formula>ISERROR(P21)</formula>
    </cfRule>
  </conditionalFormatting>
  <conditionalFormatting sqref="P23">
    <cfRule type="containsErrors" dxfId="1042" priority="9">
      <formula>ISERROR(P23)</formula>
    </cfRule>
  </conditionalFormatting>
  <conditionalFormatting sqref="P22 P24">
    <cfRule type="containsErrors" dxfId="1041" priority="8">
      <formula>ISERROR(P22)</formula>
    </cfRule>
  </conditionalFormatting>
  <conditionalFormatting sqref="P25">
    <cfRule type="containsErrors" dxfId="1040" priority="7">
      <formula>ISERROR(P25)</formula>
    </cfRule>
  </conditionalFormatting>
  <conditionalFormatting sqref="P5">
    <cfRule type="containsErrors" dxfId="1039" priority="6">
      <formula>ISERROR(P5)</formula>
    </cfRule>
  </conditionalFormatting>
  <conditionalFormatting sqref="Q21">
    <cfRule type="containsErrors" dxfId="1038" priority="5">
      <formula>ISERROR(Q21)</formula>
    </cfRule>
  </conditionalFormatting>
  <conditionalFormatting sqref="Q23">
    <cfRule type="containsErrors" dxfId="1037" priority="4">
      <formula>ISERROR(Q23)</formula>
    </cfRule>
  </conditionalFormatting>
  <conditionalFormatting sqref="Q22 Q24">
    <cfRule type="containsErrors" dxfId="1036" priority="3">
      <formula>ISERROR(Q22)</formula>
    </cfRule>
  </conditionalFormatting>
  <conditionalFormatting sqref="Q25">
    <cfRule type="containsErrors" dxfId="1035" priority="2">
      <formula>ISERROR(Q25)</formula>
    </cfRule>
  </conditionalFormatting>
  <conditionalFormatting sqref="Q5">
    <cfRule type="containsErrors" dxfId="1034" priority="1">
      <formula>ISERROR(Q5)</formula>
    </cfRule>
  </conditionalFormatting>
  <pageMargins left="0.19685039370078741" right="0.15748031496062992" top="0.19685039370078741" bottom="0.19685039370078741" header="0.11811023622047245" footer="0.11811023622047245"/>
  <pageSetup paperSize="9" scale="99" orientation="landscape" r:id="rId1"/>
  <headerFooter>
    <oddFooter>&amp;L&amp;"Segoe UI,Standard"&amp;8&amp;K00-049BAWAG Group AG&amp;R&amp;"Segoe UI,Standard"&amp;8&amp;K00-049&amp;D</oddFooter>
  </headerFooter>
  <ignoredErrors>
    <ignoredError sqref="V23:V26 B4:G5 U17:Y21 B26:G26 X4:Y16 U9:W16 S26 L4 U22:W22 Y22 V4:W8 T4:T5 U4:U8 S4:S5 R6:T8 O4:R5"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53"/>
  <sheetViews>
    <sheetView showGridLines="0" zoomScaleNormal="100" workbookViewId="0">
      <pane xSplit="1" ySplit="3" topLeftCell="B28" activePane="bottomRight" state="frozen"/>
      <selection activeCell="B34" sqref="B34"/>
      <selection pane="topRight" activeCell="B34" sqref="B34"/>
      <selection pane="bottomLeft" activeCell="B34" sqref="B34"/>
      <selection pane="bottomRight" activeCell="M46" sqref="M46"/>
    </sheetView>
  </sheetViews>
  <sheetFormatPr baseColWidth="10" defaultColWidth="11.42578125" defaultRowHeight="15"/>
  <cols>
    <col min="1" max="1" width="38.42578125" customWidth="1"/>
    <col min="2" max="5" width="6.7109375" customWidth="1"/>
    <col min="6" max="6" width="1.85546875" style="129" customWidth="1"/>
    <col min="7" max="7" width="6.7109375" customWidth="1"/>
    <col min="8" max="10" width="6.7109375" style="347" customWidth="1"/>
    <col min="11" max="11" width="1.85546875" style="129" customWidth="1"/>
    <col min="12" max="13" width="6.7109375" style="347" customWidth="1"/>
  </cols>
  <sheetData>
    <row r="1" spans="1:13" ht="16.5">
      <c r="A1" s="2" t="s">
        <v>40</v>
      </c>
    </row>
    <row r="2" spans="1:13">
      <c r="A2" s="6" t="s">
        <v>14</v>
      </c>
    </row>
    <row r="3" spans="1:13">
      <c r="A3" s="6"/>
      <c r="B3" s="107"/>
      <c r="C3" s="107"/>
      <c r="D3" s="107"/>
      <c r="E3" s="107"/>
      <c r="F3" s="125"/>
      <c r="G3" s="107"/>
      <c r="H3" s="107"/>
      <c r="I3" s="107"/>
      <c r="J3" s="107"/>
      <c r="K3" s="125"/>
      <c r="L3" s="107"/>
      <c r="M3" s="107"/>
    </row>
    <row r="4" spans="1:13">
      <c r="A4" s="7" t="s">
        <v>16</v>
      </c>
      <c r="B4" s="652" t="s">
        <v>75</v>
      </c>
      <c r="C4" s="650"/>
      <c r="D4" s="650"/>
      <c r="E4" s="651"/>
      <c r="F4" s="117"/>
      <c r="G4" s="653" t="s">
        <v>140</v>
      </c>
      <c r="H4" s="655"/>
      <c r="I4" s="655"/>
      <c r="J4" s="655"/>
      <c r="K4" s="117"/>
      <c r="L4" s="653" t="s">
        <v>218</v>
      </c>
      <c r="M4" s="654"/>
    </row>
    <row r="5" spans="1:13">
      <c r="B5" s="264" t="s">
        <v>76</v>
      </c>
      <c r="C5" s="35" t="s">
        <v>77</v>
      </c>
      <c r="D5" s="35" t="s">
        <v>78</v>
      </c>
      <c r="E5" s="39" t="s">
        <v>79</v>
      </c>
      <c r="F5" s="118"/>
      <c r="G5" s="264" t="s">
        <v>76</v>
      </c>
      <c r="H5" s="357" t="s">
        <v>77</v>
      </c>
      <c r="I5" s="419" t="s">
        <v>78</v>
      </c>
      <c r="J5" s="419" t="s">
        <v>79</v>
      </c>
      <c r="K5" s="118"/>
      <c r="L5" s="184" t="s">
        <v>76</v>
      </c>
      <c r="M5" s="572" t="s">
        <v>77</v>
      </c>
    </row>
    <row r="6" spans="1:13">
      <c r="A6" s="10" t="s">
        <v>42</v>
      </c>
      <c r="B6" s="265">
        <v>1108</v>
      </c>
      <c r="C6" s="44">
        <v>937</v>
      </c>
      <c r="D6" s="115">
        <v>751</v>
      </c>
      <c r="E6" s="45">
        <v>1069</v>
      </c>
      <c r="F6" s="126"/>
      <c r="G6" s="291">
        <v>2342</v>
      </c>
      <c r="H6" s="317">
        <v>803</v>
      </c>
      <c r="I6" s="226">
        <v>750</v>
      </c>
      <c r="J6" s="499">
        <v>1424</v>
      </c>
      <c r="K6" s="370"/>
      <c r="L6" s="541">
        <v>535</v>
      </c>
      <c r="M6" s="499">
        <v>843</v>
      </c>
    </row>
    <row r="7" spans="1:13" s="157" customFormat="1">
      <c r="A7" s="11" t="s">
        <v>17</v>
      </c>
      <c r="B7" s="266"/>
      <c r="C7" s="47"/>
      <c r="D7" s="136"/>
      <c r="E7" s="252"/>
      <c r="F7" s="126"/>
      <c r="G7" s="406"/>
      <c r="H7" s="252"/>
      <c r="I7" s="428"/>
      <c r="J7" s="500"/>
      <c r="K7" s="370"/>
      <c r="L7" s="566"/>
      <c r="M7" s="500"/>
    </row>
    <row r="8" spans="1:13">
      <c r="A8" s="40" t="s">
        <v>43</v>
      </c>
      <c r="B8" s="267">
        <v>409</v>
      </c>
      <c r="C8" s="46">
        <v>393</v>
      </c>
      <c r="D8" s="130">
        <v>360</v>
      </c>
      <c r="E8" s="253">
        <v>351</v>
      </c>
      <c r="F8" s="126"/>
      <c r="G8" s="283">
        <v>368</v>
      </c>
      <c r="H8" s="253">
        <v>409</v>
      </c>
      <c r="I8" s="429">
        <v>451</v>
      </c>
      <c r="J8" s="501">
        <v>353</v>
      </c>
      <c r="K8" s="370"/>
      <c r="L8" s="567">
        <v>364</v>
      </c>
      <c r="M8" s="501">
        <v>375</v>
      </c>
    </row>
    <row r="9" spans="1:13">
      <c r="A9" s="40" t="s">
        <v>44</v>
      </c>
      <c r="B9" s="267">
        <v>544</v>
      </c>
      <c r="C9" s="46">
        <v>510</v>
      </c>
      <c r="D9" s="130">
        <v>508</v>
      </c>
      <c r="E9" s="253">
        <v>504</v>
      </c>
      <c r="F9" s="126"/>
      <c r="G9" s="283">
        <v>499</v>
      </c>
      <c r="H9" s="253">
        <v>537</v>
      </c>
      <c r="I9" s="429">
        <v>867</v>
      </c>
      <c r="J9" s="501">
        <v>740</v>
      </c>
      <c r="K9" s="370"/>
      <c r="L9" s="567">
        <v>831</v>
      </c>
      <c r="M9" s="501">
        <v>811</v>
      </c>
    </row>
    <row r="10" spans="1:13">
      <c r="A10" s="61" t="s">
        <v>81</v>
      </c>
      <c r="B10" s="268">
        <v>2697</v>
      </c>
      <c r="C10" s="73">
        <v>2379</v>
      </c>
      <c r="D10" s="134">
        <v>3137</v>
      </c>
      <c r="E10" s="254">
        <v>3039</v>
      </c>
      <c r="F10" s="126"/>
      <c r="G10" s="407">
        <v>2959</v>
      </c>
      <c r="H10" s="254">
        <v>3069</v>
      </c>
      <c r="I10" s="430">
        <v>3362</v>
      </c>
      <c r="J10" s="502">
        <v>3631</v>
      </c>
      <c r="K10" s="370"/>
      <c r="L10" s="568">
        <v>4378</v>
      </c>
      <c r="M10" s="502">
        <v>5140</v>
      </c>
    </row>
    <row r="11" spans="1:13">
      <c r="A11" s="414" t="s">
        <v>82</v>
      </c>
      <c r="B11" s="269">
        <v>38710</v>
      </c>
      <c r="C11" s="48">
        <v>38640</v>
      </c>
      <c r="D11" s="135">
        <v>38767</v>
      </c>
      <c r="E11" s="255">
        <v>38334</v>
      </c>
      <c r="F11" s="139"/>
      <c r="G11" s="408">
        <v>38737</v>
      </c>
      <c r="H11" s="255">
        <v>37631</v>
      </c>
      <c r="I11" s="431">
        <v>38672</v>
      </c>
      <c r="J11" s="503">
        <v>37556</v>
      </c>
      <c r="K11" s="320"/>
      <c r="L11" s="569">
        <v>38256</v>
      </c>
      <c r="M11" s="503">
        <v>42135</v>
      </c>
    </row>
    <row r="12" spans="1:13">
      <c r="A12" s="56" t="s">
        <v>45</v>
      </c>
      <c r="B12" s="266">
        <v>30473</v>
      </c>
      <c r="C12" s="47">
        <v>30191</v>
      </c>
      <c r="D12" s="136">
        <v>30305</v>
      </c>
      <c r="E12" s="252">
        <v>30482</v>
      </c>
      <c r="F12" s="126"/>
      <c r="G12" s="406">
        <v>30197</v>
      </c>
      <c r="H12" s="252">
        <v>31062</v>
      </c>
      <c r="I12" s="428">
        <v>30737</v>
      </c>
      <c r="J12" s="500">
        <v>30467</v>
      </c>
      <c r="K12" s="370"/>
      <c r="L12" s="566">
        <v>31110</v>
      </c>
      <c r="M12" s="500">
        <v>31372</v>
      </c>
    </row>
    <row r="13" spans="1:13">
      <c r="A13" s="415" t="s">
        <v>46</v>
      </c>
      <c r="B13" s="267">
        <v>3476</v>
      </c>
      <c r="C13" s="46">
        <v>3205</v>
      </c>
      <c r="D13" s="130">
        <v>3542</v>
      </c>
      <c r="E13" s="253">
        <v>3512</v>
      </c>
      <c r="F13" s="126"/>
      <c r="G13" s="283">
        <v>3354</v>
      </c>
      <c r="H13" s="253">
        <v>2955</v>
      </c>
      <c r="I13" s="429">
        <v>2264</v>
      </c>
      <c r="J13" s="501">
        <v>1369</v>
      </c>
      <c r="K13" s="370"/>
      <c r="L13" s="567">
        <v>2051</v>
      </c>
      <c r="M13" s="501">
        <v>2500</v>
      </c>
    </row>
    <row r="14" spans="1:13">
      <c r="A14" s="56" t="s">
        <v>47</v>
      </c>
      <c r="B14" s="266">
        <v>4761</v>
      </c>
      <c r="C14" s="47">
        <v>5244</v>
      </c>
      <c r="D14" s="136">
        <v>4920</v>
      </c>
      <c r="E14" s="252">
        <v>4340</v>
      </c>
      <c r="F14" s="126"/>
      <c r="G14" s="406">
        <v>5186</v>
      </c>
      <c r="H14" s="252">
        <v>3614</v>
      </c>
      <c r="I14" s="428">
        <v>5671</v>
      </c>
      <c r="J14" s="500">
        <v>5720</v>
      </c>
      <c r="K14" s="370"/>
      <c r="L14" s="566">
        <v>5095</v>
      </c>
      <c r="M14" s="500">
        <v>8263</v>
      </c>
    </row>
    <row r="15" spans="1:13" ht="21">
      <c r="A15" s="42" t="s">
        <v>126</v>
      </c>
      <c r="B15" s="267">
        <v>0</v>
      </c>
      <c r="C15" s="46">
        <v>0</v>
      </c>
      <c r="D15" s="130">
        <v>0</v>
      </c>
      <c r="E15" s="253">
        <v>1</v>
      </c>
      <c r="F15" s="126"/>
      <c r="G15" s="283">
        <v>3</v>
      </c>
      <c r="H15" s="253">
        <v>4</v>
      </c>
      <c r="I15" s="429">
        <v>7</v>
      </c>
      <c r="J15" s="501">
        <v>5</v>
      </c>
      <c r="K15" s="370"/>
      <c r="L15" s="567">
        <v>6</v>
      </c>
      <c r="M15" s="501">
        <v>17</v>
      </c>
    </row>
    <row r="16" spans="1:13">
      <c r="A16" s="40" t="s">
        <v>48</v>
      </c>
      <c r="B16" s="267">
        <v>415</v>
      </c>
      <c r="C16" s="46">
        <v>440</v>
      </c>
      <c r="D16" s="130">
        <v>379</v>
      </c>
      <c r="E16" s="253">
        <v>401</v>
      </c>
      <c r="F16" s="126"/>
      <c r="G16" s="283">
        <v>410</v>
      </c>
      <c r="H16" s="253">
        <v>494</v>
      </c>
      <c r="I16" s="429">
        <v>473</v>
      </c>
      <c r="J16" s="501">
        <v>397</v>
      </c>
      <c r="K16" s="370"/>
      <c r="L16" s="567">
        <v>609</v>
      </c>
      <c r="M16" s="501">
        <v>423</v>
      </c>
    </row>
    <row r="17" spans="1:13">
      <c r="A17" s="10" t="s">
        <v>49</v>
      </c>
      <c r="B17" s="267">
        <v>223</v>
      </c>
      <c r="C17" s="46">
        <v>224</v>
      </c>
      <c r="D17" s="130">
        <v>228</v>
      </c>
      <c r="E17" s="253">
        <v>234</v>
      </c>
      <c r="F17" s="126"/>
      <c r="G17" s="283">
        <v>496</v>
      </c>
      <c r="H17" s="253">
        <v>637</v>
      </c>
      <c r="I17" s="429">
        <v>644</v>
      </c>
      <c r="J17" s="501">
        <v>707</v>
      </c>
      <c r="K17" s="370"/>
      <c r="L17" s="567">
        <v>704</v>
      </c>
      <c r="M17" s="501">
        <v>501</v>
      </c>
    </row>
    <row r="18" spans="1:13">
      <c r="A18" s="11" t="s">
        <v>50</v>
      </c>
      <c r="B18" s="266">
        <v>490</v>
      </c>
      <c r="C18" s="47">
        <v>496</v>
      </c>
      <c r="D18" s="136">
        <v>497</v>
      </c>
      <c r="E18" s="252">
        <v>505</v>
      </c>
      <c r="F18" s="126"/>
      <c r="G18" s="406">
        <v>540</v>
      </c>
      <c r="H18" s="252">
        <v>569</v>
      </c>
      <c r="I18" s="428">
        <v>556</v>
      </c>
      <c r="J18" s="500">
        <v>569</v>
      </c>
      <c r="K18" s="370"/>
      <c r="L18" s="566">
        <v>565</v>
      </c>
      <c r="M18" s="500">
        <v>555</v>
      </c>
    </row>
    <row r="19" spans="1:13">
      <c r="A19" s="14" t="s">
        <v>51</v>
      </c>
      <c r="B19" s="267">
        <v>16</v>
      </c>
      <c r="C19" s="46">
        <v>20</v>
      </c>
      <c r="D19" s="130">
        <v>14</v>
      </c>
      <c r="E19" s="253">
        <v>15</v>
      </c>
      <c r="F19" s="126"/>
      <c r="G19" s="283">
        <v>10</v>
      </c>
      <c r="H19" s="253">
        <v>12</v>
      </c>
      <c r="I19" s="429">
        <v>11</v>
      </c>
      <c r="J19" s="501">
        <v>15</v>
      </c>
      <c r="K19" s="370"/>
      <c r="L19" s="567">
        <v>14</v>
      </c>
      <c r="M19" s="501">
        <v>13</v>
      </c>
    </row>
    <row r="20" spans="1:13">
      <c r="A20" s="421" t="s">
        <v>52</v>
      </c>
      <c r="B20" s="270">
        <v>140</v>
      </c>
      <c r="C20" s="49">
        <v>108</v>
      </c>
      <c r="D20" s="137">
        <v>89</v>
      </c>
      <c r="E20" s="256">
        <v>75</v>
      </c>
      <c r="F20" s="126"/>
      <c r="G20" s="409">
        <v>53</v>
      </c>
      <c r="H20" s="256">
        <v>26</v>
      </c>
      <c r="I20" s="432">
        <v>9</v>
      </c>
      <c r="J20" s="504">
        <v>8</v>
      </c>
      <c r="K20" s="370"/>
      <c r="L20" s="570">
        <v>8</v>
      </c>
      <c r="M20" s="504">
        <v>7</v>
      </c>
    </row>
    <row r="21" spans="1:13">
      <c r="A21" s="421" t="s">
        <v>53</v>
      </c>
      <c r="B21" s="270">
        <v>185</v>
      </c>
      <c r="C21" s="49">
        <v>123</v>
      </c>
      <c r="D21" s="137">
        <v>134</v>
      </c>
      <c r="E21" s="256">
        <v>170</v>
      </c>
      <c r="F21" s="126"/>
      <c r="G21" s="409">
        <v>171</v>
      </c>
      <c r="H21" s="256">
        <v>272</v>
      </c>
      <c r="I21" s="432">
        <v>168</v>
      </c>
      <c r="J21" s="504">
        <v>257</v>
      </c>
      <c r="K21" s="370"/>
      <c r="L21" s="570">
        <v>240</v>
      </c>
      <c r="M21" s="504">
        <v>260</v>
      </c>
    </row>
    <row r="22" spans="1:13" s="347" customFormat="1">
      <c r="A22" s="628" t="s">
        <v>224</v>
      </c>
      <c r="B22" s="629">
        <v>0</v>
      </c>
      <c r="C22" s="630">
        <v>0</v>
      </c>
      <c r="D22" s="631">
        <v>0</v>
      </c>
      <c r="E22" s="632">
        <v>0</v>
      </c>
      <c r="F22" s="370"/>
      <c r="G22" s="633">
        <v>0</v>
      </c>
      <c r="H22" s="634">
        <v>0</v>
      </c>
      <c r="I22" s="635">
        <v>0</v>
      </c>
      <c r="J22" s="636">
        <v>0</v>
      </c>
      <c r="K22" s="370"/>
      <c r="L22" s="633">
        <v>0</v>
      </c>
      <c r="M22" s="637">
        <v>198</v>
      </c>
    </row>
    <row r="23" spans="1:13">
      <c r="A23" s="16" t="s">
        <v>16</v>
      </c>
      <c r="B23" s="271">
        <v>44937</v>
      </c>
      <c r="C23" s="50">
        <v>44270</v>
      </c>
      <c r="D23" s="62">
        <v>44864</v>
      </c>
      <c r="E23" s="257">
        <v>44698</v>
      </c>
      <c r="F23" s="139"/>
      <c r="G23" s="271">
        <v>46588</v>
      </c>
      <c r="H23" s="50">
        <v>44463</v>
      </c>
      <c r="I23" s="50">
        <v>45970</v>
      </c>
      <c r="J23" s="257">
        <v>45662</v>
      </c>
      <c r="K23" s="320"/>
      <c r="L23" s="271">
        <v>46510</v>
      </c>
      <c r="M23" s="573">
        <v>51278</v>
      </c>
    </row>
    <row r="24" spans="1:13">
      <c r="B24" s="272"/>
      <c r="C24" s="103"/>
      <c r="D24" s="103"/>
      <c r="E24" s="258"/>
      <c r="G24" s="258"/>
      <c r="H24" s="258"/>
      <c r="I24" s="258"/>
      <c r="J24" s="258"/>
      <c r="L24" s="272"/>
      <c r="M24" s="571"/>
    </row>
    <row r="25" spans="1:13">
      <c r="A25" s="7" t="s">
        <v>41</v>
      </c>
      <c r="B25" s="652" t="s">
        <v>75</v>
      </c>
      <c r="C25" s="650"/>
      <c r="D25" s="650"/>
      <c r="E25" s="651"/>
      <c r="F25" s="117"/>
      <c r="G25" s="653" t="s">
        <v>140</v>
      </c>
      <c r="H25" s="655"/>
      <c r="I25" s="655"/>
      <c r="J25" s="655"/>
      <c r="K25" s="117"/>
      <c r="L25" s="653" t="s">
        <v>218</v>
      </c>
      <c r="M25" s="654"/>
    </row>
    <row r="26" spans="1:13">
      <c r="B26" s="264" t="s">
        <v>76</v>
      </c>
      <c r="C26" s="35" t="s">
        <v>77</v>
      </c>
      <c r="D26" s="35" t="s">
        <v>78</v>
      </c>
      <c r="E26" s="39" t="s">
        <v>79</v>
      </c>
      <c r="F26" s="118"/>
      <c r="G26" s="264" t="s">
        <v>76</v>
      </c>
      <c r="H26" s="357" t="s">
        <v>77</v>
      </c>
      <c r="I26" s="419" t="s">
        <v>78</v>
      </c>
      <c r="J26" s="419" t="s">
        <v>79</v>
      </c>
      <c r="K26" s="118"/>
      <c r="L26" s="184" t="s">
        <v>76</v>
      </c>
      <c r="M26" s="572" t="s">
        <v>77</v>
      </c>
    </row>
    <row r="27" spans="1:13">
      <c r="A27" s="13" t="s">
        <v>54</v>
      </c>
      <c r="B27" s="273">
        <v>41412</v>
      </c>
      <c r="C27" s="51">
        <v>40400</v>
      </c>
      <c r="D27" s="138">
        <v>40917</v>
      </c>
      <c r="E27" s="259">
        <v>40693</v>
      </c>
      <c r="F27" s="139"/>
      <c r="G27" s="290">
        <v>42483</v>
      </c>
      <c r="H27" s="259">
        <v>40477</v>
      </c>
      <c r="I27" s="427">
        <v>41869</v>
      </c>
      <c r="J27" s="505">
        <v>41834</v>
      </c>
      <c r="K27" s="320"/>
      <c r="L27" s="542">
        <v>42708</v>
      </c>
      <c r="M27" s="545">
        <v>47319</v>
      </c>
    </row>
    <row r="28" spans="1:13" s="157" customFormat="1">
      <c r="A28" s="11" t="s">
        <v>55</v>
      </c>
      <c r="B28" s="266"/>
      <c r="C28" s="55"/>
      <c r="D28" s="136"/>
      <c r="E28" s="260"/>
      <c r="F28" s="126"/>
      <c r="G28" s="406"/>
      <c r="H28" s="260"/>
      <c r="I28" s="433"/>
      <c r="J28" s="506"/>
      <c r="K28" s="370"/>
      <c r="L28" s="566"/>
      <c r="M28" s="500"/>
    </row>
    <row r="29" spans="1:13">
      <c r="A29" s="40" t="s">
        <v>44</v>
      </c>
      <c r="B29" s="267">
        <v>966</v>
      </c>
      <c r="C29" s="53">
        <v>948</v>
      </c>
      <c r="D29" s="130">
        <v>588</v>
      </c>
      <c r="E29" s="261">
        <v>576</v>
      </c>
      <c r="F29" s="126"/>
      <c r="G29" s="283">
        <v>527</v>
      </c>
      <c r="H29" s="261">
        <v>515</v>
      </c>
      <c r="I29" s="434">
        <v>483</v>
      </c>
      <c r="J29" s="507">
        <v>369</v>
      </c>
      <c r="K29" s="370"/>
      <c r="L29" s="567">
        <v>350</v>
      </c>
      <c r="M29" s="501">
        <v>332</v>
      </c>
    </row>
    <row r="30" spans="1:13">
      <c r="A30" s="41" t="s">
        <v>43</v>
      </c>
      <c r="B30" s="267">
        <v>292</v>
      </c>
      <c r="C30" s="53">
        <v>295</v>
      </c>
      <c r="D30" s="130">
        <v>282</v>
      </c>
      <c r="E30" s="261">
        <v>301</v>
      </c>
      <c r="F30" s="126"/>
      <c r="G30" s="283">
        <v>353</v>
      </c>
      <c r="H30" s="261">
        <v>348</v>
      </c>
      <c r="I30" s="434">
        <v>424</v>
      </c>
      <c r="J30" s="507">
        <v>334</v>
      </c>
      <c r="K30" s="370"/>
      <c r="L30" s="567">
        <v>357</v>
      </c>
      <c r="M30" s="501">
        <v>355</v>
      </c>
    </row>
    <row r="31" spans="1:13">
      <c r="A31" s="40" t="s">
        <v>57</v>
      </c>
      <c r="B31" s="266">
        <v>38862</v>
      </c>
      <c r="C31" s="55">
        <v>37831</v>
      </c>
      <c r="D31" s="136">
        <v>38796</v>
      </c>
      <c r="E31" s="260">
        <v>38325</v>
      </c>
      <c r="F31" s="126"/>
      <c r="G31" s="406">
        <v>39555</v>
      </c>
      <c r="H31" s="260">
        <v>37696</v>
      </c>
      <c r="I31" s="433">
        <v>38322</v>
      </c>
      <c r="J31" s="506">
        <v>38543</v>
      </c>
      <c r="K31" s="370"/>
      <c r="L31" s="566">
        <v>39381</v>
      </c>
      <c r="M31" s="500">
        <v>43504</v>
      </c>
    </row>
    <row r="32" spans="1:13">
      <c r="A32" s="56" t="s">
        <v>45</v>
      </c>
      <c r="B32" s="267">
        <v>30475</v>
      </c>
      <c r="C32" s="53">
        <v>29817</v>
      </c>
      <c r="D32" s="130">
        <v>30853</v>
      </c>
      <c r="E32" s="261">
        <v>30195</v>
      </c>
      <c r="F32" s="126"/>
      <c r="G32" s="283">
        <v>30535</v>
      </c>
      <c r="H32" s="261">
        <v>30089</v>
      </c>
      <c r="I32" s="434">
        <v>30245</v>
      </c>
      <c r="J32" s="507">
        <v>30378</v>
      </c>
      <c r="K32" s="370"/>
      <c r="L32" s="567">
        <v>29632</v>
      </c>
      <c r="M32" s="501">
        <v>30249</v>
      </c>
    </row>
    <row r="33" spans="1:13">
      <c r="A33" s="54" t="s">
        <v>56</v>
      </c>
      <c r="B33" s="266">
        <v>4122</v>
      </c>
      <c r="C33" s="55">
        <v>4051</v>
      </c>
      <c r="D33" s="136">
        <v>3956</v>
      </c>
      <c r="E33" s="260">
        <v>3849</v>
      </c>
      <c r="F33" s="126"/>
      <c r="G33" s="406">
        <v>4220</v>
      </c>
      <c r="H33" s="260">
        <v>4682</v>
      </c>
      <c r="I33" s="433">
        <v>4680</v>
      </c>
      <c r="J33" s="506">
        <v>5080</v>
      </c>
      <c r="K33" s="370"/>
      <c r="L33" s="566">
        <v>5401</v>
      </c>
      <c r="M33" s="500">
        <v>5277</v>
      </c>
    </row>
    <row r="34" spans="1:13">
      <c r="A34" s="56" t="s">
        <v>47</v>
      </c>
      <c r="B34" s="267">
        <v>4265</v>
      </c>
      <c r="C34" s="53">
        <v>3963</v>
      </c>
      <c r="D34" s="130">
        <v>3987</v>
      </c>
      <c r="E34" s="261">
        <v>4281</v>
      </c>
      <c r="F34" s="126"/>
      <c r="G34" s="283">
        <v>4800</v>
      </c>
      <c r="H34" s="261">
        <v>2925</v>
      </c>
      <c r="I34" s="434">
        <v>3397</v>
      </c>
      <c r="J34" s="507">
        <v>3085</v>
      </c>
      <c r="K34" s="370"/>
      <c r="L34" s="567">
        <v>4348</v>
      </c>
      <c r="M34" s="501">
        <v>7978</v>
      </c>
    </row>
    <row r="35" spans="1:13" ht="21">
      <c r="A35" s="57" t="s">
        <v>80</v>
      </c>
      <c r="B35" s="266">
        <v>0</v>
      </c>
      <c r="C35" s="55">
        <v>0</v>
      </c>
      <c r="D35" s="136">
        <v>0</v>
      </c>
      <c r="E35" s="260">
        <v>150</v>
      </c>
      <c r="F35" s="126"/>
      <c r="G35" s="406">
        <v>155</v>
      </c>
      <c r="H35" s="260">
        <v>99</v>
      </c>
      <c r="I35" s="433">
        <v>602</v>
      </c>
      <c r="J35" s="506">
        <v>729</v>
      </c>
      <c r="K35" s="370"/>
      <c r="L35" s="566">
        <v>875</v>
      </c>
      <c r="M35" s="500">
        <v>918</v>
      </c>
    </row>
    <row r="36" spans="1:13" ht="21">
      <c r="A36" s="58" t="s">
        <v>64</v>
      </c>
      <c r="B36" s="267">
        <v>95</v>
      </c>
      <c r="C36" s="53">
        <v>130</v>
      </c>
      <c r="D36" s="130">
        <v>75</v>
      </c>
      <c r="E36" s="261">
        <v>156</v>
      </c>
      <c r="F36" s="126"/>
      <c r="G36" s="283">
        <v>272</v>
      </c>
      <c r="H36" s="261">
        <v>390</v>
      </c>
      <c r="I36" s="434">
        <v>484</v>
      </c>
      <c r="J36" s="507">
        <v>337</v>
      </c>
      <c r="K36" s="370"/>
      <c r="L36" s="567">
        <v>366</v>
      </c>
      <c r="M36" s="501">
        <v>387</v>
      </c>
    </row>
    <row r="37" spans="1:13">
      <c r="A37" s="10" t="s">
        <v>48</v>
      </c>
      <c r="B37" s="266">
        <v>120</v>
      </c>
      <c r="C37" s="55">
        <v>131</v>
      </c>
      <c r="D37" s="136">
        <v>103</v>
      </c>
      <c r="E37" s="260">
        <v>104</v>
      </c>
      <c r="F37" s="126"/>
      <c r="G37" s="406">
        <v>169</v>
      </c>
      <c r="H37" s="260">
        <v>39</v>
      </c>
      <c r="I37" s="433">
        <v>207</v>
      </c>
      <c r="J37" s="506">
        <v>116</v>
      </c>
      <c r="K37" s="370"/>
      <c r="L37" s="566">
        <v>94</v>
      </c>
      <c r="M37" s="500">
        <v>61</v>
      </c>
    </row>
    <row r="38" spans="1:13">
      <c r="A38" s="10" t="s">
        <v>58</v>
      </c>
      <c r="B38" s="267">
        <v>418</v>
      </c>
      <c r="C38" s="53">
        <v>417</v>
      </c>
      <c r="D38" s="130">
        <v>480</v>
      </c>
      <c r="E38" s="261">
        <v>465</v>
      </c>
      <c r="F38" s="126"/>
      <c r="G38" s="283">
        <v>471</v>
      </c>
      <c r="H38" s="261">
        <v>476</v>
      </c>
      <c r="I38" s="434">
        <v>471</v>
      </c>
      <c r="J38" s="507">
        <v>480</v>
      </c>
      <c r="K38" s="370"/>
      <c r="L38" s="567">
        <v>443</v>
      </c>
      <c r="M38" s="501">
        <v>457</v>
      </c>
    </row>
    <row r="39" spans="1:13">
      <c r="A39" s="11" t="s">
        <v>59</v>
      </c>
      <c r="B39" s="267">
        <v>5</v>
      </c>
      <c r="C39" s="53">
        <v>0</v>
      </c>
      <c r="D39" s="130">
        <v>0</v>
      </c>
      <c r="E39" s="261">
        <v>8</v>
      </c>
      <c r="F39" s="126"/>
      <c r="G39" s="283">
        <v>13</v>
      </c>
      <c r="H39" s="261">
        <v>18</v>
      </c>
      <c r="I39" s="434">
        <v>24</v>
      </c>
      <c r="J39" s="507">
        <v>34</v>
      </c>
      <c r="K39" s="370"/>
      <c r="L39" s="567">
        <v>36</v>
      </c>
      <c r="M39" s="501">
        <v>44</v>
      </c>
    </row>
    <row r="40" spans="1:13">
      <c r="A40" s="14" t="s">
        <v>60</v>
      </c>
      <c r="B40" s="266">
        <v>10</v>
      </c>
      <c r="C40" s="55">
        <v>10</v>
      </c>
      <c r="D40" s="136">
        <v>12</v>
      </c>
      <c r="E40" s="260">
        <v>11</v>
      </c>
      <c r="F40" s="126"/>
      <c r="G40" s="406">
        <v>11</v>
      </c>
      <c r="H40" s="260">
        <v>16</v>
      </c>
      <c r="I40" s="433">
        <v>25</v>
      </c>
      <c r="J40" s="506">
        <v>54</v>
      </c>
      <c r="K40" s="370"/>
      <c r="L40" s="566">
        <v>36</v>
      </c>
      <c r="M40" s="500">
        <v>78</v>
      </c>
    </row>
    <row r="41" spans="1:13">
      <c r="A41" s="14" t="s">
        <v>61</v>
      </c>
      <c r="B41" s="267">
        <v>645</v>
      </c>
      <c r="C41" s="53">
        <v>638</v>
      </c>
      <c r="D41" s="130">
        <v>581</v>
      </c>
      <c r="E41" s="261">
        <v>597</v>
      </c>
      <c r="F41" s="126"/>
      <c r="G41" s="283">
        <v>957</v>
      </c>
      <c r="H41" s="261">
        <v>880</v>
      </c>
      <c r="I41" s="434">
        <v>827</v>
      </c>
      <c r="J41" s="507">
        <v>838</v>
      </c>
      <c r="K41" s="370"/>
      <c r="L41" s="567">
        <v>770</v>
      </c>
      <c r="M41" s="501">
        <v>1183</v>
      </c>
    </row>
    <row r="42" spans="1:13">
      <c r="A42" s="59" t="s">
        <v>62</v>
      </c>
      <c r="B42" s="269">
        <v>3525</v>
      </c>
      <c r="C42" s="60">
        <v>3870</v>
      </c>
      <c r="D42" s="135">
        <v>3947</v>
      </c>
      <c r="E42" s="262">
        <v>4005</v>
      </c>
      <c r="F42" s="139"/>
      <c r="G42" s="408">
        <v>4105</v>
      </c>
      <c r="H42" s="262">
        <v>3986</v>
      </c>
      <c r="I42" s="435">
        <v>4101</v>
      </c>
      <c r="J42" s="508">
        <v>3828</v>
      </c>
      <c r="K42" s="320"/>
      <c r="L42" s="569">
        <v>3802</v>
      </c>
      <c r="M42" s="503">
        <v>3959</v>
      </c>
    </row>
    <row r="43" spans="1:13">
      <c r="A43" s="41" t="s">
        <v>63</v>
      </c>
      <c r="B43" s="267">
        <v>3523</v>
      </c>
      <c r="C43" s="53">
        <v>3571</v>
      </c>
      <c r="D43" s="130">
        <v>3648</v>
      </c>
      <c r="E43" s="261">
        <v>3706</v>
      </c>
      <c r="F43" s="126"/>
      <c r="G43" s="283">
        <v>3806</v>
      </c>
      <c r="H43" s="261">
        <v>3688</v>
      </c>
      <c r="I43" s="434">
        <v>3803</v>
      </c>
      <c r="J43" s="507">
        <v>3527</v>
      </c>
      <c r="K43" s="370"/>
      <c r="L43" s="567">
        <v>3501</v>
      </c>
      <c r="M43" s="501">
        <v>3657</v>
      </c>
    </row>
    <row r="44" spans="1:13">
      <c r="A44" s="40" t="s">
        <v>119</v>
      </c>
      <c r="B44" s="267">
        <v>0</v>
      </c>
      <c r="C44" s="53">
        <v>298</v>
      </c>
      <c r="D44" s="130">
        <v>298</v>
      </c>
      <c r="E44" s="261">
        <v>298</v>
      </c>
      <c r="F44" s="126"/>
      <c r="G44" s="283">
        <v>298</v>
      </c>
      <c r="H44" s="261">
        <v>297</v>
      </c>
      <c r="I44" s="434">
        <v>297</v>
      </c>
      <c r="J44" s="507">
        <v>297</v>
      </c>
      <c r="K44" s="370"/>
      <c r="L44" s="567">
        <v>297</v>
      </c>
      <c r="M44" s="501">
        <v>297</v>
      </c>
    </row>
    <row r="45" spans="1:13">
      <c r="A45" s="40" t="s">
        <v>38</v>
      </c>
      <c r="B45" s="267">
        <v>1</v>
      </c>
      <c r="C45" s="53">
        <v>1</v>
      </c>
      <c r="D45" s="130">
        <v>1</v>
      </c>
      <c r="E45" s="261">
        <v>1</v>
      </c>
      <c r="F45" s="126"/>
      <c r="G45" s="283">
        <v>1</v>
      </c>
      <c r="H45" s="261">
        <v>1</v>
      </c>
      <c r="I45" s="434">
        <v>1</v>
      </c>
      <c r="J45" s="507">
        <v>4</v>
      </c>
      <c r="K45" s="370"/>
      <c r="L45" s="567">
        <v>4</v>
      </c>
      <c r="M45" s="501">
        <v>4</v>
      </c>
    </row>
    <row r="46" spans="1:13">
      <c r="A46" s="16" t="s">
        <v>41</v>
      </c>
      <c r="B46" s="271">
        <v>44937</v>
      </c>
      <c r="C46" s="62">
        <v>44270</v>
      </c>
      <c r="D46" s="62">
        <v>44864</v>
      </c>
      <c r="E46" s="263">
        <v>44698</v>
      </c>
      <c r="F46" s="139"/>
      <c r="G46" s="271">
        <v>46588</v>
      </c>
      <c r="H46" s="50">
        <v>44463</v>
      </c>
      <c r="I46" s="50">
        <v>45970</v>
      </c>
      <c r="J46" s="257">
        <v>45662</v>
      </c>
      <c r="K46" s="320"/>
      <c r="L46" s="271">
        <v>46510</v>
      </c>
      <c r="M46" s="573">
        <v>51278</v>
      </c>
    </row>
    <row r="49" spans="1:13" ht="39.75" customHeight="1">
      <c r="A49" s="656" t="s">
        <v>106</v>
      </c>
      <c r="B49" s="657"/>
      <c r="C49" s="92"/>
      <c r="D49" s="92"/>
      <c r="E49" s="92"/>
      <c r="F49"/>
      <c r="H49" s="92"/>
      <c r="I49" s="92"/>
      <c r="J49" s="92"/>
      <c r="K49" s="347"/>
    </row>
    <row r="53" spans="1:13">
      <c r="B53" s="413"/>
      <c r="C53" s="413"/>
      <c r="D53" s="413"/>
      <c r="E53" s="413"/>
      <c r="F53" s="413"/>
      <c r="G53" s="413"/>
      <c r="H53" s="413"/>
      <c r="I53" s="413"/>
      <c r="J53" s="413"/>
      <c r="K53" s="413"/>
      <c r="L53" s="413"/>
      <c r="M53" s="413"/>
    </row>
  </sheetData>
  <mergeCells count="7">
    <mergeCell ref="L4:M4"/>
    <mergeCell ref="L25:M25"/>
    <mergeCell ref="G4:J4"/>
    <mergeCell ref="G25:J25"/>
    <mergeCell ref="A49:B49"/>
    <mergeCell ref="B4:E4"/>
    <mergeCell ref="B25:E25"/>
  </mergeCells>
  <conditionalFormatting sqref="C27:C28">
    <cfRule type="containsErrors" dxfId="1033" priority="136">
      <formula>ISERROR(C27)</formula>
    </cfRule>
  </conditionalFormatting>
  <conditionalFormatting sqref="C40">
    <cfRule type="containsErrors" dxfId="1032" priority="132">
      <formula>ISERROR(C40)</formula>
    </cfRule>
  </conditionalFormatting>
  <conditionalFormatting sqref="C31 C33 C35 C37">
    <cfRule type="containsErrors" dxfId="1031" priority="134">
      <formula>ISERROR(C31)</formula>
    </cfRule>
  </conditionalFormatting>
  <conditionalFormatting sqref="C32 C34 C36 C38">
    <cfRule type="containsErrors" dxfId="1030" priority="133">
      <formula>ISERROR(C32)</formula>
    </cfRule>
  </conditionalFormatting>
  <conditionalFormatting sqref="C29">
    <cfRule type="containsErrors" dxfId="1029" priority="135">
      <formula>ISERROR(C29)</formula>
    </cfRule>
  </conditionalFormatting>
  <conditionalFormatting sqref="C39 C41">
    <cfRule type="containsErrors" dxfId="1028" priority="131">
      <formula>ISERROR(C39)</formula>
    </cfRule>
  </conditionalFormatting>
  <conditionalFormatting sqref="C30">
    <cfRule type="containsErrors" dxfId="1027" priority="130">
      <formula>ISERROR(C30)</formula>
    </cfRule>
  </conditionalFormatting>
  <conditionalFormatting sqref="C42">
    <cfRule type="containsErrors" dxfId="1026" priority="128">
      <formula>ISERROR(C42)</formula>
    </cfRule>
  </conditionalFormatting>
  <conditionalFormatting sqref="C46">
    <cfRule type="containsErrors" dxfId="1025" priority="127">
      <formula>ISERROR(C46)</formula>
    </cfRule>
  </conditionalFormatting>
  <conditionalFormatting sqref="C5">
    <cfRule type="containsErrors" dxfId="1024" priority="125">
      <formula>ISERROR(C5)</formula>
    </cfRule>
  </conditionalFormatting>
  <conditionalFormatting sqref="C26">
    <cfRule type="containsErrors" dxfId="1023" priority="124">
      <formula>ISERROR(C26)</formula>
    </cfRule>
  </conditionalFormatting>
  <conditionalFormatting sqref="C43">
    <cfRule type="containsErrors" dxfId="1022" priority="115">
      <formula>ISERROR(C43)</formula>
    </cfRule>
  </conditionalFormatting>
  <conditionalFormatting sqref="C44">
    <cfRule type="containsErrors" dxfId="1021" priority="109">
      <formula>ISERROR(C44)</formula>
    </cfRule>
  </conditionalFormatting>
  <conditionalFormatting sqref="C45">
    <cfRule type="containsErrors" dxfId="1020" priority="106">
      <formula>ISERROR(C45)</formula>
    </cfRule>
  </conditionalFormatting>
  <conditionalFormatting sqref="D5">
    <cfRule type="containsErrors" dxfId="1019" priority="96">
      <formula>ISERROR(D5)</formula>
    </cfRule>
  </conditionalFormatting>
  <conditionalFormatting sqref="D26">
    <cfRule type="containsErrors" dxfId="1018" priority="95">
      <formula>ISERROR(D26)</formula>
    </cfRule>
  </conditionalFormatting>
  <conditionalFormatting sqref="E5">
    <cfRule type="containsErrors" dxfId="1017" priority="91">
      <formula>ISERROR(E5)</formula>
    </cfRule>
  </conditionalFormatting>
  <conditionalFormatting sqref="E26">
    <cfRule type="containsErrors" dxfId="1016" priority="90">
      <formula>ISERROR(E26)</formula>
    </cfRule>
  </conditionalFormatting>
  <conditionalFormatting sqref="E27:E28">
    <cfRule type="containsErrors" dxfId="1015" priority="89">
      <formula>ISERROR(E27)</formula>
    </cfRule>
  </conditionalFormatting>
  <conditionalFormatting sqref="E40">
    <cfRule type="containsErrors" dxfId="1014" priority="85">
      <formula>ISERROR(E40)</formula>
    </cfRule>
  </conditionalFormatting>
  <conditionalFormatting sqref="E31 E33 E35 E37">
    <cfRule type="containsErrors" dxfId="1013" priority="87">
      <formula>ISERROR(E31)</formula>
    </cfRule>
  </conditionalFormatting>
  <conditionalFormatting sqref="E32 E34 E36 E38">
    <cfRule type="containsErrors" dxfId="1012" priority="86">
      <formula>ISERROR(E32)</formula>
    </cfRule>
  </conditionalFormatting>
  <conditionalFormatting sqref="E29">
    <cfRule type="containsErrors" dxfId="1011" priority="88">
      <formula>ISERROR(E29)</formula>
    </cfRule>
  </conditionalFormatting>
  <conditionalFormatting sqref="E39 E41">
    <cfRule type="containsErrors" dxfId="1010" priority="84">
      <formula>ISERROR(E39)</formula>
    </cfRule>
  </conditionalFormatting>
  <conditionalFormatting sqref="E30">
    <cfRule type="containsErrors" dxfId="1009" priority="83">
      <formula>ISERROR(E30)</formula>
    </cfRule>
  </conditionalFormatting>
  <conditionalFormatting sqref="E42">
    <cfRule type="containsErrors" dxfId="1008" priority="82">
      <formula>ISERROR(E42)</formula>
    </cfRule>
  </conditionalFormatting>
  <conditionalFormatting sqref="E46">
    <cfRule type="containsErrors" dxfId="1007" priority="81">
      <formula>ISERROR(E46)</formula>
    </cfRule>
  </conditionalFormatting>
  <conditionalFormatting sqref="E43">
    <cfRule type="containsErrors" dxfId="1006" priority="80">
      <formula>ISERROR(E43)</formula>
    </cfRule>
  </conditionalFormatting>
  <conditionalFormatting sqref="E44">
    <cfRule type="containsErrors" dxfId="1005" priority="79">
      <formula>ISERROR(E44)</formula>
    </cfRule>
  </conditionalFormatting>
  <conditionalFormatting sqref="E45">
    <cfRule type="containsErrors" dxfId="1004" priority="78">
      <formula>ISERROR(E45)</formula>
    </cfRule>
  </conditionalFormatting>
  <conditionalFormatting sqref="F5">
    <cfRule type="containsErrors" dxfId="1003" priority="77">
      <formula>ISERROR(F5)</formula>
    </cfRule>
  </conditionalFormatting>
  <conditionalFormatting sqref="F26">
    <cfRule type="containsErrors" dxfId="1002" priority="76">
      <formula>ISERROR(F26)</formula>
    </cfRule>
  </conditionalFormatting>
  <conditionalFormatting sqref="F40">
    <cfRule type="containsErrors" dxfId="1001" priority="71">
      <formula>ISERROR(F40)</formula>
    </cfRule>
  </conditionalFormatting>
  <conditionalFormatting sqref="F27:F28">
    <cfRule type="containsErrors" dxfId="1000" priority="75">
      <formula>ISERROR(F27)</formula>
    </cfRule>
  </conditionalFormatting>
  <conditionalFormatting sqref="F31 F33 F35 F37">
    <cfRule type="containsErrors" dxfId="999" priority="73">
      <formula>ISERROR(F31)</formula>
    </cfRule>
  </conditionalFormatting>
  <conditionalFormatting sqref="F32 F34 F36 F38">
    <cfRule type="containsErrors" dxfId="998" priority="72">
      <formula>ISERROR(F32)</formula>
    </cfRule>
  </conditionalFormatting>
  <conditionalFormatting sqref="F29">
    <cfRule type="containsErrors" dxfId="997" priority="74">
      <formula>ISERROR(F29)</formula>
    </cfRule>
  </conditionalFormatting>
  <conditionalFormatting sqref="F39 F41">
    <cfRule type="containsErrors" dxfId="996" priority="70">
      <formula>ISERROR(F39)</formula>
    </cfRule>
  </conditionalFormatting>
  <conditionalFormatting sqref="F30">
    <cfRule type="containsErrors" dxfId="995" priority="69">
      <formula>ISERROR(F30)</formula>
    </cfRule>
  </conditionalFormatting>
  <conditionalFormatting sqref="F42">
    <cfRule type="containsErrors" dxfId="994" priority="68">
      <formula>ISERROR(F42)</formula>
    </cfRule>
  </conditionalFormatting>
  <conditionalFormatting sqref="F46">
    <cfRule type="containsErrors" dxfId="993" priority="67">
      <formula>ISERROR(F46)</formula>
    </cfRule>
  </conditionalFormatting>
  <conditionalFormatting sqref="F43">
    <cfRule type="containsErrors" dxfId="992" priority="66">
      <formula>ISERROR(F43)</formula>
    </cfRule>
  </conditionalFormatting>
  <conditionalFormatting sqref="F44">
    <cfRule type="containsErrors" dxfId="991" priority="65">
      <formula>ISERROR(F44)</formula>
    </cfRule>
  </conditionalFormatting>
  <conditionalFormatting sqref="F45">
    <cfRule type="containsErrors" dxfId="990" priority="64">
      <formula>ISERROR(F45)</formula>
    </cfRule>
  </conditionalFormatting>
  <conditionalFormatting sqref="H27:H28">
    <cfRule type="containsErrors" dxfId="989" priority="61">
      <formula>ISERROR(H27)</formula>
    </cfRule>
  </conditionalFormatting>
  <conditionalFormatting sqref="H40">
    <cfRule type="containsErrors" dxfId="988" priority="57">
      <formula>ISERROR(H40)</formula>
    </cfRule>
  </conditionalFormatting>
  <conditionalFormatting sqref="H31 H33 H35 H37">
    <cfRule type="containsErrors" dxfId="987" priority="59">
      <formula>ISERROR(H31)</formula>
    </cfRule>
  </conditionalFormatting>
  <conditionalFormatting sqref="H32 H34 H36 H38">
    <cfRule type="containsErrors" dxfId="986" priority="58">
      <formula>ISERROR(H32)</formula>
    </cfRule>
  </conditionalFormatting>
  <conditionalFormatting sqref="H29">
    <cfRule type="containsErrors" dxfId="985" priority="60">
      <formula>ISERROR(H29)</formula>
    </cfRule>
  </conditionalFormatting>
  <conditionalFormatting sqref="H39 H41">
    <cfRule type="containsErrors" dxfId="984" priority="56">
      <formula>ISERROR(H39)</formula>
    </cfRule>
  </conditionalFormatting>
  <conditionalFormatting sqref="H30">
    <cfRule type="containsErrors" dxfId="983" priority="55">
      <formula>ISERROR(H30)</formula>
    </cfRule>
  </conditionalFormatting>
  <conditionalFormatting sqref="H42">
    <cfRule type="containsErrors" dxfId="982" priority="54">
      <formula>ISERROR(H42)</formula>
    </cfRule>
  </conditionalFormatting>
  <conditionalFormatting sqref="H46">
    <cfRule type="containsErrors" dxfId="981" priority="53">
      <formula>ISERROR(H46)</formula>
    </cfRule>
  </conditionalFormatting>
  <conditionalFormatting sqref="H43">
    <cfRule type="containsErrors" dxfId="980" priority="52">
      <formula>ISERROR(H43)</formula>
    </cfRule>
  </conditionalFormatting>
  <conditionalFormatting sqref="H44">
    <cfRule type="containsErrors" dxfId="979" priority="51">
      <formula>ISERROR(H44)</formula>
    </cfRule>
  </conditionalFormatting>
  <conditionalFormatting sqref="H45">
    <cfRule type="containsErrors" dxfId="978" priority="50">
      <formula>ISERROR(H45)</formula>
    </cfRule>
  </conditionalFormatting>
  <conditionalFormatting sqref="H5">
    <cfRule type="containsErrors" dxfId="977" priority="49">
      <formula>ISERROR(H5)</formula>
    </cfRule>
  </conditionalFormatting>
  <conditionalFormatting sqref="I29">
    <cfRule type="containsErrors" dxfId="976" priority="46">
      <formula>ISERROR(I29)</formula>
    </cfRule>
  </conditionalFormatting>
  <conditionalFormatting sqref="I27:I28">
    <cfRule type="containsErrors" dxfId="975" priority="47">
      <formula>ISERROR(I27)</formula>
    </cfRule>
  </conditionalFormatting>
  <conditionalFormatting sqref="I40">
    <cfRule type="containsErrors" dxfId="974" priority="43">
      <formula>ISERROR(I40)</formula>
    </cfRule>
  </conditionalFormatting>
  <conditionalFormatting sqref="I31 I33 I35 I37">
    <cfRule type="containsErrors" dxfId="973" priority="45">
      <formula>ISERROR(I31)</formula>
    </cfRule>
  </conditionalFormatting>
  <conditionalFormatting sqref="I32 I34 I36 I38">
    <cfRule type="containsErrors" dxfId="972" priority="44">
      <formula>ISERROR(I32)</formula>
    </cfRule>
  </conditionalFormatting>
  <conditionalFormatting sqref="I39 I41">
    <cfRule type="containsErrors" dxfId="971" priority="42">
      <formula>ISERROR(I39)</formula>
    </cfRule>
  </conditionalFormatting>
  <conditionalFormatting sqref="I30">
    <cfRule type="containsErrors" dxfId="970" priority="41">
      <formula>ISERROR(I30)</formula>
    </cfRule>
  </conditionalFormatting>
  <conditionalFormatting sqref="I42">
    <cfRule type="containsErrors" dxfId="969" priority="40">
      <formula>ISERROR(I42)</formula>
    </cfRule>
  </conditionalFormatting>
  <conditionalFormatting sqref="I46">
    <cfRule type="containsErrors" dxfId="968" priority="39">
      <formula>ISERROR(I46)</formula>
    </cfRule>
  </conditionalFormatting>
  <conditionalFormatting sqref="I43">
    <cfRule type="containsErrors" dxfId="967" priority="38">
      <formula>ISERROR(I43)</formula>
    </cfRule>
  </conditionalFormatting>
  <conditionalFormatting sqref="I44">
    <cfRule type="containsErrors" dxfId="966" priority="37">
      <formula>ISERROR(I44)</formula>
    </cfRule>
  </conditionalFormatting>
  <conditionalFormatting sqref="I45">
    <cfRule type="containsErrors" dxfId="965" priority="36">
      <formula>ISERROR(I45)</formula>
    </cfRule>
  </conditionalFormatting>
  <conditionalFormatting sqref="I5">
    <cfRule type="containsErrors" dxfId="964" priority="35">
      <formula>ISERROR(I5)</formula>
    </cfRule>
  </conditionalFormatting>
  <conditionalFormatting sqref="J31 J33 J35 J37">
    <cfRule type="containsErrors" dxfId="963" priority="29">
      <formula>ISERROR(J31)</formula>
    </cfRule>
  </conditionalFormatting>
  <conditionalFormatting sqref="J29">
    <cfRule type="containsErrors" dxfId="962" priority="30">
      <formula>ISERROR(J29)</formula>
    </cfRule>
  </conditionalFormatting>
  <conditionalFormatting sqref="J27:J28">
    <cfRule type="containsErrors" dxfId="961" priority="31">
      <formula>ISERROR(J27)</formula>
    </cfRule>
  </conditionalFormatting>
  <conditionalFormatting sqref="J40">
    <cfRule type="containsErrors" dxfId="960" priority="27">
      <formula>ISERROR(J40)</formula>
    </cfRule>
  </conditionalFormatting>
  <conditionalFormatting sqref="J32 J34 J36 J38">
    <cfRule type="containsErrors" dxfId="959" priority="28">
      <formula>ISERROR(J32)</formula>
    </cfRule>
  </conditionalFormatting>
  <conditionalFormatting sqref="J39 J41">
    <cfRule type="containsErrors" dxfId="958" priority="26">
      <formula>ISERROR(J39)</formula>
    </cfRule>
  </conditionalFormatting>
  <conditionalFormatting sqref="J30">
    <cfRule type="containsErrors" dxfId="957" priority="25">
      <formula>ISERROR(J30)</formula>
    </cfRule>
  </conditionalFormatting>
  <conditionalFormatting sqref="J42">
    <cfRule type="containsErrors" dxfId="956" priority="24">
      <formula>ISERROR(J42)</formula>
    </cfRule>
  </conditionalFormatting>
  <conditionalFormatting sqref="J46">
    <cfRule type="containsErrors" dxfId="955" priority="23">
      <formula>ISERROR(J46)</formula>
    </cfRule>
  </conditionalFormatting>
  <conditionalFormatting sqref="J43">
    <cfRule type="containsErrors" dxfId="954" priority="22">
      <formula>ISERROR(J43)</formula>
    </cfRule>
  </conditionalFormatting>
  <conditionalFormatting sqref="J44">
    <cfRule type="containsErrors" dxfId="953" priority="21">
      <formula>ISERROR(J44)</formula>
    </cfRule>
  </conditionalFormatting>
  <conditionalFormatting sqref="J45">
    <cfRule type="containsErrors" dxfId="952" priority="20">
      <formula>ISERROR(J45)</formula>
    </cfRule>
  </conditionalFormatting>
  <conditionalFormatting sqref="J5">
    <cfRule type="containsErrors" dxfId="951" priority="19">
      <formula>ISERROR(J5)</formula>
    </cfRule>
  </conditionalFormatting>
  <conditionalFormatting sqref="J26">
    <cfRule type="containsErrors" dxfId="950" priority="15">
      <formula>ISERROR(J26)</formula>
    </cfRule>
  </conditionalFormatting>
  <conditionalFormatting sqref="H26">
    <cfRule type="containsErrors" dxfId="949" priority="17">
      <formula>ISERROR(H26)</formula>
    </cfRule>
  </conditionalFormatting>
  <conditionalFormatting sqref="I26">
    <cfRule type="containsErrors" dxfId="948" priority="16">
      <formula>ISERROR(I26)</formula>
    </cfRule>
  </conditionalFormatting>
  <conditionalFormatting sqref="K5">
    <cfRule type="containsErrors" dxfId="947" priority="14">
      <formula>ISERROR(K5)</formula>
    </cfRule>
  </conditionalFormatting>
  <conditionalFormatting sqref="K26">
    <cfRule type="containsErrors" dxfId="946" priority="13">
      <formula>ISERROR(K26)</formula>
    </cfRule>
  </conditionalFormatting>
  <conditionalFormatting sqref="K40">
    <cfRule type="containsErrors" dxfId="945" priority="8">
      <formula>ISERROR(K40)</formula>
    </cfRule>
  </conditionalFormatting>
  <conditionalFormatting sqref="K27:K28">
    <cfRule type="containsErrors" dxfId="944" priority="12">
      <formula>ISERROR(K27)</formula>
    </cfRule>
  </conditionalFormatting>
  <conditionalFormatting sqref="K31 K33 K35 K37">
    <cfRule type="containsErrors" dxfId="943" priority="10">
      <formula>ISERROR(K31)</formula>
    </cfRule>
  </conditionalFormatting>
  <conditionalFormatting sqref="K32 K34 K36 K38">
    <cfRule type="containsErrors" dxfId="942" priority="9">
      <formula>ISERROR(K32)</formula>
    </cfRule>
  </conditionalFormatting>
  <conditionalFormatting sqref="K29">
    <cfRule type="containsErrors" dxfId="941" priority="11">
      <formula>ISERROR(K29)</formula>
    </cfRule>
  </conditionalFormatting>
  <conditionalFormatting sqref="K39 K41">
    <cfRule type="containsErrors" dxfId="940" priority="7">
      <formula>ISERROR(K39)</formula>
    </cfRule>
  </conditionalFormatting>
  <conditionalFormatting sqref="K30">
    <cfRule type="containsErrors" dxfId="939" priority="6">
      <formula>ISERROR(K30)</formula>
    </cfRule>
  </conditionalFormatting>
  <conditionalFormatting sqref="K42">
    <cfRule type="containsErrors" dxfId="938" priority="5">
      <formula>ISERROR(K42)</formula>
    </cfRule>
  </conditionalFormatting>
  <conditionalFormatting sqref="K46">
    <cfRule type="containsErrors" dxfId="937" priority="4">
      <formula>ISERROR(K46)</formula>
    </cfRule>
  </conditionalFormatting>
  <conditionalFormatting sqref="K43">
    <cfRule type="containsErrors" dxfId="936" priority="3">
      <formula>ISERROR(K43)</formula>
    </cfRule>
  </conditionalFormatting>
  <conditionalFormatting sqref="K44">
    <cfRule type="containsErrors" dxfId="935" priority="2">
      <formula>ISERROR(K44)</formula>
    </cfRule>
  </conditionalFormatting>
  <conditionalFormatting sqref="K45">
    <cfRule type="containsErrors" dxfId="934" priority="1">
      <formula>ISERROR(K45)</formula>
    </cfRule>
  </conditionalFormatting>
  <pageMargins left="0.19685039370078741" right="0.15748031496062992" top="0.19685039370078741" bottom="0.19685039370078741" header="0.11811023622047245" footer="0.11811023622047245"/>
  <pageSetup paperSize="9" scale="80" orientation="portrait" r:id="rId1"/>
  <headerFooter>
    <oddFooter>&amp;L&amp;"Segoe UI,Standard"&amp;8&amp;K00-049BAWAG Group AG&amp;R&amp;"Segoe UI,Standard"&amp;8&amp;K00-049&amp;D</oddFooter>
  </headerFooter>
  <ignoredErrors>
    <ignoredError sqref="A23:A49 B4:G4 N23:O24 B48:G49 B25:F25 B24:G24 B5 D5:G5 B26 D26:F26 N48:O49 N25:U47 B47:I47 G25:J26 L4:L5 L24 L25:M26 N4:O21 A4:A21"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C178"/>
  <sheetViews>
    <sheetView showGridLines="0" zoomScaleNormal="100" workbookViewId="0">
      <pane xSplit="1" ySplit="2" topLeftCell="B152" activePane="bottomRight" state="frozen"/>
      <selection activeCell="B34" sqref="B34"/>
      <selection pane="topRight" activeCell="B34" sqref="B34"/>
      <selection pane="bottomLeft" activeCell="B34" sqref="B34"/>
      <selection pane="bottomRight" activeCell="M174" sqref="M174"/>
    </sheetView>
  </sheetViews>
  <sheetFormatPr baseColWidth="10" defaultColWidth="11.42578125" defaultRowHeight="16.5"/>
  <cols>
    <col min="1" max="1" width="37.7109375" style="1" customWidth="1"/>
    <col min="2" max="5" width="6.7109375" customWidth="1"/>
    <col min="6" max="6" width="1.85546875" style="116" customWidth="1"/>
    <col min="7" max="7" width="6.7109375" customWidth="1"/>
    <col min="8" max="9" width="6.7109375" style="347" customWidth="1"/>
    <col min="10" max="10" width="7.85546875" style="347" customWidth="1"/>
    <col min="11" max="11" width="1.85546875" style="116" customWidth="1"/>
    <col min="12" max="12" width="6.7109375" style="347" customWidth="1"/>
    <col min="13" max="13" width="6.7109375" style="578" customWidth="1"/>
    <col min="14" max="14" width="1.85546875" style="116" customWidth="1"/>
    <col min="15" max="15" width="6.7109375" style="347" customWidth="1"/>
    <col min="16" max="17" width="6.7109375" style="578" customWidth="1"/>
    <col min="18" max="18" width="2" style="116" customWidth="1"/>
    <col min="19" max="19" width="6.7109375" customWidth="1"/>
    <col min="20" max="20" width="6.7109375" style="347" customWidth="1"/>
  </cols>
  <sheetData>
    <row r="1" spans="1:20">
      <c r="A1" s="2" t="s">
        <v>65</v>
      </c>
    </row>
    <row r="2" spans="1:20">
      <c r="A2" s="6" t="s">
        <v>14</v>
      </c>
    </row>
    <row r="3" spans="1:20">
      <c r="B3" s="106"/>
      <c r="C3" s="106"/>
      <c r="D3" s="106"/>
      <c r="E3" s="106"/>
      <c r="F3" s="121"/>
      <c r="G3" s="106"/>
      <c r="H3" s="106"/>
      <c r="I3" s="106"/>
      <c r="J3" s="106"/>
      <c r="K3" s="121"/>
      <c r="L3" s="106"/>
      <c r="M3" s="579"/>
      <c r="N3" s="121"/>
      <c r="O3" s="106"/>
      <c r="P3" s="579"/>
      <c r="Q3" s="579"/>
      <c r="R3" s="121"/>
      <c r="S3" s="106"/>
      <c r="T3" s="106"/>
    </row>
    <row r="4" spans="1:20" ht="17.25" customHeight="1">
      <c r="A4" s="69" t="s">
        <v>128</v>
      </c>
      <c r="B4" s="69"/>
      <c r="C4" s="69"/>
      <c r="D4" s="69"/>
      <c r="E4" s="69"/>
      <c r="F4" s="69"/>
      <c r="G4" s="69"/>
      <c r="H4" s="69"/>
      <c r="I4" s="69"/>
      <c r="J4" s="69"/>
      <c r="K4" s="69"/>
      <c r="L4" s="69"/>
      <c r="M4" s="69"/>
      <c r="N4" s="69"/>
      <c r="O4" s="69"/>
      <c r="P4" s="69"/>
      <c r="Q4" s="69"/>
      <c r="R4" s="69"/>
      <c r="S4" s="69"/>
      <c r="T4" s="69"/>
    </row>
    <row r="5" spans="1:20" s="90" customFormat="1" ht="6" customHeight="1" thickBot="1">
      <c r="A5" s="89"/>
      <c r="B5" s="89"/>
      <c r="C5" s="89"/>
      <c r="D5" s="89"/>
      <c r="E5" s="89"/>
      <c r="F5" s="131"/>
      <c r="G5" s="89"/>
      <c r="H5" s="89"/>
      <c r="I5" s="89"/>
      <c r="J5" s="89"/>
      <c r="K5" s="131"/>
      <c r="L5" s="89"/>
      <c r="M5" s="580"/>
      <c r="N5" s="131"/>
      <c r="O5" s="89"/>
      <c r="P5" s="580"/>
      <c r="Q5" s="580"/>
      <c r="R5" s="131"/>
    </row>
    <row r="6" spans="1:20" ht="15.75" thickTop="1">
      <c r="A6" s="7" t="s">
        <v>66</v>
      </c>
      <c r="B6" s="649" t="s">
        <v>75</v>
      </c>
      <c r="C6" s="650"/>
      <c r="D6" s="650"/>
      <c r="E6" s="651"/>
      <c r="F6" s="117"/>
      <c r="G6" s="649" t="s">
        <v>140</v>
      </c>
      <c r="H6" s="650"/>
      <c r="I6" s="650"/>
      <c r="J6" s="650"/>
      <c r="K6" s="117"/>
      <c r="L6" s="652" t="s">
        <v>218</v>
      </c>
      <c r="M6" s="651"/>
      <c r="N6" s="117"/>
      <c r="O6" s="608" t="s">
        <v>75</v>
      </c>
      <c r="P6" s="606" t="s">
        <v>140</v>
      </c>
      <c r="Q6" s="609" t="s">
        <v>218</v>
      </c>
      <c r="R6" s="117"/>
      <c r="S6" s="113" t="s">
        <v>75</v>
      </c>
      <c r="T6" s="300" t="s">
        <v>140</v>
      </c>
    </row>
    <row r="7" spans="1:20" ht="15">
      <c r="A7" s="3"/>
      <c r="B7" s="34" t="s">
        <v>70</v>
      </c>
      <c r="C7" s="35" t="s">
        <v>71</v>
      </c>
      <c r="D7" s="35" t="s">
        <v>72</v>
      </c>
      <c r="E7" s="39" t="s">
        <v>73</v>
      </c>
      <c r="F7" s="118"/>
      <c r="G7" s="34" t="s">
        <v>70</v>
      </c>
      <c r="H7" s="357" t="s">
        <v>71</v>
      </c>
      <c r="I7" s="357" t="s">
        <v>72</v>
      </c>
      <c r="J7" s="357" t="s">
        <v>73</v>
      </c>
      <c r="K7" s="118"/>
      <c r="L7" s="184" t="s">
        <v>70</v>
      </c>
      <c r="M7" s="299" t="s">
        <v>71</v>
      </c>
      <c r="N7" s="118"/>
      <c r="O7" s="34" t="s">
        <v>223</v>
      </c>
      <c r="P7" s="357" t="s">
        <v>223</v>
      </c>
      <c r="Q7" s="197" t="s">
        <v>223</v>
      </c>
      <c r="R7" s="118"/>
      <c r="S7" s="498" t="s">
        <v>109</v>
      </c>
      <c r="T7" s="299" t="s">
        <v>109</v>
      </c>
    </row>
    <row r="8" spans="1:20" ht="15">
      <c r="A8" s="10" t="s">
        <v>0</v>
      </c>
      <c r="B8" s="18">
        <v>143.19999999999999</v>
      </c>
      <c r="C8" s="19">
        <v>141.9</v>
      </c>
      <c r="D8" s="18">
        <v>143.6</v>
      </c>
      <c r="E8" s="229">
        <v>146.5</v>
      </c>
      <c r="F8" s="119"/>
      <c r="G8" s="277">
        <v>147</v>
      </c>
      <c r="H8" s="355">
        <v>156.80000000000001</v>
      </c>
      <c r="I8" s="110">
        <v>158.69999999999999</v>
      </c>
      <c r="J8" s="512">
        <v>163.6</v>
      </c>
      <c r="K8" s="119"/>
      <c r="L8" s="526">
        <v>168.1</v>
      </c>
      <c r="M8" s="530">
        <v>166.2</v>
      </c>
      <c r="N8" s="119"/>
      <c r="O8" s="219">
        <v>285.10000000000002</v>
      </c>
      <c r="P8" s="355">
        <v>303.7</v>
      </c>
      <c r="Q8" s="622">
        <v>334.3</v>
      </c>
      <c r="R8" s="119"/>
      <c r="S8" s="490">
        <v>575.4</v>
      </c>
      <c r="T8" s="219">
        <v>626</v>
      </c>
    </row>
    <row r="9" spans="1:20" ht="15">
      <c r="A9" s="10" t="s">
        <v>1</v>
      </c>
      <c r="B9" s="18">
        <v>62</v>
      </c>
      <c r="C9" s="19">
        <v>60.1</v>
      </c>
      <c r="D9" s="18">
        <v>55.8</v>
      </c>
      <c r="E9" s="229">
        <v>58.2</v>
      </c>
      <c r="F9" s="119"/>
      <c r="G9" s="277">
        <v>61.6</v>
      </c>
      <c r="H9" s="355">
        <v>60.5</v>
      </c>
      <c r="I9" s="110">
        <v>60.3</v>
      </c>
      <c r="J9" s="512">
        <v>59.9</v>
      </c>
      <c r="K9" s="119"/>
      <c r="L9" s="526">
        <v>61.8</v>
      </c>
      <c r="M9" s="530">
        <v>47.7</v>
      </c>
      <c r="N9" s="119"/>
      <c r="O9" s="219">
        <v>122.1</v>
      </c>
      <c r="P9" s="355">
        <v>122</v>
      </c>
      <c r="Q9" s="622">
        <v>109.4</v>
      </c>
      <c r="R9" s="119"/>
      <c r="S9" s="490">
        <v>236.1</v>
      </c>
      <c r="T9" s="219">
        <v>242.2</v>
      </c>
    </row>
    <row r="10" spans="1:20" ht="15">
      <c r="A10" s="13" t="s">
        <v>2</v>
      </c>
      <c r="B10" s="63">
        <v>205.2</v>
      </c>
      <c r="C10" s="64">
        <v>202.1</v>
      </c>
      <c r="D10" s="63">
        <v>199.4</v>
      </c>
      <c r="E10" s="230">
        <v>204.7</v>
      </c>
      <c r="F10" s="120"/>
      <c r="G10" s="278">
        <v>208.5</v>
      </c>
      <c r="H10" s="366">
        <v>217.2</v>
      </c>
      <c r="I10" s="111">
        <v>219.1</v>
      </c>
      <c r="J10" s="513">
        <v>223.4</v>
      </c>
      <c r="K10" s="120"/>
      <c r="L10" s="527">
        <v>229.9</v>
      </c>
      <c r="M10" s="531">
        <v>213.8</v>
      </c>
      <c r="N10" s="120"/>
      <c r="O10" s="220">
        <v>407.2</v>
      </c>
      <c r="P10" s="366">
        <v>425.8</v>
      </c>
      <c r="Q10" s="623">
        <v>443.7</v>
      </c>
      <c r="R10" s="120"/>
      <c r="S10" s="509">
        <v>811.5</v>
      </c>
      <c r="T10" s="220">
        <v>868.3</v>
      </c>
    </row>
    <row r="11" spans="1:20" ht="21">
      <c r="A11" s="14" t="s">
        <v>9</v>
      </c>
      <c r="B11" s="18">
        <v>9.1</v>
      </c>
      <c r="C11" s="19">
        <v>0.4</v>
      </c>
      <c r="D11" s="18">
        <v>0.4</v>
      </c>
      <c r="E11" s="229">
        <v>8.6999999999999993</v>
      </c>
      <c r="F11" s="119"/>
      <c r="G11" s="277">
        <v>0.4</v>
      </c>
      <c r="H11" s="355">
        <v>0.3</v>
      </c>
      <c r="I11" s="110">
        <v>1.1000000000000001</v>
      </c>
      <c r="J11" s="512">
        <v>0.8</v>
      </c>
      <c r="K11" s="119"/>
      <c r="L11" s="526">
        <v>2.5</v>
      </c>
      <c r="M11" s="530">
        <v>1.7</v>
      </c>
      <c r="N11" s="119"/>
      <c r="O11" s="219">
        <v>9.5</v>
      </c>
      <c r="P11" s="355">
        <v>0.7</v>
      </c>
      <c r="Q11" s="622">
        <v>4.2</v>
      </c>
      <c r="R11" s="119"/>
      <c r="S11" s="490">
        <v>18.599999999999998</v>
      </c>
      <c r="T11" s="219">
        <v>2.5</v>
      </c>
    </row>
    <row r="12" spans="1:20" ht="15">
      <c r="A12" s="13" t="s">
        <v>3</v>
      </c>
      <c r="B12" s="63">
        <v>214.29999999999998</v>
      </c>
      <c r="C12" s="64">
        <v>202.4</v>
      </c>
      <c r="D12" s="63">
        <v>200</v>
      </c>
      <c r="E12" s="230">
        <v>213.4</v>
      </c>
      <c r="F12" s="120"/>
      <c r="G12" s="278">
        <v>208.9</v>
      </c>
      <c r="H12" s="366">
        <v>217.5</v>
      </c>
      <c r="I12" s="111">
        <v>220.1</v>
      </c>
      <c r="J12" s="513">
        <v>224.2</v>
      </c>
      <c r="K12" s="120"/>
      <c r="L12" s="527">
        <v>232.4</v>
      </c>
      <c r="M12" s="531">
        <v>215.6</v>
      </c>
      <c r="N12" s="120"/>
      <c r="O12" s="220">
        <v>416.7</v>
      </c>
      <c r="P12" s="366">
        <v>426.4</v>
      </c>
      <c r="Q12" s="623">
        <v>447.9</v>
      </c>
      <c r="R12" s="120"/>
      <c r="S12" s="509">
        <v>830</v>
      </c>
      <c r="T12" s="220">
        <v>870.8</v>
      </c>
    </row>
    <row r="13" spans="1:20" ht="15">
      <c r="A13" s="13" t="s">
        <v>4</v>
      </c>
      <c r="B13" s="63">
        <v>-87.399999999999991</v>
      </c>
      <c r="C13" s="64">
        <v>-86.699999999999989</v>
      </c>
      <c r="D13" s="63">
        <v>-86.5</v>
      </c>
      <c r="E13" s="230">
        <v>-90.5</v>
      </c>
      <c r="F13" s="120"/>
      <c r="G13" s="278">
        <v>-87.1</v>
      </c>
      <c r="H13" s="366">
        <v>-98.2</v>
      </c>
      <c r="I13" s="111">
        <v>-97.4</v>
      </c>
      <c r="J13" s="513">
        <v>-90.3</v>
      </c>
      <c r="K13" s="120"/>
      <c r="L13" s="527">
        <v>-90.1</v>
      </c>
      <c r="M13" s="531">
        <v>-90</v>
      </c>
      <c r="N13" s="120"/>
      <c r="O13" s="220">
        <v>-173.8</v>
      </c>
      <c r="P13" s="366">
        <v>-185.3</v>
      </c>
      <c r="Q13" s="623">
        <v>-180.1</v>
      </c>
      <c r="R13" s="120"/>
      <c r="S13" s="509">
        <v>-350.90000000000003</v>
      </c>
      <c r="T13" s="220">
        <v>-372.9</v>
      </c>
    </row>
    <row r="14" spans="1:20" ht="15">
      <c r="A14" s="10" t="s">
        <v>5</v>
      </c>
      <c r="B14" s="18">
        <v>-27.200000000000003</v>
      </c>
      <c r="C14" s="19">
        <v>-1.2000000000000002</v>
      </c>
      <c r="D14" s="18">
        <v>-0.9</v>
      </c>
      <c r="E14" s="229">
        <v>3.1</v>
      </c>
      <c r="F14" s="119"/>
      <c r="G14" s="277">
        <v>-23.2</v>
      </c>
      <c r="H14" s="355">
        <v>-0.8</v>
      </c>
      <c r="I14" s="110">
        <v>-1.4</v>
      </c>
      <c r="J14" s="512">
        <v>-1.7</v>
      </c>
      <c r="K14" s="119"/>
      <c r="L14" s="526">
        <v>-25.2</v>
      </c>
      <c r="M14" s="530">
        <v>-0.7</v>
      </c>
      <c r="N14" s="119"/>
      <c r="O14" s="219">
        <v>-28.3</v>
      </c>
      <c r="P14" s="355">
        <v>-24</v>
      </c>
      <c r="Q14" s="622">
        <v>-25.9</v>
      </c>
      <c r="R14" s="119"/>
      <c r="S14" s="490">
        <v>-26</v>
      </c>
      <c r="T14" s="219">
        <v>-27</v>
      </c>
    </row>
    <row r="15" spans="1:20" ht="15">
      <c r="A15" s="10" t="s">
        <v>10</v>
      </c>
      <c r="B15" s="18">
        <v>-15.9</v>
      </c>
      <c r="C15" s="19">
        <v>-15.1</v>
      </c>
      <c r="D15" s="18">
        <v>-12.4</v>
      </c>
      <c r="E15" s="229">
        <v>-19.200000000000003</v>
      </c>
      <c r="F15" s="119"/>
      <c r="G15" s="277">
        <v>-15.2</v>
      </c>
      <c r="H15" s="355">
        <v>-17</v>
      </c>
      <c r="I15" s="110">
        <v>-18.100000000000001</v>
      </c>
      <c r="J15" s="512">
        <v>-25.9</v>
      </c>
      <c r="K15" s="119"/>
      <c r="L15" s="526">
        <v>-42.2</v>
      </c>
      <c r="M15" s="530">
        <v>-35.700000000000003</v>
      </c>
      <c r="N15" s="119"/>
      <c r="O15" s="219">
        <v>-30.8</v>
      </c>
      <c r="P15" s="355">
        <v>-32.200000000000003</v>
      </c>
      <c r="Q15" s="622">
        <v>-77.900000000000006</v>
      </c>
      <c r="R15" s="119"/>
      <c r="S15" s="490">
        <v>-62.3</v>
      </c>
      <c r="T15" s="219">
        <v>-76.3</v>
      </c>
    </row>
    <row r="16" spans="1:20" ht="15">
      <c r="A16" s="13" t="s">
        <v>6</v>
      </c>
      <c r="B16" s="63">
        <v>84</v>
      </c>
      <c r="C16" s="64">
        <v>99.7</v>
      </c>
      <c r="D16" s="63">
        <v>100.10000000000001</v>
      </c>
      <c r="E16" s="230">
        <v>106.8</v>
      </c>
      <c r="F16" s="120"/>
      <c r="G16" s="278">
        <v>83.5</v>
      </c>
      <c r="H16" s="366">
        <v>101.4</v>
      </c>
      <c r="I16" s="111">
        <v>103.2</v>
      </c>
      <c r="J16" s="513">
        <v>106.4</v>
      </c>
      <c r="K16" s="120"/>
      <c r="L16" s="527">
        <v>74.900000000000006</v>
      </c>
      <c r="M16" s="531">
        <v>89.1</v>
      </c>
      <c r="N16" s="120"/>
      <c r="O16" s="220">
        <v>183.8</v>
      </c>
      <c r="P16" s="366">
        <v>184.9</v>
      </c>
      <c r="Q16" s="623">
        <v>164</v>
      </c>
      <c r="R16" s="120"/>
      <c r="S16" s="509">
        <v>390.90000000000003</v>
      </c>
      <c r="T16" s="220">
        <v>394.6</v>
      </c>
    </row>
    <row r="17" spans="1:55" ht="15">
      <c r="A17" s="10" t="s">
        <v>7</v>
      </c>
      <c r="B17" s="18">
        <v>-21</v>
      </c>
      <c r="C17" s="19">
        <v>-24.9</v>
      </c>
      <c r="D17" s="18">
        <v>-25</v>
      </c>
      <c r="E17" s="229">
        <v>-26.7</v>
      </c>
      <c r="F17" s="119"/>
      <c r="G17" s="277">
        <v>-20.9</v>
      </c>
      <c r="H17" s="355">
        <v>-25.4</v>
      </c>
      <c r="I17" s="110">
        <v>-25.8</v>
      </c>
      <c r="J17" s="512">
        <v>-26.6</v>
      </c>
      <c r="K17" s="119"/>
      <c r="L17" s="526">
        <v>-18.7</v>
      </c>
      <c r="M17" s="530">
        <v>-22.3</v>
      </c>
      <c r="N17" s="119"/>
      <c r="O17" s="219">
        <v>-45.9</v>
      </c>
      <c r="P17" s="355">
        <v>-46.2</v>
      </c>
      <c r="Q17" s="622">
        <v>-41</v>
      </c>
      <c r="R17" s="119"/>
      <c r="S17" s="490">
        <v>-97.7</v>
      </c>
      <c r="T17" s="219">
        <v>-98.6</v>
      </c>
    </row>
    <row r="18" spans="1:55" ht="15">
      <c r="A18" s="13" t="s">
        <v>8</v>
      </c>
      <c r="B18" s="63">
        <v>63</v>
      </c>
      <c r="C18" s="64">
        <v>74.8</v>
      </c>
      <c r="D18" s="63">
        <v>75.099999999999994</v>
      </c>
      <c r="E18" s="230">
        <v>80.099999999999994</v>
      </c>
      <c r="F18" s="120"/>
      <c r="G18" s="278">
        <v>62.6</v>
      </c>
      <c r="H18" s="366">
        <v>76.099999999999994</v>
      </c>
      <c r="I18" s="111">
        <v>77.400000000000006</v>
      </c>
      <c r="J18" s="513">
        <v>79.8</v>
      </c>
      <c r="K18" s="120"/>
      <c r="L18" s="527">
        <v>56.2</v>
      </c>
      <c r="M18" s="531">
        <v>66.8</v>
      </c>
      <c r="N18" s="120"/>
      <c r="O18" s="220">
        <v>137.80000000000001</v>
      </c>
      <c r="P18" s="366">
        <v>138.69999999999999</v>
      </c>
      <c r="Q18" s="623">
        <v>123</v>
      </c>
      <c r="R18" s="120"/>
      <c r="S18" s="509">
        <v>293.20000000000005</v>
      </c>
      <c r="T18" s="220">
        <v>295.89999999999998</v>
      </c>
    </row>
    <row r="19" spans="1:55" ht="15.75" thickBot="1">
      <c r="A19" s="4"/>
      <c r="B19" s="232"/>
      <c r="C19" s="232"/>
      <c r="D19" s="232"/>
      <c r="E19" s="225"/>
      <c r="F19" s="125"/>
      <c r="G19" s="279"/>
      <c r="H19" s="107"/>
      <c r="I19" s="107"/>
      <c r="J19" s="107"/>
      <c r="K19" s="125"/>
      <c r="L19" s="574"/>
      <c r="M19" s="581"/>
      <c r="N19" s="125"/>
      <c r="O19" s="574"/>
      <c r="P19" s="581"/>
      <c r="Q19" s="581"/>
      <c r="R19" s="125"/>
      <c r="S19" s="258"/>
      <c r="T19" s="258"/>
    </row>
    <row r="20" spans="1:55" ht="15.75" thickTop="1">
      <c r="A20" s="7" t="s">
        <v>67</v>
      </c>
      <c r="B20" s="649" t="s">
        <v>75</v>
      </c>
      <c r="C20" s="650"/>
      <c r="D20" s="650"/>
      <c r="E20" s="651"/>
      <c r="F20" s="117"/>
      <c r="G20" s="649" t="s">
        <v>140</v>
      </c>
      <c r="H20" s="650"/>
      <c r="I20" s="650"/>
      <c r="J20" s="650"/>
      <c r="K20" s="117"/>
      <c r="L20" s="652" t="s">
        <v>218</v>
      </c>
      <c r="M20" s="651"/>
      <c r="N20" s="117"/>
      <c r="O20" s="608" t="s">
        <v>75</v>
      </c>
      <c r="P20" s="606" t="s">
        <v>140</v>
      </c>
      <c r="Q20" s="609" t="s">
        <v>218</v>
      </c>
      <c r="R20" s="117"/>
      <c r="S20" s="113" t="s">
        <v>75</v>
      </c>
      <c r="T20" s="300" t="s">
        <v>140</v>
      </c>
    </row>
    <row r="21" spans="1:55" ht="15">
      <c r="A21" s="4"/>
      <c r="B21" s="34" t="s">
        <v>70</v>
      </c>
      <c r="C21" s="35" t="s">
        <v>71</v>
      </c>
      <c r="D21" s="35" t="s">
        <v>72</v>
      </c>
      <c r="E21" s="39" t="s">
        <v>73</v>
      </c>
      <c r="F21" s="118"/>
      <c r="G21" s="34" t="s">
        <v>70</v>
      </c>
      <c r="H21" s="357" t="s">
        <v>71</v>
      </c>
      <c r="I21" s="357" t="s">
        <v>72</v>
      </c>
      <c r="J21" s="357" t="s">
        <v>73</v>
      </c>
      <c r="K21" s="118"/>
      <c r="L21" s="184" t="s">
        <v>70</v>
      </c>
      <c r="M21" s="299" t="s">
        <v>71</v>
      </c>
      <c r="N21" s="118"/>
      <c r="O21" s="34" t="s">
        <v>223</v>
      </c>
      <c r="P21" s="357" t="s">
        <v>223</v>
      </c>
      <c r="Q21" s="197" t="s">
        <v>223</v>
      </c>
      <c r="R21" s="118"/>
      <c r="S21" s="498" t="s">
        <v>109</v>
      </c>
      <c r="T21" s="299" t="s">
        <v>109</v>
      </c>
    </row>
    <row r="22" spans="1:55" ht="15">
      <c r="A22" s="10" t="s">
        <v>141</v>
      </c>
      <c r="B22" s="86">
        <v>0.19280795715378729</v>
      </c>
      <c r="C22" s="87">
        <v>0.22918422060513213</v>
      </c>
      <c r="D22" s="86">
        <v>0.22913806254767352</v>
      </c>
      <c r="E22" s="274">
        <v>0.24982456140350875</v>
      </c>
      <c r="F22" s="124"/>
      <c r="G22" s="280">
        <v>0.2</v>
      </c>
      <c r="H22" s="368">
        <v>0.2354215003866976</v>
      </c>
      <c r="I22" s="112">
        <v>0.23087248322147652</v>
      </c>
      <c r="J22" s="514">
        <v>0.24572748267898384</v>
      </c>
      <c r="K22" s="124"/>
      <c r="L22" s="535">
        <v>0.18268996342950022</v>
      </c>
      <c r="M22" s="539">
        <v>0.22064409578860444</v>
      </c>
      <c r="N22" s="124"/>
      <c r="O22" s="624">
        <v>0.20886699507389164</v>
      </c>
      <c r="P22" s="539">
        <v>0.21305683563748079</v>
      </c>
      <c r="Q22" s="626">
        <v>0.19846712384025816</v>
      </c>
      <c r="R22" s="124"/>
      <c r="S22" s="510">
        <v>0.22711076684740514</v>
      </c>
      <c r="T22" s="224">
        <v>0.23484126984126982</v>
      </c>
      <c r="V22" s="523"/>
    </row>
    <row r="23" spans="1:55" ht="15">
      <c r="A23" s="10" t="s">
        <v>20</v>
      </c>
      <c r="B23" s="93">
        <v>3.4113513191590727E-2</v>
      </c>
      <c r="C23" s="94">
        <v>3.4022657795360546E-2</v>
      </c>
      <c r="D23" s="93">
        <v>3.4397269297562726E-2</v>
      </c>
      <c r="E23" s="275">
        <v>3.4678660196472956E-2</v>
      </c>
      <c r="F23" s="132"/>
      <c r="G23" s="281">
        <v>3.5296236268683598E-2</v>
      </c>
      <c r="H23" s="369">
        <v>3.6479962775548193E-2</v>
      </c>
      <c r="I23" s="422">
        <v>3.6119487908961592E-2</v>
      </c>
      <c r="J23" s="515">
        <v>3.624681511022488E-2</v>
      </c>
      <c r="K23" s="132"/>
      <c r="L23" s="575">
        <v>3.6779345804616559E-2</v>
      </c>
      <c r="M23" s="585">
        <v>3.6205206404531093E-2</v>
      </c>
      <c r="N23" s="132"/>
      <c r="O23" s="625">
        <v>3.4068232060703835E-2</v>
      </c>
      <c r="P23" s="585">
        <v>3.5885619756587495E-2</v>
      </c>
      <c r="Q23" s="627">
        <v>3.6491649383255102E-2</v>
      </c>
      <c r="R23" s="132"/>
      <c r="S23" s="511">
        <v>3.431587422283848E-2</v>
      </c>
      <c r="T23" s="296">
        <v>3.6038629265554609E-2</v>
      </c>
    </row>
    <row r="24" spans="1:55" ht="15">
      <c r="A24" s="10" t="s">
        <v>108</v>
      </c>
      <c r="B24" s="86">
        <v>0.40783947736817544</v>
      </c>
      <c r="C24" s="87">
        <v>0.42835968379446632</v>
      </c>
      <c r="D24" s="86">
        <v>0.4325</v>
      </c>
      <c r="E24" s="274">
        <v>0.4240862230552952</v>
      </c>
      <c r="F24" s="124"/>
      <c r="G24" s="280">
        <v>0.41694590713259927</v>
      </c>
      <c r="H24" s="368">
        <v>0.45149425287356321</v>
      </c>
      <c r="I24" s="112">
        <v>0.44252612448886874</v>
      </c>
      <c r="J24" s="514">
        <v>0.40276538804638717</v>
      </c>
      <c r="K24" s="124"/>
      <c r="L24" s="535">
        <v>0.38769363166953524</v>
      </c>
      <c r="M24" s="539">
        <v>0.41743970315398887</v>
      </c>
      <c r="N24" s="124"/>
      <c r="O24" s="624">
        <v>0.41708663306935451</v>
      </c>
      <c r="P24" s="539">
        <v>0.43456848030018769</v>
      </c>
      <c r="Q24" s="626">
        <v>0.40209868274168342</v>
      </c>
      <c r="R24" s="124"/>
      <c r="S24" s="510">
        <v>0.42277108433734945</v>
      </c>
      <c r="T24" s="224">
        <v>0.42822691777675698</v>
      </c>
    </row>
    <row r="25" spans="1:55" ht="15">
      <c r="A25" s="10" t="s">
        <v>198</v>
      </c>
      <c r="B25" s="93">
        <v>3.7877434339824907E-3</v>
      </c>
      <c r="C25" s="94">
        <v>3.6204519570820597E-3</v>
      </c>
      <c r="D25" s="93">
        <v>2.9702377387867537E-3</v>
      </c>
      <c r="E25" s="275">
        <v>4.5449165581725659E-3</v>
      </c>
      <c r="F25" s="132"/>
      <c r="G25" s="281">
        <v>3.649678852272045E-3</v>
      </c>
      <c r="H25" s="369">
        <v>3.9550980050020359E-3</v>
      </c>
      <c r="I25" s="422">
        <v>4.1194879089615933E-3</v>
      </c>
      <c r="J25" s="515">
        <v>5.7383405339536944E-3</v>
      </c>
      <c r="K25" s="132"/>
      <c r="L25" s="575">
        <v>9.2331254786128438E-3</v>
      </c>
      <c r="M25" s="585">
        <v>7.7769306175797847E-3</v>
      </c>
      <c r="N25" s="132"/>
      <c r="O25" s="625">
        <v>3.6804684232538687E-3</v>
      </c>
      <c r="P25" s="585">
        <v>3.8047973531844504E-3</v>
      </c>
      <c r="Q25" s="627">
        <v>8.5034384892478995E-3</v>
      </c>
      <c r="R25" s="132"/>
      <c r="S25" s="511">
        <v>3.7154657005263078E-3</v>
      </c>
      <c r="T25" s="296">
        <v>4.3925677523351707E-3</v>
      </c>
    </row>
    <row r="26" spans="1:55" ht="15">
      <c r="A26" s="10" t="s">
        <v>22</v>
      </c>
      <c r="B26" s="86">
        <v>1.9130352226336276E-2</v>
      </c>
      <c r="C26" s="87">
        <v>1.9750719079578139E-2</v>
      </c>
      <c r="D26" s="86">
        <v>2.1036061820263307E-2</v>
      </c>
      <c r="E26" s="274">
        <v>1.8833477467089459E-2</v>
      </c>
      <c r="F26" s="124"/>
      <c r="G26" s="280">
        <v>1.9930508638162339E-2</v>
      </c>
      <c r="H26" s="368">
        <v>1.9201807228915662E-2</v>
      </c>
      <c r="I26" s="112">
        <v>2.0491803278688523E-2</v>
      </c>
      <c r="J26" s="514">
        <v>1.9472129937246216E-2</v>
      </c>
      <c r="K26" s="124"/>
      <c r="L26" s="535">
        <v>1.9007296639942349E-2</v>
      </c>
      <c r="M26" s="539">
        <v>2.0514431925304125E-2</v>
      </c>
      <c r="N26" s="124"/>
      <c r="P26" s="347"/>
      <c r="Q26" s="347"/>
      <c r="R26" s="347"/>
      <c r="V26" s="523"/>
    </row>
    <row r="27" spans="1:55" s="347" customFormat="1" ht="15">
      <c r="A27" s="387" t="s">
        <v>199</v>
      </c>
      <c r="B27" s="86">
        <v>2.3070350327542011E-2</v>
      </c>
      <c r="C27" s="368">
        <v>2.3633748801534037E-2</v>
      </c>
      <c r="D27" s="86">
        <v>2.4709024995229919E-2</v>
      </c>
      <c r="E27" s="274">
        <v>2.2436821370231574E-2</v>
      </c>
      <c r="F27" s="124"/>
      <c r="G27" s="280">
        <v>2.3501592510375445E-2</v>
      </c>
      <c r="H27" s="368">
        <v>2.2355045180722892E-2</v>
      </c>
      <c r="I27" s="112">
        <v>2.2401266766020864E-2</v>
      </c>
      <c r="J27" s="514">
        <v>2.1548541897379106E-2</v>
      </c>
      <c r="K27" s="124"/>
      <c r="L27" s="535">
        <v>2.1304386992162867E-2</v>
      </c>
      <c r="M27" s="539">
        <v>2.3611796920590743E-2</v>
      </c>
      <c r="N27" s="124"/>
      <c r="V27"/>
    </row>
    <row r="28" spans="1:55" ht="15">
      <c r="A28" s="4"/>
      <c r="B28" s="103"/>
      <c r="C28" s="103"/>
      <c r="D28" s="103"/>
      <c r="E28" s="258"/>
      <c r="F28" s="133"/>
      <c r="G28" s="282"/>
      <c r="K28" s="133"/>
      <c r="L28" s="272"/>
      <c r="M28" s="571"/>
      <c r="N28" s="133"/>
      <c r="P28" s="347"/>
      <c r="Q28" s="347"/>
      <c r="R28" s="347"/>
      <c r="S28" s="347"/>
    </row>
    <row r="29" spans="1:55" ht="15">
      <c r="A29" s="7" t="s">
        <v>68</v>
      </c>
      <c r="B29" s="649" t="s">
        <v>75</v>
      </c>
      <c r="C29" s="650"/>
      <c r="D29" s="650"/>
      <c r="E29" s="651"/>
      <c r="F29" s="117"/>
      <c r="G29" s="649" t="s">
        <v>140</v>
      </c>
      <c r="H29" s="650"/>
      <c r="I29" s="650"/>
      <c r="J29" s="650"/>
      <c r="K29" s="117"/>
      <c r="L29" s="652" t="s">
        <v>218</v>
      </c>
      <c r="M29" s="651"/>
      <c r="N29" s="117"/>
      <c r="P29" s="347"/>
      <c r="Q29" s="347"/>
      <c r="R29" s="347"/>
      <c r="S29" s="347"/>
      <c r="U29" s="347"/>
    </row>
    <row r="30" spans="1:55" ht="15">
      <c r="A30" s="4"/>
      <c r="B30" s="34" t="s">
        <v>76</v>
      </c>
      <c r="C30" s="35" t="s">
        <v>77</v>
      </c>
      <c r="D30" s="35" t="s">
        <v>78</v>
      </c>
      <c r="E30" s="39" t="s">
        <v>79</v>
      </c>
      <c r="F30" s="118"/>
      <c r="G30" s="34" t="s">
        <v>76</v>
      </c>
      <c r="H30" s="357" t="s">
        <v>77</v>
      </c>
      <c r="I30" s="419" t="s">
        <v>78</v>
      </c>
      <c r="J30" s="419" t="s">
        <v>79</v>
      </c>
      <c r="K30" s="118"/>
      <c r="L30" s="184" t="s">
        <v>76</v>
      </c>
      <c r="M30" s="572" t="s">
        <v>77</v>
      </c>
      <c r="N30" s="118"/>
      <c r="P30" s="347"/>
      <c r="Q30" s="347"/>
      <c r="R30" s="347"/>
      <c r="S30" s="347"/>
      <c r="U30" s="347"/>
    </row>
    <row r="31" spans="1:55" ht="15">
      <c r="A31" s="10" t="s">
        <v>69</v>
      </c>
      <c r="B31" s="52">
        <v>16779</v>
      </c>
      <c r="C31" s="53">
        <v>16699</v>
      </c>
      <c r="D31" s="52">
        <v>17011</v>
      </c>
      <c r="E31" s="276">
        <v>16905</v>
      </c>
      <c r="F31" s="126"/>
      <c r="G31" s="283">
        <v>16858</v>
      </c>
      <c r="H31" s="365">
        <v>17446</v>
      </c>
      <c r="I31" s="130">
        <v>17653</v>
      </c>
      <c r="J31" s="516">
        <v>18155</v>
      </c>
      <c r="K31" s="370"/>
      <c r="L31" s="567">
        <v>18308</v>
      </c>
      <c r="M31" s="501">
        <v>18493</v>
      </c>
      <c r="N31" s="370"/>
      <c r="P31" s="347"/>
      <c r="Q31" s="347"/>
      <c r="R31" s="347"/>
      <c r="S31" s="347"/>
      <c r="U31" s="347"/>
      <c r="AJ31" s="522"/>
      <c r="AK31" s="522"/>
      <c r="AL31" s="522"/>
      <c r="AM31" s="522"/>
      <c r="AN31" s="522"/>
      <c r="AO31" s="522"/>
      <c r="AP31" s="522"/>
      <c r="AQ31" s="522"/>
      <c r="AR31" s="522"/>
      <c r="AS31" s="522"/>
      <c r="AT31" s="522"/>
      <c r="AU31" s="522"/>
      <c r="AV31" s="522"/>
      <c r="AW31" s="522"/>
      <c r="AX31" s="522"/>
      <c r="AY31" s="522"/>
      <c r="AZ31" s="522"/>
      <c r="BA31" s="522"/>
      <c r="BB31" s="522"/>
      <c r="BC31" s="522"/>
    </row>
    <row r="32" spans="1:55" ht="15">
      <c r="A32" s="10" t="s">
        <v>19</v>
      </c>
      <c r="B32" s="52">
        <v>8626</v>
      </c>
      <c r="C32" s="53">
        <v>8138</v>
      </c>
      <c r="D32" s="52">
        <v>8045</v>
      </c>
      <c r="E32" s="276">
        <v>7617</v>
      </c>
      <c r="F32" s="126"/>
      <c r="G32" s="283">
        <v>7708</v>
      </c>
      <c r="H32" s="365">
        <v>8235</v>
      </c>
      <c r="I32" s="130">
        <v>8235</v>
      </c>
      <c r="J32" s="516">
        <v>8623</v>
      </c>
      <c r="K32" s="370"/>
      <c r="L32" s="567">
        <v>8614</v>
      </c>
      <c r="M32" s="501">
        <v>8409</v>
      </c>
      <c r="N32" s="370"/>
      <c r="P32" s="347"/>
      <c r="Q32" s="347"/>
      <c r="R32" s="347"/>
      <c r="S32" s="347"/>
      <c r="U32" s="347"/>
      <c r="AJ32" s="522"/>
      <c r="AK32" s="522"/>
      <c r="AL32" s="522"/>
      <c r="AM32" s="522"/>
      <c r="AN32" s="522"/>
      <c r="AO32" s="522"/>
      <c r="AP32" s="522"/>
      <c r="AQ32" s="522"/>
      <c r="AR32" s="522"/>
      <c r="AS32" s="522"/>
      <c r="AT32" s="522"/>
      <c r="AU32" s="522"/>
      <c r="AV32" s="522"/>
      <c r="AW32" s="522"/>
      <c r="AX32" s="522"/>
      <c r="AY32" s="522"/>
      <c r="AZ32" s="522"/>
      <c r="BA32" s="522"/>
      <c r="BB32" s="522"/>
      <c r="BC32" s="522"/>
    </row>
    <row r="33" spans="1:55" ht="15">
      <c r="A33" s="10" t="s">
        <v>120</v>
      </c>
      <c r="B33" s="52">
        <v>23198</v>
      </c>
      <c r="C33" s="53">
        <v>23811</v>
      </c>
      <c r="D33" s="52">
        <v>23546</v>
      </c>
      <c r="E33" s="276">
        <v>24251</v>
      </c>
      <c r="F33" s="126"/>
      <c r="G33" s="283">
        <v>23963</v>
      </c>
      <c r="H33" s="365">
        <v>24348</v>
      </c>
      <c r="I33" s="130">
        <v>24018</v>
      </c>
      <c r="J33" s="516">
        <v>24848</v>
      </c>
      <c r="K33" s="370"/>
      <c r="L33" s="567">
        <v>24124</v>
      </c>
      <c r="M33" s="501">
        <v>24878</v>
      </c>
      <c r="N33" s="370"/>
      <c r="P33" s="347"/>
      <c r="Q33" s="347"/>
      <c r="R33" s="347"/>
      <c r="S33" s="347"/>
      <c r="U33" s="347"/>
      <c r="AJ33" s="522"/>
      <c r="AK33" s="522"/>
      <c r="AL33" s="522"/>
      <c r="AM33" s="522"/>
      <c r="AN33" s="522"/>
      <c r="AO33" s="522"/>
      <c r="AP33" s="522"/>
      <c r="AQ33" s="522"/>
      <c r="AR33" s="522"/>
      <c r="AS33" s="522"/>
      <c r="AT33" s="522"/>
      <c r="AU33" s="522"/>
      <c r="AV33" s="522"/>
      <c r="AW33" s="522"/>
      <c r="AX33" s="522"/>
      <c r="AY33" s="522"/>
      <c r="AZ33" s="522"/>
      <c r="BA33" s="522"/>
      <c r="BB33" s="522"/>
      <c r="BC33" s="522"/>
    </row>
    <row r="34" spans="1:55" ht="15">
      <c r="A34" s="10" t="s">
        <v>121</v>
      </c>
      <c r="B34" s="52">
        <v>3069</v>
      </c>
      <c r="C34" s="53">
        <v>3035</v>
      </c>
      <c r="D34" s="52">
        <v>2991</v>
      </c>
      <c r="E34" s="276">
        <v>2807</v>
      </c>
      <c r="F34" s="126"/>
      <c r="G34" s="283">
        <v>2896</v>
      </c>
      <c r="H34" s="365">
        <v>3330</v>
      </c>
      <c r="I34" s="130">
        <v>2778</v>
      </c>
      <c r="J34" s="516">
        <v>3249</v>
      </c>
      <c r="K34" s="370"/>
      <c r="L34" s="567">
        <v>3145</v>
      </c>
      <c r="M34" s="501">
        <v>3597</v>
      </c>
      <c r="N34" s="370"/>
      <c r="P34" s="347"/>
      <c r="Q34" s="347"/>
      <c r="R34" s="347"/>
      <c r="S34" s="347"/>
      <c r="U34" s="347"/>
      <c r="AJ34" s="522"/>
      <c r="AK34" s="522"/>
      <c r="AL34" s="522"/>
      <c r="AM34" s="522"/>
      <c r="AN34" s="522"/>
      <c r="AO34" s="522"/>
      <c r="AP34" s="522"/>
      <c r="AQ34" s="522"/>
      <c r="AR34" s="522"/>
      <c r="AS34" s="522"/>
      <c r="AT34" s="522"/>
      <c r="AU34" s="522"/>
      <c r="AV34" s="522"/>
      <c r="AW34" s="522"/>
      <c r="AX34" s="522"/>
      <c r="AY34" s="522"/>
      <c r="AZ34" s="522"/>
      <c r="BA34" s="522"/>
      <c r="BB34" s="522"/>
      <c r="BC34" s="522"/>
    </row>
    <row r="35" spans="1:55" s="323" customFormat="1" ht="15">
      <c r="A35" s="330" t="s">
        <v>169</v>
      </c>
      <c r="B35" s="331">
        <v>403</v>
      </c>
      <c r="C35" s="332">
        <v>412</v>
      </c>
      <c r="D35" s="331">
        <v>441</v>
      </c>
      <c r="E35" s="334">
        <v>392</v>
      </c>
      <c r="F35" s="333"/>
      <c r="G35" s="331">
        <v>413</v>
      </c>
      <c r="H35" s="365">
        <v>408</v>
      </c>
      <c r="I35" s="130">
        <v>440</v>
      </c>
      <c r="J35" s="516">
        <v>422</v>
      </c>
      <c r="K35" s="370"/>
      <c r="L35" s="567">
        <v>422</v>
      </c>
      <c r="M35" s="501">
        <v>457</v>
      </c>
      <c r="N35" s="370"/>
      <c r="O35" s="347"/>
      <c r="P35" s="347"/>
      <c r="Q35" s="347"/>
      <c r="R35" s="347"/>
      <c r="S35" s="347"/>
      <c r="T35" s="347"/>
      <c r="U35" s="347"/>
      <c r="AJ35" s="522"/>
      <c r="AK35" s="522"/>
      <c r="AL35" s="522"/>
      <c r="AM35" s="522"/>
      <c r="AN35" s="522"/>
      <c r="AO35" s="522"/>
      <c r="AP35" s="522"/>
      <c r="AQ35" s="522"/>
      <c r="AR35" s="522"/>
      <c r="AS35" s="522"/>
      <c r="AT35" s="522"/>
      <c r="AU35" s="522"/>
      <c r="AV35" s="522"/>
      <c r="AW35" s="522"/>
      <c r="AX35" s="522"/>
      <c r="AY35" s="522"/>
      <c r="AZ35" s="522"/>
      <c r="BA35" s="522"/>
      <c r="BB35" s="522"/>
      <c r="BC35" s="522"/>
    </row>
    <row r="36" spans="1:55" s="347" customFormat="1" ht="15">
      <c r="A36" s="387" t="s">
        <v>200</v>
      </c>
      <c r="B36" s="364">
        <v>486</v>
      </c>
      <c r="C36" s="365">
        <v>493</v>
      </c>
      <c r="D36" s="364">
        <v>518</v>
      </c>
      <c r="E36" s="371">
        <v>467</v>
      </c>
      <c r="F36" s="370"/>
      <c r="G36" s="364">
        <v>487</v>
      </c>
      <c r="H36" s="365">
        <v>475</v>
      </c>
      <c r="I36" s="130">
        <v>481</v>
      </c>
      <c r="J36" s="516">
        <v>467</v>
      </c>
      <c r="K36" s="370"/>
      <c r="L36" s="567">
        <v>473</v>
      </c>
      <c r="M36" s="501">
        <v>526</v>
      </c>
      <c r="N36" s="370"/>
      <c r="AJ36" s="522"/>
      <c r="AK36" s="522"/>
      <c r="AL36" s="522"/>
      <c r="AM36" s="522"/>
      <c r="AN36" s="522"/>
      <c r="AO36" s="522"/>
      <c r="AP36" s="522"/>
      <c r="AQ36" s="522"/>
      <c r="AR36" s="522"/>
      <c r="AS36" s="522"/>
      <c r="AT36" s="522"/>
      <c r="AU36" s="522"/>
      <c r="AV36" s="522"/>
      <c r="AW36" s="522"/>
      <c r="AX36" s="522"/>
      <c r="AY36" s="522"/>
      <c r="AZ36" s="522"/>
      <c r="BA36" s="522"/>
      <c r="BB36" s="522"/>
      <c r="BC36" s="522"/>
    </row>
    <row r="37" spans="1:55" s="323" customFormat="1" ht="15">
      <c r="A37" s="330" t="s">
        <v>170</v>
      </c>
      <c r="B37" s="331">
        <v>4707</v>
      </c>
      <c r="C37" s="332">
        <v>4643</v>
      </c>
      <c r="D37" s="331">
        <v>4414</v>
      </c>
      <c r="E37" s="334">
        <v>4394</v>
      </c>
      <c r="F37" s="333"/>
      <c r="G37" s="331">
        <v>3908</v>
      </c>
      <c r="H37" s="365">
        <v>3882</v>
      </c>
      <c r="I37" s="130">
        <v>3905</v>
      </c>
      <c r="J37" s="516">
        <v>3631</v>
      </c>
      <c r="K37" s="370"/>
      <c r="L37" s="567">
        <v>3895</v>
      </c>
      <c r="M37" s="501">
        <v>3775</v>
      </c>
      <c r="N37" s="370"/>
      <c r="O37" s="347"/>
      <c r="P37" s="347"/>
      <c r="Q37" s="347"/>
      <c r="R37" s="347"/>
      <c r="S37" s="347"/>
      <c r="T37" s="347"/>
      <c r="U37" s="347"/>
      <c r="AJ37" s="522"/>
      <c r="AK37" s="522"/>
      <c r="AL37" s="522"/>
      <c r="AM37" s="522"/>
      <c r="AN37" s="522"/>
      <c r="AO37" s="522"/>
      <c r="AP37" s="522"/>
      <c r="AQ37" s="522"/>
      <c r="AR37" s="522"/>
      <c r="AS37" s="522"/>
      <c r="AT37" s="522"/>
      <c r="AU37" s="522"/>
      <c r="AV37" s="522"/>
      <c r="AW37" s="522"/>
      <c r="AX37" s="522"/>
      <c r="AY37" s="522"/>
      <c r="AZ37" s="522"/>
      <c r="BA37" s="522"/>
      <c r="BB37" s="522"/>
      <c r="BC37" s="522"/>
    </row>
    <row r="38" spans="1:55">
      <c r="A38" s="4"/>
    </row>
    <row r="39" spans="1:55" ht="17.25" customHeight="1">
      <c r="A39" s="69" t="s">
        <v>129</v>
      </c>
      <c r="B39" s="69"/>
      <c r="C39" s="69"/>
      <c r="D39" s="69"/>
      <c r="E39" s="69"/>
      <c r="F39" s="69"/>
      <c r="G39" s="69"/>
      <c r="H39" s="69"/>
      <c r="I39" s="69"/>
      <c r="J39" s="69"/>
      <c r="K39" s="69"/>
      <c r="L39" s="69"/>
      <c r="M39" s="69"/>
      <c r="N39" s="69"/>
      <c r="O39" s="69"/>
      <c r="P39" s="69"/>
      <c r="Q39" s="69"/>
      <c r="R39" s="69"/>
      <c r="S39" s="69"/>
      <c r="T39" s="69"/>
    </row>
    <row r="40" spans="1:55" s="90" customFormat="1" ht="6" customHeight="1" thickBot="1">
      <c r="A40" s="89"/>
      <c r="B40" s="89"/>
      <c r="C40" s="89"/>
      <c r="D40" s="89"/>
      <c r="E40" s="89"/>
      <c r="F40" s="131"/>
      <c r="G40" s="89"/>
      <c r="H40" s="89"/>
      <c r="I40" s="89"/>
      <c r="J40" s="89"/>
      <c r="K40" s="131"/>
      <c r="L40" s="89"/>
      <c r="M40" s="580"/>
      <c r="N40" s="131"/>
      <c r="O40" s="89"/>
      <c r="P40" s="580"/>
      <c r="Q40" s="580"/>
      <c r="R40" s="131"/>
    </row>
    <row r="41" spans="1:55" ht="15.75" thickTop="1">
      <c r="A41" s="7" t="s">
        <v>66</v>
      </c>
      <c r="B41" s="649" t="s">
        <v>75</v>
      </c>
      <c r="C41" s="650"/>
      <c r="D41" s="650"/>
      <c r="E41" s="651"/>
      <c r="F41" s="117"/>
      <c r="G41" s="649" t="s">
        <v>140</v>
      </c>
      <c r="H41" s="650"/>
      <c r="I41" s="650"/>
      <c r="J41" s="650"/>
      <c r="K41" s="117"/>
      <c r="L41" s="652" t="s">
        <v>218</v>
      </c>
      <c r="M41" s="651"/>
      <c r="N41" s="117"/>
      <c r="O41" s="608" t="s">
        <v>75</v>
      </c>
      <c r="P41" s="606" t="s">
        <v>140</v>
      </c>
      <c r="Q41" s="609" t="s">
        <v>218</v>
      </c>
      <c r="R41" s="117"/>
      <c r="S41" s="113" t="s">
        <v>75</v>
      </c>
      <c r="T41" s="300" t="s">
        <v>140</v>
      </c>
    </row>
    <row r="42" spans="1:55" ht="15">
      <c r="A42" s="3"/>
      <c r="B42" s="34" t="s">
        <v>70</v>
      </c>
      <c r="C42" s="35" t="s">
        <v>71</v>
      </c>
      <c r="D42" s="35" t="s">
        <v>72</v>
      </c>
      <c r="E42" s="39" t="s">
        <v>73</v>
      </c>
      <c r="F42" s="118"/>
      <c r="G42" s="34" t="s">
        <v>70</v>
      </c>
      <c r="H42" s="357" t="s">
        <v>71</v>
      </c>
      <c r="I42" s="357" t="s">
        <v>72</v>
      </c>
      <c r="J42" s="357" t="s">
        <v>73</v>
      </c>
      <c r="K42" s="118"/>
      <c r="L42" s="184" t="s">
        <v>70</v>
      </c>
      <c r="M42" s="299" t="s">
        <v>71</v>
      </c>
      <c r="N42" s="118"/>
      <c r="O42" s="34" t="s">
        <v>223</v>
      </c>
      <c r="P42" s="357" t="s">
        <v>223</v>
      </c>
      <c r="Q42" s="197" t="s">
        <v>223</v>
      </c>
      <c r="R42" s="118"/>
      <c r="S42" s="498" t="s">
        <v>109</v>
      </c>
      <c r="T42" s="299" t="s">
        <v>109</v>
      </c>
    </row>
    <row r="43" spans="1:55" ht="15">
      <c r="A43" s="10" t="s">
        <v>0</v>
      </c>
      <c r="B43" s="18">
        <v>64.599999999999994</v>
      </c>
      <c r="C43" s="19">
        <v>59.7</v>
      </c>
      <c r="D43" s="18">
        <v>62.4</v>
      </c>
      <c r="E43" s="236">
        <v>63.8</v>
      </c>
      <c r="F43" s="119"/>
      <c r="G43" s="277">
        <v>64.7</v>
      </c>
      <c r="H43" s="355">
        <v>61.3</v>
      </c>
      <c r="I43" s="110">
        <v>61.7</v>
      </c>
      <c r="J43" s="512">
        <v>61.4</v>
      </c>
      <c r="K43" s="119"/>
      <c r="L43" s="526">
        <v>58.4</v>
      </c>
      <c r="M43" s="530">
        <v>59.5</v>
      </c>
      <c r="N43" s="119"/>
      <c r="O43" s="219">
        <v>124.2</v>
      </c>
      <c r="P43" s="355">
        <v>126</v>
      </c>
      <c r="Q43" s="622">
        <v>117.9</v>
      </c>
      <c r="R43" s="119"/>
      <c r="S43" s="490">
        <v>250.4</v>
      </c>
      <c r="T43" s="219">
        <v>249.1</v>
      </c>
    </row>
    <row r="44" spans="1:55" ht="15">
      <c r="A44" s="10" t="s">
        <v>1</v>
      </c>
      <c r="B44" s="18">
        <v>13.1</v>
      </c>
      <c r="C44" s="19">
        <v>12</v>
      </c>
      <c r="D44" s="18">
        <v>11.1</v>
      </c>
      <c r="E44" s="236">
        <v>12.4</v>
      </c>
      <c r="F44" s="119"/>
      <c r="G44" s="277">
        <v>11.6</v>
      </c>
      <c r="H44" s="355">
        <v>10.1</v>
      </c>
      <c r="I44" s="110">
        <v>10.8</v>
      </c>
      <c r="J44" s="512">
        <v>10.5</v>
      </c>
      <c r="K44" s="119"/>
      <c r="L44" s="526">
        <v>10.7</v>
      </c>
      <c r="M44" s="530">
        <v>8.9</v>
      </c>
      <c r="N44" s="119"/>
      <c r="O44" s="219">
        <v>25.1</v>
      </c>
      <c r="P44" s="355">
        <v>21.6</v>
      </c>
      <c r="Q44" s="622">
        <v>19.600000000000001</v>
      </c>
      <c r="R44" s="119"/>
      <c r="S44" s="490">
        <v>48.6</v>
      </c>
      <c r="T44" s="219">
        <v>43</v>
      </c>
    </row>
    <row r="45" spans="1:55" ht="15">
      <c r="A45" s="13" t="s">
        <v>2</v>
      </c>
      <c r="B45" s="63">
        <v>77.699999999999989</v>
      </c>
      <c r="C45" s="64">
        <v>71.7</v>
      </c>
      <c r="D45" s="63">
        <v>73.5</v>
      </c>
      <c r="E45" s="284">
        <v>76.2</v>
      </c>
      <c r="F45" s="120"/>
      <c r="G45" s="278">
        <v>76.3</v>
      </c>
      <c r="H45" s="366">
        <v>71.400000000000006</v>
      </c>
      <c r="I45" s="111">
        <v>72.5</v>
      </c>
      <c r="J45" s="513">
        <v>71.900000000000006</v>
      </c>
      <c r="K45" s="120"/>
      <c r="L45" s="527">
        <v>69.099999999999994</v>
      </c>
      <c r="M45" s="531">
        <v>68.400000000000006</v>
      </c>
      <c r="N45" s="120"/>
      <c r="O45" s="220">
        <v>149.30000000000001</v>
      </c>
      <c r="P45" s="366">
        <v>147.69999999999999</v>
      </c>
      <c r="Q45" s="623">
        <v>137.5</v>
      </c>
      <c r="R45" s="120"/>
      <c r="S45" s="509">
        <v>299</v>
      </c>
      <c r="T45" s="220">
        <v>292.10000000000002</v>
      </c>
    </row>
    <row r="46" spans="1:55" ht="21">
      <c r="A46" s="14" t="s">
        <v>9</v>
      </c>
      <c r="B46" s="18">
        <v>0.1</v>
      </c>
      <c r="C46" s="19">
        <v>2.8</v>
      </c>
      <c r="D46" s="18">
        <v>0.6</v>
      </c>
      <c r="E46" s="236">
        <v>7.2</v>
      </c>
      <c r="F46" s="119"/>
      <c r="G46" s="277">
        <v>0.3</v>
      </c>
      <c r="H46" s="355">
        <v>-0.3</v>
      </c>
      <c r="I46" s="110">
        <v>-1.1000000000000001</v>
      </c>
      <c r="J46" s="512">
        <v>1.3</v>
      </c>
      <c r="K46" s="119"/>
      <c r="L46" s="526">
        <v>1.6</v>
      </c>
      <c r="M46" s="530">
        <v>0.2</v>
      </c>
      <c r="N46" s="119"/>
      <c r="O46" s="219">
        <v>2.9</v>
      </c>
      <c r="P46" s="355">
        <v>0</v>
      </c>
      <c r="Q46" s="622">
        <v>1.8</v>
      </c>
      <c r="R46" s="119"/>
      <c r="S46" s="490">
        <v>10.7</v>
      </c>
      <c r="T46" s="219">
        <v>0.2</v>
      </c>
    </row>
    <row r="47" spans="1:55" ht="15">
      <c r="A47" s="13" t="s">
        <v>3</v>
      </c>
      <c r="B47" s="63">
        <v>77.899999999999991</v>
      </c>
      <c r="C47" s="64">
        <v>74.400000000000006</v>
      </c>
      <c r="D47" s="63">
        <v>74.099999999999994</v>
      </c>
      <c r="E47" s="284">
        <v>83.4</v>
      </c>
      <c r="F47" s="120"/>
      <c r="G47" s="278">
        <v>76.599999999999994</v>
      </c>
      <c r="H47" s="366">
        <v>71</v>
      </c>
      <c r="I47" s="111">
        <v>71.400000000000006</v>
      </c>
      <c r="J47" s="513">
        <v>73.3</v>
      </c>
      <c r="K47" s="120"/>
      <c r="L47" s="527">
        <v>70.7</v>
      </c>
      <c r="M47" s="531">
        <v>68.7</v>
      </c>
      <c r="N47" s="120"/>
      <c r="O47" s="220">
        <v>152.19999999999999</v>
      </c>
      <c r="P47" s="366">
        <v>147.69999999999999</v>
      </c>
      <c r="Q47" s="623">
        <v>139.30000000000001</v>
      </c>
      <c r="R47" s="120"/>
      <c r="S47" s="509">
        <v>309.8</v>
      </c>
      <c r="T47" s="220">
        <v>292.3</v>
      </c>
    </row>
    <row r="48" spans="1:55" ht="15">
      <c r="A48" s="13" t="s">
        <v>4</v>
      </c>
      <c r="B48" s="63">
        <v>-31.5</v>
      </c>
      <c r="C48" s="64">
        <v>-30</v>
      </c>
      <c r="D48" s="63">
        <v>-29</v>
      </c>
      <c r="E48" s="284">
        <v>-29.2</v>
      </c>
      <c r="F48" s="120"/>
      <c r="G48" s="278">
        <v>-27.1</v>
      </c>
      <c r="H48" s="366">
        <v>-25.7</v>
      </c>
      <c r="I48" s="111">
        <v>-25</v>
      </c>
      <c r="J48" s="513">
        <v>-22.3</v>
      </c>
      <c r="K48" s="120"/>
      <c r="L48" s="527">
        <v>-21.3</v>
      </c>
      <c r="M48" s="531">
        <v>-20.5</v>
      </c>
      <c r="N48" s="120"/>
      <c r="O48" s="220">
        <v>-61.6</v>
      </c>
      <c r="P48" s="366">
        <v>-52.8</v>
      </c>
      <c r="Q48" s="623">
        <v>-41.8</v>
      </c>
      <c r="R48" s="120"/>
      <c r="S48" s="509">
        <v>-120</v>
      </c>
      <c r="T48" s="220">
        <v>-100.1</v>
      </c>
    </row>
    <row r="49" spans="1:21" ht="15">
      <c r="A49" s="10" t="s">
        <v>5</v>
      </c>
      <c r="B49" s="18">
        <v>-6.1</v>
      </c>
      <c r="C49" s="19">
        <v>-1</v>
      </c>
      <c r="D49" s="18">
        <v>-0.8</v>
      </c>
      <c r="E49" s="236">
        <v>-1</v>
      </c>
      <c r="F49" s="119"/>
      <c r="G49" s="277">
        <v>-7.1</v>
      </c>
      <c r="H49" s="355">
        <v>-1.4</v>
      </c>
      <c r="I49" s="110">
        <v>-0.6</v>
      </c>
      <c r="J49" s="512">
        <v>-0.9</v>
      </c>
      <c r="K49" s="119"/>
      <c r="L49" s="526">
        <v>-6.5</v>
      </c>
      <c r="M49" s="530">
        <v>-1</v>
      </c>
      <c r="N49" s="119"/>
      <c r="O49" s="219">
        <v>-7.1</v>
      </c>
      <c r="P49" s="355">
        <v>-8.5</v>
      </c>
      <c r="Q49" s="622">
        <v>-7.5</v>
      </c>
      <c r="R49" s="119"/>
      <c r="S49" s="490">
        <v>-8.9</v>
      </c>
      <c r="T49" s="219">
        <v>-10</v>
      </c>
    </row>
    <row r="50" spans="1:21" ht="15">
      <c r="A50" s="10" t="s">
        <v>10</v>
      </c>
      <c r="B50" s="18">
        <v>0.3</v>
      </c>
      <c r="C50" s="19">
        <v>8.6999999999999993</v>
      </c>
      <c r="D50" s="18">
        <v>1.7</v>
      </c>
      <c r="E50" s="236">
        <v>7.1</v>
      </c>
      <c r="F50" s="119"/>
      <c r="G50" s="277">
        <v>4.5999999999999996</v>
      </c>
      <c r="H50" s="355">
        <v>3.8</v>
      </c>
      <c r="I50" s="110">
        <v>-0.2</v>
      </c>
      <c r="J50" s="512">
        <v>-0.6</v>
      </c>
      <c r="K50" s="119"/>
      <c r="L50" s="526">
        <v>-11.9</v>
      </c>
      <c r="M50" s="530">
        <v>-28.3</v>
      </c>
      <c r="N50" s="119"/>
      <c r="O50" s="219">
        <v>9</v>
      </c>
      <c r="P50" s="355">
        <v>8.4</v>
      </c>
      <c r="Q50" s="622">
        <v>-40.200000000000003</v>
      </c>
      <c r="R50" s="119"/>
      <c r="S50" s="490">
        <v>17.8</v>
      </c>
      <c r="T50" s="219">
        <v>7.6</v>
      </c>
    </row>
    <row r="51" spans="1:21" ht="15">
      <c r="A51" s="13" t="s">
        <v>6</v>
      </c>
      <c r="B51" s="63">
        <v>40.5</v>
      </c>
      <c r="C51" s="64">
        <v>52.2</v>
      </c>
      <c r="D51" s="63">
        <v>46</v>
      </c>
      <c r="E51" s="284">
        <v>60.2</v>
      </c>
      <c r="F51" s="120"/>
      <c r="G51" s="278">
        <v>47</v>
      </c>
      <c r="H51" s="366">
        <v>47.7</v>
      </c>
      <c r="I51" s="111">
        <v>45.7</v>
      </c>
      <c r="J51" s="513">
        <v>49.4</v>
      </c>
      <c r="K51" s="120"/>
      <c r="L51" s="527">
        <v>31</v>
      </c>
      <c r="M51" s="531">
        <v>18.899999999999999</v>
      </c>
      <c r="N51" s="120"/>
      <c r="O51" s="220">
        <v>92.5</v>
      </c>
      <c r="P51" s="366">
        <v>94.8</v>
      </c>
      <c r="Q51" s="623">
        <v>49.9</v>
      </c>
      <c r="R51" s="120"/>
      <c r="S51" s="509">
        <v>198.7</v>
      </c>
      <c r="T51" s="220">
        <v>189.8</v>
      </c>
    </row>
    <row r="52" spans="1:21" ht="15">
      <c r="A52" s="10" t="s">
        <v>7</v>
      </c>
      <c r="B52" s="18">
        <v>-10.1</v>
      </c>
      <c r="C52" s="19">
        <v>-13</v>
      </c>
      <c r="D52" s="18">
        <v>-11.5</v>
      </c>
      <c r="E52" s="236">
        <v>-15.1</v>
      </c>
      <c r="F52" s="119"/>
      <c r="G52" s="277">
        <v>-11.8</v>
      </c>
      <c r="H52" s="355">
        <v>-11.9</v>
      </c>
      <c r="I52" s="110">
        <v>-11.4</v>
      </c>
      <c r="J52" s="512">
        <v>-12.4</v>
      </c>
      <c r="K52" s="119"/>
      <c r="L52" s="526">
        <v>-7.7</v>
      </c>
      <c r="M52" s="530">
        <v>-4.7</v>
      </c>
      <c r="N52" s="119"/>
      <c r="O52" s="219">
        <v>-23.1</v>
      </c>
      <c r="P52" s="355">
        <v>-23.7</v>
      </c>
      <c r="Q52" s="622">
        <v>-12.5</v>
      </c>
      <c r="R52" s="119"/>
      <c r="S52" s="490">
        <v>-49.7</v>
      </c>
      <c r="T52" s="219">
        <v>-47.5</v>
      </c>
    </row>
    <row r="53" spans="1:21" ht="15">
      <c r="A53" s="13" t="s">
        <v>8</v>
      </c>
      <c r="B53" s="63">
        <v>30.400000000000002</v>
      </c>
      <c r="C53" s="64">
        <v>39.200000000000003</v>
      </c>
      <c r="D53" s="63">
        <v>34.5</v>
      </c>
      <c r="E53" s="284">
        <v>45.1</v>
      </c>
      <c r="F53" s="120"/>
      <c r="G53" s="278">
        <v>35.299999999999997</v>
      </c>
      <c r="H53" s="366">
        <v>35.799999999999997</v>
      </c>
      <c r="I53" s="111">
        <v>34.200000000000003</v>
      </c>
      <c r="J53" s="513">
        <v>37.1</v>
      </c>
      <c r="K53" s="120"/>
      <c r="L53" s="527">
        <v>23.3</v>
      </c>
      <c r="M53" s="531">
        <v>14.2</v>
      </c>
      <c r="N53" s="120"/>
      <c r="O53" s="220">
        <v>69.400000000000006</v>
      </c>
      <c r="P53" s="366">
        <v>71.099999999999994</v>
      </c>
      <c r="Q53" s="623">
        <v>37.4</v>
      </c>
      <c r="R53" s="120"/>
      <c r="S53" s="509">
        <v>149</v>
      </c>
      <c r="T53" s="220">
        <v>142.4</v>
      </c>
    </row>
    <row r="54" spans="1:21" ht="15.75" thickBot="1">
      <c r="A54" s="4"/>
      <c r="B54" s="103"/>
      <c r="C54" s="103"/>
      <c r="D54" s="103"/>
      <c r="E54" s="258"/>
      <c r="F54" s="133"/>
      <c r="G54" s="282"/>
      <c r="K54" s="133"/>
      <c r="L54" s="272"/>
      <c r="M54" s="571"/>
      <c r="N54" s="133"/>
      <c r="O54" s="272"/>
      <c r="P54" s="571"/>
      <c r="Q54" s="571"/>
      <c r="R54" s="133"/>
      <c r="S54" s="258"/>
      <c r="T54" s="258"/>
    </row>
    <row r="55" spans="1:21" ht="15.75" thickTop="1">
      <c r="A55" s="7" t="s">
        <v>67</v>
      </c>
      <c r="B55" s="649" t="s">
        <v>75</v>
      </c>
      <c r="C55" s="650"/>
      <c r="D55" s="650"/>
      <c r="E55" s="651"/>
      <c r="F55" s="117"/>
      <c r="G55" s="649" t="s">
        <v>140</v>
      </c>
      <c r="H55" s="650"/>
      <c r="I55" s="650"/>
      <c r="J55" s="650"/>
      <c r="K55" s="117"/>
      <c r="L55" s="652" t="s">
        <v>218</v>
      </c>
      <c r="M55" s="651"/>
      <c r="N55" s="117"/>
      <c r="O55" s="608" t="s">
        <v>75</v>
      </c>
      <c r="P55" s="606" t="s">
        <v>140</v>
      </c>
      <c r="Q55" s="609" t="s">
        <v>218</v>
      </c>
      <c r="R55" s="117"/>
      <c r="S55" s="113" t="s">
        <v>75</v>
      </c>
      <c r="T55" s="300" t="s">
        <v>140</v>
      </c>
    </row>
    <row r="56" spans="1:21" ht="15">
      <c r="A56" s="4"/>
      <c r="B56" s="34" t="s">
        <v>70</v>
      </c>
      <c r="C56" s="35" t="s">
        <v>71</v>
      </c>
      <c r="D56" s="35" t="s">
        <v>72</v>
      </c>
      <c r="E56" s="39" t="s">
        <v>73</v>
      </c>
      <c r="F56" s="118"/>
      <c r="G56" s="34" t="s">
        <v>70</v>
      </c>
      <c r="H56" s="357" t="s">
        <v>71</v>
      </c>
      <c r="I56" s="357" t="s">
        <v>72</v>
      </c>
      <c r="J56" s="357" t="s">
        <v>73</v>
      </c>
      <c r="K56" s="118"/>
      <c r="L56" s="184" t="s">
        <v>70</v>
      </c>
      <c r="M56" s="299" t="s">
        <v>71</v>
      </c>
      <c r="N56" s="118"/>
      <c r="O56" s="34" t="s">
        <v>223</v>
      </c>
      <c r="P56" s="357" t="s">
        <v>223</v>
      </c>
      <c r="Q56" s="197" t="s">
        <v>223</v>
      </c>
      <c r="R56" s="118"/>
      <c r="S56" s="498" t="s">
        <v>109</v>
      </c>
      <c r="T56" s="299" t="s">
        <v>109</v>
      </c>
    </row>
    <row r="57" spans="1:21" ht="15">
      <c r="A57" s="10" t="s">
        <v>141</v>
      </c>
      <c r="B57" s="86">
        <v>0.11079726651480638</v>
      </c>
      <c r="C57" s="87">
        <v>0.14222222222222222</v>
      </c>
      <c r="D57" s="86">
        <v>0.12449255751014884</v>
      </c>
      <c r="E57" s="274">
        <v>0.1612153708668454</v>
      </c>
      <c r="F57" s="124"/>
      <c r="G57" s="280">
        <v>0.12784065187867813</v>
      </c>
      <c r="H57" s="368">
        <v>0.13605700712589072</v>
      </c>
      <c r="I57" s="112">
        <v>0.13191899710703955</v>
      </c>
      <c r="J57" s="514">
        <v>0.15637513171759748</v>
      </c>
      <c r="K57" s="124"/>
      <c r="L57" s="535">
        <v>0.11115086463923673</v>
      </c>
      <c r="M57" s="539">
        <v>6.7338470657972729E-2</v>
      </c>
      <c r="N57" s="124"/>
      <c r="O57" s="624">
        <v>0.12572463768115943</v>
      </c>
      <c r="P57" s="539">
        <v>0.13191094619666047</v>
      </c>
      <c r="Q57" s="626">
        <v>8.7485380116959055E-2</v>
      </c>
      <c r="R57" s="124"/>
      <c r="S57" s="510">
        <v>0.13369223867205024</v>
      </c>
      <c r="T57" s="224">
        <v>0.14383838383838385</v>
      </c>
    </row>
    <row r="58" spans="1:21" ht="15">
      <c r="A58" s="10" t="s">
        <v>20</v>
      </c>
      <c r="B58" s="93">
        <v>1.7323679270581923E-2</v>
      </c>
      <c r="C58" s="94">
        <v>1.6239374362461749E-2</v>
      </c>
      <c r="D58" s="93">
        <v>1.7870695210138184E-2</v>
      </c>
      <c r="E58" s="275">
        <v>1.7523861841653506E-2</v>
      </c>
      <c r="F58" s="132"/>
      <c r="G58" s="281">
        <v>1.8293631158549515E-2</v>
      </c>
      <c r="H58" s="369">
        <v>1.6919679823350815E-2</v>
      </c>
      <c r="I58" s="422">
        <v>1.7186629526462396E-2</v>
      </c>
      <c r="J58" s="515">
        <v>1.7666522802474462E-2</v>
      </c>
      <c r="K58" s="132"/>
      <c r="L58" s="575">
        <v>1.7236036301925772E-2</v>
      </c>
      <c r="M58" s="585">
        <v>1.7003643637922412E-2</v>
      </c>
      <c r="N58" s="132"/>
      <c r="O58" s="625">
        <v>1.6771884811451334E-2</v>
      </c>
      <c r="P58" s="585">
        <v>1.7598379831698034E-2</v>
      </c>
      <c r="Q58" s="627">
        <v>1.7117967332123413E-2</v>
      </c>
      <c r="R58" s="132"/>
      <c r="S58" s="511">
        <v>1.7224123402864954E-2</v>
      </c>
      <c r="T58" s="296">
        <v>1.75111157976134E-2</v>
      </c>
    </row>
    <row r="59" spans="1:21" ht="15">
      <c r="A59" s="10" t="s">
        <v>108</v>
      </c>
      <c r="B59" s="86">
        <v>0.40436456996148912</v>
      </c>
      <c r="C59" s="87">
        <v>0.40322580645161288</v>
      </c>
      <c r="D59" s="86">
        <v>0.39136302294197034</v>
      </c>
      <c r="E59" s="274">
        <v>0.3501199040767386</v>
      </c>
      <c r="F59" s="124"/>
      <c r="G59" s="280">
        <v>0.35378590078328986</v>
      </c>
      <c r="H59" s="368">
        <v>0.36197183098591551</v>
      </c>
      <c r="I59" s="112">
        <v>0.35014005602240894</v>
      </c>
      <c r="J59" s="514">
        <v>0.30422919508867668</v>
      </c>
      <c r="K59" s="124"/>
      <c r="L59" s="535">
        <v>0.30127298444130129</v>
      </c>
      <c r="M59" s="539">
        <v>0.29839883551673946</v>
      </c>
      <c r="N59" s="124"/>
      <c r="O59" s="624">
        <v>0.40473061760841</v>
      </c>
      <c r="P59" s="539">
        <v>0.35748138117806366</v>
      </c>
      <c r="Q59" s="626">
        <v>0.3000717875089734</v>
      </c>
      <c r="R59" s="124"/>
      <c r="S59" s="510">
        <v>0.38734667527437056</v>
      </c>
      <c r="T59" s="224">
        <v>0.34245638043106397</v>
      </c>
    </row>
    <row r="60" spans="1:21" ht="15">
      <c r="A60" s="10" t="s">
        <v>198</v>
      </c>
      <c r="B60" s="93">
        <v>-8.0450522928399032E-5</v>
      </c>
      <c r="C60" s="94">
        <v>-2.3665419925195511E-3</v>
      </c>
      <c r="D60" s="93">
        <v>-4.8686188873773895E-4</v>
      </c>
      <c r="E60" s="275">
        <v>-1.9501476344159856E-3</v>
      </c>
      <c r="F60" s="132"/>
      <c r="G60" s="281">
        <v>-1.3006291086449422E-3</v>
      </c>
      <c r="H60" s="369">
        <v>-1.0488545404361027E-3</v>
      </c>
      <c r="I60" s="422">
        <v>5.5710306406685242E-5</v>
      </c>
      <c r="J60" s="515">
        <v>1.7263703064307294E-4</v>
      </c>
      <c r="K60" s="132"/>
      <c r="L60" s="575">
        <v>3.5121375341252859E-3</v>
      </c>
      <c r="M60" s="585">
        <v>8.0874473101378869E-3</v>
      </c>
      <c r="N60" s="132"/>
      <c r="O60" s="625">
        <v>-1.2153539718442997E-3</v>
      </c>
      <c r="P60" s="585">
        <v>-1.1732253221132024E-3</v>
      </c>
      <c r="Q60" s="627">
        <v>5.8366606170598915E-3</v>
      </c>
      <c r="R60" s="132"/>
      <c r="S60" s="511">
        <v>-1.2243985486062149E-3</v>
      </c>
      <c r="T60" s="296">
        <v>-5.3426126078627795E-4</v>
      </c>
    </row>
    <row r="61" spans="1:21" ht="15">
      <c r="A61" s="10" t="s">
        <v>22</v>
      </c>
      <c r="B61" s="86">
        <v>1.3050075872534143E-2</v>
      </c>
      <c r="C61" s="87">
        <v>1.1813238327395462E-2</v>
      </c>
      <c r="D61" s="86">
        <v>1.0025690832758945E-2</v>
      </c>
      <c r="E61" s="274">
        <v>1.1527377521613832E-2</v>
      </c>
      <c r="F61" s="132"/>
      <c r="G61" s="280">
        <v>1.2633063998973964E-2</v>
      </c>
      <c r="H61" s="368">
        <v>1.2203693054756885E-2</v>
      </c>
      <c r="I61" s="112">
        <v>1.6083254493850521E-2</v>
      </c>
      <c r="J61" s="514">
        <v>1.0430777567054999E-2</v>
      </c>
      <c r="K61" s="132"/>
      <c r="L61" s="535">
        <v>1.0287505109687968E-2</v>
      </c>
      <c r="M61" s="539">
        <v>1.1277209546289012E-2</v>
      </c>
      <c r="N61" s="132"/>
      <c r="P61" s="347"/>
      <c r="Q61" s="347"/>
      <c r="R61" s="347"/>
    </row>
    <row r="62" spans="1:21" s="347" customFormat="1" ht="15">
      <c r="A62" s="387" t="s">
        <v>199</v>
      </c>
      <c r="B62" s="86">
        <v>1.4021244309559939E-2</v>
      </c>
      <c r="C62" s="368">
        <v>1.2813300831301956E-2</v>
      </c>
      <c r="D62" s="86">
        <v>1.2093489567015477E-2</v>
      </c>
      <c r="E62" s="274">
        <v>1.2079220062542155E-2</v>
      </c>
      <c r="F62" s="132"/>
      <c r="G62" s="280">
        <v>1.3210209054764653E-2</v>
      </c>
      <c r="H62" s="368">
        <v>1.2778736182991503E-2</v>
      </c>
      <c r="I62" s="112">
        <v>1.6146326080100915E-2</v>
      </c>
      <c r="J62" s="514">
        <v>1.6188024925494447E-2</v>
      </c>
      <c r="K62" s="132"/>
      <c r="L62" s="535">
        <v>1.2126992778307671E-2</v>
      </c>
      <c r="M62" s="539">
        <v>1.3047469184369264E-2</v>
      </c>
      <c r="N62" s="132"/>
    </row>
    <row r="63" spans="1:21" ht="15">
      <c r="A63" s="4"/>
      <c r="B63" s="103"/>
      <c r="C63" s="103"/>
      <c r="D63" s="103"/>
      <c r="E63" s="258"/>
      <c r="F63" s="133"/>
      <c r="G63" s="282"/>
      <c r="K63" s="133"/>
      <c r="L63" s="272"/>
      <c r="M63" s="571"/>
      <c r="N63" s="133"/>
      <c r="O63" s="272"/>
      <c r="P63" s="571"/>
      <c r="Q63" s="571"/>
      <c r="R63" s="133"/>
    </row>
    <row r="64" spans="1:21" ht="15">
      <c r="A64" s="7" t="s">
        <v>68</v>
      </c>
      <c r="B64" s="649" t="s">
        <v>75</v>
      </c>
      <c r="C64" s="650"/>
      <c r="D64" s="650"/>
      <c r="E64" s="651"/>
      <c r="F64" s="117"/>
      <c r="G64" s="649" t="s">
        <v>140</v>
      </c>
      <c r="H64" s="650"/>
      <c r="I64" s="650"/>
      <c r="J64" s="650"/>
      <c r="K64" s="117"/>
      <c r="L64" s="652" t="s">
        <v>218</v>
      </c>
      <c r="M64" s="651"/>
      <c r="N64" s="117"/>
      <c r="P64" s="347"/>
      <c r="Q64" s="347"/>
      <c r="R64" s="347"/>
      <c r="S64" s="347"/>
      <c r="U64" s="347"/>
    </row>
    <row r="65" spans="1:21" ht="15">
      <c r="A65" s="4"/>
      <c r="B65" s="34" t="s">
        <v>76</v>
      </c>
      <c r="C65" s="35" t="s">
        <v>77</v>
      </c>
      <c r="D65" s="35" t="s">
        <v>78</v>
      </c>
      <c r="E65" s="39" t="s">
        <v>79</v>
      </c>
      <c r="F65" s="118"/>
      <c r="G65" s="34" t="s">
        <v>76</v>
      </c>
      <c r="H65" s="357" t="s">
        <v>77</v>
      </c>
      <c r="I65" s="419" t="s">
        <v>78</v>
      </c>
      <c r="J65" s="419" t="s">
        <v>79</v>
      </c>
      <c r="K65" s="118"/>
      <c r="L65" s="184" t="s">
        <v>76</v>
      </c>
      <c r="M65" s="572" t="s">
        <v>77</v>
      </c>
      <c r="N65" s="118"/>
      <c r="P65" s="347"/>
      <c r="Q65" s="347"/>
      <c r="R65" s="347"/>
      <c r="S65" s="347"/>
      <c r="U65" s="347"/>
    </row>
    <row r="66" spans="1:21" ht="15">
      <c r="A66" s="10" t="s">
        <v>69</v>
      </c>
      <c r="B66" s="52">
        <v>14901</v>
      </c>
      <c r="C66" s="53">
        <v>14633</v>
      </c>
      <c r="D66" s="52">
        <v>14081</v>
      </c>
      <c r="E66" s="276">
        <v>14167</v>
      </c>
      <c r="F66" s="126"/>
      <c r="G66" s="283">
        <v>13925</v>
      </c>
      <c r="H66" s="365">
        <v>14196</v>
      </c>
      <c r="I66" s="130">
        <v>14380</v>
      </c>
      <c r="J66" s="516">
        <v>13141</v>
      </c>
      <c r="K66" s="370"/>
      <c r="L66" s="567">
        <v>13454</v>
      </c>
      <c r="M66" s="501">
        <v>13902</v>
      </c>
      <c r="N66" s="370"/>
      <c r="P66" s="347"/>
      <c r="Q66" s="347"/>
      <c r="R66" s="347"/>
      <c r="S66" s="347"/>
      <c r="U66" s="347"/>
    </row>
    <row r="67" spans="1:21" ht="15">
      <c r="A67" s="10" t="s">
        <v>19</v>
      </c>
      <c r="B67" s="52">
        <v>9348</v>
      </c>
      <c r="C67" s="53">
        <v>9030</v>
      </c>
      <c r="D67" s="52">
        <v>8905</v>
      </c>
      <c r="E67" s="276">
        <v>9429</v>
      </c>
      <c r="F67" s="126"/>
      <c r="G67" s="283">
        <v>8901</v>
      </c>
      <c r="H67" s="365">
        <v>8523</v>
      </c>
      <c r="I67" s="130">
        <v>8411</v>
      </c>
      <c r="J67" s="516">
        <v>7932</v>
      </c>
      <c r="K67" s="370"/>
      <c r="L67" s="567">
        <v>7977</v>
      </c>
      <c r="M67" s="501">
        <v>7652</v>
      </c>
      <c r="N67" s="370"/>
      <c r="P67" s="347"/>
      <c r="Q67" s="347"/>
      <c r="R67" s="347"/>
      <c r="S67" s="347"/>
      <c r="U67" s="347"/>
    </row>
    <row r="68" spans="1:21" ht="15">
      <c r="A68" s="10" t="s">
        <v>120</v>
      </c>
      <c r="B68" s="52">
        <v>6979</v>
      </c>
      <c r="C68" s="53">
        <v>5624</v>
      </c>
      <c r="D68" s="52">
        <v>6943</v>
      </c>
      <c r="E68" s="276">
        <v>5683</v>
      </c>
      <c r="F68" s="126"/>
      <c r="G68" s="283">
        <v>6381</v>
      </c>
      <c r="H68" s="365">
        <v>5459</v>
      </c>
      <c r="I68" s="130">
        <v>6028</v>
      </c>
      <c r="J68" s="516">
        <v>5019</v>
      </c>
      <c r="K68" s="370"/>
      <c r="L68" s="567">
        <v>4577</v>
      </c>
      <c r="M68" s="501">
        <v>4822</v>
      </c>
      <c r="N68" s="370"/>
      <c r="P68" s="347"/>
      <c r="Q68" s="347"/>
      <c r="R68" s="347"/>
      <c r="S68" s="347"/>
      <c r="U68" s="347"/>
    </row>
    <row r="69" spans="1:21" s="347" customFormat="1" ht="15">
      <c r="A69" s="387" t="s">
        <v>183</v>
      </c>
      <c r="B69" s="364">
        <v>3162</v>
      </c>
      <c r="C69" s="365">
        <v>3031</v>
      </c>
      <c r="D69" s="364">
        <v>3025</v>
      </c>
      <c r="E69" s="276">
        <v>3068</v>
      </c>
      <c r="F69" s="370"/>
      <c r="G69" s="283">
        <v>3032</v>
      </c>
      <c r="H69" s="365">
        <v>1247</v>
      </c>
      <c r="I69" s="130">
        <v>1881</v>
      </c>
      <c r="J69" s="516">
        <v>1433</v>
      </c>
      <c r="K69" s="370"/>
      <c r="L69" s="567">
        <v>2642</v>
      </c>
      <c r="M69" s="501">
        <v>6782</v>
      </c>
      <c r="N69" s="370"/>
    </row>
    <row r="70" spans="1:21" ht="15">
      <c r="A70" s="10" t="s">
        <v>121</v>
      </c>
      <c r="B70" s="52">
        <v>682</v>
      </c>
      <c r="C70" s="53">
        <v>683</v>
      </c>
      <c r="D70" s="52">
        <v>685</v>
      </c>
      <c r="E70" s="276">
        <v>687</v>
      </c>
      <c r="F70" s="126"/>
      <c r="G70" s="283">
        <v>668</v>
      </c>
      <c r="H70" s="365">
        <v>669</v>
      </c>
      <c r="I70" s="130">
        <v>668</v>
      </c>
      <c r="J70" s="516">
        <v>666</v>
      </c>
      <c r="K70" s="370"/>
      <c r="L70" s="567">
        <v>619</v>
      </c>
      <c r="M70" s="501">
        <v>578</v>
      </c>
      <c r="N70" s="370"/>
      <c r="P70" s="347"/>
      <c r="Q70" s="347"/>
      <c r="R70" s="347"/>
      <c r="S70" s="347"/>
      <c r="U70" s="347"/>
    </row>
    <row r="71" spans="1:21" s="329" customFormat="1" ht="15">
      <c r="A71" s="336" t="s">
        <v>169</v>
      </c>
      <c r="B71" s="337">
        <v>215</v>
      </c>
      <c r="C71" s="338">
        <v>189</v>
      </c>
      <c r="D71" s="337">
        <v>160</v>
      </c>
      <c r="E71" s="340">
        <v>188</v>
      </c>
      <c r="F71" s="339"/>
      <c r="G71" s="337">
        <v>197</v>
      </c>
      <c r="H71" s="365">
        <v>191</v>
      </c>
      <c r="I71" s="130">
        <v>255</v>
      </c>
      <c r="J71" s="516">
        <v>154</v>
      </c>
      <c r="K71" s="370"/>
      <c r="L71" s="567">
        <v>151</v>
      </c>
      <c r="M71" s="501">
        <v>172</v>
      </c>
      <c r="N71" s="370"/>
      <c r="O71" s="347"/>
      <c r="P71" s="347"/>
      <c r="Q71" s="347"/>
      <c r="R71" s="347"/>
      <c r="S71" s="347"/>
      <c r="T71" s="347"/>
      <c r="U71" s="347"/>
    </row>
    <row r="72" spans="1:21" s="347" customFormat="1" ht="15">
      <c r="A72" s="387" t="s">
        <v>200</v>
      </c>
      <c r="B72" s="364">
        <v>231</v>
      </c>
      <c r="C72" s="365">
        <v>205</v>
      </c>
      <c r="D72" s="364">
        <v>193</v>
      </c>
      <c r="E72" s="371">
        <v>197</v>
      </c>
      <c r="F72" s="370"/>
      <c r="G72" s="364">
        <v>206</v>
      </c>
      <c r="H72" s="365">
        <v>200</v>
      </c>
      <c r="I72" s="130">
        <v>256</v>
      </c>
      <c r="J72" s="516">
        <v>239</v>
      </c>
      <c r="K72" s="370"/>
      <c r="L72" s="567">
        <v>178</v>
      </c>
      <c r="M72" s="501">
        <v>199</v>
      </c>
      <c r="N72" s="370"/>
    </row>
    <row r="73" spans="1:21" s="329" customFormat="1" ht="15">
      <c r="A73" s="336" t="s">
        <v>170</v>
      </c>
      <c r="B73" s="337">
        <v>1513</v>
      </c>
      <c r="C73" s="338">
        <v>1295</v>
      </c>
      <c r="D73" s="337">
        <v>1778</v>
      </c>
      <c r="E73" s="340">
        <v>2072</v>
      </c>
      <c r="F73" s="339"/>
      <c r="G73" s="337">
        <v>1816</v>
      </c>
      <c r="H73" s="365">
        <v>1568</v>
      </c>
      <c r="I73" s="130">
        <v>1589</v>
      </c>
      <c r="J73" s="516">
        <v>1770</v>
      </c>
      <c r="K73" s="370"/>
      <c r="L73" s="567">
        <v>1255</v>
      </c>
      <c r="M73" s="501">
        <v>1614</v>
      </c>
      <c r="N73" s="370"/>
      <c r="O73" s="347"/>
      <c r="P73" s="347"/>
      <c r="Q73" s="347"/>
      <c r="R73" s="347"/>
      <c r="S73" s="347"/>
      <c r="T73" s="347"/>
      <c r="U73" s="347"/>
    </row>
    <row r="75" spans="1:21" ht="17.25" customHeight="1">
      <c r="A75" s="69" t="s">
        <v>130</v>
      </c>
      <c r="B75" s="69"/>
      <c r="C75" s="69"/>
      <c r="D75" s="69"/>
      <c r="E75" s="69"/>
      <c r="F75" s="69"/>
      <c r="G75" s="69"/>
      <c r="H75" s="69"/>
      <c r="I75" s="69"/>
      <c r="J75" s="69"/>
      <c r="K75" s="69"/>
      <c r="L75" s="69"/>
      <c r="M75" s="69"/>
      <c r="N75" s="69"/>
      <c r="O75" s="69"/>
      <c r="P75" s="69"/>
      <c r="Q75" s="69"/>
      <c r="R75" s="69"/>
      <c r="S75" s="69"/>
      <c r="T75" s="69"/>
    </row>
    <row r="76" spans="1:21" s="90" customFormat="1" ht="6" customHeight="1" thickBot="1">
      <c r="A76" s="89"/>
      <c r="B76" s="89"/>
      <c r="C76" s="89"/>
      <c r="D76" s="89"/>
      <c r="E76" s="89"/>
      <c r="F76" s="131"/>
      <c r="G76" s="89"/>
      <c r="H76" s="89"/>
      <c r="I76" s="89"/>
      <c r="J76" s="89"/>
      <c r="K76" s="131"/>
      <c r="L76" s="89"/>
      <c r="M76" s="580"/>
      <c r="N76" s="131"/>
      <c r="O76" s="89"/>
      <c r="P76" s="580"/>
      <c r="Q76" s="580"/>
      <c r="R76" s="131"/>
    </row>
    <row r="77" spans="1:21" ht="15.75" thickTop="1">
      <c r="A77" s="7" t="s">
        <v>66</v>
      </c>
      <c r="B77" s="649" t="s">
        <v>75</v>
      </c>
      <c r="C77" s="650"/>
      <c r="D77" s="650"/>
      <c r="E77" s="650"/>
      <c r="F77" s="117"/>
      <c r="G77" s="649" t="s">
        <v>140</v>
      </c>
      <c r="H77" s="650"/>
      <c r="I77" s="650"/>
      <c r="J77" s="650"/>
      <c r="K77" s="117"/>
      <c r="L77" s="652" t="s">
        <v>218</v>
      </c>
      <c r="M77" s="651"/>
      <c r="N77" s="117"/>
      <c r="O77" s="608" t="s">
        <v>75</v>
      </c>
      <c r="P77" s="606" t="s">
        <v>140</v>
      </c>
      <c r="Q77" s="609" t="s">
        <v>218</v>
      </c>
      <c r="R77" s="117"/>
      <c r="S77" s="113" t="s">
        <v>75</v>
      </c>
      <c r="T77" s="300" t="s">
        <v>140</v>
      </c>
    </row>
    <row r="78" spans="1:21" ht="15">
      <c r="A78" s="3"/>
      <c r="B78" s="34" t="s">
        <v>70</v>
      </c>
      <c r="C78" s="35" t="s">
        <v>71</v>
      </c>
      <c r="D78" s="35" t="s">
        <v>72</v>
      </c>
      <c r="E78" s="35" t="s">
        <v>73</v>
      </c>
      <c r="F78" s="118"/>
      <c r="G78" s="34" t="s">
        <v>70</v>
      </c>
      <c r="H78" s="357" t="s">
        <v>71</v>
      </c>
      <c r="I78" s="357" t="s">
        <v>72</v>
      </c>
      <c r="J78" s="357" t="s">
        <v>73</v>
      </c>
      <c r="K78" s="118"/>
      <c r="L78" s="184" t="s">
        <v>70</v>
      </c>
      <c r="M78" s="299" t="s">
        <v>71</v>
      </c>
      <c r="N78" s="118"/>
      <c r="O78" s="34" t="s">
        <v>223</v>
      </c>
      <c r="P78" s="357" t="s">
        <v>223</v>
      </c>
      <c r="Q78" s="197" t="s">
        <v>223</v>
      </c>
      <c r="R78" s="118"/>
      <c r="S78" s="498" t="s">
        <v>109</v>
      </c>
      <c r="T78" s="299" t="s">
        <v>109</v>
      </c>
    </row>
    <row r="79" spans="1:21" ht="15">
      <c r="A79" s="10" t="s">
        <v>0</v>
      </c>
      <c r="B79" s="18">
        <v>11.6</v>
      </c>
      <c r="C79" s="19">
        <v>12.3</v>
      </c>
      <c r="D79" s="18">
        <v>11.6</v>
      </c>
      <c r="E79" s="140">
        <v>12.7</v>
      </c>
      <c r="F79" s="119"/>
      <c r="G79" s="277">
        <v>11.8</v>
      </c>
      <c r="H79" s="355">
        <v>11.9</v>
      </c>
      <c r="I79" s="110">
        <v>10.9</v>
      </c>
      <c r="J79" s="512">
        <v>9.1999999999999993</v>
      </c>
      <c r="K79" s="119"/>
      <c r="L79" s="526">
        <v>9</v>
      </c>
      <c r="M79" s="530">
        <v>15.2</v>
      </c>
      <c r="N79" s="119"/>
      <c r="O79" s="219">
        <v>23.9</v>
      </c>
      <c r="P79" s="355">
        <v>23.6</v>
      </c>
      <c r="Q79" s="622">
        <v>24.1</v>
      </c>
      <c r="R79" s="119"/>
      <c r="S79" s="490">
        <v>48.1</v>
      </c>
      <c r="T79" s="219">
        <v>43.7</v>
      </c>
    </row>
    <row r="80" spans="1:21" ht="15">
      <c r="A80" s="10" t="s">
        <v>1</v>
      </c>
      <c r="B80" s="18">
        <v>0</v>
      </c>
      <c r="C80" s="19">
        <v>0</v>
      </c>
      <c r="D80" s="18">
        <v>0.4</v>
      </c>
      <c r="E80" s="140">
        <v>0.2</v>
      </c>
      <c r="F80" s="119"/>
      <c r="G80" s="277">
        <v>0.1</v>
      </c>
      <c r="H80" s="355">
        <v>0</v>
      </c>
      <c r="I80" s="110">
        <v>0.3</v>
      </c>
      <c r="J80" s="512">
        <v>0</v>
      </c>
      <c r="K80" s="119"/>
      <c r="L80" s="526">
        <v>0</v>
      </c>
      <c r="M80" s="530">
        <v>0</v>
      </c>
      <c r="N80" s="119"/>
      <c r="O80" s="219">
        <v>0</v>
      </c>
      <c r="P80" s="355">
        <v>0.1</v>
      </c>
      <c r="Q80" s="622">
        <v>0.1</v>
      </c>
      <c r="R80" s="119"/>
      <c r="S80" s="490">
        <v>0.6</v>
      </c>
      <c r="T80" s="219">
        <v>0.4</v>
      </c>
    </row>
    <row r="81" spans="1:20" ht="15">
      <c r="A81" s="13" t="s">
        <v>2</v>
      </c>
      <c r="B81" s="63">
        <v>11.6</v>
      </c>
      <c r="C81" s="64">
        <v>12.3</v>
      </c>
      <c r="D81" s="63">
        <v>12</v>
      </c>
      <c r="E81" s="156">
        <v>12.9</v>
      </c>
      <c r="F81" s="120"/>
      <c r="G81" s="278">
        <v>11.8</v>
      </c>
      <c r="H81" s="366">
        <v>11.9</v>
      </c>
      <c r="I81" s="111">
        <v>11.2</v>
      </c>
      <c r="J81" s="513">
        <v>9.1999999999999993</v>
      </c>
      <c r="K81" s="120"/>
      <c r="L81" s="527">
        <v>9</v>
      </c>
      <c r="M81" s="531">
        <v>15.2</v>
      </c>
      <c r="N81" s="120"/>
      <c r="O81" s="220">
        <v>23.9</v>
      </c>
      <c r="P81" s="366">
        <v>23.7</v>
      </c>
      <c r="Q81" s="623">
        <v>24.2</v>
      </c>
      <c r="R81" s="120"/>
      <c r="S81" s="509">
        <v>48.7</v>
      </c>
      <c r="T81" s="220">
        <v>44.1</v>
      </c>
    </row>
    <row r="82" spans="1:20" ht="21">
      <c r="A82" s="14" t="s">
        <v>9</v>
      </c>
      <c r="B82" s="18">
        <v>21.3</v>
      </c>
      <c r="C82" s="19">
        <v>6.7</v>
      </c>
      <c r="D82" s="18">
        <v>-1</v>
      </c>
      <c r="E82" s="140">
        <v>0.5</v>
      </c>
      <c r="F82" s="119"/>
      <c r="G82" s="277">
        <v>7.9</v>
      </c>
      <c r="H82" s="355">
        <v>34.200000000000003</v>
      </c>
      <c r="I82" s="110">
        <v>50.4</v>
      </c>
      <c r="J82" s="512">
        <v>8.3000000000000007</v>
      </c>
      <c r="K82" s="119"/>
      <c r="L82" s="526">
        <v>-7</v>
      </c>
      <c r="M82" s="530">
        <v>6.3</v>
      </c>
      <c r="N82" s="119"/>
      <c r="O82" s="219">
        <v>28.1</v>
      </c>
      <c r="P82" s="355">
        <v>42</v>
      </c>
      <c r="Q82" s="622">
        <v>-0.7</v>
      </c>
      <c r="R82" s="119"/>
      <c r="S82" s="490">
        <v>27.6</v>
      </c>
      <c r="T82" s="219">
        <v>100.7</v>
      </c>
    </row>
    <row r="83" spans="1:20" ht="15">
      <c r="A83" s="13" t="s">
        <v>3</v>
      </c>
      <c r="B83" s="63">
        <v>32.9</v>
      </c>
      <c r="C83" s="64">
        <v>19</v>
      </c>
      <c r="D83" s="63">
        <v>11</v>
      </c>
      <c r="E83" s="156">
        <v>13.4</v>
      </c>
      <c r="F83" s="120"/>
      <c r="G83" s="278">
        <v>19.7</v>
      </c>
      <c r="H83" s="366">
        <v>46</v>
      </c>
      <c r="I83" s="111">
        <v>61.6</v>
      </c>
      <c r="J83" s="513">
        <v>17.5</v>
      </c>
      <c r="K83" s="120"/>
      <c r="L83" s="527">
        <v>2</v>
      </c>
      <c r="M83" s="531">
        <v>21.5</v>
      </c>
      <c r="N83" s="120"/>
      <c r="O83" s="220">
        <v>52</v>
      </c>
      <c r="P83" s="366">
        <v>65.7</v>
      </c>
      <c r="Q83" s="623">
        <v>23.5</v>
      </c>
      <c r="R83" s="120"/>
      <c r="S83" s="509">
        <v>76.3</v>
      </c>
      <c r="T83" s="220">
        <v>144.80000000000001</v>
      </c>
    </row>
    <row r="84" spans="1:20" ht="15">
      <c r="A84" s="13" t="s">
        <v>4</v>
      </c>
      <c r="B84" s="63">
        <v>-7.5</v>
      </c>
      <c r="C84" s="64">
        <v>-6.9</v>
      </c>
      <c r="D84" s="63">
        <v>-7.6</v>
      </c>
      <c r="E84" s="156">
        <v>-9.4</v>
      </c>
      <c r="F84" s="120"/>
      <c r="G84" s="278">
        <v>-9.4</v>
      </c>
      <c r="H84" s="366">
        <v>-7.8</v>
      </c>
      <c r="I84" s="111">
        <v>-7.5</v>
      </c>
      <c r="J84" s="513">
        <v>-7.3</v>
      </c>
      <c r="K84" s="120"/>
      <c r="L84" s="527">
        <v>-6.8</v>
      </c>
      <c r="M84" s="531">
        <v>-7.4</v>
      </c>
      <c r="N84" s="120"/>
      <c r="O84" s="220">
        <v>-14.5</v>
      </c>
      <c r="P84" s="366">
        <v>-17.2</v>
      </c>
      <c r="Q84" s="623">
        <v>-14.2</v>
      </c>
      <c r="R84" s="120"/>
      <c r="S84" s="509">
        <v>-31.5</v>
      </c>
      <c r="T84" s="220">
        <v>-32</v>
      </c>
    </row>
    <row r="85" spans="1:20" ht="15">
      <c r="A85" s="10" t="s">
        <v>5</v>
      </c>
      <c r="B85" s="18">
        <v>-3.4</v>
      </c>
      <c r="C85" s="19">
        <v>-0.6</v>
      </c>
      <c r="D85" s="18">
        <v>-0.5</v>
      </c>
      <c r="E85" s="140">
        <v>-0.6</v>
      </c>
      <c r="F85" s="119"/>
      <c r="G85" s="277">
        <v>-3.9</v>
      </c>
      <c r="H85" s="355">
        <v>-0.7</v>
      </c>
      <c r="I85" s="110">
        <v>-0.2</v>
      </c>
      <c r="J85" s="512">
        <v>-0.6</v>
      </c>
      <c r="K85" s="119"/>
      <c r="L85" s="526">
        <v>-4.7</v>
      </c>
      <c r="M85" s="530">
        <v>-0.7</v>
      </c>
      <c r="N85" s="119"/>
      <c r="O85" s="219">
        <v>-4</v>
      </c>
      <c r="P85" s="355">
        <v>-4.5999999999999996</v>
      </c>
      <c r="Q85" s="622">
        <v>-5.4</v>
      </c>
      <c r="R85" s="119"/>
      <c r="S85" s="490">
        <v>-5.2</v>
      </c>
      <c r="T85" s="219">
        <v>-5.3999999999999995</v>
      </c>
    </row>
    <row r="86" spans="1:20" ht="15">
      <c r="A86" s="10" t="s">
        <v>10</v>
      </c>
      <c r="B86" s="18">
        <v>0.8</v>
      </c>
      <c r="C86" s="19">
        <v>0.5</v>
      </c>
      <c r="D86" s="18">
        <v>-1</v>
      </c>
      <c r="E86" s="140">
        <v>0</v>
      </c>
      <c r="F86" s="119"/>
      <c r="G86" s="277">
        <v>-0.4</v>
      </c>
      <c r="H86" s="355">
        <v>0.7</v>
      </c>
      <c r="I86" s="110">
        <v>0.7</v>
      </c>
      <c r="J86" s="512">
        <v>0.7</v>
      </c>
      <c r="K86" s="119"/>
      <c r="L86" s="526">
        <v>-0.4</v>
      </c>
      <c r="M86" s="530">
        <v>-1.6</v>
      </c>
      <c r="N86" s="119"/>
      <c r="O86" s="219">
        <v>1.3</v>
      </c>
      <c r="P86" s="355">
        <v>0.3</v>
      </c>
      <c r="Q86" s="622">
        <v>-2</v>
      </c>
      <c r="R86" s="119"/>
      <c r="S86" s="490">
        <v>0.2</v>
      </c>
      <c r="T86" s="219">
        <v>1.7</v>
      </c>
    </row>
    <row r="87" spans="1:20" ht="15">
      <c r="A87" s="13" t="s">
        <v>6</v>
      </c>
      <c r="B87" s="63">
        <v>22.8</v>
      </c>
      <c r="C87" s="64">
        <v>12</v>
      </c>
      <c r="D87" s="63">
        <v>1.9000000000000001</v>
      </c>
      <c r="E87" s="156">
        <v>3.4</v>
      </c>
      <c r="F87" s="120"/>
      <c r="G87" s="278">
        <v>6.1</v>
      </c>
      <c r="H87" s="366">
        <v>38.200000000000003</v>
      </c>
      <c r="I87" s="111">
        <v>54.6</v>
      </c>
      <c r="J87" s="513">
        <v>10.4</v>
      </c>
      <c r="K87" s="120"/>
      <c r="L87" s="527">
        <v>-9.9</v>
      </c>
      <c r="M87" s="531">
        <v>11.8</v>
      </c>
      <c r="N87" s="120"/>
      <c r="O87" s="220">
        <v>34.799999999999997</v>
      </c>
      <c r="P87" s="366">
        <v>44.3</v>
      </c>
      <c r="Q87" s="623">
        <v>1.9</v>
      </c>
      <c r="R87" s="120"/>
      <c r="S87" s="509">
        <v>39.799999999999997</v>
      </c>
      <c r="T87" s="220">
        <v>109.3</v>
      </c>
    </row>
    <row r="88" spans="1:20" ht="15">
      <c r="A88" s="10" t="s">
        <v>7</v>
      </c>
      <c r="B88" s="18">
        <v>-5.7</v>
      </c>
      <c r="C88" s="19">
        <v>-3</v>
      </c>
      <c r="D88" s="18">
        <v>-0.4</v>
      </c>
      <c r="E88" s="140">
        <v>-0.8</v>
      </c>
      <c r="F88" s="119"/>
      <c r="G88" s="277">
        <v>-1.5</v>
      </c>
      <c r="H88" s="355">
        <v>-9.6</v>
      </c>
      <c r="I88" s="110">
        <v>-13.7</v>
      </c>
      <c r="J88" s="512">
        <v>-2.6</v>
      </c>
      <c r="K88" s="119"/>
      <c r="L88" s="526">
        <v>2.5</v>
      </c>
      <c r="M88" s="530">
        <v>-2.9</v>
      </c>
      <c r="N88" s="119"/>
      <c r="O88" s="219">
        <v>-8.6999999999999993</v>
      </c>
      <c r="P88" s="355">
        <v>-11.1</v>
      </c>
      <c r="Q88" s="622">
        <v>-0.5</v>
      </c>
      <c r="R88" s="119"/>
      <c r="S88" s="490">
        <v>-10</v>
      </c>
      <c r="T88" s="219">
        <v>-27.3</v>
      </c>
    </row>
    <row r="89" spans="1:20" ht="15">
      <c r="A89" s="13" t="s">
        <v>8</v>
      </c>
      <c r="B89" s="63">
        <v>17.100000000000001</v>
      </c>
      <c r="C89" s="64">
        <v>9</v>
      </c>
      <c r="D89" s="63">
        <v>1.5</v>
      </c>
      <c r="E89" s="156">
        <v>2.6</v>
      </c>
      <c r="F89" s="120"/>
      <c r="G89" s="278">
        <v>4.5999999999999996</v>
      </c>
      <c r="H89" s="366">
        <v>28.7</v>
      </c>
      <c r="I89" s="111">
        <v>41</v>
      </c>
      <c r="J89" s="513">
        <v>7.8</v>
      </c>
      <c r="K89" s="120"/>
      <c r="L89" s="527">
        <v>-7.4</v>
      </c>
      <c r="M89" s="531">
        <v>8.8000000000000007</v>
      </c>
      <c r="N89" s="120"/>
      <c r="O89" s="220">
        <v>26.1</v>
      </c>
      <c r="P89" s="366">
        <v>33.200000000000003</v>
      </c>
      <c r="Q89" s="623">
        <v>1.4</v>
      </c>
      <c r="R89" s="120"/>
      <c r="S89" s="509">
        <v>29.799999999999997</v>
      </c>
      <c r="T89" s="220">
        <v>82.1</v>
      </c>
    </row>
    <row r="90" spans="1:20" ht="15.75" thickBot="1">
      <c r="A90" s="4"/>
      <c r="F90" s="133"/>
      <c r="G90" s="282"/>
      <c r="K90" s="133"/>
      <c r="L90" s="272"/>
      <c r="M90" s="571"/>
      <c r="N90" s="133"/>
      <c r="O90" s="272"/>
      <c r="P90" s="571"/>
      <c r="Q90" s="571"/>
      <c r="R90" s="133"/>
      <c r="S90" s="258"/>
      <c r="T90" s="258"/>
    </row>
    <row r="91" spans="1:20" ht="15.75" thickTop="1">
      <c r="A91" s="7" t="s">
        <v>67</v>
      </c>
      <c r="B91" s="649" t="s">
        <v>75</v>
      </c>
      <c r="C91" s="650"/>
      <c r="D91" s="650"/>
      <c r="E91" s="650"/>
      <c r="F91" s="117"/>
      <c r="G91" s="649" t="s">
        <v>140</v>
      </c>
      <c r="H91" s="650"/>
      <c r="I91" s="650"/>
      <c r="J91" s="650"/>
      <c r="K91" s="117"/>
      <c r="L91" s="652" t="s">
        <v>218</v>
      </c>
      <c r="M91" s="651"/>
      <c r="N91" s="117"/>
      <c r="O91" s="608" t="s">
        <v>75</v>
      </c>
      <c r="P91" s="606" t="s">
        <v>140</v>
      </c>
      <c r="Q91" s="609" t="s">
        <v>218</v>
      </c>
      <c r="R91" s="117"/>
      <c r="S91" s="113" t="s">
        <v>75</v>
      </c>
      <c r="T91" s="300" t="s">
        <v>140</v>
      </c>
    </row>
    <row r="92" spans="1:20" ht="15">
      <c r="A92" s="4"/>
      <c r="B92" s="34" t="s">
        <v>70</v>
      </c>
      <c r="C92" s="35" t="s">
        <v>71</v>
      </c>
      <c r="D92" s="35" t="s">
        <v>72</v>
      </c>
      <c r="E92" s="35" t="s">
        <v>73</v>
      </c>
      <c r="F92" s="118"/>
      <c r="G92" s="34" t="s">
        <v>70</v>
      </c>
      <c r="H92" s="357" t="s">
        <v>71</v>
      </c>
      <c r="I92" s="357" t="s">
        <v>72</v>
      </c>
      <c r="J92" s="357" t="s">
        <v>73</v>
      </c>
      <c r="K92" s="118"/>
      <c r="L92" s="184" t="s">
        <v>70</v>
      </c>
      <c r="M92" s="299" t="s">
        <v>71</v>
      </c>
      <c r="N92" s="118"/>
      <c r="O92" s="34" t="s">
        <v>223</v>
      </c>
      <c r="P92" s="357" t="s">
        <v>223</v>
      </c>
      <c r="Q92" s="197" t="s">
        <v>223</v>
      </c>
      <c r="R92" s="118"/>
      <c r="S92" s="498" t="s">
        <v>109</v>
      </c>
      <c r="T92" s="299" t="s">
        <v>109</v>
      </c>
    </row>
    <row r="93" spans="1:20" ht="15">
      <c r="A93" s="10" t="s">
        <v>141</v>
      </c>
      <c r="B93" s="86">
        <v>0.20206794682422455</v>
      </c>
      <c r="C93" s="87">
        <v>0.11594202898550725</v>
      </c>
      <c r="D93" s="86">
        <v>1.8292682926829267E-2</v>
      </c>
      <c r="E93" s="141">
        <v>3.1137724550898204E-2</v>
      </c>
      <c r="F93" s="124"/>
      <c r="G93" s="280">
        <v>5.5338345864661652E-2</v>
      </c>
      <c r="H93" s="368">
        <v>0.3411589895988113</v>
      </c>
      <c r="I93" s="112">
        <v>0.47194244604316549</v>
      </c>
      <c r="J93" s="514">
        <v>9.1495601173020524E-2</v>
      </c>
      <c r="K93" s="124"/>
      <c r="L93" s="535">
        <v>-8.0108254397834922E-2</v>
      </c>
      <c r="M93" s="539">
        <v>7.8396436525612484E-2</v>
      </c>
      <c r="N93" s="124"/>
      <c r="O93" s="624">
        <v>0.15443786982248522</v>
      </c>
      <c r="P93" s="539">
        <v>0.20368098159509204</v>
      </c>
      <c r="Q93" s="626">
        <v>7.0617906683480445E-3</v>
      </c>
      <c r="R93" s="124"/>
      <c r="S93" s="510">
        <v>8.6627906976744176E-2</v>
      </c>
      <c r="T93" s="224">
        <v>0.25696400625978089</v>
      </c>
    </row>
    <row r="94" spans="1:20" ht="15">
      <c r="A94" s="10" t="s">
        <v>20</v>
      </c>
      <c r="B94" s="93">
        <v>6.8649208462790347E-3</v>
      </c>
      <c r="C94" s="94">
        <v>7.9406068431245973E-3</v>
      </c>
      <c r="D94" s="93">
        <v>7.2049689440993785E-3</v>
      </c>
      <c r="E94" s="154">
        <v>7.5170168688961231E-3</v>
      </c>
      <c r="F94" s="132"/>
      <c r="G94" s="281">
        <v>7.1095044434402776E-3</v>
      </c>
      <c r="H94" s="369">
        <v>7.5043354879394614E-3</v>
      </c>
      <c r="I94" s="422">
        <v>6.8943706514864016E-3</v>
      </c>
      <c r="J94" s="515">
        <v>6.8173397554649861E-3</v>
      </c>
      <c r="K94" s="132"/>
      <c r="L94" s="575">
        <v>6.0913705583756344E-3</v>
      </c>
      <c r="M94" s="585">
        <v>7.9915878023133543E-3</v>
      </c>
      <c r="N94" s="132"/>
      <c r="O94" s="625">
        <v>7.3793901968351987E-3</v>
      </c>
      <c r="P94" s="585">
        <v>7.2716068402403329E-3</v>
      </c>
      <c r="Q94" s="627">
        <v>7.1312324308329643E-3</v>
      </c>
      <c r="R94" s="132"/>
      <c r="S94" s="511">
        <v>7.3567085993958628E-3</v>
      </c>
      <c r="T94" s="296">
        <v>7.0757772020725394E-3</v>
      </c>
    </row>
    <row r="95" spans="1:20" ht="15">
      <c r="A95" s="10" t="s">
        <v>108</v>
      </c>
      <c r="B95" s="86">
        <v>0.22796352583586627</v>
      </c>
      <c r="C95" s="87">
        <v>0.36315789473684212</v>
      </c>
      <c r="D95" s="86">
        <v>0.69090909090909092</v>
      </c>
      <c r="E95" s="141">
        <v>0.70149253731343286</v>
      </c>
      <c r="F95" s="124"/>
      <c r="G95" s="280">
        <v>0.47715736040609141</v>
      </c>
      <c r="H95" s="368">
        <v>0.16956521739130434</v>
      </c>
      <c r="I95" s="112">
        <v>0.12175324675324675</v>
      </c>
      <c r="J95" s="514">
        <v>0.41714285714285715</v>
      </c>
      <c r="K95" s="124"/>
      <c r="L95" s="535">
        <v>3.4</v>
      </c>
      <c r="M95" s="539">
        <v>0.34418604651162793</v>
      </c>
      <c r="N95" s="124"/>
      <c r="O95" s="624">
        <v>0.27884615384615385</v>
      </c>
      <c r="P95" s="539">
        <v>0.26179604261796041</v>
      </c>
      <c r="Q95" s="626">
        <v>0.60425531914893615</v>
      </c>
      <c r="R95" s="124"/>
      <c r="S95" s="510">
        <v>0.41284403669724773</v>
      </c>
      <c r="T95" s="224">
        <v>0.22099447513812154</v>
      </c>
    </row>
    <row r="96" spans="1:20" ht="15">
      <c r="A96" s="10" t="s">
        <v>198</v>
      </c>
      <c r="B96" s="93">
        <v>-4.7344281698476106E-4</v>
      </c>
      <c r="C96" s="94">
        <v>-3.2278889606197545E-4</v>
      </c>
      <c r="D96" s="93">
        <v>6.2111801242236027E-4</v>
      </c>
      <c r="E96" s="154">
        <v>0</v>
      </c>
      <c r="F96" s="132"/>
      <c r="G96" s="281">
        <v>2.4100015062509416E-4</v>
      </c>
      <c r="H96" s="369">
        <v>-4.4143149929055649E-4</v>
      </c>
      <c r="I96" s="422">
        <v>-4.4275774826059455E-4</v>
      </c>
      <c r="J96" s="515">
        <v>-5.1871063356798814E-4</v>
      </c>
      <c r="K96" s="132"/>
      <c r="L96" s="575">
        <v>2.7072758037225043E-4</v>
      </c>
      <c r="M96" s="585">
        <v>8.4121976866456368E-4</v>
      </c>
      <c r="N96" s="132"/>
      <c r="O96" s="625">
        <v>-4.0138942493245851E-4</v>
      </c>
      <c r="P96" s="585">
        <v>-9.24356801725466E-5</v>
      </c>
      <c r="Q96" s="627">
        <v>5.9180352123095132E-4</v>
      </c>
      <c r="R96" s="132"/>
      <c r="S96" s="511">
        <v>-3.0589224945512942E-5</v>
      </c>
      <c r="T96" s="296">
        <v>-2.7525906735751293E-4</v>
      </c>
    </row>
    <row r="97" spans="1:20" ht="15">
      <c r="A97" s="10" t="s">
        <v>22</v>
      </c>
      <c r="B97" s="86">
        <v>0</v>
      </c>
      <c r="C97" s="87">
        <v>0</v>
      </c>
      <c r="D97" s="86">
        <v>0</v>
      </c>
      <c r="E97" s="141">
        <v>0</v>
      </c>
      <c r="F97" s="124"/>
      <c r="G97" s="280">
        <v>0</v>
      </c>
      <c r="H97" s="368">
        <v>0</v>
      </c>
      <c r="I97" s="112">
        <v>0</v>
      </c>
      <c r="J97" s="514">
        <v>0</v>
      </c>
      <c r="K97" s="124"/>
      <c r="L97" s="535">
        <v>0</v>
      </c>
      <c r="M97" s="539">
        <v>0</v>
      </c>
      <c r="N97" s="124"/>
      <c r="P97" s="347"/>
      <c r="Q97" s="347"/>
      <c r="R97" s="347"/>
      <c r="S97" s="347"/>
    </row>
    <row r="98" spans="1:20" s="347" customFormat="1" ht="15">
      <c r="A98" s="387" t="s">
        <v>199</v>
      </c>
      <c r="B98" s="86">
        <v>0</v>
      </c>
      <c r="C98" s="368">
        <v>0</v>
      </c>
      <c r="D98" s="86">
        <v>0</v>
      </c>
      <c r="E98" s="141">
        <v>0</v>
      </c>
      <c r="F98" s="124"/>
      <c r="G98" s="280">
        <v>0</v>
      </c>
      <c r="H98" s="368">
        <v>0</v>
      </c>
      <c r="I98" s="112">
        <v>0</v>
      </c>
      <c r="J98" s="514">
        <v>0</v>
      </c>
      <c r="K98" s="124"/>
      <c r="L98" s="535">
        <v>0</v>
      </c>
      <c r="M98" s="539">
        <v>0</v>
      </c>
      <c r="N98" s="124"/>
    </row>
    <row r="99" spans="1:20" ht="15">
      <c r="A99" s="4"/>
      <c r="F99" s="133"/>
      <c r="G99" s="282"/>
      <c r="K99" s="133"/>
      <c r="L99" s="272"/>
      <c r="M99" s="571"/>
      <c r="N99" s="133"/>
      <c r="O99" s="272"/>
      <c r="P99" s="571"/>
      <c r="Q99" s="571"/>
      <c r="R99" s="133"/>
    </row>
    <row r="100" spans="1:20" ht="15">
      <c r="A100" s="7" t="s">
        <v>68</v>
      </c>
      <c r="B100" s="649" t="s">
        <v>75</v>
      </c>
      <c r="C100" s="650"/>
      <c r="D100" s="650"/>
      <c r="E100" s="650"/>
      <c r="F100" s="117"/>
      <c r="G100" s="649" t="s">
        <v>140</v>
      </c>
      <c r="H100" s="650"/>
      <c r="I100" s="650"/>
      <c r="J100" s="650"/>
      <c r="K100" s="117"/>
      <c r="L100" s="652" t="s">
        <v>218</v>
      </c>
      <c r="M100" s="651"/>
      <c r="N100" s="117"/>
      <c r="P100" s="347"/>
      <c r="Q100" s="347"/>
      <c r="R100" s="347"/>
      <c r="S100" s="347"/>
    </row>
    <row r="101" spans="1:20" ht="15">
      <c r="A101" s="4"/>
      <c r="B101" s="34" t="s">
        <v>76</v>
      </c>
      <c r="C101" s="35" t="s">
        <v>77</v>
      </c>
      <c r="D101" s="35" t="s">
        <v>78</v>
      </c>
      <c r="E101" s="35" t="s">
        <v>79</v>
      </c>
      <c r="F101" s="118"/>
      <c r="G101" s="34" t="s">
        <v>76</v>
      </c>
      <c r="H101" s="357" t="s">
        <v>77</v>
      </c>
      <c r="I101" s="419" t="s">
        <v>78</v>
      </c>
      <c r="J101" s="419" t="s">
        <v>79</v>
      </c>
      <c r="K101" s="118"/>
      <c r="L101" s="184" t="s">
        <v>76</v>
      </c>
      <c r="M101" s="572" t="s">
        <v>77</v>
      </c>
      <c r="N101" s="118"/>
      <c r="P101" s="347"/>
      <c r="Q101" s="347"/>
      <c r="R101" s="347"/>
      <c r="S101" s="347"/>
    </row>
    <row r="102" spans="1:20" ht="15">
      <c r="A102" s="10" t="s">
        <v>69</v>
      </c>
      <c r="B102" s="52">
        <v>10152</v>
      </c>
      <c r="C102" s="53">
        <v>10086</v>
      </c>
      <c r="D102" s="52">
        <v>11217</v>
      </c>
      <c r="E102" s="155">
        <v>10192</v>
      </c>
      <c r="F102" s="126"/>
      <c r="G102" s="283">
        <v>11119</v>
      </c>
      <c r="H102" s="365">
        <v>9177</v>
      </c>
      <c r="I102" s="130">
        <v>10458</v>
      </c>
      <c r="J102" s="516">
        <v>10074</v>
      </c>
      <c r="K102" s="370"/>
      <c r="L102" s="567">
        <v>11755</v>
      </c>
      <c r="M102" s="501">
        <v>16184</v>
      </c>
      <c r="N102" s="370"/>
      <c r="P102" s="347"/>
      <c r="Q102" s="347"/>
      <c r="R102" s="347"/>
      <c r="S102" s="347"/>
    </row>
    <row r="103" spans="1:20" ht="15">
      <c r="A103" s="10" t="s">
        <v>19</v>
      </c>
      <c r="B103" s="52">
        <v>1662</v>
      </c>
      <c r="C103" s="53">
        <v>1495</v>
      </c>
      <c r="D103" s="52">
        <v>1825</v>
      </c>
      <c r="E103" s="155">
        <v>1703</v>
      </c>
      <c r="F103" s="126"/>
      <c r="G103" s="283">
        <v>1719</v>
      </c>
      <c r="H103" s="365">
        <v>1748</v>
      </c>
      <c r="I103" s="130">
        <v>1802</v>
      </c>
      <c r="J103" s="516">
        <v>1616</v>
      </c>
      <c r="K103" s="370"/>
      <c r="L103" s="567">
        <v>2360</v>
      </c>
      <c r="M103" s="501">
        <v>2681</v>
      </c>
      <c r="N103" s="370"/>
      <c r="P103" s="347"/>
      <c r="Q103" s="347"/>
      <c r="R103" s="347"/>
      <c r="S103" s="347"/>
    </row>
    <row r="104" spans="1:20" ht="15">
      <c r="A104" s="10" t="s">
        <v>122</v>
      </c>
      <c r="B104" s="52">
        <v>2411</v>
      </c>
      <c r="C104" s="53">
        <v>2599</v>
      </c>
      <c r="D104" s="52">
        <v>2231</v>
      </c>
      <c r="E104" s="155">
        <v>2460</v>
      </c>
      <c r="F104" s="126"/>
      <c r="G104" s="283">
        <v>3262</v>
      </c>
      <c r="H104" s="365">
        <v>3501</v>
      </c>
      <c r="I104" s="130">
        <v>4336</v>
      </c>
      <c r="J104" s="516">
        <v>4483</v>
      </c>
      <c r="K104" s="370"/>
      <c r="L104" s="567">
        <v>7504</v>
      </c>
      <c r="M104" s="501">
        <v>4559</v>
      </c>
      <c r="N104" s="370"/>
      <c r="P104" s="347"/>
      <c r="Q104" s="347"/>
      <c r="R104" s="347"/>
      <c r="S104" s="347"/>
    </row>
    <row r="105" spans="1:20" s="335" customFormat="1" ht="15">
      <c r="A105" s="342" t="s">
        <v>169</v>
      </c>
      <c r="B105" s="343">
        <v>0</v>
      </c>
      <c r="C105" s="344">
        <v>0</v>
      </c>
      <c r="D105" s="343">
        <v>0</v>
      </c>
      <c r="E105" s="346">
        <v>0</v>
      </c>
      <c r="F105" s="345"/>
      <c r="G105" s="343">
        <v>0</v>
      </c>
      <c r="H105" s="365">
        <v>0</v>
      </c>
      <c r="I105" s="130">
        <v>0</v>
      </c>
      <c r="J105" s="516">
        <v>0</v>
      </c>
      <c r="K105" s="370"/>
      <c r="L105" s="567">
        <v>0</v>
      </c>
      <c r="M105" s="501">
        <v>0</v>
      </c>
      <c r="N105" s="370"/>
      <c r="O105" s="347"/>
      <c r="P105" s="347"/>
      <c r="Q105" s="347"/>
      <c r="R105" s="347"/>
      <c r="S105" s="347"/>
      <c r="T105" s="347"/>
    </row>
    <row r="106" spans="1:20" s="347" customFormat="1" ht="15">
      <c r="A106" s="387" t="s">
        <v>200</v>
      </c>
      <c r="B106" s="364">
        <v>0</v>
      </c>
      <c r="C106" s="365">
        <v>0</v>
      </c>
      <c r="D106" s="364">
        <v>0</v>
      </c>
      <c r="E106" s="371">
        <v>0</v>
      </c>
      <c r="F106" s="370"/>
      <c r="G106" s="364">
        <v>0</v>
      </c>
      <c r="H106" s="365">
        <v>0</v>
      </c>
      <c r="I106" s="130">
        <v>0</v>
      </c>
      <c r="J106" s="516">
        <v>0</v>
      </c>
      <c r="K106" s="370"/>
      <c r="L106" s="567">
        <v>0</v>
      </c>
      <c r="M106" s="501">
        <v>0</v>
      </c>
      <c r="N106" s="370"/>
    </row>
    <row r="107" spans="1:20" s="335" customFormat="1" ht="15">
      <c r="A107" s="342" t="s">
        <v>170</v>
      </c>
      <c r="B107" s="343">
        <v>556</v>
      </c>
      <c r="C107" s="344">
        <v>251</v>
      </c>
      <c r="D107" s="343">
        <v>196</v>
      </c>
      <c r="E107" s="346">
        <v>469</v>
      </c>
      <c r="F107" s="345"/>
      <c r="G107" s="343">
        <v>207</v>
      </c>
      <c r="H107" s="365">
        <v>233</v>
      </c>
      <c r="I107" s="130">
        <v>167</v>
      </c>
      <c r="J107" s="516">
        <v>143</v>
      </c>
      <c r="K107" s="370"/>
      <c r="L107" s="567">
        <v>1103</v>
      </c>
      <c r="M107" s="501">
        <v>630</v>
      </c>
      <c r="N107" s="370"/>
      <c r="O107" s="347"/>
      <c r="P107" s="347"/>
      <c r="Q107" s="347"/>
      <c r="R107" s="347"/>
      <c r="S107" s="347"/>
      <c r="T107" s="347"/>
    </row>
    <row r="109" spans="1:20" ht="17.25" customHeight="1">
      <c r="A109" s="69" t="s">
        <v>83</v>
      </c>
      <c r="B109" s="69"/>
      <c r="C109" s="69"/>
      <c r="D109" s="69"/>
      <c r="E109" s="69"/>
      <c r="F109" s="69"/>
      <c r="G109" s="69"/>
      <c r="H109" s="69"/>
      <c r="I109" s="69"/>
      <c r="J109" s="69"/>
      <c r="K109" s="69"/>
      <c r="L109" s="69"/>
      <c r="M109" s="69"/>
      <c r="N109" s="69"/>
      <c r="O109" s="69"/>
      <c r="P109" s="69"/>
      <c r="Q109" s="69"/>
      <c r="R109" s="69"/>
      <c r="S109" s="69"/>
      <c r="T109" s="69"/>
    </row>
    <row r="110" spans="1:20" s="90" customFormat="1" ht="6" customHeight="1" thickBot="1">
      <c r="A110" s="89"/>
      <c r="B110" s="89"/>
      <c r="C110" s="89"/>
      <c r="D110" s="89"/>
      <c r="E110" s="89"/>
      <c r="F110" s="131"/>
      <c r="G110" s="89"/>
      <c r="H110" s="89"/>
      <c r="I110" s="89"/>
      <c r="J110" s="89"/>
      <c r="K110" s="131"/>
      <c r="L110" s="89"/>
      <c r="M110" s="580"/>
      <c r="N110" s="131"/>
      <c r="O110" s="89"/>
      <c r="P110" s="580"/>
      <c r="Q110" s="580"/>
      <c r="R110" s="131"/>
    </row>
    <row r="111" spans="1:20" ht="15.75" thickTop="1">
      <c r="A111" s="7" t="s">
        <v>66</v>
      </c>
      <c r="B111" s="649" t="s">
        <v>75</v>
      </c>
      <c r="C111" s="650"/>
      <c r="D111" s="650"/>
      <c r="E111" s="650"/>
      <c r="F111" s="117"/>
      <c r="G111" s="649" t="s">
        <v>140</v>
      </c>
      <c r="H111" s="650"/>
      <c r="I111" s="650"/>
      <c r="J111" s="650"/>
      <c r="K111" s="117"/>
      <c r="L111" s="652" t="s">
        <v>218</v>
      </c>
      <c r="M111" s="651"/>
      <c r="N111" s="117"/>
      <c r="O111" s="608" t="s">
        <v>75</v>
      </c>
      <c r="P111" s="606" t="s">
        <v>140</v>
      </c>
      <c r="Q111" s="609" t="s">
        <v>218</v>
      </c>
      <c r="R111" s="117"/>
      <c r="S111" s="113" t="s">
        <v>75</v>
      </c>
      <c r="T111" s="300" t="s">
        <v>140</v>
      </c>
    </row>
    <row r="112" spans="1:20" ht="15">
      <c r="A112" s="3"/>
      <c r="B112" s="34" t="s">
        <v>70</v>
      </c>
      <c r="C112" s="35" t="s">
        <v>71</v>
      </c>
      <c r="D112" s="35" t="s">
        <v>72</v>
      </c>
      <c r="E112" s="35" t="s">
        <v>73</v>
      </c>
      <c r="F112" s="118"/>
      <c r="G112" s="34" t="s">
        <v>70</v>
      </c>
      <c r="H112" s="357" t="s">
        <v>71</v>
      </c>
      <c r="I112" s="357" t="s">
        <v>72</v>
      </c>
      <c r="J112" s="357" t="s">
        <v>73</v>
      </c>
      <c r="K112" s="118"/>
      <c r="L112" s="184" t="s">
        <v>70</v>
      </c>
      <c r="M112" s="299" t="s">
        <v>71</v>
      </c>
      <c r="N112" s="118"/>
      <c r="O112" s="34" t="s">
        <v>223</v>
      </c>
      <c r="P112" s="357" t="s">
        <v>223</v>
      </c>
      <c r="Q112" s="197" t="s">
        <v>223</v>
      </c>
      <c r="R112" s="118"/>
      <c r="S112" s="498" t="s">
        <v>109</v>
      </c>
      <c r="T112" s="299" t="s">
        <v>109</v>
      </c>
    </row>
    <row r="113" spans="1:23" ht="15">
      <c r="A113" s="10" t="s">
        <v>0</v>
      </c>
      <c r="B113" s="18">
        <v>-11.4</v>
      </c>
      <c r="C113" s="19">
        <v>-10.799999999999999</v>
      </c>
      <c r="D113" s="18">
        <v>-4.5999999999999996</v>
      </c>
      <c r="E113" s="140">
        <v>-6.7</v>
      </c>
      <c r="F113" s="119"/>
      <c r="G113" s="277">
        <v>-9</v>
      </c>
      <c r="H113" s="355">
        <v>-9.4</v>
      </c>
      <c r="I113" s="110">
        <v>-11.4</v>
      </c>
      <c r="J113" s="512">
        <v>-10.3</v>
      </c>
      <c r="K113" s="119"/>
      <c r="L113" s="526">
        <v>-15.6</v>
      </c>
      <c r="M113" s="530">
        <v>-13.1</v>
      </c>
      <c r="N113" s="119"/>
      <c r="O113" s="219">
        <v>-22</v>
      </c>
      <c r="P113" s="355">
        <v>-18.2</v>
      </c>
      <c r="Q113" s="622">
        <v>-28.599999999999998</v>
      </c>
      <c r="R113" s="119"/>
      <c r="S113" s="490">
        <v>-33.4</v>
      </c>
      <c r="T113" s="219">
        <v>-39.799999999999997</v>
      </c>
    </row>
    <row r="114" spans="1:23" ht="15">
      <c r="A114" s="10" t="s">
        <v>1</v>
      </c>
      <c r="B114" s="18">
        <v>-0.60000000000000009</v>
      </c>
      <c r="C114" s="19">
        <v>-0.6</v>
      </c>
      <c r="D114" s="18">
        <v>-0.7</v>
      </c>
      <c r="E114" s="140">
        <v>-0.6</v>
      </c>
      <c r="F114" s="119"/>
      <c r="G114" s="277">
        <v>-0.79999999999999993</v>
      </c>
      <c r="H114" s="355">
        <v>-0.5</v>
      </c>
      <c r="I114" s="110">
        <v>-0.6</v>
      </c>
      <c r="J114" s="512">
        <v>-0.4</v>
      </c>
      <c r="K114" s="119"/>
      <c r="L114" s="526">
        <v>-0.6</v>
      </c>
      <c r="M114" s="530">
        <v>-0.8</v>
      </c>
      <c r="N114" s="119"/>
      <c r="O114" s="219">
        <v>-1.2</v>
      </c>
      <c r="P114" s="355">
        <v>-1.1000000000000001</v>
      </c>
      <c r="Q114" s="622">
        <v>-1.4</v>
      </c>
      <c r="R114" s="119"/>
      <c r="S114" s="490">
        <v>-2.5</v>
      </c>
      <c r="T114" s="219">
        <v>-2.1</v>
      </c>
    </row>
    <row r="115" spans="1:23" ht="15">
      <c r="A115" s="13" t="s">
        <v>2</v>
      </c>
      <c r="B115" s="63">
        <v>-12</v>
      </c>
      <c r="C115" s="64">
        <v>-11.5</v>
      </c>
      <c r="D115" s="63">
        <v>-5.3</v>
      </c>
      <c r="E115" s="156">
        <v>-7.3</v>
      </c>
      <c r="F115" s="120"/>
      <c r="G115" s="278">
        <v>-9.5</v>
      </c>
      <c r="H115" s="366">
        <v>-9.8000000000000007</v>
      </c>
      <c r="I115" s="111">
        <v>-12</v>
      </c>
      <c r="J115" s="513">
        <v>-10.7</v>
      </c>
      <c r="K115" s="120"/>
      <c r="L115" s="527">
        <v>-16.200000000000003</v>
      </c>
      <c r="M115" s="531">
        <v>-13.9</v>
      </c>
      <c r="N115" s="120"/>
      <c r="O115" s="220">
        <v>-23.2</v>
      </c>
      <c r="P115" s="366">
        <v>-19.5</v>
      </c>
      <c r="Q115" s="623">
        <v>-30</v>
      </c>
      <c r="R115" s="120"/>
      <c r="S115" s="509">
        <v>-35.9</v>
      </c>
      <c r="T115" s="220">
        <v>-42</v>
      </c>
    </row>
    <row r="116" spans="1:23" ht="21">
      <c r="A116" s="14" t="s">
        <v>9</v>
      </c>
      <c r="B116" s="18">
        <v>-15.200000000000001</v>
      </c>
      <c r="C116" s="19">
        <v>0</v>
      </c>
      <c r="D116" s="18">
        <v>18.8</v>
      </c>
      <c r="E116" s="140">
        <v>-13</v>
      </c>
      <c r="F116" s="119"/>
      <c r="G116" s="277">
        <v>2.6</v>
      </c>
      <c r="H116" s="355">
        <v>-11.7</v>
      </c>
      <c r="I116" s="110">
        <v>-26.3</v>
      </c>
      <c r="J116" s="512">
        <v>10</v>
      </c>
      <c r="K116" s="119"/>
      <c r="L116" s="526">
        <v>6.7</v>
      </c>
      <c r="M116" s="530">
        <v>-7.6000000000000014</v>
      </c>
      <c r="N116" s="119"/>
      <c r="O116" s="219">
        <v>-15.399999999999999</v>
      </c>
      <c r="P116" s="355">
        <v>-9.1000000000000014</v>
      </c>
      <c r="Q116" s="622">
        <v>-0.90000000000000213</v>
      </c>
      <c r="R116" s="119"/>
      <c r="S116" s="490">
        <v>-9.5</v>
      </c>
      <c r="T116" s="219">
        <v>-25.4</v>
      </c>
    </row>
    <row r="117" spans="1:23" ht="15">
      <c r="A117" s="13" t="s">
        <v>3</v>
      </c>
      <c r="B117" s="63">
        <v>-27.2</v>
      </c>
      <c r="C117" s="64">
        <v>-11.4</v>
      </c>
      <c r="D117" s="63">
        <v>13.4</v>
      </c>
      <c r="E117" s="156">
        <v>-20.3</v>
      </c>
      <c r="F117" s="120"/>
      <c r="G117" s="278">
        <v>-6.9</v>
      </c>
      <c r="H117" s="366">
        <v>-21.5</v>
      </c>
      <c r="I117" s="111">
        <v>-38.299999999999997</v>
      </c>
      <c r="J117" s="513">
        <v>-0.7</v>
      </c>
      <c r="K117" s="120"/>
      <c r="L117" s="527">
        <v>-9.5</v>
      </c>
      <c r="M117" s="531">
        <v>-21.6</v>
      </c>
      <c r="N117" s="120"/>
      <c r="O117" s="220">
        <v>-38.6</v>
      </c>
      <c r="P117" s="366">
        <v>-28.5</v>
      </c>
      <c r="Q117" s="623">
        <v>-30.9</v>
      </c>
      <c r="R117" s="120"/>
      <c r="S117" s="509">
        <v>-45.4</v>
      </c>
      <c r="T117" s="220">
        <v>-67.400000000000006</v>
      </c>
    </row>
    <row r="118" spans="1:23" ht="15">
      <c r="A118" s="13" t="s">
        <v>4</v>
      </c>
      <c r="B118" s="63">
        <v>-3.6</v>
      </c>
      <c r="C118" s="64">
        <v>-1.2</v>
      </c>
      <c r="D118" s="63">
        <v>-3.4</v>
      </c>
      <c r="E118" s="156">
        <v>-7.3000000000000007</v>
      </c>
      <c r="F118" s="120"/>
      <c r="G118" s="278">
        <v>-2.8</v>
      </c>
      <c r="H118" s="366">
        <v>-4.2</v>
      </c>
      <c r="I118" s="111">
        <v>-3.6</v>
      </c>
      <c r="J118" s="513">
        <v>-14.1</v>
      </c>
      <c r="K118" s="120"/>
      <c r="L118" s="527">
        <v>-6.8</v>
      </c>
      <c r="M118" s="531">
        <v>-6.8</v>
      </c>
      <c r="N118" s="120"/>
      <c r="O118" s="220">
        <v>-4.8</v>
      </c>
      <c r="P118" s="366">
        <v>-7</v>
      </c>
      <c r="Q118" s="623">
        <v>-13.5</v>
      </c>
      <c r="R118" s="120"/>
      <c r="S118" s="509">
        <v>-15.5</v>
      </c>
      <c r="T118" s="220">
        <v>-24.7</v>
      </c>
    </row>
    <row r="119" spans="1:23" ht="15">
      <c r="A119" s="10" t="s">
        <v>5</v>
      </c>
      <c r="B119" s="18">
        <v>0</v>
      </c>
      <c r="C119" s="19">
        <v>0</v>
      </c>
      <c r="D119" s="18">
        <v>0</v>
      </c>
      <c r="E119" s="140">
        <v>0</v>
      </c>
      <c r="F119" s="119"/>
      <c r="G119" s="277">
        <v>0</v>
      </c>
      <c r="H119" s="355">
        <v>0</v>
      </c>
      <c r="I119" s="110">
        <v>0</v>
      </c>
      <c r="J119" s="512">
        <v>0</v>
      </c>
      <c r="K119" s="119"/>
      <c r="L119" s="526">
        <v>0</v>
      </c>
      <c r="M119" s="530">
        <v>0</v>
      </c>
      <c r="N119" s="119"/>
      <c r="O119" s="219">
        <v>0</v>
      </c>
      <c r="P119" s="355">
        <v>0</v>
      </c>
      <c r="Q119" s="622">
        <v>0</v>
      </c>
      <c r="R119" s="119"/>
      <c r="S119" s="490">
        <v>0</v>
      </c>
      <c r="T119" s="219">
        <v>0</v>
      </c>
      <c r="W119" s="639"/>
    </row>
    <row r="120" spans="1:23" ht="15">
      <c r="A120" s="10" t="s">
        <v>10</v>
      </c>
      <c r="B120" s="18">
        <v>-1</v>
      </c>
      <c r="C120" s="19">
        <v>1</v>
      </c>
      <c r="D120" s="18">
        <v>0.5</v>
      </c>
      <c r="E120" s="140">
        <v>-1.1000000000000001</v>
      </c>
      <c r="F120" s="119"/>
      <c r="G120" s="277">
        <v>-0.9</v>
      </c>
      <c r="H120" s="355">
        <v>-2.8</v>
      </c>
      <c r="I120" s="110">
        <v>0.6</v>
      </c>
      <c r="J120" s="512">
        <v>0.8</v>
      </c>
      <c r="K120" s="119"/>
      <c r="L120" s="526">
        <v>-0.5</v>
      </c>
      <c r="M120" s="530">
        <v>-9</v>
      </c>
      <c r="N120" s="119"/>
      <c r="O120" s="219">
        <v>-0.2</v>
      </c>
      <c r="P120" s="355">
        <v>-3.7</v>
      </c>
      <c r="Q120" s="622">
        <v>-9.5</v>
      </c>
      <c r="R120" s="119"/>
      <c r="S120" s="490">
        <v>-0.8</v>
      </c>
      <c r="T120" s="219">
        <v>-2.2999999999999998</v>
      </c>
      <c r="W120" s="639"/>
    </row>
    <row r="121" spans="1:23" ht="15">
      <c r="A121" s="13" t="s">
        <v>6</v>
      </c>
      <c r="B121" s="63">
        <v>-30.8</v>
      </c>
      <c r="C121" s="64">
        <v>-10.899999999999999</v>
      </c>
      <c r="D121" s="63">
        <v>12.4</v>
      </c>
      <c r="E121" s="156">
        <v>-27.400000000000002</v>
      </c>
      <c r="F121" s="120"/>
      <c r="G121" s="278">
        <v>-9.6</v>
      </c>
      <c r="H121" s="366">
        <v>-27.3</v>
      </c>
      <c r="I121" s="111">
        <v>-40.1</v>
      </c>
      <c r="J121" s="513">
        <v>-12.4</v>
      </c>
      <c r="K121" s="120"/>
      <c r="L121" s="527">
        <v>-15.5</v>
      </c>
      <c r="M121" s="531">
        <v>-39</v>
      </c>
      <c r="N121" s="120"/>
      <c r="O121" s="220">
        <v>-41.5</v>
      </c>
      <c r="P121" s="366">
        <v>-36.9</v>
      </c>
      <c r="Q121" s="623">
        <v>-54.5</v>
      </c>
      <c r="R121" s="120"/>
      <c r="S121" s="509">
        <v>-56.699999999999996</v>
      </c>
      <c r="T121" s="220">
        <v>-89.4</v>
      </c>
      <c r="W121" s="639"/>
    </row>
    <row r="122" spans="1:23" ht="15">
      <c r="A122" s="10" t="s">
        <v>7</v>
      </c>
      <c r="B122" s="18">
        <v>6.9</v>
      </c>
      <c r="C122" s="19">
        <v>4.4000000000000004</v>
      </c>
      <c r="D122" s="18">
        <v>1.4</v>
      </c>
      <c r="E122" s="140">
        <v>8.1999999999999993</v>
      </c>
      <c r="F122" s="119"/>
      <c r="G122" s="277">
        <v>4</v>
      </c>
      <c r="H122" s="355">
        <v>8.5</v>
      </c>
      <c r="I122" s="110">
        <v>11.8</v>
      </c>
      <c r="J122" s="512">
        <v>4.0999999999999996</v>
      </c>
      <c r="K122" s="119"/>
      <c r="L122" s="526">
        <v>4.6000000000000005</v>
      </c>
      <c r="M122" s="530">
        <v>10.6</v>
      </c>
      <c r="N122" s="119"/>
      <c r="O122" s="219">
        <v>11.3</v>
      </c>
      <c r="P122" s="355">
        <v>12.5</v>
      </c>
      <c r="Q122" s="622">
        <v>15.4</v>
      </c>
      <c r="R122" s="119"/>
      <c r="S122" s="490">
        <v>21.2</v>
      </c>
      <c r="T122" s="219">
        <v>28.4</v>
      </c>
      <c r="W122" s="639"/>
    </row>
    <row r="123" spans="1:23" ht="15">
      <c r="A123" s="13" t="s">
        <v>8</v>
      </c>
      <c r="B123" s="63">
        <v>-23.9</v>
      </c>
      <c r="C123" s="64">
        <v>-6.5</v>
      </c>
      <c r="D123" s="63">
        <v>13.700000000000001</v>
      </c>
      <c r="E123" s="156">
        <v>-19.2</v>
      </c>
      <c r="F123" s="120"/>
      <c r="G123" s="278">
        <v>-5.6999999999999993</v>
      </c>
      <c r="H123" s="366">
        <v>-18.8</v>
      </c>
      <c r="I123" s="111">
        <v>-28.3</v>
      </c>
      <c r="J123" s="513">
        <v>-8.5</v>
      </c>
      <c r="K123" s="120"/>
      <c r="L123" s="527">
        <v>-10.9</v>
      </c>
      <c r="M123" s="531">
        <v>-28.7</v>
      </c>
      <c r="N123" s="120"/>
      <c r="O123" s="220">
        <v>-30.1</v>
      </c>
      <c r="P123" s="366">
        <v>-24.4</v>
      </c>
      <c r="Q123" s="623">
        <v>-39.5</v>
      </c>
      <c r="R123" s="120"/>
      <c r="S123" s="509">
        <v>-35.5</v>
      </c>
      <c r="T123" s="220">
        <v>-61.3</v>
      </c>
      <c r="W123" s="639"/>
    </row>
    <row r="124" spans="1:23" ht="15.75" thickBot="1">
      <c r="A124" s="4"/>
      <c r="F124" s="133"/>
      <c r="G124" s="282"/>
      <c r="K124" s="133"/>
      <c r="L124" s="272"/>
      <c r="M124" s="571"/>
      <c r="N124" s="133"/>
      <c r="O124" s="272"/>
      <c r="P124" s="571"/>
      <c r="Q124" s="571"/>
      <c r="R124" s="133"/>
      <c r="S124" s="258"/>
      <c r="T124" s="258"/>
      <c r="W124" s="639"/>
    </row>
    <row r="125" spans="1:23" ht="15.75" thickTop="1">
      <c r="A125" s="7" t="s">
        <v>67</v>
      </c>
      <c r="B125" s="649" t="s">
        <v>75</v>
      </c>
      <c r="C125" s="650"/>
      <c r="D125" s="650"/>
      <c r="E125" s="650"/>
      <c r="F125" s="117"/>
      <c r="G125" s="649" t="s">
        <v>140</v>
      </c>
      <c r="H125" s="650"/>
      <c r="I125" s="650"/>
      <c r="J125" s="650"/>
      <c r="K125" s="117"/>
      <c r="L125" s="652" t="s">
        <v>218</v>
      </c>
      <c r="M125" s="651"/>
      <c r="N125" s="117"/>
      <c r="O125" s="608" t="s">
        <v>75</v>
      </c>
      <c r="P125" s="606" t="s">
        <v>140</v>
      </c>
      <c r="Q125" s="609" t="s">
        <v>218</v>
      </c>
      <c r="R125" s="117"/>
      <c r="S125" s="113" t="s">
        <v>75</v>
      </c>
      <c r="T125" s="300" t="s">
        <v>140</v>
      </c>
    </row>
    <row r="126" spans="1:23" ht="15">
      <c r="A126" s="4"/>
      <c r="B126" s="34" t="s">
        <v>70</v>
      </c>
      <c r="C126" s="35" t="s">
        <v>71</v>
      </c>
      <c r="D126" s="35" t="s">
        <v>72</v>
      </c>
      <c r="E126" s="35" t="s">
        <v>73</v>
      </c>
      <c r="F126" s="118"/>
      <c r="G126" s="34" t="s">
        <v>70</v>
      </c>
      <c r="H126" s="357" t="s">
        <v>71</v>
      </c>
      <c r="I126" s="357" t="s">
        <v>72</v>
      </c>
      <c r="J126" s="357" t="s">
        <v>73</v>
      </c>
      <c r="K126" s="118"/>
      <c r="L126" s="184" t="s">
        <v>70</v>
      </c>
      <c r="M126" s="299" t="s">
        <v>71</v>
      </c>
      <c r="N126" s="118"/>
      <c r="O126" s="34" t="s">
        <v>223</v>
      </c>
      <c r="P126" s="357" t="s">
        <v>223</v>
      </c>
      <c r="Q126" s="197" t="s">
        <v>223</v>
      </c>
      <c r="R126" s="118"/>
      <c r="S126" s="498" t="s">
        <v>109</v>
      </c>
      <c r="T126" s="299" t="s">
        <v>109</v>
      </c>
    </row>
    <row r="127" spans="1:23" ht="15">
      <c r="A127" s="10" t="s">
        <v>141</v>
      </c>
      <c r="B127" s="86">
        <v>-0.39958202716823404</v>
      </c>
      <c r="C127" s="87">
        <v>-0.11082693947144075</v>
      </c>
      <c r="D127" s="86">
        <v>0.23580034423407922</v>
      </c>
      <c r="E127" s="141">
        <v>-0.30573248407643311</v>
      </c>
      <c r="F127" s="124"/>
      <c r="G127" s="280">
        <v>-7.4546346248160852E-2</v>
      </c>
      <c r="H127" s="368">
        <v>-0.23245749613601238</v>
      </c>
      <c r="I127" s="112">
        <v>-0.35766192733017377</v>
      </c>
      <c r="J127" s="514">
        <v>-0.10879999999999999</v>
      </c>
      <c r="K127" s="124"/>
      <c r="L127" s="535">
        <v>-0.1660952380952381</v>
      </c>
      <c r="M127" s="539">
        <v>-0.47933194154488518</v>
      </c>
      <c r="N127" s="124"/>
      <c r="O127" s="624">
        <v>-0.25005192107995849</v>
      </c>
      <c r="P127" s="539">
        <v>-0.16749613866483609</v>
      </c>
      <c r="Q127" s="626">
        <v>-0.28417266187050361</v>
      </c>
      <c r="R127" s="124"/>
      <c r="S127" s="510">
        <v>-0.13677518782508186</v>
      </c>
      <c r="T127" s="224">
        <v>-0.21263267791891421</v>
      </c>
    </row>
    <row r="128" spans="1:23" ht="15">
      <c r="A128" s="10" t="s">
        <v>20</v>
      </c>
      <c r="B128" s="93">
        <v>-0.20642824807605251</v>
      </c>
      <c r="C128" s="94">
        <v>-0.19963031423290201</v>
      </c>
      <c r="D128" s="93">
        <v>-9.6842105263157882E-2</v>
      </c>
      <c r="E128" s="154">
        <v>-8.5650367529562163E-2</v>
      </c>
      <c r="F128" s="132"/>
      <c r="G128" s="281">
        <v>-6.6914498141263934E-2</v>
      </c>
      <c r="H128" s="369">
        <v>-0.10358126721763086</v>
      </c>
      <c r="I128" s="422">
        <v>-0.12991452991452992</v>
      </c>
      <c r="J128" s="515">
        <v>-0.1548872180451128</v>
      </c>
      <c r="K128" s="132"/>
      <c r="L128" s="575">
        <v>-0.17777777777777778</v>
      </c>
      <c r="M128" s="585">
        <v>-0.11722595078299776</v>
      </c>
      <c r="N128" s="132"/>
      <c r="O128" s="625">
        <v>-0.20123485021724216</v>
      </c>
      <c r="P128" s="585">
        <v>-8.0799112097669254E-2</v>
      </c>
      <c r="Q128" s="627">
        <v>-0.14335839598997493</v>
      </c>
      <c r="R128" s="132"/>
      <c r="S128" s="511">
        <v>-0.14209742607955755</v>
      </c>
      <c r="T128" s="296">
        <v>-0.10487483530961791</v>
      </c>
    </row>
    <row r="129" spans="1:22" ht="15">
      <c r="A129" s="10" t="s">
        <v>108</v>
      </c>
      <c r="B129" s="86">
        <v>-0.13235294117647059</v>
      </c>
      <c r="C129" s="87">
        <v>-0.10526315789473684</v>
      </c>
      <c r="D129" s="86">
        <v>0.2537313432835821</v>
      </c>
      <c r="E129" s="141">
        <v>-0.35960591133004927</v>
      </c>
      <c r="F129" s="124"/>
      <c r="G129" s="280">
        <v>-0.40579710144927533</v>
      </c>
      <c r="H129" s="368">
        <v>-0.19534883720930232</v>
      </c>
      <c r="I129" s="112">
        <v>-9.3994778067885129E-2</v>
      </c>
      <c r="J129" s="514">
        <v>-20.142857142857142</v>
      </c>
      <c r="K129" s="124"/>
      <c r="L129" s="535">
        <v>-0.71578947368421053</v>
      </c>
      <c r="M129" s="539">
        <v>-0.31481481481481477</v>
      </c>
      <c r="N129" s="124"/>
      <c r="O129" s="624">
        <v>-0.12435233160621761</v>
      </c>
      <c r="P129" s="539">
        <v>-0.24561403508771928</v>
      </c>
      <c r="Q129" s="626">
        <v>-0.43548387096774194</v>
      </c>
      <c r="R129" s="124"/>
      <c r="S129" s="510">
        <v>-0.34140969162995594</v>
      </c>
      <c r="T129" s="224">
        <v>-0.36646884272997027</v>
      </c>
    </row>
    <row r="130" spans="1:22" ht="15">
      <c r="A130" s="10" t="s">
        <v>198</v>
      </c>
      <c r="B130" s="93">
        <v>1.8107741059302851E-2</v>
      </c>
      <c r="C130" s="94">
        <v>-1.8484288354898334E-2</v>
      </c>
      <c r="D130" s="93">
        <v>-1.0526315789473684E-2</v>
      </c>
      <c r="E130" s="154">
        <v>1.406200063918185E-2</v>
      </c>
      <c r="F130" s="132"/>
      <c r="G130" s="281">
        <v>6.6914498141263943E-3</v>
      </c>
      <c r="H130" s="369">
        <v>3.0853994490358125E-2</v>
      </c>
      <c r="I130" s="422">
        <v>-6.8376068376068376E-3</v>
      </c>
      <c r="J130" s="515">
        <v>-1.2030075187969926E-2</v>
      </c>
      <c r="K130" s="132"/>
      <c r="L130" s="575">
        <v>5.6980056980056983E-3</v>
      </c>
      <c r="M130" s="585">
        <v>8.0536912751677847E-2</v>
      </c>
      <c r="N130" s="132"/>
      <c r="O130" s="625">
        <v>1.8294077292476561E-3</v>
      </c>
      <c r="P130" s="585">
        <v>1.6426193118756937E-2</v>
      </c>
      <c r="Q130" s="627">
        <v>4.7619047619047616E-2</v>
      </c>
      <c r="R130" s="132"/>
      <c r="S130" s="511">
        <v>3.4035311635822168E-3</v>
      </c>
      <c r="T130" s="296">
        <v>6.0606060606060597E-3</v>
      </c>
    </row>
    <row r="131" spans="1:22" ht="15">
      <c r="A131" s="10" t="s">
        <v>22</v>
      </c>
      <c r="B131" s="86">
        <v>0.1875</v>
      </c>
      <c r="C131" s="87">
        <v>0.18149466192170818</v>
      </c>
      <c r="D131" s="86">
        <v>0.19906323185011709</v>
      </c>
      <c r="E131" s="141">
        <v>0.16314779270633398</v>
      </c>
      <c r="F131" s="124"/>
      <c r="G131" s="280">
        <v>0.15342960288808663</v>
      </c>
      <c r="H131" s="368">
        <v>0.12512124151309409</v>
      </c>
      <c r="I131" s="112">
        <v>0.1127129750982962</v>
      </c>
      <c r="J131" s="514">
        <v>8.1277672359266293E-2</v>
      </c>
      <c r="K131" s="124"/>
      <c r="L131" s="535">
        <v>0.14753157290470723</v>
      </c>
      <c r="M131" s="539">
        <v>0.14672036823935558</v>
      </c>
      <c r="N131" s="124"/>
      <c r="P131" s="347"/>
      <c r="Q131" s="347"/>
      <c r="R131" s="347"/>
      <c r="S131" s="347"/>
    </row>
    <row r="132" spans="1:22" s="347" customFormat="1" ht="15">
      <c r="A132" s="387" t="s">
        <v>199</v>
      </c>
      <c r="B132" s="86">
        <v>0.1875</v>
      </c>
      <c r="C132" s="368">
        <v>0.18149466192170818</v>
      </c>
      <c r="D132" s="86">
        <v>0.19906323185011709</v>
      </c>
      <c r="E132" s="141">
        <v>0.16314779270633398</v>
      </c>
      <c r="F132" s="124"/>
      <c r="G132" s="280">
        <v>0.15282791817087846</v>
      </c>
      <c r="H132" s="368">
        <v>0.12512124151309409</v>
      </c>
      <c r="I132" s="112">
        <v>0.1127129750982962</v>
      </c>
      <c r="J132" s="514">
        <v>8.1277672359266293E-2</v>
      </c>
      <c r="K132" s="124"/>
      <c r="L132" s="535">
        <v>0.14753157290470723</v>
      </c>
      <c r="M132" s="539">
        <v>0.14729574223245109</v>
      </c>
      <c r="N132" s="124"/>
    </row>
    <row r="133" spans="1:22" ht="15">
      <c r="A133" s="4"/>
      <c r="F133" s="133"/>
      <c r="G133" s="282"/>
      <c r="K133" s="133"/>
      <c r="L133" s="272"/>
      <c r="M133" s="571"/>
      <c r="N133" s="133"/>
      <c r="O133" s="272"/>
      <c r="P133" s="571"/>
      <c r="Q133" s="571"/>
      <c r="R133" s="133"/>
    </row>
    <row r="134" spans="1:22" ht="15">
      <c r="A134" s="7" t="s">
        <v>68</v>
      </c>
      <c r="B134" s="649" t="s">
        <v>75</v>
      </c>
      <c r="C134" s="650"/>
      <c r="D134" s="650"/>
      <c r="E134" s="650"/>
      <c r="F134" s="117"/>
      <c r="G134" s="649" t="s">
        <v>140</v>
      </c>
      <c r="H134" s="650"/>
      <c r="I134" s="650"/>
      <c r="J134" s="650"/>
      <c r="K134" s="117"/>
      <c r="L134" s="652" t="s">
        <v>218</v>
      </c>
      <c r="M134" s="651"/>
      <c r="N134" s="117"/>
      <c r="P134" s="347"/>
      <c r="Q134" s="347"/>
      <c r="R134" s="347"/>
      <c r="S134" s="347"/>
      <c r="U134" s="347"/>
    </row>
    <row r="135" spans="1:22" ht="15">
      <c r="A135" s="4"/>
      <c r="B135" s="34" t="s">
        <v>76</v>
      </c>
      <c r="C135" s="35" t="s">
        <v>77</v>
      </c>
      <c r="D135" s="35" t="s">
        <v>78</v>
      </c>
      <c r="E135" s="35" t="s">
        <v>79</v>
      </c>
      <c r="F135" s="118"/>
      <c r="G135" s="34" t="s">
        <v>76</v>
      </c>
      <c r="H135" s="357" t="s">
        <v>77</v>
      </c>
      <c r="I135" s="419" t="s">
        <v>78</v>
      </c>
      <c r="J135" s="419" t="s">
        <v>79</v>
      </c>
      <c r="K135" s="118"/>
      <c r="L135" s="184" t="s">
        <v>76</v>
      </c>
      <c r="M135" s="572" t="s">
        <v>77</v>
      </c>
      <c r="N135" s="118"/>
      <c r="P135" s="347"/>
      <c r="Q135" s="347"/>
      <c r="R135" s="347"/>
      <c r="S135" s="347"/>
      <c r="U135" s="347"/>
    </row>
    <row r="136" spans="1:22" ht="15">
      <c r="A136" s="10" t="s">
        <v>69</v>
      </c>
      <c r="B136" s="52">
        <v>3105</v>
      </c>
      <c r="C136" s="53">
        <v>2852</v>
      </c>
      <c r="D136" s="52">
        <v>2555</v>
      </c>
      <c r="E136" s="155">
        <v>3434</v>
      </c>
      <c r="F136" s="126"/>
      <c r="G136" s="283">
        <v>4686</v>
      </c>
      <c r="H136" s="365">
        <v>3644</v>
      </c>
      <c r="I136" s="130">
        <v>3479</v>
      </c>
      <c r="J136" s="516">
        <v>4292</v>
      </c>
      <c r="K136" s="370"/>
      <c r="L136" s="567">
        <v>2993</v>
      </c>
      <c r="M136" s="501">
        <v>2699</v>
      </c>
      <c r="N136" s="370"/>
      <c r="P136" s="347"/>
      <c r="Q136" s="347"/>
      <c r="R136" s="347"/>
      <c r="S136" s="347"/>
      <c r="U136" s="347"/>
    </row>
    <row r="137" spans="1:22" ht="15">
      <c r="A137" s="10" t="s">
        <v>19</v>
      </c>
      <c r="B137" s="52">
        <v>1621</v>
      </c>
      <c r="C137" s="53">
        <v>1525</v>
      </c>
      <c r="D137" s="52">
        <v>1530</v>
      </c>
      <c r="E137" s="155">
        <v>1716</v>
      </c>
      <c r="F137" s="126"/>
      <c r="G137" s="283">
        <v>2130</v>
      </c>
      <c r="H137" s="365">
        <v>2221</v>
      </c>
      <c r="I137" s="130">
        <v>2164</v>
      </c>
      <c r="J137" s="516">
        <v>2214</v>
      </c>
      <c r="K137" s="370"/>
      <c r="L137" s="567">
        <v>1930</v>
      </c>
      <c r="M137" s="501">
        <v>2008</v>
      </c>
      <c r="N137" s="370"/>
      <c r="P137" s="347"/>
      <c r="Q137" s="347"/>
      <c r="R137" s="347"/>
      <c r="S137" s="347"/>
      <c r="U137" s="347"/>
    </row>
    <row r="138" spans="1:22" ht="15">
      <c r="A138" s="10" t="s">
        <v>123</v>
      </c>
      <c r="B138" s="52">
        <v>5437</v>
      </c>
      <c r="C138" s="53">
        <v>5487</v>
      </c>
      <c r="D138" s="52">
        <v>5443</v>
      </c>
      <c r="E138" s="155">
        <v>5742</v>
      </c>
      <c r="F138" s="126"/>
      <c r="G138" s="283">
        <v>6385</v>
      </c>
      <c r="H138" s="365">
        <v>5909</v>
      </c>
      <c r="I138" s="130">
        <v>6261</v>
      </c>
      <c r="J138" s="516">
        <v>5964</v>
      </c>
      <c r="K138" s="370"/>
      <c r="L138" s="567">
        <v>3899</v>
      </c>
      <c r="M138" s="501">
        <v>6062</v>
      </c>
      <c r="N138" s="370"/>
      <c r="P138" s="347"/>
      <c r="Q138" s="347"/>
      <c r="R138" s="347"/>
      <c r="S138" s="347"/>
      <c r="U138" s="347"/>
    </row>
    <row r="139" spans="1:22" s="341" customFormat="1" ht="15">
      <c r="A139" s="348" t="s">
        <v>169</v>
      </c>
      <c r="B139" s="349">
        <v>255</v>
      </c>
      <c r="C139" s="350">
        <v>255</v>
      </c>
      <c r="D139" s="349">
        <v>255</v>
      </c>
      <c r="E139" s="352">
        <v>255</v>
      </c>
      <c r="F139" s="351"/>
      <c r="G139" s="349">
        <v>255</v>
      </c>
      <c r="H139" s="365">
        <v>258</v>
      </c>
      <c r="I139" s="130">
        <v>258</v>
      </c>
      <c r="J139" s="516">
        <v>257</v>
      </c>
      <c r="K139" s="370"/>
      <c r="L139" s="567">
        <v>257</v>
      </c>
      <c r="M139" s="501">
        <v>255</v>
      </c>
      <c r="N139" s="370"/>
      <c r="O139" s="347"/>
      <c r="P139" s="347"/>
      <c r="Q139" s="347"/>
      <c r="R139" s="347"/>
      <c r="S139" s="347"/>
      <c r="T139" s="347"/>
      <c r="U139" s="347"/>
    </row>
    <row r="140" spans="1:22" s="347" customFormat="1" ht="15">
      <c r="A140" s="387" t="s">
        <v>200</v>
      </c>
      <c r="B140" s="364">
        <v>255</v>
      </c>
      <c r="C140" s="365">
        <v>255</v>
      </c>
      <c r="D140" s="364">
        <v>255</v>
      </c>
      <c r="E140" s="371">
        <v>255</v>
      </c>
      <c r="F140" s="370"/>
      <c r="G140" s="364">
        <v>254</v>
      </c>
      <c r="H140" s="365">
        <v>258</v>
      </c>
      <c r="I140" s="130">
        <v>258</v>
      </c>
      <c r="J140" s="516">
        <v>257</v>
      </c>
      <c r="K140" s="370"/>
      <c r="L140" s="567">
        <v>257</v>
      </c>
      <c r="M140" s="501">
        <v>256</v>
      </c>
      <c r="N140" s="370"/>
    </row>
    <row r="141" spans="1:22" s="341" customFormat="1" ht="15">
      <c r="A141" s="348" t="s">
        <v>170</v>
      </c>
      <c r="B141" s="349">
        <v>932</v>
      </c>
      <c r="C141" s="350">
        <v>950</v>
      </c>
      <c r="D141" s="349">
        <v>889</v>
      </c>
      <c r="E141" s="352">
        <v>654</v>
      </c>
      <c r="F141" s="351"/>
      <c r="G141" s="349">
        <v>856</v>
      </c>
      <c r="H141" s="365">
        <v>1219</v>
      </c>
      <c r="I141" s="130">
        <v>1411</v>
      </c>
      <c r="J141" s="516">
        <v>965</v>
      </c>
      <c r="K141" s="370"/>
      <c r="L141" s="567">
        <v>1260</v>
      </c>
      <c r="M141" s="501">
        <v>1209</v>
      </c>
      <c r="N141" s="370"/>
      <c r="O141" s="347"/>
      <c r="P141" s="347"/>
      <c r="Q141" s="347"/>
      <c r="R141" s="347"/>
      <c r="S141" s="347"/>
      <c r="T141" s="347"/>
      <c r="U141" s="347"/>
    </row>
    <row r="143" spans="1:22" ht="17.25" customHeight="1">
      <c r="A143" s="162" t="s">
        <v>110</v>
      </c>
      <c r="B143" s="162"/>
      <c r="C143" s="162"/>
      <c r="D143" s="162"/>
      <c r="E143" s="162"/>
      <c r="F143" s="162"/>
      <c r="G143" s="162"/>
      <c r="H143" s="162"/>
      <c r="I143" s="162"/>
      <c r="J143" s="162"/>
      <c r="K143" s="162"/>
      <c r="L143" s="162"/>
      <c r="M143" s="162"/>
      <c r="N143" s="162"/>
      <c r="O143" s="162"/>
      <c r="P143" s="162"/>
      <c r="Q143" s="162"/>
      <c r="R143" s="162"/>
      <c r="S143" s="162"/>
      <c r="T143" s="162"/>
      <c r="U143" s="163"/>
      <c r="V143" s="163"/>
    </row>
    <row r="144" spans="1:22" s="90" customFormat="1" ht="6" customHeight="1" thickBot="1">
      <c r="A144" s="164"/>
      <c r="B144" s="164"/>
      <c r="C144" s="164"/>
      <c r="D144" s="164"/>
      <c r="E144" s="164"/>
      <c r="F144" s="165"/>
      <c r="G144" s="164"/>
      <c r="H144" s="164"/>
      <c r="I144" s="164"/>
      <c r="J144" s="164"/>
      <c r="K144" s="165"/>
      <c r="L144" s="164"/>
      <c r="M144" s="582"/>
      <c r="N144" s="165"/>
      <c r="O144" s="164"/>
      <c r="P144" s="582"/>
      <c r="Q144" s="582"/>
      <c r="R144" s="165"/>
      <c r="S144" s="166"/>
      <c r="T144" s="166"/>
      <c r="U144" s="166"/>
      <c r="V144" s="166"/>
    </row>
    <row r="145" spans="1:22" ht="15.75" thickTop="1">
      <c r="A145" s="167" t="s">
        <v>66</v>
      </c>
      <c r="B145" s="649" t="s">
        <v>75</v>
      </c>
      <c r="C145" s="650"/>
      <c r="D145" s="650"/>
      <c r="E145" s="650"/>
      <c r="F145" s="117"/>
      <c r="G145" s="649" t="s">
        <v>140</v>
      </c>
      <c r="H145" s="650"/>
      <c r="I145" s="650"/>
      <c r="J145" s="650"/>
      <c r="K145" s="117"/>
      <c r="L145" s="652" t="s">
        <v>218</v>
      </c>
      <c r="M145" s="651"/>
      <c r="N145" s="117"/>
      <c r="O145" s="608" t="s">
        <v>75</v>
      </c>
      <c r="P145" s="606" t="s">
        <v>140</v>
      </c>
      <c r="Q145" s="609" t="s">
        <v>218</v>
      </c>
      <c r="R145" s="117"/>
      <c r="S145" s="113" t="s">
        <v>75</v>
      </c>
      <c r="T145" s="300" t="s">
        <v>140</v>
      </c>
      <c r="U145" s="163"/>
      <c r="V145" s="163"/>
    </row>
    <row r="146" spans="1:22" ht="15">
      <c r="A146" s="168"/>
      <c r="B146" s="34" t="s">
        <v>70</v>
      </c>
      <c r="C146" s="35" t="s">
        <v>71</v>
      </c>
      <c r="D146" s="35" t="s">
        <v>72</v>
      </c>
      <c r="E146" s="35" t="s">
        <v>73</v>
      </c>
      <c r="F146" s="118"/>
      <c r="G146" s="34" t="s">
        <v>70</v>
      </c>
      <c r="H146" s="357" t="s">
        <v>71</v>
      </c>
      <c r="I146" s="357" t="s">
        <v>72</v>
      </c>
      <c r="J146" s="357" t="s">
        <v>73</v>
      </c>
      <c r="K146" s="118"/>
      <c r="L146" s="184" t="s">
        <v>70</v>
      </c>
      <c r="M146" s="299" t="s">
        <v>71</v>
      </c>
      <c r="N146" s="118"/>
      <c r="O146" s="34" t="s">
        <v>223</v>
      </c>
      <c r="P146" s="357" t="s">
        <v>223</v>
      </c>
      <c r="Q146" s="197" t="s">
        <v>223</v>
      </c>
      <c r="R146" s="118"/>
      <c r="S146" s="498" t="s">
        <v>109</v>
      </c>
      <c r="T146" s="299" t="s">
        <v>109</v>
      </c>
      <c r="U146" s="163"/>
      <c r="V146" s="163"/>
    </row>
    <row r="147" spans="1:22" ht="15">
      <c r="A147" s="10" t="s">
        <v>0</v>
      </c>
      <c r="B147" s="18">
        <v>208</v>
      </c>
      <c r="C147" s="19">
        <v>203.1</v>
      </c>
      <c r="D147" s="18">
        <v>213</v>
      </c>
      <c r="E147" s="140">
        <v>216.3</v>
      </c>
      <c r="F147" s="119"/>
      <c r="G147" s="277">
        <v>214.5</v>
      </c>
      <c r="H147" s="355">
        <v>220.6</v>
      </c>
      <c r="I147" s="110">
        <v>220</v>
      </c>
      <c r="J147" s="512">
        <v>223.9</v>
      </c>
      <c r="K147" s="119"/>
      <c r="L147" s="526">
        <v>219.9</v>
      </c>
      <c r="M147" s="530">
        <v>227.8</v>
      </c>
      <c r="N147" s="119"/>
      <c r="O147" s="219">
        <v>411.2</v>
      </c>
      <c r="P147" s="355">
        <v>435.1</v>
      </c>
      <c r="Q147" s="622">
        <v>447.7</v>
      </c>
      <c r="R147" s="119"/>
      <c r="S147" s="490">
        <v>840.5</v>
      </c>
      <c r="T147" s="219">
        <v>879</v>
      </c>
      <c r="U147" s="163"/>
      <c r="V147" s="163"/>
    </row>
    <row r="148" spans="1:22" ht="15">
      <c r="A148" s="10" t="s">
        <v>1</v>
      </c>
      <c r="B148" s="18">
        <v>74.5</v>
      </c>
      <c r="C148" s="19">
        <v>71.5</v>
      </c>
      <c r="D148" s="18">
        <v>66.599999999999994</v>
      </c>
      <c r="E148" s="140">
        <v>70.2</v>
      </c>
      <c r="F148" s="119"/>
      <c r="G148" s="277">
        <v>72.5</v>
      </c>
      <c r="H148" s="355">
        <v>70</v>
      </c>
      <c r="I148" s="110">
        <v>70.8</v>
      </c>
      <c r="J148" s="512">
        <v>70</v>
      </c>
      <c r="K148" s="119"/>
      <c r="L148" s="526">
        <v>71.900000000000006</v>
      </c>
      <c r="M148" s="530">
        <v>55.8</v>
      </c>
      <c r="N148" s="119"/>
      <c r="O148" s="219">
        <v>146</v>
      </c>
      <c r="P148" s="355">
        <v>142.6</v>
      </c>
      <c r="Q148" s="622">
        <v>127.7</v>
      </c>
      <c r="R148" s="119"/>
      <c r="S148" s="490">
        <v>282.8</v>
      </c>
      <c r="T148" s="219">
        <v>283.5</v>
      </c>
      <c r="U148" s="163"/>
      <c r="V148" s="163"/>
    </row>
    <row r="149" spans="1:22" ht="15">
      <c r="A149" s="13" t="s">
        <v>2</v>
      </c>
      <c r="B149" s="63">
        <v>282.5</v>
      </c>
      <c r="C149" s="64">
        <v>274.59999999999997</v>
      </c>
      <c r="D149" s="63">
        <v>279.60000000000002</v>
      </c>
      <c r="E149" s="156">
        <v>286.5</v>
      </c>
      <c r="F149" s="120"/>
      <c r="G149" s="278">
        <v>287.10000000000002</v>
      </c>
      <c r="H149" s="366">
        <v>290.59999999999997</v>
      </c>
      <c r="I149" s="111">
        <v>290.8</v>
      </c>
      <c r="J149" s="513">
        <v>293.89999999999998</v>
      </c>
      <c r="K149" s="120"/>
      <c r="L149" s="527">
        <v>291.8</v>
      </c>
      <c r="M149" s="531">
        <v>283.60000000000002</v>
      </c>
      <c r="N149" s="120"/>
      <c r="O149" s="220">
        <v>557.20000000000005</v>
      </c>
      <c r="P149" s="366">
        <v>577.69999999999993</v>
      </c>
      <c r="Q149" s="623">
        <v>575.4</v>
      </c>
      <c r="R149" s="120"/>
      <c r="S149" s="509">
        <v>1123.3</v>
      </c>
      <c r="T149" s="220">
        <v>1162.5</v>
      </c>
      <c r="U149" s="163"/>
      <c r="V149" s="163"/>
    </row>
    <row r="150" spans="1:22" ht="21">
      <c r="A150" s="14" t="s">
        <v>9</v>
      </c>
      <c r="B150" s="18">
        <v>15.3</v>
      </c>
      <c r="C150" s="19">
        <v>9.8000000000000007</v>
      </c>
      <c r="D150" s="18">
        <v>18.899999999999999</v>
      </c>
      <c r="E150" s="140">
        <v>3.4</v>
      </c>
      <c r="F150" s="119"/>
      <c r="G150" s="277">
        <v>11.2</v>
      </c>
      <c r="H150" s="355">
        <v>22.4</v>
      </c>
      <c r="I150" s="110">
        <v>24.1</v>
      </c>
      <c r="J150" s="512">
        <v>20.399999999999999</v>
      </c>
      <c r="K150" s="119"/>
      <c r="L150" s="526">
        <v>3.8</v>
      </c>
      <c r="M150" s="530">
        <v>0.6</v>
      </c>
      <c r="N150" s="119"/>
      <c r="O150" s="219">
        <v>25.1</v>
      </c>
      <c r="P150" s="355">
        <v>33.6</v>
      </c>
      <c r="Q150" s="622">
        <v>4.4000000000000004</v>
      </c>
      <c r="R150" s="119"/>
      <c r="S150" s="490">
        <v>47.4</v>
      </c>
      <c r="T150" s="219">
        <v>78</v>
      </c>
      <c r="U150" s="163"/>
      <c r="V150" s="163"/>
    </row>
    <row r="151" spans="1:22" ht="15">
      <c r="A151" s="13" t="s">
        <v>3</v>
      </c>
      <c r="B151" s="63">
        <v>297.89999999999998</v>
      </c>
      <c r="C151" s="64">
        <v>284.39999999999998</v>
      </c>
      <c r="D151" s="63">
        <v>298.5</v>
      </c>
      <c r="E151" s="156">
        <v>289.89999999999998</v>
      </c>
      <c r="F151" s="120"/>
      <c r="G151" s="278">
        <v>298.3</v>
      </c>
      <c r="H151" s="366">
        <v>313</v>
      </c>
      <c r="I151" s="111">
        <v>314.89999999999998</v>
      </c>
      <c r="J151" s="513">
        <v>314.3</v>
      </c>
      <c r="K151" s="120"/>
      <c r="L151" s="527">
        <v>295.60000000000002</v>
      </c>
      <c r="M151" s="531">
        <v>284.2</v>
      </c>
      <c r="N151" s="120"/>
      <c r="O151" s="220">
        <v>582.30000000000007</v>
      </c>
      <c r="P151" s="366">
        <v>611.29999999999995</v>
      </c>
      <c r="Q151" s="623">
        <v>579.80000000000007</v>
      </c>
      <c r="R151" s="120"/>
      <c r="S151" s="509">
        <v>1170.7</v>
      </c>
      <c r="T151" s="220">
        <v>1240.5</v>
      </c>
      <c r="U151" s="163"/>
      <c r="V151" s="163"/>
    </row>
    <row r="152" spans="1:22" ht="15">
      <c r="A152" s="13" t="s">
        <v>4</v>
      </c>
      <c r="B152" s="63">
        <v>-130</v>
      </c>
      <c r="C152" s="64">
        <v>-124.8</v>
      </c>
      <c r="D152" s="63">
        <v>-126.5</v>
      </c>
      <c r="E152" s="156">
        <v>-136.4</v>
      </c>
      <c r="F152" s="120"/>
      <c r="G152" s="278">
        <v>-126.4</v>
      </c>
      <c r="H152" s="366">
        <v>-136</v>
      </c>
      <c r="I152" s="111">
        <v>-133.4</v>
      </c>
      <c r="J152" s="513">
        <v>-133.9</v>
      </c>
      <c r="K152" s="120"/>
      <c r="L152" s="527">
        <v>-125</v>
      </c>
      <c r="M152" s="531">
        <v>-124.7</v>
      </c>
      <c r="N152" s="120"/>
      <c r="O152" s="220">
        <v>-254.70000000000002</v>
      </c>
      <c r="P152" s="366">
        <v>-262.29999999999995</v>
      </c>
      <c r="Q152" s="623">
        <v>-249.6</v>
      </c>
      <c r="R152" s="120"/>
      <c r="S152" s="509">
        <v>-517.9</v>
      </c>
      <c r="T152" s="220">
        <v>-529.70000000000005</v>
      </c>
      <c r="U152" s="163"/>
      <c r="V152" s="163"/>
    </row>
    <row r="153" spans="1:22" ht="15">
      <c r="A153" s="10" t="s">
        <v>5</v>
      </c>
      <c r="B153" s="18">
        <v>-36.700000000000003</v>
      </c>
      <c r="C153" s="19">
        <v>-2.8</v>
      </c>
      <c r="D153" s="18">
        <v>-2.2000000000000002</v>
      </c>
      <c r="E153" s="140">
        <v>1.5</v>
      </c>
      <c r="F153" s="119"/>
      <c r="G153" s="277">
        <v>-34.200000000000003</v>
      </c>
      <c r="H153" s="355">
        <v>-2.9</v>
      </c>
      <c r="I153" s="110">
        <v>-2.1</v>
      </c>
      <c r="J153" s="512">
        <v>-3.2</v>
      </c>
      <c r="K153" s="119"/>
      <c r="L153" s="526">
        <v>-36.4</v>
      </c>
      <c r="M153" s="530">
        <v>-2.5</v>
      </c>
      <c r="N153" s="119"/>
      <c r="O153" s="219">
        <v>-39.4</v>
      </c>
      <c r="P153" s="355">
        <v>-37.1</v>
      </c>
      <c r="Q153" s="622">
        <v>-38.799999999999997</v>
      </c>
      <c r="R153" s="119"/>
      <c r="S153" s="490">
        <v>-40.1</v>
      </c>
      <c r="T153" s="219">
        <v>-42.4</v>
      </c>
      <c r="U153" s="163"/>
      <c r="V153" s="163"/>
    </row>
    <row r="154" spans="1:22" ht="15">
      <c r="A154" s="10" t="s">
        <v>10</v>
      </c>
      <c r="B154" s="18">
        <v>-15.799999999999999</v>
      </c>
      <c r="C154" s="19">
        <v>-4.9000000000000004</v>
      </c>
      <c r="D154" s="18">
        <v>-11.2</v>
      </c>
      <c r="E154" s="140">
        <v>-13.200000000000001</v>
      </c>
      <c r="F154" s="119"/>
      <c r="G154" s="277">
        <v>-11.9</v>
      </c>
      <c r="H154" s="355">
        <v>-15.3</v>
      </c>
      <c r="I154" s="110">
        <v>-17.099999999999998</v>
      </c>
      <c r="J154" s="512">
        <v>-25</v>
      </c>
      <c r="K154" s="119"/>
      <c r="L154" s="526">
        <v>-55</v>
      </c>
      <c r="M154" s="530">
        <v>-74.599999999999994</v>
      </c>
      <c r="N154" s="119"/>
      <c r="O154" s="219">
        <v>-20.7</v>
      </c>
      <c r="P154" s="355">
        <v>-27.2</v>
      </c>
      <c r="Q154" s="622">
        <v>-129.6</v>
      </c>
      <c r="R154" s="119"/>
      <c r="S154" s="490">
        <v>-45.1</v>
      </c>
      <c r="T154" s="219">
        <v>-69.3</v>
      </c>
      <c r="U154" s="163"/>
      <c r="V154" s="163"/>
    </row>
    <row r="155" spans="1:22" ht="15">
      <c r="A155" s="13" t="s">
        <v>6</v>
      </c>
      <c r="B155" s="63">
        <v>116.5</v>
      </c>
      <c r="C155" s="64">
        <v>153</v>
      </c>
      <c r="D155" s="63">
        <v>160.4</v>
      </c>
      <c r="E155" s="156">
        <v>143</v>
      </c>
      <c r="F155" s="120"/>
      <c r="G155" s="278">
        <v>127</v>
      </c>
      <c r="H155" s="366">
        <v>160</v>
      </c>
      <c r="I155" s="111">
        <v>163.5</v>
      </c>
      <c r="J155" s="513">
        <v>153.80000000000001</v>
      </c>
      <c r="K155" s="120"/>
      <c r="L155" s="527">
        <v>80.5</v>
      </c>
      <c r="M155" s="531">
        <v>80.8</v>
      </c>
      <c r="N155" s="120"/>
      <c r="O155" s="220">
        <v>269.60000000000002</v>
      </c>
      <c r="P155" s="366">
        <v>287.10000000000002</v>
      </c>
      <c r="Q155" s="623">
        <v>161.30000000000001</v>
      </c>
      <c r="R155" s="120"/>
      <c r="S155" s="509">
        <v>572.70000000000005</v>
      </c>
      <c r="T155" s="220">
        <v>604.29999999999995</v>
      </c>
      <c r="U155" s="163"/>
      <c r="V155" s="163"/>
    </row>
    <row r="156" spans="1:22" ht="15">
      <c r="A156" s="10" t="s">
        <v>7</v>
      </c>
      <c r="B156" s="18">
        <v>-29.9</v>
      </c>
      <c r="C156" s="19">
        <v>-36.5</v>
      </c>
      <c r="D156" s="18">
        <v>-35.5</v>
      </c>
      <c r="E156" s="140">
        <v>-34.4</v>
      </c>
      <c r="F156" s="119"/>
      <c r="G156" s="277">
        <v>-30.2</v>
      </c>
      <c r="H156" s="355">
        <v>-38.299999999999997</v>
      </c>
      <c r="I156" s="110">
        <v>-39.1</v>
      </c>
      <c r="J156" s="512">
        <v>-37.4</v>
      </c>
      <c r="K156" s="119"/>
      <c r="L156" s="526">
        <v>-19.3</v>
      </c>
      <c r="M156" s="530">
        <v>-19.3</v>
      </c>
      <c r="N156" s="119"/>
      <c r="O156" s="219">
        <v>-66.399999999999991</v>
      </c>
      <c r="P156" s="355">
        <v>-68.5</v>
      </c>
      <c r="Q156" s="622">
        <v>-38.6</v>
      </c>
      <c r="R156" s="119"/>
      <c r="S156" s="490">
        <v>-136.19999999999999</v>
      </c>
      <c r="T156" s="219">
        <v>-145</v>
      </c>
      <c r="U156" s="163"/>
      <c r="V156" s="163"/>
    </row>
    <row r="157" spans="1:22" ht="15">
      <c r="A157" s="13" t="s">
        <v>8</v>
      </c>
      <c r="B157" s="63">
        <v>86.6</v>
      </c>
      <c r="C157" s="64">
        <v>116.4</v>
      </c>
      <c r="D157" s="63">
        <v>124.7</v>
      </c>
      <c r="E157" s="156">
        <v>108.60000000000001</v>
      </c>
      <c r="F157" s="120"/>
      <c r="G157" s="278">
        <v>96.8</v>
      </c>
      <c r="H157" s="366">
        <v>121.7</v>
      </c>
      <c r="I157" s="111">
        <v>124.4</v>
      </c>
      <c r="J157" s="513">
        <v>116.1</v>
      </c>
      <c r="K157" s="120"/>
      <c r="L157" s="527">
        <v>61.2</v>
      </c>
      <c r="M157" s="531">
        <v>61.2</v>
      </c>
      <c r="N157" s="120"/>
      <c r="O157" s="220">
        <v>203.2</v>
      </c>
      <c r="P157" s="366">
        <v>218.6</v>
      </c>
      <c r="Q157" s="623">
        <v>122.3</v>
      </c>
      <c r="R157" s="120"/>
      <c r="S157" s="509">
        <v>436.5</v>
      </c>
      <c r="T157" s="220">
        <v>459.1</v>
      </c>
      <c r="U157" s="163"/>
      <c r="V157" s="163"/>
    </row>
    <row r="158" spans="1:22" ht="15.75" thickBot="1">
      <c r="A158" s="169"/>
      <c r="B158" s="163"/>
      <c r="C158" s="163"/>
      <c r="D158" s="163"/>
      <c r="E158" s="163"/>
      <c r="F158" s="170"/>
      <c r="G158" s="285"/>
      <c r="H158" s="353"/>
      <c r="I158" s="353"/>
      <c r="J158" s="353"/>
      <c r="K158" s="170"/>
      <c r="L158" s="576"/>
      <c r="M158" s="583"/>
      <c r="N158" s="170"/>
      <c r="O158" s="576"/>
      <c r="P158" s="583"/>
      <c r="Q158" s="583"/>
      <c r="R158" s="170"/>
      <c r="S158" s="295"/>
      <c r="T158" s="295"/>
      <c r="U158" s="163"/>
      <c r="V158" s="163"/>
    </row>
    <row r="159" spans="1:22" ht="15.75" thickTop="1">
      <c r="A159" s="167" t="s">
        <v>67</v>
      </c>
      <c r="B159" s="649" t="s">
        <v>75</v>
      </c>
      <c r="C159" s="650"/>
      <c r="D159" s="650"/>
      <c r="E159" s="650"/>
      <c r="F159" s="117"/>
      <c r="G159" s="649" t="s">
        <v>140</v>
      </c>
      <c r="H159" s="650"/>
      <c r="I159" s="650"/>
      <c r="J159" s="650"/>
      <c r="K159" s="117"/>
      <c r="L159" s="652" t="s">
        <v>218</v>
      </c>
      <c r="M159" s="651"/>
      <c r="N159" s="117"/>
      <c r="O159" s="608" t="s">
        <v>75</v>
      </c>
      <c r="P159" s="606" t="s">
        <v>140</v>
      </c>
      <c r="Q159" s="609" t="s">
        <v>218</v>
      </c>
      <c r="R159" s="117"/>
      <c r="S159" s="113" t="s">
        <v>75</v>
      </c>
      <c r="T159" s="300" t="s">
        <v>140</v>
      </c>
      <c r="U159" s="163"/>
      <c r="V159" s="163"/>
    </row>
    <row r="160" spans="1:22" ht="15">
      <c r="A160" s="169"/>
      <c r="B160" s="34" t="s">
        <v>70</v>
      </c>
      <c r="C160" s="35" t="s">
        <v>71</v>
      </c>
      <c r="D160" s="35" t="s">
        <v>72</v>
      </c>
      <c r="E160" s="35" t="s">
        <v>73</v>
      </c>
      <c r="F160" s="118"/>
      <c r="G160" s="34" t="s">
        <v>70</v>
      </c>
      <c r="H160" s="357" t="s">
        <v>71</v>
      </c>
      <c r="I160" s="357" t="s">
        <v>72</v>
      </c>
      <c r="J160" s="357" t="s">
        <v>73</v>
      </c>
      <c r="K160" s="118"/>
      <c r="L160" s="184" t="s">
        <v>70</v>
      </c>
      <c r="M160" s="299" t="s">
        <v>71</v>
      </c>
      <c r="N160" s="118"/>
      <c r="O160" s="34" t="s">
        <v>223</v>
      </c>
      <c r="P160" s="357" t="s">
        <v>223</v>
      </c>
      <c r="Q160" s="197" t="s">
        <v>223</v>
      </c>
      <c r="R160" s="118"/>
      <c r="S160" s="498" t="s">
        <v>109</v>
      </c>
      <c r="T160" s="299" t="s">
        <v>109</v>
      </c>
      <c r="U160" s="163"/>
      <c r="V160" s="163"/>
    </row>
    <row r="161" spans="1:22" ht="15">
      <c r="A161" s="10" t="s">
        <v>141</v>
      </c>
      <c r="B161" s="86">
        <v>0.1186138885084235</v>
      </c>
      <c r="C161" s="87">
        <v>0.15765948801300286</v>
      </c>
      <c r="D161" s="86">
        <v>0.16737131736125094</v>
      </c>
      <c r="E161" s="141">
        <v>0.14544724021897446</v>
      </c>
      <c r="F161" s="124"/>
      <c r="G161" s="280">
        <v>0.12930156450885774</v>
      </c>
      <c r="H161" s="368">
        <v>0.16196163891337984</v>
      </c>
      <c r="I161" s="112">
        <v>0.16356584051015713</v>
      </c>
      <c r="J161" s="514">
        <v>0.16004962779156326</v>
      </c>
      <c r="K161" s="124"/>
      <c r="L161" s="535">
        <v>9.0631421114011221E-2</v>
      </c>
      <c r="M161" s="539">
        <v>8.9258367971997377E-2</v>
      </c>
      <c r="N161" s="124"/>
      <c r="O161" s="624">
        <v>0.13819368879216537</v>
      </c>
      <c r="P161" s="539">
        <v>0.14585001334400854</v>
      </c>
      <c r="Q161" s="626">
        <v>8.8333543995233008E-2</v>
      </c>
      <c r="R161" s="124"/>
      <c r="S161" s="510">
        <v>0.14810416489948258</v>
      </c>
      <c r="T161" s="224">
        <v>0.1606930346517326</v>
      </c>
      <c r="U161" s="163"/>
      <c r="V161" s="163"/>
    </row>
    <row r="162" spans="1:22" ht="15">
      <c r="A162" s="10" t="s">
        <v>20</v>
      </c>
      <c r="B162" s="93">
        <v>2.1505987814996807E-2</v>
      </c>
      <c r="C162" s="94">
        <v>2.1491836065226821E-2</v>
      </c>
      <c r="D162" s="93">
        <v>2.2844272844272845E-2</v>
      </c>
      <c r="E162" s="154">
        <v>2.2454122428429431E-2</v>
      </c>
      <c r="F162" s="132"/>
      <c r="G162" s="281">
        <v>2.2589052997393572E-2</v>
      </c>
      <c r="H162" s="369">
        <v>2.2984254327129701E-2</v>
      </c>
      <c r="I162" s="422">
        <v>2.2792022792022793E-2</v>
      </c>
      <c r="J162" s="515">
        <v>2.3599999999999999E-2</v>
      </c>
      <c r="K162" s="132"/>
      <c r="L162" s="575">
        <v>2.3216449544244983E-2</v>
      </c>
      <c r="M162" s="585">
        <v>2.2670468806842002E-2</v>
      </c>
      <c r="N162" s="132"/>
      <c r="O162" s="625">
        <v>2.1504223576985983E-2</v>
      </c>
      <c r="P162" s="585">
        <v>2.278771055784326E-2</v>
      </c>
      <c r="Q162" s="627">
        <v>2.2810065571932971E-2</v>
      </c>
      <c r="R162" s="132"/>
      <c r="S162" s="511">
        <v>2.2072649348193744E-2</v>
      </c>
      <c r="T162" s="296">
        <v>2.3039813794269403E-2</v>
      </c>
      <c r="U162" s="163"/>
      <c r="V162" s="163"/>
    </row>
    <row r="163" spans="1:22" ht="15">
      <c r="A163" s="10" t="s">
        <v>108</v>
      </c>
      <c r="B163" s="86">
        <v>0.43638804968110106</v>
      </c>
      <c r="C163" s="87">
        <v>0.43881856540084391</v>
      </c>
      <c r="D163" s="86">
        <v>0.42378559463986598</v>
      </c>
      <c r="E163" s="141">
        <v>0.47050707140393244</v>
      </c>
      <c r="F163" s="124"/>
      <c r="G163" s="280">
        <v>0.42373449547435466</v>
      </c>
      <c r="H163" s="368">
        <v>0.43450479233226835</v>
      </c>
      <c r="I163" s="112">
        <v>0.42362654811051131</v>
      </c>
      <c r="J163" s="514">
        <v>0.42602608972319439</v>
      </c>
      <c r="K163" s="124"/>
      <c r="L163" s="535">
        <v>0.42286874154262516</v>
      </c>
      <c r="M163" s="539">
        <v>0.43877551020408168</v>
      </c>
      <c r="N163" s="124"/>
      <c r="O163" s="624">
        <v>0.43740340030911901</v>
      </c>
      <c r="P163" s="539">
        <v>0.4290855553737935</v>
      </c>
      <c r="Q163" s="626">
        <v>0.43049327354260086</v>
      </c>
      <c r="R163" s="124"/>
      <c r="S163" s="510">
        <v>0.44238489792431873</v>
      </c>
      <c r="T163" s="224">
        <v>0.42700523982265221</v>
      </c>
      <c r="U163" s="163"/>
      <c r="V163" s="163"/>
    </row>
    <row r="164" spans="1:22" ht="15">
      <c r="A164" s="10" t="s">
        <v>198</v>
      </c>
      <c r="B164" s="93">
        <v>1.6336279205622574E-3</v>
      </c>
      <c r="C164" s="94">
        <v>5.1851303160813111E-4</v>
      </c>
      <c r="D164" s="93">
        <v>1.2012012012012011E-3</v>
      </c>
      <c r="E164" s="154">
        <v>1.3702931856461788E-3</v>
      </c>
      <c r="F164" s="132"/>
      <c r="G164" s="281">
        <v>1.2531922175710187E-3</v>
      </c>
      <c r="H164" s="369">
        <v>1.5941028613104464E-3</v>
      </c>
      <c r="I164" s="422">
        <v>1.7715617715617713E-3</v>
      </c>
      <c r="J164" s="515">
        <v>2.6580969620609821E-3</v>
      </c>
      <c r="K164" s="132"/>
      <c r="L164" s="575">
        <v>5.7750209344508878E-3</v>
      </c>
      <c r="M164" s="585">
        <v>7.3835616777312863E-3</v>
      </c>
      <c r="N164" s="132"/>
      <c r="O164" s="625">
        <v>1.0825326557480784E-3</v>
      </c>
      <c r="P164" s="585">
        <v>1.4245592442503714E-3</v>
      </c>
      <c r="Q164" s="627">
        <v>6.6030477956723543E-3</v>
      </c>
      <c r="R164" s="132"/>
      <c r="S164" s="511">
        <v>1.1843860625860058E-3</v>
      </c>
      <c r="T164" s="296">
        <v>1.8190706226647287E-3</v>
      </c>
      <c r="U164" s="163"/>
      <c r="V164" s="163"/>
    </row>
    <row r="165" spans="1:22" ht="15">
      <c r="A165" s="10" t="s">
        <v>22</v>
      </c>
      <c r="B165" s="86">
        <v>1.7557651991614256E-2</v>
      </c>
      <c r="C165" s="87">
        <v>1.7592592592592594E-2</v>
      </c>
      <c r="D165" s="86">
        <v>1.7232344405030634E-2</v>
      </c>
      <c r="E165" s="141">
        <v>1.6921673928462864E-2</v>
      </c>
      <c r="F165" s="124"/>
      <c r="G165" s="280">
        <v>1.7560242798270367E-2</v>
      </c>
      <c r="H165" s="368">
        <v>1.7734826066262442E-2</v>
      </c>
      <c r="I165" s="112">
        <v>1.8982929307013525E-2</v>
      </c>
      <c r="J165" s="514">
        <v>1.6936402081977879E-2</v>
      </c>
      <c r="K165" s="124"/>
      <c r="L165" s="535">
        <v>1.6281852600192243E-2</v>
      </c>
      <c r="M165" s="539">
        <v>1.5762633286972649E-2</v>
      </c>
      <c r="N165" s="124"/>
      <c r="O165" s="353"/>
      <c r="P165" s="353"/>
      <c r="Q165" s="353"/>
      <c r="R165" s="353"/>
      <c r="S165" s="353"/>
      <c r="T165" s="353"/>
      <c r="U165" s="353"/>
      <c r="V165" s="163"/>
    </row>
    <row r="166" spans="1:22" s="347" customFormat="1" ht="15">
      <c r="A166" s="387" t="s">
        <v>199</v>
      </c>
      <c r="B166" s="86">
        <v>1.9593613933236574E-2</v>
      </c>
      <c r="C166" s="368">
        <v>1.9609053497942387E-2</v>
      </c>
      <c r="D166" s="86">
        <v>1.9449371170590132E-2</v>
      </c>
      <c r="E166" s="141">
        <v>1.862397406018847E-2</v>
      </c>
      <c r="F166" s="124"/>
      <c r="G166" s="280">
        <v>1.9224913213828944E-2</v>
      </c>
      <c r="H166" s="368">
        <v>1.9286882023053203E-2</v>
      </c>
      <c r="I166" s="112">
        <v>1.9799613568910225E-2</v>
      </c>
      <c r="J166" s="514">
        <v>1.9559206245933637E-2</v>
      </c>
      <c r="K166" s="124"/>
      <c r="L166" s="535">
        <v>1.7792337720932971E-2</v>
      </c>
      <c r="M166" s="539">
        <v>1.7492243500588422E-2</v>
      </c>
      <c r="N166" s="124"/>
      <c r="O166" s="353"/>
      <c r="P166" s="353"/>
      <c r="Q166" s="353"/>
      <c r="R166" s="353"/>
      <c r="S166" s="353"/>
      <c r="T166" s="353"/>
      <c r="U166" s="353"/>
      <c r="V166" s="353"/>
    </row>
    <row r="167" spans="1:22" ht="15">
      <c r="A167" s="169"/>
      <c r="B167" s="163"/>
      <c r="C167" s="163"/>
      <c r="D167" s="163"/>
      <c r="E167" s="163"/>
      <c r="F167" s="170"/>
      <c r="G167" s="404"/>
      <c r="H167" s="405"/>
      <c r="I167" s="405"/>
      <c r="J167" s="405"/>
      <c r="K167" s="170"/>
      <c r="L167" s="577"/>
      <c r="M167" s="584"/>
      <c r="N167" s="170"/>
      <c r="O167" s="353"/>
      <c r="P167" s="353"/>
      <c r="Q167" s="353"/>
      <c r="R167" s="353"/>
      <c r="S167" s="163"/>
      <c r="T167" s="353"/>
      <c r="U167" s="353"/>
      <c r="V167" s="163"/>
    </row>
    <row r="168" spans="1:22" ht="15">
      <c r="A168" s="167" t="s">
        <v>68</v>
      </c>
      <c r="B168" s="649" t="s">
        <v>75</v>
      </c>
      <c r="C168" s="650"/>
      <c r="D168" s="650"/>
      <c r="E168" s="650"/>
      <c r="F168" s="117"/>
      <c r="G168" s="649" t="s">
        <v>140</v>
      </c>
      <c r="H168" s="650"/>
      <c r="I168" s="650"/>
      <c r="J168" s="650"/>
      <c r="K168" s="117"/>
      <c r="L168" s="652" t="s">
        <v>218</v>
      </c>
      <c r="M168" s="651"/>
      <c r="N168" s="117"/>
      <c r="O168" s="353"/>
      <c r="P168" s="353"/>
      <c r="Q168" s="353"/>
      <c r="R168" s="353"/>
      <c r="S168" s="353"/>
      <c r="T168" s="353"/>
      <c r="U168" s="353"/>
      <c r="V168" s="163"/>
    </row>
    <row r="169" spans="1:22" ht="15">
      <c r="A169" s="169"/>
      <c r="B169" s="34" t="s">
        <v>76</v>
      </c>
      <c r="C169" s="35" t="s">
        <v>77</v>
      </c>
      <c r="D169" s="35" t="s">
        <v>78</v>
      </c>
      <c r="E169" s="35" t="s">
        <v>79</v>
      </c>
      <c r="F169" s="118"/>
      <c r="G169" s="34" t="s">
        <v>76</v>
      </c>
      <c r="H169" s="357" t="s">
        <v>77</v>
      </c>
      <c r="I169" s="419" t="s">
        <v>78</v>
      </c>
      <c r="J169" s="419" t="s">
        <v>79</v>
      </c>
      <c r="K169" s="118"/>
      <c r="L169" s="184" t="s">
        <v>76</v>
      </c>
      <c r="M169" s="572" t="s">
        <v>77</v>
      </c>
      <c r="N169" s="118"/>
      <c r="O169" s="353"/>
      <c r="P169" s="353"/>
      <c r="Q169" s="353"/>
      <c r="R169" s="353"/>
      <c r="S169" s="353"/>
      <c r="T169" s="353"/>
      <c r="U169" s="353"/>
      <c r="V169" s="163"/>
    </row>
    <row r="170" spans="1:22" ht="15">
      <c r="A170" s="10" t="s">
        <v>69</v>
      </c>
      <c r="B170" s="52">
        <v>44937</v>
      </c>
      <c r="C170" s="53">
        <v>44270</v>
      </c>
      <c r="D170" s="52">
        <v>44864</v>
      </c>
      <c r="E170" s="155">
        <v>44698</v>
      </c>
      <c r="F170" s="126"/>
      <c r="G170" s="283">
        <v>46588</v>
      </c>
      <c r="H170" s="365">
        <v>44463</v>
      </c>
      <c r="I170" s="130">
        <v>45970</v>
      </c>
      <c r="J170" s="516">
        <v>45662</v>
      </c>
      <c r="K170" s="370"/>
      <c r="L170" s="567">
        <v>46510</v>
      </c>
      <c r="M170" s="501">
        <v>51278</v>
      </c>
      <c r="N170" s="370"/>
      <c r="O170" s="353"/>
      <c r="P170" s="353"/>
      <c r="Q170" s="353"/>
      <c r="R170" s="353"/>
      <c r="S170" s="353"/>
      <c r="T170" s="353"/>
      <c r="U170" s="163"/>
      <c r="V170" s="163"/>
    </row>
    <row r="171" spans="1:22" ht="15">
      <c r="A171" s="10" t="s">
        <v>19</v>
      </c>
      <c r="B171" s="52">
        <v>21257</v>
      </c>
      <c r="C171" s="53">
        <v>20188</v>
      </c>
      <c r="D171" s="52">
        <v>20305</v>
      </c>
      <c r="E171" s="155">
        <v>20465</v>
      </c>
      <c r="F171" s="126"/>
      <c r="G171" s="283">
        <v>20458</v>
      </c>
      <c r="H171" s="365">
        <v>20727</v>
      </c>
      <c r="I171" s="130">
        <v>20612</v>
      </c>
      <c r="J171" s="516">
        <v>20385</v>
      </c>
      <c r="K171" s="370"/>
      <c r="L171" s="567">
        <v>20881</v>
      </c>
      <c r="M171" s="501">
        <v>20750</v>
      </c>
      <c r="N171" s="370"/>
      <c r="O171" s="353"/>
      <c r="P171" s="353"/>
      <c r="Q171" s="353"/>
      <c r="R171" s="353"/>
      <c r="S171" s="353"/>
      <c r="T171" s="353"/>
      <c r="U171" s="163"/>
      <c r="V171" s="163"/>
    </row>
    <row r="172" spans="1:22" ht="15">
      <c r="A172" s="10" t="s">
        <v>124</v>
      </c>
      <c r="B172" s="52">
        <v>44937</v>
      </c>
      <c r="C172" s="53">
        <v>44270</v>
      </c>
      <c r="D172" s="52">
        <v>44864</v>
      </c>
      <c r="E172" s="155">
        <v>44698</v>
      </c>
      <c r="F172" s="126"/>
      <c r="G172" s="283">
        <v>46588</v>
      </c>
      <c r="H172" s="365">
        <v>44463</v>
      </c>
      <c r="I172" s="130">
        <v>45970</v>
      </c>
      <c r="J172" s="516">
        <v>45662</v>
      </c>
      <c r="K172" s="370"/>
      <c r="L172" s="567">
        <v>46510</v>
      </c>
      <c r="M172" s="501">
        <v>51278</v>
      </c>
      <c r="N172" s="370"/>
      <c r="O172" s="353"/>
      <c r="P172" s="353"/>
      <c r="Q172" s="353"/>
      <c r="R172" s="353"/>
      <c r="S172" s="353"/>
      <c r="T172" s="353"/>
      <c r="U172" s="163"/>
      <c r="V172" s="163"/>
    </row>
    <row r="173" spans="1:22" s="347" customFormat="1" ht="15">
      <c r="A173" s="354" t="s">
        <v>169</v>
      </c>
      <c r="B173" s="364">
        <v>871</v>
      </c>
      <c r="C173" s="365">
        <v>855</v>
      </c>
      <c r="D173" s="364">
        <v>855</v>
      </c>
      <c r="E173" s="371">
        <v>835</v>
      </c>
      <c r="F173" s="370"/>
      <c r="G173" s="364">
        <v>865</v>
      </c>
      <c r="H173" s="365">
        <v>857</v>
      </c>
      <c r="I173" s="130">
        <v>953</v>
      </c>
      <c r="J173" s="516">
        <v>833</v>
      </c>
      <c r="K173" s="370"/>
      <c r="L173" s="567">
        <v>830</v>
      </c>
      <c r="M173" s="501">
        <v>884</v>
      </c>
      <c r="N173" s="370"/>
      <c r="O173" s="353"/>
      <c r="P173" s="353"/>
      <c r="Q173" s="353"/>
      <c r="R173" s="353"/>
      <c r="S173" s="353"/>
      <c r="T173" s="353"/>
      <c r="U173" s="353"/>
      <c r="V173" s="353"/>
    </row>
    <row r="174" spans="1:22" s="347" customFormat="1" ht="15">
      <c r="A174" s="387" t="s">
        <v>200</v>
      </c>
      <c r="B174" s="364">
        <v>972</v>
      </c>
      <c r="C174" s="365">
        <v>953</v>
      </c>
      <c r="D174" s="364">
        <v>965</v>
      </c>
      <c r="E174" s="371">
        <v>919</v>
      </c>
      <c r="F174" s="370"/>
      <c r="G174" s="364">
        <v>947</v>
      </c>
      <c r="H174" s="365">
        <v>932</v>
      </c>
      <c r="I174" s="130">
        <v>994</v>
      </c>
      <c r="J174" s="516">
        <v>962</v>
      </c>
      <c r="K174" s="370"/>
      <c r="L174" s="567">
        <v>907</v>
      </c>
      <c r="M174" s="501">
        <v>981</v>
      </c>
      <c r="N174" s="370"/>
      <c r="O174" s="353"/>
      <c r="P174" s="353"/>
      <c r="Q174" s="353"/>
      <c r="R174" s="353"/>
      <c r="S174" s="353"/>
      <c r="T174" s="353"/>
      <c r="U174" s="353"/>
      <c r="V174" s="353"/>
    </row>
    <row r="175" spans="1:22" s="347" customFormat="1" ht="15">
      <c r="A175" s="354" t="s">
        <v>170</v>
      </c>
      <c r="B175" s="364">
        <v>7708</v>
      </c>
      <c r="C175" s="365">
        <v>7139</v>
      </c>
      <c r="D175" s="364">
        <v>7277</v>
      </c>
      <c r="E175" s="371">
        <v>7589</v>
      </c>
      <c r="F175" s="370"/>
      <c r="G175" s="364">
        <v>6787</v>
      </c>
      <c r="H175" s="365">
        <v>6901</v>
      </c>
      <c r="I175" s="130">
        <v>7072</v>
      </c>
      <c r="J175" s="516">
        <v>6509</v>
      </c>
      <c r="K175" s="370"/>
      <c r="L175" s="567">
        <v>7513</v>
      </c>
      <c r="M175" s="501">
        <v>7228</v>
      </c>
      <c r="N175" s="370"/>
      <c r="O175" s="353"/>
      <c r="P175" s="353"/>
      <c r="Q175" s="353"/>
      <c r="R175" s="353"/>
      <c r="S175" s="353"/>
      <c r="U175" s="353"/>
      <c r="V175" s="353"/>
    </row>
    <row r="176" spans="1:22">
      <c r="H176" s="353"/>
      <c r="I176" s="353"/>
      <c r="J176" s="353"/>
      <c r="M176" s="640"/>
      <c r="O176" s="353"/>
      <c r="P176" s="353"/>
      <c r="Q176" s="353"/>
      <c r="R176" s="353"/>
      <c r="S176" s="353"/>
    </row>
    <row r="177" spans="8:19">
      <c r="H177" s="353"/>
      <c r="I177" s="353"/>
      <c r="J177" s="353"/>
      <c r="O177" s="353"/>
      <c r="P177" s="353"/>
      <c r="Q177" s="353"/>
      <c r="R177" s="353"/>
      <c r="S177" s="353"/>
    </row>
    <row r="178" spans="8:19">
      <c r="O178" s="353"/>
      <c r="P178" s="353"/>
      <c r="Q178" s="353"/>
      <c r="R178" s="353"/>
      <c r="S178" s="353"/>
    </row>
  </sheetData>
  <mergeCells count="45">
    <mergeCell ref="L168:M168"/>
    <mergeCell ref="L91:M91"/>
    <mergeCell ref="L111:M111"/>
    <mergeCell ref="L125:M125"/>
    <mergeCell ref="L145:M145"/>
    <mergeCell ref="L159:M159"/>
    <mergeCell ref="L100:M100"/>
    <mergeCell ref="L134:M134"/>
    <mergeCell ref="L6:M6"/>
    <mergeCell ref="L20:M20"/>
    <mergeCell ref="L41:M41"/>
    <mergeCell ref="L55:M55"/>
    <mergeCell ref="L77:M77"/>
    <mergeCell ref="L29:M29"/>
    <mergeCell ref="L64:M64"/>
    <mergeCell ref="G145:J145"/>
    <mergeCell ref="G6:J6"/>
    <mergeCell ref="G20:J20"/>
    <mergeCell ref="G41:J41"/>
    <mergeCell ref="G55:J55"/>
    <mergeCell ref="G29:J29"/>
    <mergeCell ref="G64:J64"/>
    <mergeCell ref="G100:J100"/>
    <mergeCell ref="G134:J134"/>
    <mergeCell ref="B6:E6"/>
    <mergeCell ref="B20:E20"/>
    <mergeCell ref="B29:E29"/>
    <mergeCell ref="B41:E41"/>
    <mergeCell ref="B55:E55"/>
    <mergeCell ref="G168:J168"/>
    <mergeCell ref="B64:E64"/>
    <mergeCell ref="B159:E159"/>
    <mergeCell ref="B168:E168"/>
    <mergeCell ref="B77:E77"/>
    <mergeCell ref="B91:E91"/>
    <mergeCell ref="B100:E100"/>
    <mergeCell ref="B111:E111"/>
    <mergeCell ref="B125:E125"/>
    <mergeCell ref="B134:E134"/>
    <mergeCell ref="B145:E145"/>
    <mergeCell ref="G159:J159"/>
    <mergeCell ref="G77:J77"/>
    <mergeCell ref="G91:J91"/>
    <mergeCell ref="G111:J111"/>
    <mergeCell ref="G125:J125"/>
  </mergeCells>
  <conditionalFormatting sqref="C35 F35 C71 F71 C105 F105 C139 F139 C173 F173 F37 C37 F73 C73 F107 C107 F141 C141 F175 C175">
    <cfRule type="containsErrors" dxfId="933" priority="1939">
      <formula>ISERROR(C35)</formula>
    </cfRule>
  </conditionalFormatting>
  <conditionalFormatting sqref="C8:C16">
    <cfRule type="containsErrors" dxfId="932" priority="1367">
      <formula>ISERROR(C8)</formula>
    </cfRule>
  </conditionalFormatting>
  <conditionalFormatting sqref="C7">
    <cfRule type="containsErrors" dxfId="931" priority="1368">
      <formula>ISERROR(C7)</formula>
    </cfRule>
  </conditionalFormatting>
  <conditionalFormatting sqref="C22 C24:C25">
    <cfRule type="containsErrors" dxfId="930" priority="1365">
      <formula>ISERROR(C22)</formula>
    </cfRule>
  </conditionalFormatting>
  <conditionalFormatting sqref="C26">
    <cfRule type="containsErrors" dxfId="929" priority="1364">
      <formula>ISERROR(C26)</formula>
    </cfRule>
  </conditionalFormatting>
  <conditionalFormatting sqref="C23">
    <cfRule type="containsErrors" dxfId="928" priority="1363">
      <formula>ISERROR(C23)</formula>
    </cfRule>
  </conditionalFormatting>
  <conditionalFormatting sqref="C31:C33">
    <cfRule type="containsErrors" dxfId="927" priority="1361">
      <formula>ISERROR(C31)</formula>
    </cfRule>
  </conditionalFormatting>
  <conditionalFormatting sqref="C165">
    <cfRule type="containsErrors" dxfId="926" priority="1305">
      <formula>ISERROR(C165)</formula>
    </cfRule>
  </conditionalFormatting>
  <conditionalFormatting sqref="C162">
    <cfRule type="containsErrors" dxfId="925" priority="1304">
      <formula>ISERROR(C162)</formula>
    </cfRule>
  </conditionalFormatting>
  <conditionalFormatting sqref="C147:C155">
    <cfRule type="containsErrors" dxfId="924" priority="1308">
      <formula>ISERROR(C147)</formula>
    </cfRule>
  </conditionalFormatting>
  <conditionalFormatting sqref="C161 C163:C164">
    <cfRule type="containsErrors" dxfId="923" priority="1306">
      <formula>ISERROR(C161)</formula>
    </cfRule>
  </conditionalFormatting>
  <conditionalFormatting sqref="C170:C171">
    <cfRule type="containsErrors" dxfId="922" priority="1302">
      <formula>ISERROR(C170)</formula>
    </cfRule>
  </conditionalFormatting>
  <conditionalFormatting sqref="C30">
    <cfRule type="containsErrors" dxfId="921" priority="1280">
      <formula>ISERROR(C30)</formula>
    </cfRule>
  </conditionalFormatting>
  <conditionalFormatting sqref="C43:C51">
    <cfRule type="containsErrors" dxfId="920" priority="1244">
      <formula>ISERROR(C43)</formula>
    </cfRule>
  </conditionalFormatting>
  <conditionalFormatting sqref="C57 C59:C60">
    <cfRule type="containsErrors" dxfId="919" priority="1243">
      <formula>ISERROR(C57)</formula>
    </cfRule>
  </conditionalFormatting>
  <conditionalFormatting sqref="C61">
    <cfRule type="containsErrors" dxfId="918" priority="1242">
      <formula>ISERROR(C61)</formula>
    </cfRule>
  </conditionalFormatting>
  <conditionalFormatting sqref="C58">
    <cfRule type="containsErrors" dxfId="917" priority="1241">
      <formula>ISERROR(C58)</formula>
    </cfRule>
  </conditionalFormatting>
  <conditionalFormatting sqref="C66:C69">
    <cfRule type="containsErrors" dxfId="916" priority="1240">
      <formula>ISERROR(C66)</formula>
    </cfRule>
  </conditionalFormatting>
  <conditionalFormatting sqref="C97">
    <cfRule type="containsErrors" dxfId="915" priority="1222">
      <formula>ISERROR(C97)</formula>
    </cfRule>
  </conditionalFormatting>
  <conditionalFormatting sqref="C94">
    <cfRule type="containsErrors" dxfId="914" priority="1221">
      <formula>ISERROR(C94)</formula>
    </cfRule>
  </conditionalFormatting>
  <conditionalFormatting sqref="C102:C104">
    <cfRule type="containsErrors" dxfId="913" priority="1220">
      <formula>ISERROR(C102)</formula>
    </cfRule>
  </conditionalFormatting>
  <conditionalFormatting sqref="C113:C121">
    <cfRule type="containsErrors" dxfId="912" priority="1219">
      <formula>ISERROR(C113)</formula>
    </cfRule>
  </conditionalFormatting>
  <conditionalFormatting sqref="C127 C129:C130">
    <cfRule type="containsErrors" dxfId="911" priority="1218">
      <formula>ISERROR(C127)</formula>
    </cfRule>
  </conditionalFormatting>
  <conditionalFormatting sqref="C131">
    <cfRule type="containsErrors" dxfId="910" priority="1217">
      <formula>ISERROR(C131)</formula>
    </cfRule>
  </conditionalFormatting>
  <conditionalFormatting sqref="C79:C87">
    <cfRule type="containsErrors" dxfId="909" priority="1224">
      <formula>ISERROR(C79)</formula>
    </cfRule>
  </conditionalFormatting>
  <conditionalFormatting sqref="C93 C95:C96">
    <cfRule type="containsErrors" dxfId="908" priority="1223">
      <formula>ISERROR(C93)</formula>
    </cfRule>
  </conditionalFormatting>
  <conditionalFormatting sqref="C128">
    <cfRule type="containsErrors" dxfId="907" priority="1216">
      <formula>ISERROR(C128)</formula>
    </cfRule>
  </conditionalFormatting>
  <conditionalFormatting sqref="C136:C138">
    <cfRule type="containsErrors" dxfId="906" priority="1215">
      <formula>ISERROR(C136)</formula>
    </cfRule>
  </conditionalFormatting>
  <conditionalFormatting sqref="C34">
    <cfRule type="containsErrors" dxfId="905" priority="883">
      <formula>ISERROR(C34)</formula>
    </cfRule>
  </conditionalFormatting>
  <conditionalFormatting sqref="C70">
    <cfRule type="containsErrors" dxfId="904" priority="877">
      <formula>ISERROR(C70)</formula>
    </cfRule>
  </conditionalFormatting>
  <conditionalFormatting sqref="C172">
    <cfRule type="containsErrors" dxfId="903" priority="869">
      <formula>ISERROR(C172)</formula>
    </cfRule>
  </conditionalFormatting>
  <conditionalFormatting sqref="D7">
    <cfRule type="containsErrors" dxfId="902" priority="868">
      <formula>ISERROR(D7)</formula>
    </cfRule>
  </conditionalFormatting>
  <conditionalFormatting sqref="D30">
    <cfRule type="containsErrors" dxfId="901" priority="835">
      <formula>ISERROR(D30)</formula>
    </cfRule>
  </conditionalFormatting>
  <conditionalFormatting sqref="C21">
    <cfRule type="containsErrors" dxfId="900" priority="801">
      <formula>ISERROR(C21)</formula>
    </cfRule>
  </conditionalFormatting>
  <conditionalFormatting sqref="D21">
    <cfRule type="containsErrors" dxfId="899" priority="800">
      <formula>ISERROR(D21)</formula>
    </cfRule>
  </conditionalFormatting>
  <conditionalFormatting sqref="C42">
    <cfRule type="containsErrors" dxfId="898" priority="799">
      <formula>ISERROR(C42)</formula>
    </cfRule>
  </conditionalFormatting>
  <conditionalFormatting sqref="D42">
    <cfRule type="containsErrors" dxfId="897" priority="798">
      <formula>ISERROR(D42)</formula>
    </cfRule>
  </conditionalFormatting>
  <conditionalFormatting sqref="C56">
    <cfRule type="containsErrors" dxfId="896" priority="797">
      <formula>ISERROR(C56)</formula>
    </cfRule>
  </conditionalFormatting>
  <conditionalFormatting sqref="D56">
    <cfRule type="containsErrors" dxfId="895" priority="796">
      <formula>ISERROR(D56)</formula>
    </cfRule>
  </conditionalFormatting>
  <conditionalFormatting sqref="D112">
    <cfRule type="containsErrors" dxfId="894" priority="778">
      <formula>ISERROR(D112)</formula>
    </cfRule>
  </conditionalFormatting>
  <conditionalFormatting sqref="C126">
    <cfRule type="containsErrors" dxfId="893" priority="777">
      <formula>ISERROR(C126)</formula>
    </cfRule>
  </conditionalFormatting>
  <conditionalFormatting sqref="D126">
    <cfRule type="containsErrors" dxfId="892" priority="776">
      <formula>ISERROR(D126)</formula>
    </cfRule>
  </conditionalFormatting>
  <conditionalFormatting sqref="C78">
    <cfRule type="containsErrors" dxfId="891" priority="783">
      <formula>ISERROR(C78)</formula>
    </cfRule>
  </conditionalFormatting>
  <conditionalFormatting sqref="D78">
    <cfRule type="containsErrors" dxfId="890" priority="782">
      <formula>ISERROR(D78)</formula>
    </cfRule>
  </conditionalFormatting>
  <conditionalFormatting sqref="C92">
    <cfRule type="containsErrors" dxfId="889" priority="781">
      <formula>ISERROR(C92)</formula>
    </cfRule>
  </conditionalFormatting>
  <conditionalFormatting sqref="D92">
    <cfRule type="containsErrors" dxfId="888" priority="780">
      <formula>ISERROR(D92)</formula>
    </cfRule>
  </conditionalFormatting>
  <conditionalFormatting sqref="C112">
    <cfRule type="containsErrors" dxfId="887" priority="779">
      <formula>ISERROR(C112)</formula>
    </cfRule>
  </conditionalFormatting>
  <conditionalFormatting sqref="D65">
    <cfRule type="containsErrors" dxfId="886" priority="770">
      <formula>ISERROR(D65)</formula>
    </cfRule>
  </conditionalFormatting>
  <conditionalFormatting sqref="C135">
    <cfRule type="containsErrors" dxfId="885" priority="761">
      <formula>ISERROR(C135)</formula>
    </cfRule>
  </conditionalFormatting>
  <conditionalFormatting sqref="D135">
    <cfRule type="containsErrors" dxfId="884" priority="760">
      <formula>ISERROR(D135)</formula>
    </cfRule>
  </conditionalFormatting>
  <conditionalFormatting sqref="C146">
    <cfRule type="containsErrors" dxfId="883" priority="775">
      <formula>ISERROR(C146)</formula>
    </cfRule>
  </conditionalFormatting>
  <conditionalFormatting sqref="C169">
    <cfRule type="containsErrors" dxfId="882" priority="759">
      <formula>ISERROR(C169)</formula>
    </cfRule>
  </conditionalFormatting>
  <conditionalFormatting sqref="D146">
    <cfRule type="containsErrors" dxfId="881" priority="774">
      <formula>ISERROR(D146)</formula>
    </cfRule>
  </conditionalFormatting>
  <conditionalFormatting sqref="C160">
    <cfRule type="containsErrors" dxfId="880" priority="773">
      <formula>ISERROR(C160)</formula>
    </cfRule>
  </conditionalFormatting>
  <conditionalFormatting sqref="D160">
    <cfRule type="containsErrors" dxfId="879" priority="772">
      <formula>ISERROR(D160)</formula>
    </cfRule>
  </conditionalFormatting>
  <conditionalFormatting sqref="C65">
    <cfRule type="containsErrors" dxfId="878" priority="771">
      <formula>ISERROR(C65)</formula>
    </cfRule>
  </conditionalFormatting>
  <conditionalFormatting sqref="D101">
    <cfRule type="containsErrors" dxfId="877" priority="762">
      <formula>ISERROR(D101)</formula>
    </cfRule>
  </conditionalFormatting>
  <conditionalFormatting sqref="D169">
    <cfRule type="containsErrors" dxfId="876" priority="758">
      <formula>ISERROR(D169)</formula>
    </cfRule>
  </conditionalFormatting>
  <conditionalFormatting sqref="E7">
    <cfRule type="containsErrors" dxfId="875" priority="757">
      <formula>ISERROR(E7)</formula>
    </cfRule>
  </conditionalFormatting>
  <conditionalFormatting sqref="E30">
    <cfRule type="containsErrors" dxfId="874" priority="756">
      <formula>ISERROR(E30)</formula>
    </cfRule>
  </conditionalFormatting>
  <conditionalFormatting sqref="C101">
    <cfRule type="containsErrors" dxfId="873" priority="763">
      <formula>ISERROR(C101)</formula>
    </cfRule>
  </conditionalFormatting>
  <conditionalFormatting sqref="E42">
    <cfRule type="containsErrors" dxfId="872" priority="747">
      <formula>ISERROR(E42)</formula>
    </cfRule>
  </conditionalFormatting>
  <conditionalFormatting sqref="E126">
    <cfRule type="containsErrors" dxfId="871" priority="736">
      <formula>ISERROR(E126)</formula>
    </cfRule>
  </conditionalFormatting>
  <conditionalFormatting sqref="E146">
    <cfRule type="containsErrors" dxfId="870" priority="735">
      <formula>ISERROR(E146)</formula>
    </cfRule>
  </conditionalFormatting>
  <conditionalFormatting sqref="E160">
    <cfRule type="containsErrors" dxfId="869" priority="734">
      <formula>ISERROR(E160)</formula>
    </cfRule>
  </conditionalFormatting>
  <conditionalFormatting sqref="E65">
    <cfRule type="containsErrors" dxfId="868" priority="733">
      <formula>ISERROR(E65)</formula>
    </cfRule>
  </conditionalFormatting>
  <conditionalFormatting sqref="E21">
    <cfRule type="containsErrors" dxfId="867" priority="748">
      <formula>ISERROR(E21)</formula>
    </cfRule>
  </conditionalFormatting>
  <conditionalFormatting sqref="E56">
    <cfRule type="containsErrors" dxfId="866" priority="746">
      <formula>ISERROR(E56)</formula>
    </cfRule>
  </conditionalFormatting>
  <conditionalFormatting sqref="E112">
    <cfRule type="containsErrors" dxfId="865" priority="737">
      <formula>ISERROR(E112)</formula>
    </cfRule>
  </conditionalFormatting>
  <conditionalFormatting sqref="E78">
    <cfRule type="containsErrors" dxfId="864" priority="739">
      <formula>ISERROR(E78)</formula>
    </cfRule>
  </conditionalFormatting>
  <conditionalFormatting sqref="E92">
    <cfRule type="containsErrors" dxfId="863" priority="738">
      <formula>ISERROR(E92)</formula>
    </cfRule>
  </conditionalFormatting>
  <conditionalFormatting sqref="E135">
    <cfRule type="containsErrors" dxfId="862" priority="728">
      <formula>ISERROR(E135)</formula>
    </cfRule>
  </conditionalFormatting>
  <conditionalFormatting sqref="E169">
    <cfRule type="containsErrors" dxfId="861" priority="727">
      <formula>ISERROR(E169)</formula>
    </cfRule>
  </conditionalFormatting>
  <conditionalFormatting sqref="E101">
    <cfRule type="containsErrors" dxfId="860" priority="729">
      <formula>ISERROR(E101)</formula>
    </cfRule>
  </conditionalFormatting>
  <conditionalFormatting sqref="E8:E16">
    <cfRule type="containsErrors" dxfId="859" priority="703">
      <formula>ISERROR(E8)</formula>
    </cfRule>
  </conditionalFormatting>
  <conditionalFormatting sqref="C17:C18">
    <cfRule type="containsErrors" dxfId="858" priority="700">
      <formula>ISERROR(C17)</formula>
    </cfRule>
  </conditionalFormatting>
  <conditionalFormatting sqref="E17:E18">
    <cfRule type="containsErrors" dxfId="857" priority="694">
      <formula>ISERROR(E17)</formula>
    </cfRule>
  </conditionalFormatting>
  <conditionalFormatting sqref="C52:C53">
    <cfRule type="containsErrors" dxfId="856" priority="691">
      <formula>ISERROR(C52)</formula>
    </cfRule>
  </conditionalFormatting>
  <conditionalFormatting sqref="C88:C89">
    <cfRule type="containsErrors" dxfId="855" priority="683">
      <formula>ISERROR(C88)</formula>
    </cfRule>
  </conditionalFormatting>
  <conditionalFormatting sqref="C122:C123">
    <cfRule type="containsErrors" dxfId="854" priority="675">
      <formula>ISERROR(C122)</formula>
    </cfRule>
  </conditionalFormatting>
  <conditionalFormatting sqref="C156:C157">
    <cfRule type="containsErrors" dxfId="853" priority="667">
      <formula>ISERROR(C156)</formula>
    </cfRule>
  </conditionalFormatting>
  <conditionalFormatting sqref="F21">
    <cfRule type="containsErrors" dxfId="852" priority="659">
      <formula>ISERROR(F21)</formula>
    </cfRule>
  </conditionalFormatting>
  <conditionalFormatting sqref="F30">
    <cfRule type="containsErrors" dxfId="851" priority="660">
      <formula>ISERROR(F30)</formula>
    </cfRule>
  </conditionalFormatting>
  <conditionalFormatting sqref="F7">
    <cfRule type="containsErrors" dxfId="850" priority="661">
      <formula>ISERROR(F7)</formula>
    </cfRule>
  </conditionalFormatting>
  <conditionalFormatting sqref="F31:F33">
    <cfRule type="containsErrors" dxfId="849" priority="657">
      <formula>ISERROR(F31)</formula>
    </cfRule>
  </conditionalFormatting>
  <conditionalFormatting sqref="F43:F51">
    <cfRule type="containsErrors" dxfId="848" priority="655">
      <formula>ISERROR(F43)</formula>
    </cfRule>
  </conditionalFormatting>
  <conditionalFormatting sqref="F66:F69">
    <cfRule type="containsErrors" dxfId="847" priority="652">
      <formula>ISERROR(F66)</formula>
    </cfRule>
  </conditionalFormatting>
  <conditionalFormatting sqref="F101">
    <cfRule type="containsErrors" dxfId="846" priority="649">
      <formula>ISERROR(F101)</formula>
    </cfRule>
  </conditionalFormatting>
  <conditionalFormatting sqref="F112">
    <cfRule type="containsErrors" dxfId="845" priority="646">
      <formula>ISERROR(F112)</formula>
    </cfRule>
  </conditionalFormatting>
  <conditionalFormatting sqref="F79:F87">
    <cfRule type="containsErrors" dxfId="844" priority="650">
      <formula>ISERROR(F79)</formula>
    </cfRule>
  </conditionalFormatting>
  <conditionalFormatting sqref="F42">
    <cfRule type="containsErrors" dxfId="843" priority="656">
      <formula>ISERROR(F42)</formula>
    </cfRule>
  </conditionalFormatting>
  <conditionalFormatting sqref="F65">
    <cfRule type="containsErrors" dxfId="842" priority="654">
      <formula>ISERROR(F65)</formula>
    </cfRule>
  </conditionalFormatting>
  <conditionalFormatting sqref="F160">
    <cfRule type="containsErrors" dxfId="841" priority="638">
      <formula>ISERROR(F160)</formula>
    </cfRule>
  </conditionalFormatting>
  <conditionalFormatting sqref="F113:F115 F117:F121">
    <cfRule type="containsErrors" dxfId="840" priority="645">
      <formula>ISERROR(F113)</formula>
    </cfRule>
  </conditionalFormatting>
  <conditionalFormatting sqref="F92">
    <cfRule type="containsErrors" dxfId="839" priority="648">
      <formula>ISERROR(F92)</formula>
    </cfRule>
  </conditionalFormatting>
  <conditionalFormatting sqref="F136:F138">
    <cfRule type="containsErrors" dxfId="838" priority="642">
      <formula>ISERROR(F136)</formula>
    </cfRule>
  </conditionalFormatting>
  <conditionalFormatting sqref="F170:F172">
    <cfRule type="containsErrors" dxfId="837" priority="637">
      <formula>ISERROR(F170)</formula>
    </cfRule>
  </conditionalFormatting>
  <conditionalFormatting sqref="F135">
    <cfRule type="containsErrors" dxfId="836" priority="644">
      <formula>ISERROR(F135)</formula>
    </cfRule>
  </conditionalFormatting>
  <conditionalFormatting sqref="F78">
    <cfRule type="containsErrors" dxfId="835" priority="651">
      <formula>ISERROR(F78)</formula>
    </cfRule>
  </conditionalFormatting>
  <conditionalFormatting sqref="F147:F155">
    <cfRule type="containsErrors" dxfId="834" priority="640">
      <formula>ISERROR(F147)</formula>
    </cfRule>
  </conditionalFormatting>
  <conditionalFormatting sqref="F102:F104">
    <cfRule type="containsErrors" dxfId="833" priority="647">
      <formula>ISERROR(F102)</formula>
    </cfRule>
  </conditionalFormatting>
  <conditionalFormatting sqref="F146">
    <cfRule type="containsErrors" dxfId="832" priority="641">
      <formula>ISERROR(F146)</formula>
    </cfRule>
  </conditionalFormatting>
  <conditionalFormatting sqref="F57 F59:F60">
    <cfRule type="containsErrors" dxfId="831" priority="636">
      <formula>ISERROR(F57)</formula>
    </cfRule>
  </conditionalFormatting>
  <conditionalFormatting sqref="F126">
    <cfRule type="containsErrors" dxfId="830" priority="643">
      <formula>ISERROR(F126)</formula>
    </cfRule>
  </conditionalFormatting>
  <conditionalFormatting sqref="F169">
    <cfRule type="containsErrors" dxfId="829" priority="639">
      <formula>ISERROR(F169)</formula>
    </cfRule>
  </conditionalFormatting>
  <conditionalFormatting sqref="F26">
    <cfRule type="containsErrors" dxfId="828" priority="633">
      <formula>ISERROR(F26)</formula>
    </cfRule>
  </conditionalFormatting>
  <conditionalFormatting sqref="F58">
    <cfRule type="containsErrors" dxfId="827" priority="635">
      <formula>ISERROR(F58)</formula>
    </cfRule>
  </conditionalFormatting>
  <conditionalFormatting sqref="F97">
    <cfRule type="containsErrors" dxfId="826" priority="630">
      <formula>ISERROR(F97)</formula>
    </cfRule>
  </conditionalFormatting>
  <conditionalFormatting sqref="F22 F24:F25">
    <cfRule type="containsErrors" dxfId="825" priority="634">
      <formula>ISERROR(F22)</formula>
    </cfRule>
  </conditionalFormatting>
  <conditionalFormatting sqref="F165">
    <cfRule type="containsErrors" dxfId="824" priority="624">
      <formula>ISERROR(F165)</formula>
    </cfRule>
  </conditionalFormatting>
  <conditionalFormatting sqref="F23">
    <cfRule type="containsErrors" dxfId="823" priority="632">
      <formula>ISERROR(F23)</formula>
    </cfRule>
  </conditionalFormatting>
  <conditionalFormatting sqref="F94">
    <cfRule type="containsErrors" dxfId="822" priority="629">
      <formula>ISERROR(F94)</formula>
    </cfRule>
  </conditionalFormatting>
  <conditionalFormatting sqref="F8:F16">
    <cfRule type="containsErrors" dxfId="821" priority="658">
      <formula>ISERROR(F8)</formula>
    </cfRule>
  </conditionalFormatting>
  <conditionalFormatting sqref="F56">
    <cfRule type="containsErrors" dxfId="820" priority="653">
      <formula>ISERROR(F56)</formula>
    </cfRule>
  </conditionalFormatting>
  <conditionalFormatting sqref="F93 F95:F96">
    <cfRule type="containsErrors" dxfId="819" priority="631">
      <formula>ISERROR(F93)</formula>
    </cfRule>
  </conditionalFormatting>
  <conditionalFormatting sqref="F131">
    <cfRule type="containsErrors" dxfId="818" priority="627">
      <formula>ISERROR(F131)</formula>
    </cfRule>
  </conditionalFormatting>
  <conditionalFormatting sqref="F128">
    <cfRule type="containsErrors" dxfId="817" priority="626">
      <formula>ISERROR(F128)</formula>
    </cfRule>
  </conditionalFormatting>
  <conditionalFormatting sqref="F162">
    <cfRule type="containsErrors" dxfId="816" priority="623">
      <formula>ISERROR(F162)</formula>
    </cfRule>
  </conditionalFormatting>
  <conditionalFormatting sqref="F127 F129:F130">
    <cfRule type="containsErrors" dxfId="815" priority="628">
      <formula>ISERROR(F127)</formula>
    </cfRule>
  </conditionalFormatting>
  <conditionalFormatting sqref="F161 F163:F164">
    <cfRule type="containsErrors" dxfId="814" priority="625">
      <formula>ISERROR(F161)</formula>
    </cfRule>
  </conditionalFormatting>
  <conditionalFormatting sqref="F61">
    <cfRule type="containsErrors" dxfId="813" priority="622">
      <formula>ISERROR(F61)</formula>
    </cfRule>
  </conditionalFormatting>
  <conditionalFormatting sqref="F116">
    <cfRule type="containsErrors" dxfId="812" priority="621">
      <formula>ISERROR(F116)</formula>
    </cfRule>
  </conditionalFormatting>
  <conditionalFormatting sqref="F34">
    <cfRule type="containsErrors" dxfId="811" priority="620">
      <formula>ISERROR(F34)</formula>
    </cfRule>
  </conditionalFormatting>
  <conditionalFormatting sqref="F70">
    <cfRule type="containsErrors" dxfId="810" priority="619">
      <formula>ISERROR(F70)</formula>
    </cfRule>
  </conditionalFormatting>
  <conditionalFormatting sqref="F17:F18">
    <cfRule type="containsErrors" dxfId="809" priority="618">
      <formula>ISERROR(F17)</formula>
    </cfRule>
  </conditionalFormatting>
  <conditionalFormatting sqref="F52:F53">
    <cfRule type="containsErrors" dxfId="808" priority="617">
      <formula>ISERROR(F52)</formula>
    </cfRule>
  </conditionalFormatting>
  <conditionalFormatting sqref="F88:F89">
    <cfRule type="containsErrors" dxfId="807" priority="616">
      <formula>ISERROR(F88)</formula>
    </cfRule>
  </conditionalFormatting>
  <conditionalFormatting sqref="F122:F123">
    <cfRule type="containsErrors" dxfId="806" priority="615">
      <formula>ISERROR(F122)</formula>
    </cfRule>
  </conditionalFormatting>
  <conditionalFormatting sqref="F156:F157">
    <cfRule type="containsErrors" dxfId="805" priority="614">
      <formula>ISERROR(F156)</formula>
    </cfRule>
  </conditionalFormatting>
  <conditionalFormatting sqref="H35 H71 H105 H139 H173 H37 H73 H107 H141 H175">
    <cfRule type="containsErrors" dxfId="804" priority="552">
      <formula>ISERROR(H35)</formula>
    </cfRule>
  </conditionalFormatting>
  <conditionalFormatting sqref="H8:H16">
    <cfRule type="containsErrors" dxfId="803" priority="550">
      <formula>ISERROR(H8)</formula>
    </cfRule>
  </conditionalFormatting>
  <conditionalFormatting sqref="H17:H18">
    <cfRule type="containsErrors" dxfId="802" priority="549">
      <formula>ISERROR(H17)</formula>
    </cfRule>
  </conditionalFormatting>
  <conditionalFormatting sqref="H22 H24:H25">
    <cfRule type="containsErrors" dxfId="801" priority="548">
      <formula>ISERROR(H22)</formula>
    </cfRule>
  </conditionalFormatting>
  <conditionalFormatting sqref="H26">
    <cfRule type="containsErrors" dxfId="800" priority="547">
      <formula>ISERROR(H26)</formula>
    </cfRule>
  </conditionalFormatting>
  <conditionalFormatting sqref="H23">
    <cfRule type="containsErrors" dxfId="799" priority="546">
      <formula>ISERROR(H23)</formula>
    </cfRule>
  </conditionalFormatting>
  <conditionalFormatting sqref="H31:H33">
    <cfRule type="containsErrors" dxfId="798" priority="544">
      <formula>ISERROR(H31)</formula>
    </cfRule>
  </conditionalFormatting>
  <conditionalFormatting sqref="H34">
    <cfRule type="containsErrors" dxfId="797" priority="542">
      <formula>ISERROR(H34)</formula>
    </cfRule>
  </conditionalFormatting>
  <conditionalFormatting sqref="H43:H51">
    <cfRule type="containsErrors" dxfId="796" priority="541">
      <formula>ISERROR(H43)</formula>
    </cfRule>
  </conditionalFormatting>
  <conditionalFormatting sqref="H52:H53">
    <cfRule type="containsErrors" dxfId="795" priority="539">
      <formula>ISERROR(H52)</formula>
    </cfRule>
  </conditionalFormatting>
  <conditionalFormatting sqref="H57 H59:H60">
    <cfRule type="containsErrors" dxfId="794" priority="538">
      <formula>ISERROR(H57)</formula>
    </cfRule>
  </conditionalFormatting>
  <conditionalFormatting sqref="H61">
    <cfRule type="containsErrors" dxfId="793" priority="537">
      <formula>ISERROR(H61)</formula>
    </cfRule>
  </conditionalFormatting>
  <conditionalFormatting sqref="H58">
    <cfRule type="containsErrors" dxfId="792" priority="536">
      <formula>ISERROR(H58)</formula>
    </cfRule>
  </conditionalFormatting>
  <conditionalFormatting sqref="H66:H69">
    <cfRule type="containsErrors" dxfId="791" priority="534">
      <formula>ISERROR(H66)</formula>
    </cfRule>
  </conditionalFormatting>
  <conditionalFormatting sqref="H70">
    <cfRule type="containsErrors" dxfId="790" priority="533">
      <formula>ISERROR(H70)</formula>
    </cfRule>
  </conditionalFormatting>
  <conditionalFormatting sqref="H79:H87">
    <cfRule type="containsErrors" dxfId="789" priority="531">
      <formula>ISERROR(H79)</formula>
    </cfRule>
  </conditionalFormatting>
  <conditionalFormatting sqref="H88:H89">
    <cfRule type="containsErrors" dxfId="788" priority="529">
      <formula>ISERROR(H88)</formula>
    </cfRule>
  </conditionalFormatting>
  <conditionalFormatting sqref="H97">
    <cfRule type="containsErrors" dxfId="787" priority="527">
      <formula>ISERROR(H97)</formula>
    </cfRule>
  </conditionalFormatting>
  <conditionalFormatting sqref="H94">
    <cfRule type="containsErrors" dxfId="786" priority="526">
      <formula>ISERROR(H94)</formula>
    </cfRule>
  </conditionalFormatting>
  <conditionalFormatting sqref="H93 H95:H96">
    <cfRule type="containsErrors" dxfId="785" priority="528">
      <formula>ISERROR(H93)</formula>
    </cfRule>
  </conditionalFormatting>
  <conditionalFormatting sqref="H102:H104">
    <cfRule type="containsErrors" dxfId="784" priority="524">
      <formula>ISERROR(H102)</formula>
    </cfRule>
  </conditionalFormatting>
  <conditionalFormatting sqref="H113:H121">
    <cfRule type="containsErrors" dxfId="783" priority="522">
      <formula>ISERROR(H113)</formula>
    </cfRule>
  </conditionalFormatting>
  <conditionalFormatting sqref="H122:H123">
    <cfRule type="containsErrors" dxfId="782" priority="520">
      <formula>ISERROR(H122)</formula>
    </cfRule>
  </conditionalFormatting>
  <conditionalFormatting sqref="H127 H129:H130">
    <cfRule type="containsErrors" dxfId="781" priority="519">
      <formula>ISERROR(H127)</formula>
    </cfRule>
  </conditionalFormatting>
  <conditionalFormatting sqref="H131">
    <cfRule type="containsErrors" dxfId="780" priority="518">
      <formula>ISERROR(H131)</formula>
    </cfRule>
  </conditionalFormatting>
  <conditionalFormatting sqref="H128">
    <cfRule type="containsErrors" dxfId="779" priority="517">
      <formula>ISERROR(H128)</formula>
    </cfRule>
  </conditionalFormatting>
  <conditionalFormatting sqref="H136:H138">
    <cfRule type="containsErrors" dxfId="778" priority="515">
      <formula>ISERROR(H136)</formula>
    </cfRule>
  </conditionalFormatting>
  <conditionalFormatting sqref="H147:H155">
    <cfRule type="containsErrors" dxfId="777" priority="513">
      <formula>ISERROR(H147)</formula>
    </cfRule>
  </conditionalFormatting>
  <conditionalFormatting sqref="H156:H157">
    <cfRule type="containsErrors" dxfId="776" priority="511">
      <formula>ISERROR(H156)</formula>
    </cfRule>
  </conditionalFormatting>
  <conditionalFormatting sqref="H165">
    <cfRule type="containsErrors" dxfId="775" priority="509">
      <formula>ISERROR(H165)</formula>
    </cfRule>
  </conditionalFormatting>
  <conditionalFormatting sqref="H162">
    <cfRule type="containsErrors" dxfId="774" priority="508">
      <formula>ISERROR(H162)</formula>
    </cfRule>
  </conditionalFormatting>
  <conditionalFormatting sqref="H161 H163:H164">
    <cfRule type="containsErrors" dxfId="773" priority="510">
      <formula>ISERROR(H161)</formula>
    </cfRule>
  </conditionalFormatting>
  <conditionalFormatting sqref="H170:H171">
    <cfRule type="containsErrors" dxfId="772" priority="506">
      <formula>ISERROR(H170)</formula>
    </cfRule>
  </conditionalFormatting>
  <conditionalFormatting sqref="H172">
    <cfRule type="containsErrors" dxfId="771" priority="505">
      <formula>ISERROR(H172)</formula>
    </cfRule>
  </conditionalFormatting>
  <conditionalFormatting sqref="H7">
    <cfRule type="containsErrors" dxfId="770" priority="503">
      <formula>ISERROR(H7)</formula>
    </cfRule>
  </conditionalFormatting>
  <conditionalFormatting sqref="H30">
    <cfRule type="containsErrors" dxfId="769" priority="488">
      <formula>ISERROR(H30)</formula>
    </cfRule>
  </conditionalFormatting>
  <conditionalFormatting sqref="R71 R139 R73 R141">
    <cfRule type="containsErrors" dxfId="768" priority="435">
      <formula>ISERROR(R71)</formula>
    </cfRule>
  </conditionalFormatting>
  <conditionalFormatting sqref="R21">
    <cfRule type="containsErrors" dxfId="767" priority="433">
      <formula>ISERROR(R21)</formula>
    </cfRule>
  </conditionalFormatting>
  <conditionalFormatting sqref="R42">
    <cfRule type="containsErrors" dxfId="766" priority="431">
      <formula>ISERROR(R42)</formula>
    </cfRule>
  </conditionalFormatting>
  <conditionalFormatting sqref="R7">
    <cfRule type="containsErrors" dxfId="765" priority="434">
      <formula>ISERROR(R7)</formula>
    </cfRule>
  </conditionalFormatting>
  <conditionalFormatting sqref="R8:R16">
    <cfRule type="containsErrors" dxfId="764" priority="432">
      <formula>ISERROR(R8)</formula>
    </cfRule>
  </conditionalFormatting>
  <conditionalFormatting sqref="R43:R51">
    <cfRule type="containsErrors" dxfId="763" priority="430">
      <formula>ISERROR(R43)</formula>
    </cfRule>
  </conditionalFormatting>
  <conditionalFormatting sqref="R65">
    <cfRule type="containsErrors" dxfId="762" priority="429">
      <formula>ISERROR(R65)</formula>
    </cfRule>
  </conditionalFormatting>
  <conditionalFormatting sqref="R56">
    <cfRule type="containsErrors" dxfId="761" priority="428">
      <formula>ISERROR(R56)</formula>
    </cfRule>
  </conditionalFormatting>
  <conditionalFormatting sqref="R66:R69">
    <cfRule type="containsErrors" dxfId="760" priority="427">
      <formula>ISERROR(R66)</formula>
    </cfRule>
  </conditionalFormatting>
  <conditionalFormatting sqref="R112">
    <cfRule type="containsErrors" dxfId="759" priority="421">
      <formula>ISERROR(R112)</formula>
    </cfRule>
  </conditionalFormatting>
  <conditionalFormatting sqref="R79:R87">
    <cfRule type="containsErrors" dxfId="758" priority="425">
      <formula>ISERROR(R79)</formula>
    </cfRule>
  </conditionalFormatting>
  <conditionalFormatting sqref="R160">
    <cfRule type="containsErrors" dxfId="757" priority="413">
      <formula>ISERROR(R160)</formula>
    </cfRule>
  </conditionalFormatting>
  <conditionalFormatting sqref="R113:R115 R117:R121">
    <cfRule type="containsErrors" dxfId="756" priority="420">
      <formula>ISERROR(R113)</formula>
    </cfRule>
  </conditionalFormatting>
  <conditionalFormatting sqref="R92">
    <cfRule type="containsErrors" dxfId="755" priority="423">
      <formula>ISERROR(R92)</formula>
    </cfRule>
  </conditionalFormatting>
  <conditionalFormatting sqref="R136:R138">
    <cfRule type="containsErrors" dxfId="754" priority="417">
      <formula>ISERROR(R136)</formula>
    </cfRule>
  </conditionalFormatting>
  <conditionalFormatting sqref="R135">
    <cfRule type="containsErrors" dxfId="753" priority="419">
      <formula>ISERROR(R135)</formula>
    </cfRule>
  </conditionalFormatting>
  <conditionalFormatting sqref="R78">
    <cfRule type="containsErrors" dxfId="752" priority="426">
      <formula>ISERROR(R78)</formula>
    </cfRule>
  </conditionalFormatting>
  <conditionalFormatting sqref="R147:R155">
    <cfRule type="containsErrors" dxfId="751" priority="415">
      <formula>ISERROR(R147)</formula>
    </cfRule>
  </conditionalFormatting>
  <conditionalFormatting sqref="R146">
    <cfRule type="containsErrors" dxfId="750" priority="416">
      <formula>ISERROR(R146)</formula>
    </cfRule>
  </conditionalFormatting>
  <conditionalFormatting sqref="R57 R59:R60">
    <cfRule type="containsErrors" dxfId="749" priority="411">
      <formula>ISERROR(R57)</formula>
    </cfRule>
  </conditionalFormatting>
  <conditionalFormatting sqref="R126">
    <cfRule type="containsErrors" dxfId="748" priority="418">
      <formula>ISERROR(R126)</formula>
    </cfRule>
  </conditionalFormatting>
  <conditionalFormatting sqref="R26">
    <cfRule type="containsErrors" dxfId="747" priority="408">
      <formula>ISERROR(R26)</formula>
    </cfRule>
  </conditionalFormatting>
  <conditionalFormatting sqref="R58">
    <cfRule type="containsErrors" dxfId="746" priority="410">
      <formula>ISERROR(R58)</formula>
    </cfRule>
  </conditionalFormatting>
  <conditionalFormatting sqref="R22 R24:R25">
    <cfRule type="containsErrors" dxfId="745" priority="409">
      <formula>ISERROR(R22)</formula>
    </cfRule>
  </conditionalFormatting>
  <conditionalFormatting sqref="R23">
    <cfRule type="containsErrors" dxfId="744" priority="407">
      <formula>ISERROR(R23)</formula>
    </cfRule>
  </conditionalFormatting>
  <conditionalFormatting sqref="R94">
    <cfRule type="containsErrors" dxfId="743" priority="404">
      <formula>ISERROR(R94)</formula>
    </cfRule>
  </conditionalFormatting>
  <conditionalFormatting sqref="R93 R95:R96">
    <cfRule type="containsErrors" dxfId="742" priority="406">
      <formula>ISERROR(R93)</formula>
    </cfRule>
  </conditionalFormatting>
  <conditionalFormatting sqref="R128">
    <cfRule type="containsErrors" dxfId="741" priority="401">
      <formula>ISERROR(R128)</formula>
    </cfRule>
  </conditionalFormatting>
  <conditionalFormatting sqref="R162">
    <cfRule type="containsErrors" dxfId="740" priority="398">
      <formula>ISERROR(R162)</formula>
    </cfRule>
  </conditionalFormatting>
  <conditionalFormatting sqref="R127 R129:R130">
    <cfRule type="containsErrors" dxfId="739" priority="403">
      <formula>ISERROR(R127)</formula>
    </cfRule>
  </conditionalFormatting>
  <conditionalFormatting sqref="R161 R163:R164">
    <cfRule type="containsErrors" dxfId="738" priority="400">
      <formula>ISERROR(R161)</formula>
    </cfRule>
  </conditionalFormatting>
  <conditionalFormatting sqref="R61">
    <cfRule type="containsErrors" dxfId="737" priority="397">
      <formula>ISERROR(R61)</formula>
    </cfRule>
  </conditionalFormatting>
  <conditionalFormatting sqref="R116">
    <cfRule type="containsErrors" dxfId="736" priority="396">
      <formula>ISERROR(R116)</formula>
    </cfRule>
  </conditionalFormatting>
  <conditionalFormatting sqref="R70">
    <cfRule type="containsErrors" dxfId="735" priority="395">
      <formula>ISERROR(R70)</formula>
    </cfRule>
  </conditionalFormatting>
  <conditionalFormatting sqref="R17:R18">
    <cfRule type="containsErrors" dxfId="734" priority="394">
      <formula>ISERROR(R17)</formula>
    </cfRule>
  </conditionalFormatting>
  <conditionalFormatting sqref="R52:R53">
    <cfRule type="containsErrors" dxfId="733" priority="393">
      <formula>ISERROR(R52)</formula>
    </cfRule>
  </conditionalFormatting>
  <conditionalFormatting sqref="R88:R89">
    <cfRule type="containsErrors" dxfId="732" priority="392">
      <formula>ISERROR(R88)</formula>
    </cfRule>
  </conditionalFormatting>
  <conditionalFormatting sqref="R122:R123">
    <cfRule type="containsErrors" dxfId="731" priority="391">
      <formula>ISERROR(R122)</formula>
    </cfRule>
  </conditionalFormatting>
  <conditionalFormatting sqref="R156:R157">
    <cfRule type="containsErrors" dxfId="730" priority="390">
      <formula>ISERROR(R156)</formula>
    </cfRule>
  </conditionalFormatting>
  <conditionalFormatting sqref="I35 I71 I105 I139 I173 I37 I73 I107 I141 I175">
    <cfRule type="containsErrors" dxfId="729" priority="389">
      <formula>ISERROR(I35)</formula>
    </cfRule>
  </conditionalFormatting>
  <conditionalFormatting sqref="I8:I16">
    <cfRule type="containsErrors" dxfId="728" priority="388">
      <formula>ISERROR(I8)</formula>
    </cfRule>
  </conditionalFormatting>
  <conditionalFormatting sqref="I17:I18">
    <cfRule type="containsErrors" dxfId="727" priority="387">
      <formula>ISERROR(I17)</formula>
    </cfRule>
  </conditionalFormatting>
  <conditionalFormatting sqref="I22 I24:I25">
    <cfRule type="containsErrors" dxfId="726" priority="386">
      <formula>ISERROR(I22)</formula>
    </cfRule>
  </conditionalFormatting>
  <conditionalFormatting sqref="I26">
    <cfRule type="containsErrors" dxfId="725" priority="385">
      <formula>ISERROR(I26)</formula>
    </cfRule>
  </conditionalFormatting>
  <conditionalFormatting sqref="I23">
    <cfRule type="containsErrors" dxfId="724" priority="384">
      <formula>ISERROR(I23)</formula>
    </cfRule>
  </conditionalFormatting>
  <conditionalFormatting sqref="I31:I33">
    <cfRule type="containsErrors" dxfId="723" priority="383">
      <formula>ISERROR(I31)</formula>
    </cfRule>
  </conditionalFormatting>
  <conditionalFormatting sqref="I34">
    <cfRule type="containsErrors" dxfId="722" priority="382">
      <formula>ISERROR(I34)</formula>
    </cfRule>
  </conditionalFormatting>
  <conditionalFormatting sqref="I43:I51">
    <cfRule type="containsErrors" dxfId="721" priority="381">
      <formula>ISERROR(I43)</formula>
    </cfRule>
  </conditionalFormatting>
  <conditionalFormatting sqref="I52:I53">
    <cfRule type="containsErrors" dxfId="720" priority="380">
      <formula>ISERROR(I52)</formula>
    </cfRule>
  </conditionalFormatting>
  <conditionalFormatting sqref="I57 I59:I60">
    <cfRule type="containsErrors" dxfId="719" priority="379">
      <formula>ISERROR(I57)</formula>
    </cfRule>
  </conditionalFormatting>
  <conditionalFormatting sqref="I61">
    <cfRule type="containsErrors" dxfId="718" priority="378">
      <formula>ISERROR(I61)</formula>
    </cfRule>
  </conditionalFormatting>
  <conditionalFormatting sqref="I58">
    <cfRule type="containsErrors" dxfId="717" priority="377">
      <formula>ISERROR(I58)</formula>
    </cfRule>
  </conditionalFormatting>
  <conditionalFormatting sqref="I66:I69">
    <cfRule type="containsErrors" dxfId="716" priority="376">
      <formula>ISERROR(I66)</formula>
    </cfRule>
  </conditionalFormatting>
  <conditionalFormatting sqref="I70">
    <cfRule type="containsErrors" dxfId="715" priority="375">
      <formula>ISERROR(I70)</formula>
    </cfRule>
  </conditionalFormatting>
  <conditionalFormatting sqref="I79:I87">
    <cfRule type="containsErrors" dxfId="714" priority="374">
      <formula>ISERROR(I79)</formula>
    </cfRule>
  </conditionalFormatting>
  <conditionalFormatting sqref="I88:I89">
    <cfRule type="containsErrors" dxfId="713" priority="373">
      <formula>ISERROR(I88)</formula>
    </cfRule>
  </conditionalFormatting>
  <conditionalFormatting sqref="I97">
    <cfRule type="containsErrors" dxfId="712" priority="371">
      <formula>ISERROR(I97)</formula>
    </cfRule>
  </conditionalFormatting>
  <conditionalFormatting sqref="I94">
    <cfRule type="containsErrors" dxfId="711" priority="370">
      <formula>ISERROR(I94)</formula>
    </cfRule>
  </conditionalFormatting>
  <conditionalFormatting sqref="I93 I95:I96">
    <cfRule type="containsErrors" dxfId="710" priority="372">
      <formula>ISERROR(I93)</formula>
    </cfRule>
  </conditionalFormatting>
  <conditionalFormatting sqref="I102:I104">
    <cfRule type="containsErrors" dxfId="709" priority="369">
      <formula>ISERROR(I102)</formula>
    </cfRule>
  </conditionalFormatting>
  <conditionalFormatting sqref="I113:I121">
    <cfRule type="containsErrors" dxfId="708" priority="368">
      <formula>ISERROR(I113)</formula>
    </cfRule>
  </conditionalFormatting>
  <conditionalFormatting sqref="I122:I123">
    <cfRule type="containsErrors" dxfId="707" priority="367">
      <formula>ISERROR(I122)</formula>
    </cfRule>
  </conditionalFormatting>
  <conditionalFormatting sqref="I127 I129:I130">
    <cfRule type="containsErrors" dxfId="706" priority="366">
      <formula>ISERROR(I127)</formula>
    </cfRule>
  </conditionalFormatting>
  <conditionalFormatting sqref="I131">
    <cfRule type="containsErrors" dxfId="705" priority="365">
      <formula>ISERROR(I131)</formula>
    </cfRule>
  </conditionalFormatting>
  <conditionalFormatting sqref="I128">
    <cfRule type="containsErrors" dxfId="704" priority="364">
      <formula>ISERROR(I128)</formula>
    </cfRule>
  </conditionalFormatting>
  <conditionalFormatting sqref="I136:I138">
    <cfRule type="containsErrors" dxfId="703" priority="363">
      <formula>ISERROR(I136)</formula>
    </cfRule>
  </conditionalFormatting>
  <conditionalFormatting sqref="I147:I155">
    <cfRule type="containsErrors" dxfId="702" priority="362">
      <formula>ISERROR(I147)</formula>
    </cfRule>
  </conditionalFormatting>
  <conditionalFormatting sqref="I156:I157">
    <cfRule type="containsErrors" dxfId="701" priority="361">
      <formula>ISERROR(I156)</formula>
    </cfRule>
  </conditionalFormatting>
  <conditionalFormatting sqref="I165">
    <cfRule type="containsErrors" dxfId="700" priority="359">
      <formula>ISERROR(I165)</formula>
    </cfRule>
  </conditionalFormatting>
  <conditionalFormatting sqref="I162">
    <cfRule type="containsErrors" dxfId="699" priority="358">
      <formula>ISERROR(I162)</formula>
    </cfRule>
  </conditionalFormatting>
  <conditionalFormatting sqref="I161 I163:I164">
    <cfRule type="containsErrors" dxfId="698" priority="360">
      <formula>ISERROR(I161)</formula>
    </cfRule>
  </conditionalFormatting>
  <conditionalFormatting sqref="I170:I171">
    <cfRule type="containsErrors" dxfId="697" priority="357">
      <formula>ISERROR(I170)</formula>
    </cfRule>
  </conditionalFormatting>
  <conditionalFormatting sqref="I172">
    <cfRule type="containsErrors" dxfId="696" priority="356">
      <formula>ISERROR(I172)</formula>
    </cfRule>
  </conditionalFormatting>
  <conditionalFormatting sqref="I7">
    <cfRule type="containsErrors" dxfId="695" priority="355">
      <formula>ISERROR(I7)</formula>
    </cfRule>
  </conditionalFormatting>
  <conditionalFormatting sqref="J34">
    <cfRule type="containsErrors" dxfId="694" priority="305">
      <formula>ISERROR(J34)</formula>
    </cfRule>
  </conditionalFormatting>
  <conditionalFormatting sqref="J52:J53">
    <cfRule type="containsErrors" dxfId="693" priority="303">
      <formula>ISERROR(J52)</formula>
    </cfRule>
  </conditionalFormatting>
  <conditionalFormatting sqref="J43:J51">
    <cfRule type="containsErrors" dxfId="692" priority="304">
      <formula>ISERROR(J43)</formula>
    </cfRule>
  </conditionalFormatting>
  <conditionalFormatting sqref="J57 J59:J60">
    <cfRule type="containsErrors" dxfId="691" priority="302">
      <formula>ISERROR(J57)</formula>
    </cfRule>
  </conditionalFormatting>
  <conditionalFormatting sqref="J97">
    <cfRule type="containsErrors" dxfId="690" priority="294">
      <formula>ISERROR(J97)</formula>
    </cfRule>
  </conditionalFormatting>
  <conditionalFormatting sqref="J136:J138">
    <cfRule type="containsErrors" dxfId="689" priority="286">
      <formula>ISERROR(J136)</formula>
    </cfRule>
  </conditionalFormatting>
  <conditionalFormatting sqref="J93 J95:J96">
    <cfRule type="containsErrors" dxfId="688" priority="295">
      <formula>ISERROR(J93)</formula>
    </cfRule>
  </conditionalFormatting>
  <conditionalFormatting sqref="J61">
    <cfRule type="containsErrors" dxfId="687" priority="301">
      <formula>ISERROR(J61)</formula>
    </cfRule>
  </conditionalFormatting>
  <conditionalFormatting sqref="I30">
    <cfRule type="containsErrors" dxfId="686" priority="344">
      <formula>ISERROR(I30)</formula>
    </cfRule>
  </conditionalFormatting>
  <conditionalFormatting sqref="J7">
    <cfRule type="containsErrors" dxfId="685" priority="278">
      <formula>ISERROR(J7)</formula>
    </cfRule>
  </conditionalFormatting>
  <conditionalFormatting sqref="J58">
    <cfRule type="containsErrors" dxfId="684" priority="300">
      <formula>ISERROR(J58)</formula>
    </cfRule>
  </conditionalFormatting>
  <conditionalFormatting sqref="J94">
    <cfRule type="containsErrors" dxfId="683" priority="293">
      <formula>ISERROR(J94)</formula>
    </cfRule>
  </conditionalFormatting>
  <conditionalFormatting sqref="J8:J16">
    <cfRule type="containsErrors" dxfId="682" priority="311">
      <formula>ISERROR(J8)</formula>
    </cfRule>
  </conditionalFormatting>
  <conditionalFormatting sqref="J17:J18">
    <cfRule type="containsErrors" dxfId="681" priority="310">
      <formula>ISERROR(J17)</formula>
    </cfRule>
  </conditionalFormatting>
  <conditionalFormatting sqref="J147:J155">
    <cfRule type="containsErrors" dxfId="680" priority="285">
      <formula>ISERROR(J147)</formula>
    </cfRule>
  </conditionalFormatting>
  <conditionalFormatting sqref="J128">
    <cfRule type="containsErrors" dxfId="679" priority="287">
      <formula>ISERROR(J128)</formula>
    </cfRule>
  </conditionalFormatting>
  <conditionalFormatting sqref="J88:J89">
    <cfRule type="containsErrors" dxfId="678" priority="296">
      <formula>ISERROR(J88)</formula>
    </cfRule>
  </conditionalFormatting>
  <conditionalFormatting sqref="J31:J33">
    <cfRule type="containsErrors" dxfId="677" priority="306">
      <formula>ISERROR(J31)</formula>
    </cfRule>
  </conditionalFormatting>
  <conditionalFormatting sqref="J79:J87">
    <cfRule type="containsErrors" dxfId="676" priority="297">
      <formula>ISERROR(J79)</formula>
    </cfRule>
  </conditionalFormatting>
  <conditionalFormatting sqref="J23">
    <cfRule type="containsErrors" dxfId="675" priority="307">
      <formula>ISERROR(J23)</formula>
    </cfRule>
  </conditionalFormatting>
  <conditionalFormatting sqref="J70">
    <cfRule type="containsErrors" dxfId="674" priority="298">
      <formula>ISERROR(J70)</formula>
    </cfRule>
  </conditionalFormatting>
  <conditionalFormatting sqref="J26">
    <cfRule type="containsErrors" dxfId="673" priority="308">
      <formula>ISERROR(J26)</formula>
    </cfRule>
  </conditionalFormatting>
  <conditionalFormatting sqref="J66:J69">
    <cfRule type="containsErrors" dxfId="672" priority="299">
      <formula>ISERROR(J66)</formula>
    </cfRule>
  </conditionalFormatting>
  <conditionalFormatting sqref="J22 J24:J25">
    <cfRule type="containsErrors" dxfId="671" priority="309">
      <formula>ISERROR(J22)</formula>
    </cfRule>
  </conditionalFormatting>
  <conditionalFormatting sqref="J102:J104">
    <cfRule type="containsErrors" dxfId="670" priority="292">
      <formula>ISERROR(J102)</formula>
    </cfRule>
  </conditionalFormatting>
  <conditionalFormatting sqref="J21">
    <cfRule type="containsErrors" dxfId="669" priority="261">
      <formula>ISERROR(J21)</formula>
    </cfRule>
  </conditionalFormatting>
  <conditionalFormatting sqref="J30">
    <cfRule type="containsErrors" dxfId="668" priority="277">
      <formula>ISERROR(J30)</formula>
    </cfRule>
  </conditionalFormatting>
  <conditionalFormatting sqref="J35 J71 J105 J139 J173 J37 J73 J107 J141 J175">
    <cfRule type="containsErrors" dxfId="667" priority="312">
      <formula>ISERROR(J35)</formula>
    </cfRule>
  </conditionalFormatting>
  <conditionalFormatting sqref="J172">
    <cfRule type="containsErrors" dxfId="666" priority="279">
      <formula>ISERROR(J172)</formula>
    </cfRule>
  </conditionalFormatting>
  <conditionalFormatting sqref="I56">
    <cfRule type="containsErrors" dxfId="665" priority="256">
      <formula>ISERROR(I56)</formula>
    </cfRule>
  </conditionalFormatting>
  <conditionalFormatting sqref="H42">
    <cfRule type="containsErrors" dxfId="664" priority="260">
      <formula>ISERROR(H42)</formula>
    </cfRule>
  </conditionalFormatting>
  <conditionalFormatting sqref="J156:J157">
    <cfRule type="containsErrors" dxfId="663" priority="284">
      <formula>ISERROR(J156)</formula>
    </cfRule>
  </conditionalFormatting>
  <conditionalFormatting sqref="J113:J121">
    <cfRule type="containsErrors" dxfId="662" priority="291">
      <formula>ISERROR(J113)</formula>
    </cfRule>
  </conditionalFormatting>
  <conditionalFormatting sqref="J122:J123">
    <cfRule type="containsErrors" dxfId="661" priority="290">
      <formula>ISERROR(J122)</formula>
    </cfRule>
  </conditionalFormatting>
  <conditionalFormatting sqref="J127 J129:J130">
    <cfRule type="containsErrors" dxfId="660" priority="289">
      <formula>ISERROR(J127)</formula>
    </cfRule>
  </conditionalFormatting>
  <conditionalFormatting sqref="J131">
    <cfRule type="containsErrors" dxfId="659" priority="288">
      <formula>ISERROR(J131)</formula>
    </cfRule>
  </conditionalFormatting>
  <conditionalFormatting sqref="I21">
    <cfRule type="containsErrors" dxfId="658" priority="262">
      <formula>ISERROR(I21)</formula>
    </cfRule>
  </conditionalFormatting>
  <conditionalFormatting sqref="H56">
    <cfRule type="containsErrors" dxfId="657" priority="257">
      <formula>ISERROR(H56)</formula>
    </cfRule>
  </conditionalFormatting>
  <conditionalFormatting sqref="J56">
    <cfRule type="containsErrors" dxfId="656" priority="255">
      <formula>ISERROR(J56)</formula>
    </cfRule>
  </conditionalFormatting>
  <conditionalFormatting sqref="I42">
    <cfRule type="containsErrors" dxfId="655" priority="259">
      <formula>ISERROR(I42)</formula>
    </cfRule>
  </conditionalFormatting>
  <conditionalFormatting sqref="J161 J163:J164">
    <cfRule type="containsErrors" dxfId="654" priority="283">
      <formula>ISERROR(J161)</formula>
    </cfRule>
  </conditionalFormatting>
  <conditionalFormatting sqref="J165">
    <cfRule type="containsErrors" dxfId="653" priority="282">
      <formula>ISERROR(J165)</formula>
    </cfRule>
  </conditionalFormatting>
  <conditionalFormatting sqref="J162">
    <cfRule type="containsErrors" dxfId="652" priority="281">
      <formula>ISERROR(J162)</formula>
    </cfRule>
  </conditionalFormatting>
  <conditionalFormatting sqref="J170:J171">
    <cfRule type="containsErrors" dxfId="651" priority="280">
      <formula>ISERROR(J170)</formula>
    </cfRule>
  </conditionalFormatting>
  <conditionalFormatting sqref="J42">
    <cfRule type="containsErrors" dxfId="650" priority="258">
      <formula>ISERROR(J42)</formula>
    </cfRule>
  </conditionalFormatting>
  <conditionalFormatting sqref="H92">
    <cfRule type="containsErrors" dxfId="649" priority="251">
      <formula>ISERROR(H92)</formula>
    </cfRule>
  </conditionalFormatting>
  <conditionalFormatting sqref="H21">
    <cfRule type="containsErrors" dxfId="648" priority="263">
      <formula>ISERROR(H21)</formula>
    </cfRule>
  </conditionalFormatting>
  <conditionalFormatting sqref="H78">
    <cfRule type="containsErrors" dxfId="647" priority="254">
      <formula>ISERROR(H78)</formula>
    </cfRule>
  </conditionalFormatting>
  <conditionalFormatting sqref="I78">
    <cfRule type="containsErrors" dxfId="646" priority="253">
      <formula>ISERROR(I78)</formula>
    </cfRule>
  </conditionalFormatting>
  <conditionalFormatting sqref="J78">
    <cfRule type="containsErrors" dxfId="645" priority="252">
      <formula>ISERROR(J78)</formula>
    </cfRule>
  </conditionalFormatting>
  <conditionalFormatting sqref="J112">
    <cfRule type="containsErrors" dxfId="644" priority="246">
      <formula>ISERROR(J112)</formula>
    </cfRule>
  </conditionalFormatting>
  <conditionalFormatting sqref="I92">
    <cfRule type="containsErrors" dxfId="643" priority="250">
      <formula>ISERROR(I92)</formula>
    </cfRule>
  </conditionalFormatting>
  <conditionalFormatting sqref="J92">
    <cfRule type="containsErrors" dxfId="642" priority="249">
      <formula>ISERROR(J92)</formula>
    </cfRule>
  </conditionalFormatting>
  <conditionalFormatting sqref="H112">
    <cfRule type="containsErrors" dxfId="641" priority="248">
      <formula>ISERROR(H112)</formula>
    </cfRule>
  </conditionalFormatting>
  <conditionalFormatting sqref="I112">
    <cfRule type="containsErrors" dxfId="640" priority="247">
      <formula>ISERROR(I112)</formula>
    </cfRule>
  </conditionalFormatting>
  <conditionalFormatting sqref="H126">
    <cfRule type="containsErrors" dxfId="639" priority="245">
      <formula>ISERROR(H126)</formula>
    </cfRule>
  </conditionalFormatting>
  <conditionalFormatting sqref="J126">
    <cfRule type="containsErrors" dxfId="638" priority="243">
      <formula>ISERROR(J126)</formula>
    </cfRule>
  </conditionalFormatting>
  <conditionalFormatting sqref="I126">
    <cfRule type="containsErrors" dxfId="637" priority="244">
      <formula>ISERROR(I126)</formula>
    </cfRule>
  </conditionalFormatting>
  <conditionalFormatting sqref="H146">
    <cfRule type="containsErrors" dxfId="636" priority="242">
      <formula>ISERROR(H146)</formula>
    </cfRule>
  </conditionalFormatting>
  <conditionalFormatting sqref="I146">
    <cfRule type="containsErrors" dxfId="635" priority="241">
      <formula>ISERROR(I146)</formula>
    </cfRule>
  </conditionalFormatting>
  <conditionalFormatting sqref="H160">
    <cfRule type="containsErrors" dxfId="634" priority="239">
      <formula>ISERROR(H160)</formula>
    </cfRule>
  </conditionalFormatting>
  <conditionalFormatting sqref="J160">
    <cfRule type="containsErrors" dxfId="633" priority="237">
      <formula>ISERROR(J160)</formula>
    </cfRule>
  </conditionalFormatting>
  <conditionalFormatting sqref="I160">
    <cfRule type="containsErrors" dxfId="632" priority="238">
      <formula>ISERROR(I160)</formula>
    </cfRule>
  </conditionalFormatting>
  <conditionalFormatting sqref="J146">
    <cfRule type="containsErrors" dxfId="631" priority="240">
      <formula>ISERROR(J146)</formula>
    </cfRule>
  </conditionalFormatting>
  <conditionalFormatting sqref="I135">
    <cfRule type="containsErrors" dxfId="630" priority="229">
      <formula>ISERROR(I135)</formula>
    </cfRule>
  </conditionalFormatting>
  <conditionalFormatting sqref="I65">
    <cfRule type="containsErrors" dxfId="629" priority="235">
      <formula>ISERROR(I65)</formula>
    </cfRule>
  </conditionalFormatting>
  <conditionalFormatting sqref="H101">
    <cfRule type="containsErrors" dxfId="628" priority="233">
      <formula>ISERROR(H101)</formula>
    </cfRule>
  </conditionalFormatting>
  <conditionalFormatting sqref="J101">
    <cfRule type="containsErrors" dxfId="627" priority="231">
      <formula>ISERROR(J101)</formula>
    </cfRule>
  </conditionalFormatting>
  <conditionalFormatting sqref="F27">
    <cfRule type="containsErrors" dxfId="626" priority="221">
      <formula>ISERROR(F27)</formula>
    </cfRule>
  </conditionalFormatting>
  <conditionalFormatting sqref="H169">
    <cfRule type="containsErrors" dxfId="625" priority="227">
      <formula>ISERROR(H169)</formula>
    </cfRule>
  </conditionalFormatting>
  <conditionalFormatting sqref="J169">
    <cfRule type="containsErrors" dxfId="624" priority="225">
      <formula>ISERROR(J169)</formula>
    </cfRule>
  </conditionalFormatting>
  <conditionalFormatting sqref="C27">
    <cfRule type="containsErrors" dxfId="623" priority="223">
      <formula>ISERROR(C27)</formula>
    </cfRule>
  </conditionalFormatting>
  <conditionalFormatting sqref="H65">
    <cfRule type="containsErrors" dxfId="622" priority="236">
      <formula>ISERROR(H65)</formula>
    </cfRule>
  </conditionalFormatting>
  <conditionalFormatting sqref="J27">
    <cfRule type="containsErrors" dxfId="621" priority="217">
      <formula>ISERROR(J27)</formula>
    </cfRule>
  </conditionalFormatting>
  <conditionalFormatting sqref="R27">
    <cfRule type="containsErrors" dxfId="620" priority="219">
      <formula>ISERROR(R27)</formula>
    </cfRule>
  </conditionalFormatting>
  <conditionalFormatting sqref="H62">
    <cfRule type="containsErrors" dxfId="619" priority="212">
      <formula>ISERROR(H62)</formula>
    </cfRule>
  </conditionalFormatting>
  <conditionalFormatting sqref="C62">
    <cfRule type="containsErrors" dxfId="618" priority="215">
      <formula>ISERROR(C62)</formula>
    </cfRule>
  </conditionalFormatting>
  <conditionalFormatting sqref="F62">
    <cfRule type="containsErrors" dxfId="617" priority="213">
      <formula>ISERROR(F62)</formula>
    </cfRule>
  </conditionalFormatting>
  <conditionalFormatting sqref="I62">
    <cfRule type="containsErrors" dxfId="616" priority="210">
      <formula>ISERROR(I62)</formula>
    </cfRule>
  </conditionalFormatting>
  <conditionalFormatting sqref="J65">
    <cfRule type="containsErrors" dxfId="615" priority="234">
      <formula>ISERROR(J65)</formula>
    </cfRule>
  </conditionalFormatting>
  <conditionalFormatting sqref="I101">
    <cfRule type="containsErrors" dxfId="614" priority="232">
      <formula>ISERROR(I101)</formula>
    </cfRule>
  </conditionalFormatting>
  <conditionalFormatting sqref="R62">
    <cfRule type="containsErrors" dxfId="613" priority="211">
      <formula>ISERROR(R62)</formula>
    </cfRule>
  </conditionalFormatting>
  <conditionalFormatting sqref="H135">
    <cfRule type="containsErrors" dxfId="612" priority="230">
      <formula>ISERROR(H135)</formula>
    </cfRule>
  </conditionalFormatting>
  <conditionalFormatting sqref="J62">
    <cfRule type="containsErrors" dxfId="611" priority="209">
      <formula>ISERROR(J62)</formula>
    </cfRule>
  </conditionalFormatting>
  <conditionalFormatting sqref="J135">
    <cfRule type="containsErrors" dxfId="610" priority="228">
      <formula>ISERROR(J135)</formula>
    </cfRule>
  </conditionalFormatting>
  <conditionalFormatting sqref="I169">
    <cfRule type="containsErrors" dxfId="609" priority="226">
      <formula>ISERROR(I169)</formula>
    </cfRule>
  </conditionalFormatting>
  <conditionalFormatting sqref="H98">
    <cfRule type="containsErrors" dxfId="608" priority="204">
      <formula>ISERROR(H98)</formula>
    </cfRule>
  </conditionalFormatting>
  <conditionalFormatting sqref="C98">
    <cfRule type="containsErrors" dxfId="607" priority="207">
      <formula>ISERROR(C98)</formula>
    </cfRule>
  </conditionalFormatting>
  <conditionalFormatting sqref="F98">
    <cfRule type="containsErrors" dxfId="606" priority="205">
      <formula>ISERROR(F98)</formula>
    </cfRule>
  </conditionalFormatting>
  <conditionalFormatting sqref="H27">
    <cfRule type="containsErrors" dxfId="605" priority="220">
      <formula>ISERROR(H27)</formula>
    </cfRule>
  </conditionalFormatting>
  <conditionalFormatting sqref="I98">
    <cfRule type="containsErrors" dxfId="604" priority="202">
      <formula>ISERROR(I98)</formula>
    </cfRule>
  </conditionalFormatting>
  <conditionalFormatting sqref="I27">
    <cfRule type="containsErrors" dxfId="603" priority="218">
      <formula>ISERROR(I27)</formula>
    </cfRule>
  </conditionalFormatting>
  <conditionalFormatting sqref="J98">
    <cfRule type="containsErrors" dxfId="602" priority="201">
      <formula>ISERROR(J98)</formula>
    </cfRule>
  </conditionalFormatting>
  <conditionalFormatting sqref="F132">
    <cfRule type="containsErrors" dxfId="601" priority="197">
      <formula>ISERROR(F132)</formula>
    </cfRule>
  </conditionalFormatting>
  <conditionalFormatting sqref="H132">
    <cfRule type="containsErrors" dxfId="600" priority="196">
      <formula>ISERROR(H132)</formula>
    </cfRule>
  </conditionalFormatting>
  <conditionalFormatting sqref="J132">
    <cfRule type="containsErrors" dxfId="599" priority="193">
      <formula>ISERROR(J132)</formula>
    </cfRule>
  </conditionalFormatting>
  <conditionalFormatting sqref="C132">
    <cfRule type="containsErrors" dxfId="598" priority="199">
      <formula>ISERROR(C132)</formula>
    </cfRule>
  </conditionalFormatting>
  <conditionalFormatting sqref="C166">
    <cfRule type="containsErrors" dxfId="597" priority="191">
      <formula>ISERROR(C166)</formula>
    </cfRule>
  </conditionalFormatting>
  <conditionalFormatting sqref="I132">
    <cfRule type="containsErrors" dxfId="596" priority="194">
      <formula>ISERROR(I132)</formula>
    </cfRule>
  </conditionalFormatting>
  <conditionalFormatting sqref="F166">
    <cfRule type="containsErrors" dxfId="595" priority="189">
      <formula>ISERROR(F166)</formula>
    </cfRule>
  </conditionalFormatting>
  <conditionalFormatting sqref="H166">
    <cfRule type="containsErrors" dxfId="594" priority="188">
      <formula>ISERROR(H166)</formula>
    </cfRule>
  </conditionalFormatting>
  <conditionalFormatting sqref="J166">
    <cfRule type="containsErrors" dxfId="593" priority="185">
      <formula>ISERROR(J166)</formula>
    </cfRule>
  </conditionalFormatting>
  <conditionalFormatting sqref="H36">
    <cfRule type="containsErrors" dxfId="592" priority="183">
      <formula>ISERROR(H36)</formula>
    </cfRule>
  </conditionalFormatting>
  <conditionalFormatting sqref="I166">
    <cfRule type="containsErrors" dxfId="591" priority="186">
      <formula>ISERROR(I166)</formula>
    </cfRule>
  </conditionalFormatting>
  <conditionalFormatting sqref="C36 F36">
    <cfRule type="containsErrors" dxfId="590" priority="184">
      <formula>ISERROR(C36)</formula>
    </cfRule>
  </conditionalFormatting>
  <conditionalFormatting sqref="I36">
    <cfRule type="containsErrors" dxfId="589" priority="182">
      <formula>ISERROR(I36)</formula>
    </cfRule>
  </conditionalFormatting>
  <conditionalFormatting sqref="J36">
    <cfRule type="containsErrors" dxfId="588" priority="181">
      <formula>ISERROR(J36)</formula>
    </cfRule>
  </conditionalFormatting>
  <conditionalFormatting sqref="C72 F72">
    <cfRule type="containsErrors" dxfId="587" priority="180">
      <formula>ISERROR(C72)</formula>
    </cfRule>
  </conditionalFormatting>
  <conditionalFormatting sqref="H72">
    <cfRule type="containsErrors" dxfId="586" priority="179">
      <formula>ISERROR(H72)</formula>
    </cfRule>
  </conditionalFormatting>
  <conditionalFormatting sqref="R72">
    <cfRule type="containsErrors" dxfId="585" priority="178">
      <formula>ISERROR(R72)</formula>
    </cfRule>
  </conditionalFormatting>
  <conditionalFormatting sqref="I72">
    <cfRule type="containsErrors" dxfId="584" priority="177">
      <formula>ISERROR(I72)</formula>
    </cfRule>
  </conditionalFormatting>
  <conditionalFormatting sqref="C106 F106">
    <cfRule type="containsErrors" dxfId="583" priority="175">
      <formula>ISERROR(C106)</formula>
    </cfRule>
  </conditionalFormatting>
  <conditionalFormatting sqref="J72">
    <cfRule type="containsErrors" dxfId="582" priority="176">
      <formula>ISERROR(J72)</formula>
    </cfRule>
  </conditionalFormatting>
  <conditionalFormatting sqref="H106">
    <cfRule type="containsErrors" dxfId="581" priority="174">
      <formula>ISERROR(H106)</formula>
    </cfRule>
  </conditionalFormatting>
  <conditionalFormatting sqref="I106">
    <cfRule type="containsErrors" dxfId="580" priority="172">
      <formula>ISERROR(I106)</formula>
    </cfRule>
  </conditionalFormatting>
  <conditionalFormatting sqref="J106">
    <cfRule type="containsErrors" dxfId="579" priority="171">
      <formula>ISERROR(J106)</formula>
    </cfRule>
  </conditionalFormatting>
  <conditionalFormatting sqref="C140 F140">
    <cfRule type="containsErrors" dxfId="578" priority="170">
      <formula>ISERROR(C140)</formula>
    </cfRule>
  </conditionalFormatting>
  <conditionalFormatting sqref="H140">
    <cfRule type="containsErrors" dxfId="577" priority="169">
      <formula>ISERROR(H140)</formula>
    </cfRule>
  </conditionalFormatting>
  <conditionalFormatting sqref="R140">
    <cfRule type="containsErrors" dxfId="576" priority="168">
      <formula>ISERROR(R140)</formula>
    </cfRule>
  </conditionalFormatting>
  <conditionalFormatting sqref="I140">
    <cfRule type="containsErrors" dxfId="575" priority="167">
      <formula>ISERROR(I140)</formula>
    </cfRule>
  </conditionalFormatting>
  <conditionalFormatting sqref="J140">
    <cfRule type="containsErrors" dxfId="574" priority="166">
      <formula>ISERROR(J140)</formula>
    </cfRule>
  </conditionalFormatting>
  <conditionalFormatting sqref="C174 F174">
    <cfRule type="containsErrors" dxfId="573" priority="165">
      <formula>ISERROR(C174)</formula>
    </cfRule>
  </conditionalFormatting>
  <conditionalFormatting sqref="H174">
    <cfRule type="containsErrors" dxfId="572" priority="164">
      <formula>ISERROR(H174)</formula>
    </cfRule>
  </conditionalFormatting>
  <conditionalFormatting sqref="I174">
    <cfRule type="containsErrors" dxfId="571" priority="162">
      <formula>ISERROR(I174)</formula>
    </cfRule>
  </conditionalFormatting>
  <conditionalFormatting sqref="J174">
    <cfRule type="containsErrors" dxfId="570" priority="161">
      <formula>ISERROR(J174)</formula>
    </cfRule>
  </conditionalFormatting>
  <conditionalFormatting sqref="K35 K71 K105 K139 K173 K37 K73 K107 K141 K175">
    <cfRule type="containsErrors" dxfId="569" priority="160">
      <formula>ISERROR(K35)</formula>
    </cfRule>
  </conditionalFormatting>
  <conditionalFormatting sqref="K21">
    <cfRule type="containsErrors" dxfId="568" priority="157">
      <formula>ISERROR(K21)</formula>
    </cfRule>
  </conditionalFormatting>
  <conditionalFormatting sqref="K30">
    <cfRule type="containsErrors" dxfId="567" priority="158">
      <formula>ISERROR(K30)</formula>
    </cfRule>
  </conditionalFormatting>
  <conditionalFormatting sqref="K7">
    <cfRule type="containsErrors" dxfId="566" priority="159">
      <formula>ISERROR(K7)</formula>
    </cfRule>
  </conditionalFormatting>
  <conditionalFormatting sqref="K31:K33">
    <cfRule type="containsErrors" dxfId="565" priority="155">
      <formula>ISERROR(K31)</formula>
    </cfRule>
  </conditionalFormatting>
  <conditionalFormatting sqref="K43:K51">
    <cfRule type="containsErrors" dxfId="564" priority="153">
      <formula>ISERROR(K43)</formula>
    </cfRule>
  </conditionalFormatting>
  <conditionalFormatting sqref="K66:K69">
    <cfRule type="containsErrors" dxfId="563" priority="150">
      <formula>ISERROR(K66)</formula>
    </cfRule>
  </conditionalFormatting>
  <conditionalFormatting sqref="K101">
    <cfRule type="containsErrors" dxfId="562" priority="147">
      <formula>ISERROR(K101)</formula>
    </cfRule>
  </conditionalFormatting>
  <conditionalFormatting sqref="K112">
    <cfRule type="containsErrors" dxfId="561" priority="144">
      <formula>ISERROR(K112)</formula>
    </cfRule>
  </conditionalFormatting>
  <conditionalFormatting sqref="K79:K87">
    <cfRule type="containsErrors" dxfId="560" priority="148">
      <formula>ISERROR(K79)</formula>
    </cfRule>
  </conditionalFormatting>
  <conditionalFormatting sqref="K42">
    <cfRule type="containsErrors" dxfId="559" priority="154">
      <formula>ISERROR(K42)</formula>
    </cfRule>
  </conditionalFormatting>
  <conditionalFormatting sqref="K65">
    <cfRule type="containsErrors" dxfId="558" priority="152">
      <formula>ISERROR(K65)</formula>
    </cfRule>
  </conditionalFormatting>
  <conditionalFormatting sqref="K160">
    <cfRule type="containsErrors" dxfId="557" priority="136">
      <formula>ISERROR(K160)</formula>
    </cfRule>
  </conditionalFormatting>
  <conditionalFormatting sqref="K113:K115 K117:K121">
    <cfRule type="containsErrors" dxfId="556" priority="143">
      <formula>ISERROR(K113)</formula>
    </cfRule>
  </conditionalFormatting>
  <conditionalFormatting sqref="K92">
    <cfRule type="containsErrors" dxfId="555" priority="146">
      <formula>ISERROR(K92)</formula>
    </cfRule>
  </conditionalFormatting>
  <conditionalFormatting sqref="K136:K138">
    <cfRule type="containsErrors" dxfId="554" priority="140">
      <formula>ISERROR(K136)</formula>
    </cfRule>
  </conditionalFormatting>
  <conditionalFormatting sqref="K170:K172">
    <cfRule type="containsErrors" dxfId="553" priority="135">
      <formula>ISERROR(K170)</formula>
    </cfRule>
  </conditionalFormatting>
  <conditionalFormatting sqref="K135">
    <cfRule type="containsErrors" dxfId="552" priority="142">
      <formula>ISERROR(K135)</formula>
    </cfRule>
  </conditionalFormatting>
  <conditionalFormatting sqref="K78">
    <cfRule type="containsErrors" dxfId="551" priority="149">
      <formula>ISERROR(K78)</formula>
    </cfRule>
  </conditionalFormatting>
  <conditionalFormatting sqref="K147:K155">
    <cfRule type="containsErrors" dxfId="550" priority="138">
      <formula>ISERROR(K147)</formula>
    </cfRule>
  </conditionalFormatting>
  <conditionalFormatting sqref="K102:K104">
    <cfRule type="containsErrors" dxfId="549" priority="145">
      <formula>ISERROR(K102)</formula>
    </cfRule>
  </conditionalFormatting>
  <conditionalFormatting sqref="K146">
    <cfRule type="containsErrors" dxfId="548" priority="139">
      <formula>ISERROR(K146)</formula>
    </cfRule>
  </conditionalFormatting>
  <conditionalFormatting sqref="K57 K59:K60">
    <cfRule type="containsErrors" dxfId="547" priority="134">
      <formula>ISERROR(K57)</formula>
    </cfRule>
  </conditionalFormatting>
  <conditionalFormatting sqref="K126">
    <cfRule type="containsErrors" dxfId="546" priority="141">
      <formula>ISERROR(K126)</formula>
    </cfRule>
  </conditionalFormatting>
  <conditionalFormatting sqref="K169">
    <cfRule type="containsErrors" dxfId="545" priority="137">
      <formula>ISERROR(K169)</formula>
    </cfRule>
  </conditionalFormatting>
  <conditionalFormatting sqref="K26">
    <cfRule type="containsErrors" dxfId="544" priority="131">
      <formula>ISERROR(K26)</formula>
    </cfRule>
  </conditionalFormatting>
  <conditionalFormatting sqref="K58">
    <cfRule type="containsErrors" dxfId="543" priority="133">
      <formula>ISERROR(K58)</formula>
    </cfRule>
  </conditionalFormatting>
  <conditionalFormatting sqref="K97">
    <cfRule type="containsErrors" dxfId="542" priority="128">
      <formula>ISERROR(K97)</formula>
    </cfRule>
  </conditionalFormatting>
  <conditionalFormatting sqref="K22 K24:K25">
    <cfRule type="containsErrors" dxfId="541" priority="132">
      <formula>ISERROR(K22)</formula>
    </cfRule>
  </conditionalFormatting>
  <conditionalFormatting sqref="K165">
    <cfRule type="containsErrors" dxfId="540" priority="122">
      <formula>ISERROR(K165)</formula>
    </cfRule>
  </conditionalFormatting>
  <conditionalFormatting sqref="K23">
    <cfRule type="containsErrors" dxfId="539" priority="130">
      <formula>ISERROR(K23)</formula>
    </cfRule>
  </conditionalFormatting>
  <conditionalFormatting sqref="K94">
    <cfRule type="containsErrors" dxfId="538" priority="127">
      <formula>ISERROR(K94)</formula>
    </cfRule>
  </conditionalFormatting>
  <conditionalFormatting sqref="K8:K16">
    <cfRule type="containsErrors" dxfId="537" priority="156">
      <formula>ISERROR(K8)</formula>
    </cfRule>
  </conditionalFormatting>
  <conditionalFormatting sqref="K56">
    <cfRule type="containsErrors" dxfId="536" priority="151">
      <formula>ISERROR(K56)</formula>
    </cfRule>
  </conditionalFormatting>
  <conditionalFormatting sqref="K93 K95:K96">
    <cfRule type="containsErrors" dxfId="535" priority="129">
      <formula>ISERROR(K93)</formula>
    </cfRule>
  </conditionalFormatting>
  <conditionalFormatting sqref="K131">
    <cfRule type="containsErrors" dxfId="534" priority="125">
      <formula>ISERROR(K131)</formula>
    </cfRule>
  </conditionalFormatting>
  <conditionalFormatting sqref="K128">
    <cfRule type="containsErrors" dxfId="533" priority="124">
      <formula>ISERROR(K128)</formula>
    </cfRule>
  </conditionalFormatting>
  <conditionalFormatting sqref="K162">
    <cfRule type="containsErrors" dxfId="532" priority="121">
      <formula>ISERROR(K162)</formula>
    </cfRule>
  </conditionalFormatting>
  <conditionalFormatting sqref="K127 K129:K130">
    <cfRule type="containsErrors" dxfId="531" priority="126">
      <formula>ISERROR(K127)</formula>
    </cfRule>
  </conditionalFormatting>
  <conditionalFormatting sqref="K161 K163:K164">
    <cfRule type="containsErrors" dxfId="530" priority="123">
      <formula>ISERROR(K161)</formula>
    </cfRule>
  </conditionalFormatting>
  <conditionalFormatting sqref="K61">
    <cfRule type="containsErrors" dxfId="529" priority="120">
      <formula>ISERROR(K61)</formula>
    </cfRule>
  </conditionalFormatting>
  <conditionalFormatting sqref="K116">
    <cfRule type="containsErrors" dxfId="528" priority="119">
      <formula>ISERROR(K116)</formula>
    </cfRule>
  </conditionalFormatting>
  <conditionalFormatting sqref="K34">
    <cfRule type="containsErrors" dxfId="527" priority="118">
      <formula>ISERROR(K34)</formula>
    </cfRule>
  </conditionalFormatting>
  <conditionalFormatting sqref="K70">
    <cfRule type="containsErrors" dxfId="526" priority="117">
      <formula>ISERROR(K70)</formula>
    </cfRule>
  </conditionalFormatting>
  <conditionalFormatting sqref="K17:K18">
    <cfRule type="containsErrors" dxfId="525" priority="116">
      <formula>ISERROR(K17)</formula>
    </cfRule>
  </conditionalFormatting>
  <conditionalFormatting sqref="K52:K53">
    <cfRule type="containsErrors" dxfId="524" priority="115">
      <formula>ISERROR(K52)</formula>
    </cfRule>
  </conditionalFormatting>
  <conditionalFormatting sqref="K88:K89">
    <cfRule type="containsErrors" dxfId="523" priority="114">
      <formula>ISERROR(K88)</formula>
    </cfRule>
  </conditionalFormatting>
  <conditionalFormatting sqref="K122:K123">
    <cfRule type="containsErrors" dxfId="522" priority="113">
      <formula>ISERROR(K122)</formula>
    </cfRule>
  </conditionalFormatting>
  <conditionalFormatting sqref="K156:K157">
    <cfRule type="containsErrors" dxfId="521" priority="112">
      <formula>ISERROR(K156)</formula>
    </cfRule>
  </conditionalFormatting>
  <conditionalFormatting sqref="K27">
    <cfRule type="containsErrors" dxfId="520" priority="111">
      <formula>ISERROR(K27)</formula>
    </cfRule>
  </conditionalFormatting>
  <conditionalFormatting sqref="K62">
    <cfRule type="containsErrors" dxfId="519" priority="110">
      <formula>ISERROR(K62)</formula>
    </cfRule>
  </conditionalFormatting>
  <conditionalFormatting sqref="K98">
    <cfRule type="containsErrors" dxfId="518" priority="109">
      <formula>ISERROR(K98)</formula>
    </cfRule>
  </conditionalFormatting>
  <conditionalFormatting sqref="K132">
    <cfRule type="containsErrors" dxfId="517" priority="108">
      <formula>ISERROR(K132)</formula>
    </cfRule>
  </conditionalFormatting>
  <conditionalFormatting sqref="K166">
    <cfRule type="containsErrors" dxfId="516" priority="107">
      <formula>ISERROR(K166)</formula>
    </cfRule>
  </conditionalFormatting>
  <conditionalFormatting sqref="K36">
    <cfRule type="containsErrors" dxfId="515" priority="106">
      <formula>ISERROR(K36)</formula>
    </cfRule>
  </conditionalFormatting>
  <conditionalFormatting sqref="K72">
    <cfRule type="containsErrors" dxfId="514" priority="105">
      <formula>ISERROR(K72)</formula>
    </cfRule>
  </conditionalFormatting>
  <conditionalFormatting sqref="K106">
    <cfRule type="containsErrors" dxfId="513" priority="104">
      <formula>ISERROR(K106)</formula>
    </cfRule>
  </conditionalFormatting>
  <conditionalFormatting sqref="K140">
    <cfRule type="containsErrors" dxfId="512" priority="103">
      <formula>ISERROR(K140)</formula>
    </cfRule>
  </conditionalFormatting>
  <conditionalFormatting sqref="K174">
    <cfRule type="containsErrors" dxfId="511" priority="102">
      <formula>ISERROR(K174)</formula>
    </cfRule>
  </conditionalFormatting>
  <conditionalFormatting sqref="N35 N71 N105 N139 N173 N37 N73 N107 N141 N175">
    <cfRule type="containsErrors" dxfId="510" priority="101">
      <formula>ISERROR(N35)</formula>
    </cfRule>
  </conditionalFormatting>
  <conditionalFormatting sqref="N21">
    <cfRule type="containsErrors" dxfId="509" priority="98">
      <formula>ISERROR(N21)</formula>
    </cfRule>
  </conditionalFormatting>
  <conditionalFormatting sqref="N30">
    <cfRule type="containsErrors" dxfId="508" priority="99">
      <formula>ISERROR(N30)</formula>
    </cfRule>
  </conditionalFormatting>
  <conditionalFormatting sqref="N7">
    <cfRule type="containsErrors" dxfId="507" priority="100">
      <formula>ISERROR(N7)</formula>
    </cfRule>
  </conditionalFormatting>
  <conditionalFormatting sqref="N31:N33">
    <cfRule type="containsErrors" dxfId="506" priority="96">
      <formula>ISERROR(N31)</formula>
    </cfRule>
  </conditionalFormatting>
  <conditionalFormatting sqref="N43:N51">
    <cfRule type="containsErrors" dxfId="505" priority="94">
      <formula>ISERROR(N43)</formula>
    </cfRule>
  </conditionalFormatting>
  <conditionalFormatting sqref="N66:N69">
    <cfRule type="containsErrors" dxfId="504" priority="91">
      <formula>ISERROR(N66)</formula>
    </cfRule>
  </conditionalFormatting>
  <conditionalFormatting sqref="N101">
    <cfRule type="containsErrors" dxfId="503" priority="88">
      <formula>ISERROR(N101)</formula>
    </cfRule>
  </conditionalFormatting>
  <conditionalFormatting sqref="N112">
    <cfRule type="containsErrors" dxfId="502" priority="85">
      <formula>ISERROR(N112)</formula>
    </cfRule>
  </conditionalFormatting>
  <conditionalFormatting sqref="N79:N87">
    <cfRule type="containsErrors" dxfId="501" priority="89">
      <formula>ISERROR(N79)</formula>
    </cfRule>
  </conditionalFormatting>
  <conditionalFormatting sqref="N42">
    <cfRule type="containsErrors" dxfId="500" priority="95">
      <formula>ISERROR(N42)</formula>
    </cfRule>
  </conditionalFormatting>
  <conditionalFormatting sqref="N65">
    <cfRule type="containsErrors" dxfId="499" priority="93">
      <formula>ISERROR(N65)</formula>
    </cfRule>
  </conditionalFormatting>
  <conditionalFormatting sqref="N160">
    <cfRule type="containsErrors" dxfId="498" priority="77">
      <formula>ISERROR(N160)</formula>
    </cfRule>
  </conditionalFormatting>
  <conditionalFormatting sqref="N113:N115 N117:N121">
    <cfRule type="containsErrors" dxfId="497" priority="84">
      <formula>ISERROR(N113)</formula>
    </cfRule>
  </conditionalFormatting>
  <conditionalFormatting sqref="N92">
    <cfRule type="containsErrors" dxfId="496" priority="87">
      <formula>ISERROR(N92)</formula>
    </cfRule>
  </conditionalFormatting>
  <conditionalFormatting sqref="N136:N138">
    <cfRule type="containsErrors" dxfId="495" priority="81">
      <formula>ISERROR(N136)</formula>
    </cfRule>
  </conditionalFormatting>
  <conditionalFormatting sqref="N170:N172">
    <cfRule type="containsErrors" dxfId="494" priority="76">
      <formula>ISERROR(N170)</formula>
    </cfRule>
  </conditionalFormatting>
  <conditionalFormatting sqref="N135">
    <cfRule type="containsErrors" dxfId="493" priority="83">
      <formula>ISERROR(N135)</formula>
    </cfRule>
  </conditionalFormatting>
  <conditionalFormatting sqref="N78">
    <cfRule type="containsErrors" dxfId="492" priority="90">
      <formula>ISERROR(N78)</formula>
    </cfRule>
  </conditionalFormatting>
  <conditionalFormatting sqref="N147:N155">
    <cfRule type="containsErrors" dxfId="491" priority="79">
      <formula>ISERROR(N147)</formula>
    </cfRule>
  </conditionalFormatting>
  <conditionalFormatting sqref="N102:N104">
    <cfRule type="containsErrors" dxfId="490" priority="86">
      <formula>ISERROR(N102)</formula>
    </cfRule>
  </conditionalFormatting>
  <conditionalFormatting sqref="N146">
    <cfRule type="containsErrors" dxfId="489" priority="80">
      <formula>ISERROR(N146)</formula>
    </cfRule>
  </conditionalFormatting>
  <conditionalFormatting sqref="N57 N59:N60">
    <cfRule type="containsErrors" dxfId="488" priority="75">
      <formula>ISERROR(N57)</formula>
    </cfRule>
  </conditionalFormatting>
  <conditionalFormatting sqref="N126">
    <cfRule type="containsErrors" dxfId="487" priority="82">
      <formula>ISERROR(N126)</formula>
    </cfRule>
  </conditionalFormatting>
  <conditionalFormatting sqref="N169">
    <cfRule type="containsErrors" dxfId="486" priority="78">
      <formula>ISERROR(N169)</formula>
    </cfRule>
  </conditionalFormatting>
  <conditionalFormatting sqref="N26">
    <cfRule type="containsErrors" dxfId="485" priority="72">
      <formula>ISERROR(N26)</formula>
    </cfRule>
  </conditionalFormatting>
  <conditionalFormatting sqref="N58">
    <cfRule type="containsErrors" dxfId="484" priority="74">
      <formula>ISERROR(N58)</formula>
    </cfRule>
  </conditionalFormatting>
  <conditionalFormatting sqref="N97">
    <cfRule type="containsErrors" dxfId="483" priority="69">
      <formula>ISERROR(N97)</formula>
    </cfRule>
  </conditionalFormatting>
  <conditionalFormatting sqref="N22 N24:N25">
    <cfRule type="containsErrors" dxfId="482" priority="73">
      <formula>ISERROR(N22)</formula>
    </cfRule>
  </conditionalFormatting>
  <conditionalFormatting sqref="N165">
    <cfRule type="containsErrors" dxfId="481" priority="63">
      <formula>ISERROR(N165)</formula>
    </cfRule>
  </conditionalFormatting>
  <conditionalFormatting sqref="N23">
    <cfRule type="containsErrors" dxfId="480" priority="71">
      <formula>ISERROR(N23)</formula>
    </cfRule>
  </conditionalFormatting>
  <conditionalFormatting sqref="N94">
    <cfRule type="containsErrors" dxfId="479" priority="68">
      <formula>ISERROR(N94)</formula>
    </cfRule>
  </conditionalFormatting>
  <conditionalFormatting sqref="N8:N16">
    <cfRule type="containsErrors" dxfId="478" priority="97">
      <formula>ISERROR(N8)</formula>
    </cfRule>
  </conditionalFormatting>
  <conditionalFormatting sqref="N56">
    <cfRule type="containsErrors" dxfId="477" priority="92">
      <formula>ISERROR(N56)</formula>
    </cfRule>
  </conditionalFormatting>
  <conditionalFormatting sqref="N93 N95:N96">
    <cfRule type="containsErrors" dxfId="476" priority="70">
      <formula>ISERROR(N93)</formula>
    </cfRule>
  </conditionalFormatting>
  <conditionalFormatting sqref="N131">
    <cfRule type="containsErrors" dxfId="475" priority="66">
      <formula>ISERROR(N131)</formula>
    </cfRule>
  </conditionalFormatting>
  <conditionalFormatting sqref="N128">
    <cfRule type="containsErrors" dxfId="474" priority="65">
      <formula>ISERROR(N128)</formula>
    </cfRule>
  </conditionalFormatting>
  <conditionalFormatting sqref="N162">
    <cfRule type="containsErrors" dxfId="473" priority="62">
      <formula>ISERROR(N162)</formula>
    </cfRule>
  </conditionalFormatting>
  <conditionalFormatting sqref="N127 N129:N130">
    <cfRule type="containsErrors" dxfId="472" priority="67">
      <formula>ISERROR(N127)</formula>
    </cfRule>
  </conditionalFormatting>
  <conditionalFormatting sqref="N161 N163:N164">
    <cfRule type="containsErrors" dxfId="471" priority="64">
      <formula>ISERROR(N161)</formula>
    </cfRule>
  </conditionalFormatting>
  <conditionalFormatting sqref="N61">
    <cfRule type="containsErrors" dxfId="470" priority="61">
      <formula>ISERROR(N61)</formula>
    </cfRule>
  </conditionalFormatting>
  <conditionalFormatting sqref="N116">
    <cfRule type="containsErrors" dxfId="469" priority="60">
      <formula>ISERROR(N116)</formula>
    </cfRule>
  </conditionalFormatting>
  <conditionalFormatting sqref="N34">
    <cfRule type="containsErrors" dxfId="468" priority="59">
      <formula>ISERROR(N34)</formula>
    </cfRule>
  </conditionalFormatting>
  <conditionalFormatting sqref="N70">
    <cfRule type="containsErrors" dxfId="467" priority="58">
      <formula>ISERROR(N70)</formula>
    </cfRule>
  </conditionalFormatting>
  <conditionalFormatting sqref="N17:N18">
    <cfRule type="containsErrors" dxfId="466" priority="57">
      <formula>ISERROR(N17)</formula>
    </cfRule>
  </conditionalFormatting>
  <conditionalFormatting sqref="N52:N53">
    <cfRule type="containsErrors" dxfId="465" priority="56">
      <formula>ISERROR(N52)</formula>
    </cfRule>
  </conditionalFormatting>
  <conditionalFormatting sqref="N88:N89">
    <cfRule type="containsErrors" dxfId="464" priority="55">
      <formula>ISERROR(N88)</formula>
    </cfRule>
  </conditionalFormatting>
  <conditionalFormatting sqref="N122:N123">
    <cfRule type="containsErrors" dxfId="463" priority="54">
      <formula>ISERROR(N122)</formula>
    </cfRule>
  </conditionalFormatting>
  <conditionalFormatting sqref="N156:N157">
    <cfRule type="containsErrors" dxfId="462" priority="53">
      <formula>ISERROR(N156)</formula>
    </cfRule>
  </conditionalFormatting>
  <conditionalFormatting sqref="N27">
    <cfRule type="containsErrors" dxfId="461" priority="52">
      <formula>ISERROR(N27)</formula>
    </cfRule>
  </conditionalFormatting>
  <conditionalFormatting sqref="N62">
    <cfRule type="containsErrors" dxfId="460" priority="51">
      <formula>ISERROR(N62)</formula>
    </cfRule>
  </conditionalFormatting>
  <conditionalFormatting sqref="N98">
    <cfRule type="containsErrors" dxfId="459" priority="50">
      <formula>ISERROR(N98)</formula>
    </cfRule>
  </conditionalFormatting>
  <conditionalFormatting sqref="N132">
    <cfRule type="containsErrors" dxfId="458" priority="49">
      <formula>ISERROR(N132)</formula>
    </cfRule>
  </conditionalFormatting>
  <conditionalFormatting sqref="N166">
    <cfRule type="containsErrors" dxfId="457" priority="48">
      <formula>ISERROR(N166)</formula>
    </cfRule>
  </conditionalFormatting>
  <conditionalFormatting sqref="N36">
    <cfRule type="containsErrors" dxfId="456" priority="47">
      <formula>ISERROR(N36)</formula>
    </cfRule>
  </conditionalFormatting>
  <conditionalFormatting sqref="N72">
    <cfRule type="containsErrors" dxfId="455" priority="46">
      <formula>ISERROR(N72)</formula>
    </cfRule>
  </conditionalFormatting>
  <conditionalFormatting sqref="N106">
    <cfRule type="containsErrors" dxfId="454" priority="45">
      <formula>ISERROR(N106)</formula>
    </cfRule>
  </conditionalFormatting>
  <conditionalFormatting sqref="N140">
    <cfRule type="containsErrors" dxfId="453" priority="44">
      <formula>ISERROR(N140)</formula>
    </cfRule>
  </conditionalFormatting>
  <conditionalFormatting sqref="N174">
    <cfRule type="containsErrors" dxfId="452" priority="43">
      <formula>ISERROR(N174)</formula>
    </cfRule>
  </conditionalFormatting>
  <conditionalFormatting sqref="P8:P16">
    <cfRule type="containsErrors" dxfId="451" priority="40">
      <formula>ISERROR(P8)</formula>
    </cfRule>
  </conditionalFormatting>
  <conditionalFormatting sqref="P17:P18">
    <cfRule type="containsErrors" dxfId="450" priority="39">
      <formula>ISERROR(P17)</formula>
    </cfRule>
  </conditionalFormatting>
  <conditionalFormatting sqref="P7">
    <cfRule type="containsErrors" dxfId="449" priority="38">
      <formula>ISERROR(P7)</formula>
    </cfRule>
  </conditionalFormatting>
  <conditionalFormatting sqref="Q8:Q16">
    <cfRule type="containsErrors" dxfId="448" priority="37">
      <formula>ISERROR(Q8)</formula>
    </cfRule>
  </conditionalFormatting>
  <conditionalFormatting sqref="Q17:Q18">
    <cfRule type="containsErrors" dxfId="447" priority="36">
      <formula>ISERROR(Q17)</formula>
    </cfRule>
  </conditionalFormatting>
  <conditionalFormatting sqref="Q7">
    <cfRule type="containsErrors" dxfId="446" priority="35">
      <formula>ISERROR(Q7)</formula>
    </cfRule>
  </conditionalFormatting>
  <conditionalFormatting sqref="P21">
    <cfRule type="containsErrors" dxfId="445" priority="34">
      <formula>ISERROR(P21)</formula>
    </cfRule>
  </conditionalFormatting>
  <conditionalFormatting sqref="Q21">
    <cfRule type="containsErrors" dxfId="444" priority="33">
      <formula>ISERROR(Q21)</formula>
    </cfRule>
  </conditionalFormatting>
  <conditionalFormatting sqref="P43:P51">
    <cfRule type="containsErrors" dxfId="443" priority="32">
      <formula>ISERROR(P43)</formula>
    </cfRule>
  </conditionalFormatting>
  <conditionalFormatting sqref="P52:P53">
    <cfRule type="containsErrors" dxfId="442" priority="31">
      <formula>ISERROR(P52)</formula>
    </cfRule>
  </conditionalFormatting>
  <conditionalFormatting sqref="P42">
    <cfRule type="containsErrors" dxfId="441" priority="30">
      <formula>ISERROR(P42)</formula>
    </cfRule>
  </conditionalFormatting>
  <conditionalFormatting sqref="Q43:Q51">
    <cfRule type="containsErrors" dxfId="440" priority="29">
      <formula>ISERROR(Q43)</formula>
    </cfRule>
  </conditionalFormatting>
  <conditionalFormatting sqref="Q52:Q53">
    <cfRule type="containsErrors" dxfId="439" priority="28">
      <formula>ISERROR(Q52)</formula>
    </cfRule>
  </conditionalFormatting>
  <conditionalFormatting sqref="Q42">
    <cfRule type="containsErrors" dxfId="438" priority="27">
      <formula>ISERROR(Q42)</formula>
    </cfRule>
  </conditionalFormatting>
  <conditionalFormatting sqref="P56">
    <cfRule type="containsErrors" dxfId="437" priority="26">
      <formula>ISERROR(P56)</formula>
    </cfRule>
  </conditionalFormatting>
  <conditionalFormatting sqref="Q56">
    <cfRule type="containsErrors" dxfId="436" priority="25">
      <formula>ISERROR(Q56)</formula>
    </cfRule>
  </conditionalFormatting>
  <conditionalFormatting sqref="P79:P87">
    <cfRule type="containsErrors" dxfId="435" priority="24">
      <formula>ISERROR(P79)</formula>
    </cfRule>
  </conditionalFormatting>
  <conditionalFormatting sqref="P88:P89">
    <cfRule type="containsErrors" dxfId="434" priority="23">
      <formula>ISERROR(P88)</formula>
    </cfRule>
  </conditionalFormatting>
  <conditionalFormatting sqref="P78">
    <cfRule type="containsErrors" dxfId="433" priority="22">
      <formula>ISERROR(P78)</formula>
    </cfRule>
  </conditionalFormatting>
  <conditionalFormatting sqref="Q79:Q87">
    <cfRule type="containsErrors" dxfId="432" priority="21">
      <formula>ISERROR(Q79)</formula>
    </cfRule>
  </conditionalFormatting>
  <conditionalFormatting sqref="Q88:Q89">
    <cfRule type="containsErrors" dxfId="431" priority="20">
      <formula>ISERROR(Q88)</formula>
    </cfRule>
  </conditionalFormatting>
  <conditionalFormatting sqref="Q78">
    <cfRule type="containsErrors" dxfId="430" priority="19">
      <formula>ISERROR(Q78)</formula>
    </cfRule>
  </conditionalFormatting>
  <conditionalFormatting sqref="P92">
    <cfRule type="containsErrors" dxfId="429" priority="18">
      <formula>ISERROR(P92)</formula>
    </cfRule>
  </conditionalFormatting>
  <conditionalFormatting sqref="Q92">
    <cfRule type="containsErrors" dxfId="428" priority="17">
      <formula>ISERROR(Q92)</formula>
    </cfRule>
  </conditionalFormatting>
  <conditionalFormatting sqref="P113:P121">
    <cfRule type="containsErrors" dxfId="427" priority="16">
      <formula>ISERROR(P113)</formula>
    </cfRule>
  </conditionalFormatting>
  <conditionalFormatting sqref="P122:P123">
    <cfRule type="containsErrors" dxfId="426" priority="15">
      <formula>ISERROR(P122)</formula>
    </cfRule>
  </conditionalFormatting>
  <conditionalFormatting sqref="P112">
    <cfRule type="containsErrors" dxfId="425" priority="14">
      <formula>ISERROR(P112)</formula>
    </cfRule>
  </conditionalFormatting>
  <conditionalFormatting sqref="Q113:Q121">
    <cfRule type="containsErrors" dxfId="424" priority="13">
      <formula>ISERROR(Q113)</formula>
    </cfRule>
  </conditionalFormatting>
  <conditionalFormatting sqref="Q122:Q123">
    <cfRule type="containsErrors" dxfId="423" priority="12">
      <formula>ISERROR(Q122)</formula>
    </cfRule>
  </conditionalFormatting>
  <conditionalFormatting sqref="Q112">
    <cfRule type="containsErrors" dxfId="422" priority="11">
      <formula>ISERROR(Q112)</formula>
    </cfRule>
  </conditionalFormatting>
  <conditionalFormatting sqref="P126">
    <cfRule type="containsErrors" dxfId="421" priority="10">
      <formula>ISERROR(P126)</formula>
    </cfRule>
  </conditionalFormatting>
  <conditionalFormatting sqref="Q126">
    <cfRule type="containsErrors" dxfId="420" priority="9">
      <formula>ISERROR(Q126)</formula>
    </cfRule>
  </conditionalFormatting>
  <conditionalFormatting sqref="P147:P155">
    <cfRule type="containsErrors" dxfId="419" priority="8">
      <formula>ISERROR(P147)</formula>
    </cfRule>
  </conditionalFormatting>
  <conditionalFormatting sqref="P156:P157">
    <cfRule type="containsErrors" dxfId="418" priority="7">
      <formula>ISERROR(P156)</formula>
    </cfRule>
  </conditionalFormatting>
  <conditionalFormatting sqref="P146">
    <cfRule type="containsErrors" dxfId="417" priority="6">
      <formula>ISERROR(P146)</formula>
    </cfRule>
  </conditionalFormatting>
  <conditionalFormatting sqref="Q147:Q155">
    <cfRule type="containsErrors" dxfId="416" priority="5">
      <formula>ISERROR(Q147)</formula>
    </cfRule>
  </conditionalFormatting>
  <conditionalFormatting sqref="Q156:Q157">
    <cfRule type="containsErrors" dxfId="415" priority="4">
      <formula>ISERROR(Q156)</formula>
    </cfRule>
  </conditionalFormatting>
  <conditionalFormatting sqref="Q146">
    <cfRule type="containsErrors" dxfId="414" priority="3">
      <formula>ISERROR(Q146)</formula>
    </cfRule>
  </conditionalFormatting>
  <conditionalFormatting sqref="P160">
    <cfRule type="containsErrors" dxfId="413" priority="2">
      <formula>ISERROR(P160)</formula>
    </cfRule>
  </conditionalFormatting>
  <conditionalFormatting sqref="Q160">
    <cfRule type="containsErrors" dxfId="412" priority="1">
      <formula>ISERROR(Q160)</formula>
    </cfRule>
  </conditionalFormatting>
  <pageMargins left="0.19685039370078741" right="0.15748031496062992" top="0.19685039370078741" bottom="0.19685039370078741" header="0.11811023622047245" footer="0.11811023622047245"/>
  <pageSetup paperSize="9" scale="64" orientation="portrait" r:id="rId1"/>
  <headerFooter>
    <oddFooter>&amp;L&amp;"Segoe UI,Standard"&amp;8&amp;K00-049BAWAG Group AG&amp;R&amp;"Segoe UI,Standard"&amp;8&amp;K00-049&amp;D</oddFooter>
  </headerFooter>
  <rowBreaks count="2" manualBreakCount="2">
    <brk id="74" max="16383" man="1"/>
    <brk id="142" max="16383" man="1"/>
  </rowBreaks>
  <ignoredErrors>
    <ignoredError sqref="B6:F7 B20:F21 B29:F30 B41:F42 B55:F56 B77:F78 B91:F92 B111:F112 B125:F126 B134:F135 B145:F146 B159:F160 B168:F169 B64:F65 B100:F101 U178 B167:H167 B158:H158 G7:H7 G6 B133:I133 B124:I124 B63:I63 B54:I54 G29 B38:I40 B28:I28 G30:I30 G20:J21 G77:J78 G100:J101 B99:J99 G64:J65 G91:J92 G111:J112 B74:J76 B108:J110 B90:J90 G41:J42 G55:J56 G125:J126 G134:J135 G145:J146 B142:J144 G159:J160 G168:J169 B19:H19 T177:U177 R12:U19 T108:T112 L6:L7 T113:T124 L19 U107:U124 T99:U99 T128:U133 T23:U54 S99 L63 L28:L30 L54 L38:L40 R113:S124 S108:S112 R23:S28 R128:S130 L20:M21 L41:M42 M38:M40 L55:M56 M54 L31:L37 M28 M63 L22:L27 L43:L53 L57:L62 L170 L161 L147:L157 L127:L132 L93:L97 L79:L89 M90 L91:M92 M133 L136:L141 M99 L102 L66:L73 M74:M76 L77:M78 M167 L176 M158 L159:M160 M142:M144 L145:M146 M124 M108:M110 L111:M112 L107 L113:L123 L125:M126 L98 L108:L110 L124 L142:L144 L158 L167 L74:L76 L99 L133 L90 L177 L64:M65 L178 L134:M135 L100:M101 L168:M169 R6:U11 O6:Q7 V6:W11 R20:S22 T20:U22 O20:Q21 V20:W22 R38:S54 O41:Q42 T63:U63 U61:U62 T58:U60 U55:U57 R58:S60 R55:S57 T55:T57 O55:Q56 T74:U96 R74:S96 O77:Q78 O91:Q92 U98 U97 U100:U106 R108:R112 O111:Q112 R133:S133 T142:U164 R142:S164 R125:S127 T125:U127 O125:Q126 V125:V127 O145:Q146 O159:Q160 T167:U176 S167 L172:L175 L104:L106 L163:L166"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8"/>
  <sheetViews>
    <sheetView showGridLines="0" zoomScaleNormal="100" workbookViewId="0">
      <pane ySplit="2" topLeftCell="A3" activePane="bottomLeft" state="frozen"/>
      <selection activeCell="B34" sqref="B34"/>
      <selection pane="bottomLeft" activeCell="L20" sqref="L20"/>
    </sheetView>
  </sheetViews>
  <sheetFormatPr baseColWidth="10" defaultColWidth="11.42578125" defaultRowHeight="16.5"/>
  <cols>
    <col min="1" max="1" width="23.7109375" style="4" customWidth="1"/>
    <col min="2" max="5" width="6.7109375" style="163" customWidth="1"/>
    <col min="6" max="6" width="1.85546875" style="171" customWidth="1"/>
    <col min="7" max="10" width="6.7109375" style="171" customWidth="1"/>
    <col min="11" max="11" width="1.85546875" style="171" customWidth="1"/>
    <col min="12" max="13" width="6.7109375" style="171" customWidth="1"/>
    <col min="14" max="16384" width="11.42578125" style="4"/>
  </cols>
  <sheetData>
    <row r="1" spans="1:13">
      <c r="A1" s="173" t="s">
        <v>143</v>
      </c>
    </row>
    <row r="2" spans="1:13">
      <c r="A2" s="174" t="s">
        <v>14</v>
      </c>
    </row>
    <row r="3" spans="1:13" ht="11.25">
      <c r="A3" s="169"/>
      <c r="B3" s="106"/>
      <c r="C3" s="106"/>
      <c r="D3" s="106"/>
      <c r="E3" s="106"/>
      <c r="F3" s="121"/>
      <c r="G3" s="106"/>
      <c r="H3" s="106"/>
      <c r="I3" s="106"/>
      <c r="J3" s="106"/>
      <c r="K3" s="121"/>
      <c r="L3" s="106"/>
      <c r="M3" s="106"/>
    </row>
    <row r="4" spans="1:13" ht="14.25">
      <c r="A4" s="162" t="s">
        <v>128</v>
      </c>
      <c r="B4" s="196"/>
      <c r="C4" s="196"/>
      <c r="D4" s="196"/>
      <c r="E4" s="196"/>
      <c r="F4" s="196"/>
      <c r="G4" s="196"/>
      <c r="H4" s="196"/>
      <c r="I4" s="196"/>
      <c r="J4" s="196"/>
      <c r="K4" s="196"/>
      <c r="L4" s="196"/>
      <c r="M4" s="196"/>
    </row>
    <row r="5" spans="1:13" ht="6" customHeight="1" thickBot="1">
      <c r="B5" s="4"/>
      <c r="C5" s="4"/>
      <c r="D5" s="4"/>
      <c r="E5" s="4"/>
      <c r="F5" s="4"/>
      <c r="G5" s="4"/>
      <c r="H5" s="4"/>
      <c r="I5" s="4"/>
      <c r="J5" s="4"/>
      <c r="K5" s="4"/>
      <c r="L5" s="4"/>
      <c r="M5" s="4"/>
    </row>
    <row r="6" spans="1:13" ht="15" customHeight="1" thickTop="1">
      <c r="B6" s="658" t="s">
        <v>75</v>
      </c>
      <c r="C6" s="659"/>
      <c r="D6" s="659"/>
      <c r="E6" s="660"/>
      <c r="F6" s="117"/>
      <c r="G6" s="652" t="s">
        <v>140</v>
      </c>
      <c r="H6" s="650"/>
      <c r="I6" s="650"/>
      <c r="J6" s="651"/>
      <c r="K6" s="117"/>
      <c r="L6" s="652" t="s">
        <v>218</v>
      </c>
      <c r="M6" s="651"/>
    </row>
    <row r="7" spans="1:13" ht="15" customHeight="1">
      <c r="B7" s="37" t="s">
        <v>76</v>
      </c>
      <c r="C7" s="35" t="s">
        <v>77</v>
      </c>
      <c r="D7" s="38" t="s">
        <v>78</v>
      </c>
      <c r="E7" s="197" t="s">
        <v>79</v>
      </c>
      <c r="F7" s="118"/>
      <c r="G7" s="264" t="s">
        <v>76</v>
      </c>
      <c r="H7" s="357" t="s">
        <v>77</v>
      </c>
      <c r="I7" s="358" t="s">
        <v>78</v>
      </c>
      <c r="J7" s="359" t="s">
        <v>79</v>
      </c>
      <c r="K7" s="118"/>
      <c r="L7" s="184" t="s">
        <v>76</v>
      </c>
      <c r="M7" s="572" t="s">
        <v>77</v>
      </c>
    </row>
    <row r="8" spans="1:13" ht="15" customHeight="1">
      <c r="A8" s="198" t="s">
        <v>131</v>
      </c>
      <c r="B8" s="401">
        <v>14259</v>
      </c>
      <c r="C8" s="209">
        <v>14311</v>
      </c>
      <c r="D8" s="401">
        <v>14745</v>
      </c>
      <c r="E8" s="209">
        <v>14777</v>
      </c>
      <c r="F8" s="210"/>
      <c r="G8" s="410">
        <v>14770</v>
      </c>
      <c r="H8" s="294">
        <v>15505</v>
      </c>
      <c r="I8" s="423">
        <v>15706</v>
      </c>
      <c r="J8" s="517">
        <v>16110</v>
      </c>
      <c r="K8" s="210"/>
      <c r="L8" s="586">
        <v>16081</v>
      </c>
      <c r="M8" s="589">
        <v>15977</v>
      </c>
    </row>
    <row r="9" spans="1:13" ht="15" customHeight="1">
      <c r="A9" s="199" t="s">
        <v>132</v>
      </c>
      <c r="B9" s="402">
        <v>12502</v>
      </c>
      <c r="C9" s="210">
        <v>12542</v>
      </c>
      <c r="D9" s="402">
        <v>12684</v>
      </c>
      <c r="E9" s="210">
        <v>12656</v>
      </c>
      <c r="F9" s="210"/>
      <c r="G9" s="411">
        <v>12638</v>
      </c>
      <c r="H9" s="293">
        <v>12765</v>
      </c>
      <c r="I9" s="424">
        <v>12999</v>
      </c>
      <c r="J9" s="518">
        <v>13102</v>
      </c>
      <c r="K9" s="210"/>
      <c r="L9" s="587">
        <v>13065</v>
      </c>
      <c r="M9" s="590">
        <v>12942</v>
      </c>
    </row>
    <row r="10" spans="1:13" ht="15" customHeight="1">
      <c r="A10" s="199" t="s">
        <v>142</v>
      </c>
      <c r="B10" s="402">
        <v>1757</v>
      </c>
      <c r="C10" s="210">
        <v>1769</v>
      </c>
      <c r="D10" s="402">
        <v>2061</v>
      </c>
      <c r="E10" s="210">
        <v>2121</v>
      </c>
      <c r="F10" s="210"/>
      <c r="G10" s="411">
        <v>2132</v>
      </c>
      <c r="H10" s="293">
        <v>2740</v>
      </c>
      <c r="I10" s="424">
        <v>2707</v>
      </c>
      <c r="J10" s="518">
        <v>3008</v>
      </c>
      <c r="K10" s="210"/>
      <c r="L10" s="587">
        <v>3016</v>
      </c>
      <c r="M10" s="590">
        <v>3035</v>
      </c>
    </row>
    <row r="11" spans="1:13" ht="15" customHeight="1">
      <c r="A11" s="198" t="s">
        <v>175</v>
      </c>
      <c r="B11" s="401">
        <v>2520</v>
      </c>
      <c r="C11" s="209">
        <v>2388</v>
      </c>
      <c r="D11" s="401">
        <v>2266</v>
      </c>
      <c r="E11" s="209">
        <v>2128</v>
      </c>
      <c r="F11" s="210"/>
      <c r="G11" s="410">
        <v>2088</v>
      </c>
      <c r="H11" s="294">
        <v>1941</v>
      </c>
      <c r="I11" s="423">
        <v>1947</v>
      </c>
      <c r="J11" s="517">
        <v>2045</v>
      </c>
      <c r="K11" s="210"/>
      <c r="L11" s="586">
        <v>2227</v>
      </c>
      <c r="M11" s="589">
        <v>2516</v>
      </c>
    </row>
    <row r="12" spans="1:13" ht="15" customHeight="1">
      <c r="A12" s="200" t="s">
        <v>133</v>
      </c>
      <c r="B12" s="403">
        <v>16779</v>
      </c>
      <c r="C12" s="211">
        <v>16699</v>
      </c>
      <c r="D12" s="403">
        <v>17011</v>
      </c>
      <c r="E12" s="211">
        <v>16905</v>
      </c>
      <c r="F12" s="212"/>
      <c r="G12" s="412">
        <v>16858</v>
      </c>
      <c r="H12" s="292">
        <v>17446</v>
      </c>
      <c r="I12" s="425">
        <v>17653</v>
      </c>
      <c r="J12" s="519">
        <v>18155</v>
      </c>
      <c r="K12" s="212"/>
      <c r="L12" s="588">
        <v>18308</v>
      </c>
      <c r="M12" s="591">
        <v>18493</v>
      </c>
    </row>
    <row r="13" spans="1:13" ht="15" customHeight="1">
      <c r="B13" s="4"/>
      <c r="C13" s="4"/>
      <c r="D13" s="4"/>
      <c r="E13" s="4"/>
      <c r="F13" s="4"/>
      <c r="G13" s="4"/>
      <c r="H13" s="4"/>
      <c r="I13" s="4"/>
      <c r="J13" s="4"/>
      <c r="K13" s="4"/>
      <c r="L13" s="4"/>
      <c r="M13" s="4"/>
    </row>
    <row r="14" spans="1:13" ht="15" customHeight="1">
      <c r="A14" s="162" t="s">
        <v>129</v>
      </c>
      <c r="B14" s="162"/>
      <c r="C14" s="162"/>
      <c r="D14" s="162"/>
      <c r="E14" s="162"/>
      <c r="F14" s="162"/>
      <c r="G14" s="162"/>
      <c r="H14" s="162"/>
      <c r="I14" s="162"/>
      <c r="J14" s="162"/>
      <c r="K14" s="162"/>
      <c r="L14" s="162"/>
      <c r="M14" s="162"/>
    </row>
    <row r="15" spans="1:13" customFormat="1" ht="6" customHeight="1" thickBot="1">
      <c r="A15" s="4"/>
      <c r="B15" s="4"/>
      <c r="C15" s="4"/>
      <c r="D15" s="4"/>
      <c r="E15" s="4"/>
      <c r="F15" s="4"/>
      <c r="G15" s="4"/>
      <c r="H15" s="4"/>
      <c r="I15" s="4"/>
      <c r="J15" s="4"/>
      <c r="K15" s="4"/>
      <c r="L15" s="4"/>
      <c r="M15" s="4"/>
    </row>
    <row r="16" spans="1:13" ht="15" customHeight="1" thickTop="1">
      <c r="B16" s="658" t="s">
        <v>75</v>
      </c>
      <c r="C16" s="659"/>
      <c r="D16" s="659"/>
      <c r="E16" s="660"/>
      <c r="F16" s="117"/>
      <c r="G16" s="652" t="s">
        <v>140</v>
      </c>
      <c r="H16" s="650"/>
      <c r="I16" s="650"/>
      <c r="J16" s="651"/>
      <c r="K16" s="117"/>
      <c r="L16" s="652" t="s">
        <v>218</v>
      </c>
      <c r="M16" s="651"/>
    </row>
    <row r="17" spans="1:13" ht="15" customHeight="1">
      <c r="B17" s="37" t="s">
        <v>76</v>
      </c>
      <c r="C17" s="35" t="s">
        <v>77</v>
      </c>
      <c r="D17" s="38" t="s">
        <v>78</v>
      </c>
      <c r="E17" s="197" t="s">
        <v>79</v>
      </c>
      <c r="F17" s="118"/>
      <c r="G17" s="264" t="s">
        <v>76</v>
      </c>
      <c r="H17" s="357" t="s">
        <v>77</v>
      </c>
      <c r="I17" s="358" t="s">
        <v>78</v>
      </c>
      <c r="J17" s="359" t="s">
        <v>79</v>
      </c>
      <c r="K17" s="118"/>
      <c r="L17" s="184" t="s">
        <v>76</v>
      </c>
      <c r="M17" s="572" t="s">
        <v>77</v>
      </c>
    </row>
    <row r="18" spans="1:13" ht="15" customHeight="1">
      <c r="A18" s="198" t="s">
        <v>131</v>
      </c>
      <c r="B18" s="401">
        <v>8807</v>
      </c>
      <c r="C18" s="209">
        <v>8786</v>
      </c>
      <c r="D18" s="401">
        <v>8253</v>
      </c>
      <c r="E18" s="209">
        <v>7531</v>
      </c>
      <c r="F18" s="210"/>
      <c r="G18" s="410">
        <v>6935</v>
      </c>
      <c r="H18" s="294">
        <v>7191</v>
      </c>
      <c r="I18" s="423">
        <v>7229</v>
      </c>
      <c r="J18" s="517">
        <v>6656</v>
      </c>
      <c r="K18" s="210"/>
      <c r="L18" s="586">
        <v>6770</v>
      </c>
      <c r="M18" s="589">
        <v>7055</v>
      </c>
    </row>
    <row r="19" spans="1:13" ht="15" customHeight="1">
      <c r="A19" s="199" t="s">
        <v>132</v>
      </c>
      <c r="B19" s="402">
        <v>5374</v>
      </c>
      <c r="C19" s="210">
        <v>5458</v>
      </c>
      <c r="D19" s="402">
        <v>4886</v>
      </c>
      <c r="E19" s="210">
        <v>4379</v>
      </c>
      <c r="F19" s="210"/>
      <c r="G19" s="411">
        <v>4436</v>
      </c>
      <c r="H19" s="293">
        <v>4561</v>
      </c>
      <c r="I19" s="424">
        <v>4727</v>
      </c>
      <c r="J19" s="518">
        <v>4604</v>
      </c>
      <c r="K19" s="210"/>
      <c r="L19" s="587">
        <v>4732</v>
      </c>
      <c r="M19" s="590">
        <v>5118</v>
      </c>
    </row>
    <row r="20" spans="1:13" ht="15" customHeight="1">
      <c r="A20" s="199" t="s">
        <v>142</v>
      </c>
      <c r="B20" s="402">
        <v>3433</v>
      </c>
      <c r="C20" s="210">
        <v>3328</v>
      </c>
      <c r="D20" s="402">
        <v>3367</v>
      </c>
      <c r="E20" s="210">
        <v>3152</v>
      </c>
      <c r="F20" s="210"/>
      <c r="G20" s="411">
        <v>2499</v>
      </c>
      <c r="H20" s="293">
        <v>2630</v>
      </c>
      <c r="I20" s="424">
        <v>2502</v>
      </c>
      <c r="J20" s="518">
        <v>2052</v>
      </c>
      <c r="K20" s="210"/>
      <c r="L20" s="587">
        <v>2038</v>
      </c>
      <c r="M20" s="590">
        <v>1937</v>
      </c>
    </row>
    <row r="21" spans="1:13" ht="15" customHeight="1">
      <c r="A21" s="198" t="s">
        <v>175</v>
      </c>
      <c r="B21" s="401">
        <v>6094</v>
      </c>
      <c r="C21" s="209">
        <v>5847</v>
      </c>
      <c r="D21" s="401">
        <v>5828</v>
      </c>
      <c r="E21" s="209">
        <v>6636</v>
      </c>
      <c r="F21" s="210"/>
      <c r="G21" s="410">
        <v>6990</v>
      </c>
      <c r="H21" s="294">
        <v>7005</v>
      </c>
      <c r="I21" s="423">
        <v>7151</v>
      </c>
      <c r="J21" s="517">
        <v>6485</v>
      </c>
      <c r="K21" s="210"/>
      <c r="L21" s="586">
        <v>6684</v>
      </c>
      <c r="M21" s="589">
        <v>6847</v>
      </c>
    </row>
    <row r="22" spans="1:13" ht="15" customHeight="1">
      <c r="A22" s="200" t="s">
        <v>133</v>
      </c>
      <c r="B22" s="403">
        <v>14901</v>
      </c>
      <c r="C22" s="211">
        <v>14633</v>
      </c>
      <c r="D22" s="403">
        <v>14081</v>
      </c>
      <c r="E22" s="211">
        <v>14167</v>
      </c>
      <c r="F22" s="212"/>
      <c r="G22" s="412">
        <v>13925</v>
      </c>
      <c r="H22" s="292">
        <v>14196</v>
      </c>
      <c r="I22" s="425">
        <v>14380</v>
      </c>
      <c r="J22" s="519">
        <v>13141</v>
      </c>
      <c r="K22" s="212"/>
      <c r="L22" s="588">
        <v>13454</v>
      </c>
      <c r="M22" s="591">
        <v>13902</v>
      </c>
    </row>
    <row r="23" spans="1:13" ht="15" customHeight="1">
      <c r="B23" s="4"/>
      <c r="C23" s="4"/>
      <c r="D23" s="4"/>
      <c r="E23" s="4"/>
      <c r="F23" s="4"/>
      <c r="G23" s="4"/>
      <c r="H23" s="4"/>
      <c r="I23" s="4"/>
      <c r="J23" s="4"/>
      <c r="K23" s="4"/>
      <c r="L23" s="4"/>
      <c r="M23" s="4"/>
    </row>
    <row r="24" spans="1:13" ht="15" customHeight="1">
      <c r="A24" s="162" t="s">
        <v>110</v>
      </c>
      <c r="B24" s="162"/>
      <c r="C24" s="162"/>
      <c r="D24" s="162"/>
      <c r="E24" s="162"/>
      <c r="F24" s="162"/>
      <c r="G24" s="162"/>
      <c r="H24" s="162"/>
      <c r="I24" s="162"/>
      <c r="J24" s="162"/>
      <c r="K24" s="162"/>
      <c r="L24" s="162"/>
      <c r="M24" s="162"/>
    </row>
    <row r="25" spans="1:13" ht="6" customHeight="1" thickBot="1">
      <c r="B25" s="4"/>
      <c r="C25" s="4"/>
      <c r="D25" s="4"/>
      <c r="E25" s="4"/>
      <c r="F25" s="4"/>
      <c r="G25" s="4"/>
      <c r="H25" s="4"/>
      <c r="I25" s="4"/>
      <c r="J25" s="4"/>
      <c r="K25" s="4"/>
      <c r="L25" s="4"/>
      <c r="M25" s="4"/>
    </row>
    <row r="26" spans="1:13" ht="15" customHeight="1" thickTop="1">
      <c r="B26" s="658" t="s">
        <v>75</v>
      </c>
      <c r="C26" s="659"/>
      <c r="D26" s="659"/>
      <c r="E26" s="660"/>
      <c r="F26" s="117"/>
      <c r="G26" s="652" t="s">
        <v>140</v>
      </c>
      <c r="H26" s="650"/>
      <c r="I26" s="650"/>
      <c r="J26" s="651"/>
      <c r="K26" s="117"/>
      <c r="L26" s="652" t="s">
        <v>218</v>
      </c>
      <c r="M26" s="651"/>
    </row>
    <row r="27" spans="1:13" ht="15" customHeight="1">
      <c r="B27" s="37" t="s">
        <v>76</v>
      </c>
      <c r="C27" s="35" t="s">
        <v>77</v>
      </c>
      <c r="D27" s="38" t="s">
        <v>78</v>
      </c>
      <c r="E27" s="197" t="s">
        <v>79</v>
      </c>
      <c r="F27" s="118"/>
      <c r="G27" s="264" t="s">
        <v>76</v>
      </c>
      <c r="H27" s="357" t="s">
        <v>77</v>
      </c>
      <c r="I27" s="358" t="s">
        <v>78</v>
      </c>
      <c r="J27" s="359" t="s">
        <v>79</v>
      </c>
      <c r="K27" s="118"/>
      <c r="L27" s="184" t="s">
        <v>76</v>
      </c>
      <c r="M27" s="572" t="s">
        <v>77</v>
      </c>
    </row>
    <row r="28" spans="1:13" ht="15" customHeight="1">
      <c r="A28" s="198" t="s">
        <v>131</v>
      </c>
      <c r="B28" s="401">
        <v>31285</v>
      </c>
      <c r="C28" s="209">
        <v>31397</v>
      </c>
      <c r="D28" s="401">
        <v>31050</v>
      </c>
      <c r="E28" s="209">
        <v>30413</v>
      </c>
      <c r="F28" s="210"/>
      <c r="G28" s="410">
        <v>32214</v>
      </c>
      <c r="H28" s="294">
        <v>30279</v>
      </c>
      <c r="I28" s="423">
        <v>31757</v>
      </c>
      <c r="J28" s="517">
        <v>32676</v>
      </c>
      <c r="K28" s="210"/>
      <c r="L28" s="586">
        <v>31836</v>
      </c>
      <c r="M28" s="589">
        <v>35575</v>
      </c>
    </row>
    <row r="29" spans="1:13" ht="15" customHeight="1">
      <c r="A29" s="199" t="s">
        <v>132</v>
      </c>
      <c r="B29" s="402">
        <v>24246</v>
      </c>
      <c r="C29" s="210">
        <v>24880</v>
      </c>
      <c r="D29" s="402">
        <v>23964</v>
      </c>
      <c r="E29" s="210">
        <v>24097</v>
      </c>
      <c r="F29" s="210"/>
      <c r="G29" s="411">
        <v>26182</v>
      </c>
      <c r="H29" s="293">
        <v>23523</v>
      </c>
      <c r="I29" s="424">
        <v>24475</v>
      </c>
      <c r="J29" s="518">
        <v>25297</v>
      </c>
      <c r="K29" s="210"/>
      <c r="L29" s="587">
        <v>24378</v>
      </c>
      <c r="M29" s="590">
        <v>27637</v>
      </c>
    </row>
    <row r="30" spans="1:13" ht="15" customHeight="1">
      <c r="A30" s="199" t="s">
        <v>142</v>
      </c>
      <c r="B30" s="402">
        <v>7039</v>
      </c>
      <c r="C30" s="210">
        <v>6517</v>
      </c>
      <c r="D30" s="402">
        <v>7086</v>
      </c>
      <c r="E30" s="210">
        <v>6316</v>
      </c>
      <c r="F30" s="210"/>
      <c r="G30" s="411">
        <v>6032</v>
      </c>
      <c r="H30" s="293">
        <v>6756</v>
      </c>
      <c r="I30" s="424">
        <v>7282</v>
      </c>
      <c r="J30" s="518">
        <v>7379</v>
      </c>
      <c r="K30" s="210"/>
      <c r="L30" s="587">
        <v>7458</v>
      </c>
      <c r="M30" s="590">
        <v>7938</v>
      </c>
    </row>
    <row r="31" spans="1:13" ht="15" customHeight="1">
      <c r="A31" s="198" t="s">
        <v>175</v>
      </c>
      <c r="B31" s="401">
        <v>13652</v>
      </c>
      <c r="C31" s="209">
        <v>12873</v>
      </c>
      <c r="D31" s="401">
        <v>13814</v>
      </c>
      <c r="E31" s="209">
        <v>14285</v>
      </c>
      <c r="F31" s="210"/>
      <c r="G31" s="410">
        <v>14374</v>
      </c>
      <c r="H31" s="294">
        <v>14184</v>
      </c>
      <c r="I31" s="423">
        <v>14213</v>
      </c>
      <c r="J31" s="517">
        <v>12986</v>
      </c>
      <c r="K31" s="210"/>
      <c r="L31" s="586">
        <v>14674</v>
      </c>
      <c r="M31" s="589">
        <v>15703</v>
      </c>
    </row>
    <row r="32" spans="1:13" ht="15" customHeight="1">
      <c r="A32" s="200" t="s">
        <v>133</v>
      </c>
      <c r="B32" s="403">
        <v>44937</v>
      </c>
      <c r="C32" s="211">
        <v>44270</v>
      </c>
      <c r="D32" s="403">
        <v>44864</v>
      </c>
      <c r="E32" s="211">
        <v>44698</v>
      </c>
      <c r="F32" s="212"/>
      <c r="G32" s="412">
        <v>46588</v>
      </c>
      <c r="H32" s="292">
        <v>44463</v>
      </c>
      <c r="I32" s="425">
        <v>45970</v>
      </c>
      <c r="J32" s="519">
        <v>45662</v>
      </c>
      <c r="K32" s="212"/>
      <c r="L32" s="588">
        <v>46510</v>
      </c>
      <c r="M32" s="591">
        <v>51278</v>
      </c>
    </row>
    <row r="33" spans="1:13" ht="15" customHeight="1">
      <c r="A33"/>
      <c r="B33"/>
      <c r="C33"/>
      <c r="D33"/>
      <c r="E33"/>
      <c r="F33"/>
      <c r="G33"/>
      <c r="H33" s="347"/>
      <c r="I33" s="347"/>
      <c r="J33" s="347"/>
      <c r="K33" s="347"/>
      <c r="L33" s="347"/>
      <c r="M33" s="347"/>
    </row>
    <row r="34" spans="1:13" ht="15" customHeight="1">
      <c r="A34"/>
      <c r="B34"/>
      <c r="C34"/>
      <c r="D34"/>
      <c r="E34"/>
      <c r="F34"/>
      <c r="G34"/>
      <c r="H34" s="347"/>
      <c r="I34" s="347"/>
      <c r="J34" s="347"/>
      <c r="K34" s="347"/>
      <c r="L34" s="347"/>
      <c r="M34" s="347"/>
    </row>
    <row r="35" spans="1:13" ht="15" customHeight="1">
      <c r="A35"/>
      <c r="B35"/>
      <c r="C35"/>
      <c r="D35"/>
      <c r="E35"/>
      <c r="F35"/>
      <c r="G35"/>
      <c r="H35" s="347"/>
      <c r="I35" s="347"/>
      <c r="J35" s="347"/>
      <c r="K35" s="347"/>
      <c r="L35" s="347"/>
      <c r="M35" s="347"/>
    </row>
    <row r="36" spans="1:13" ht="15" customHeight="1">
      <c r="A36"/>
      <c r="B36"/>
      <c r="C36"/>
      <c r="D36"/>
      <c r="E36"/>
      <c r="F36"/>
      <c r="G36"/>
      <c r="H36" s="347"/>
      <c r="I36" s="347"/>
      <c r="J36" s="347"/>
      <c r="K36" s="347"/>
      <c r="L36" s="347"/>
      <c r="M36" s="347"/>
    </row>
    <row r="37" spans="1:13" ht="15" customHeight="1">
      <c r="A37"/>
      <c r="B37"/>
      <c r="C37"/>
      <c r="D37"/>
      <c r="E37"/>
      <c r="F37"/>
      <c r="G37"/>
      <c r="H37" s="347"/>
      <c r="I37" s="347"/>
      <c r="J37" s="347"/>
      <c r="K37" s="347"/>
      <c r="L37" s="347"/>
      <c r="M37" s="347"/>
    </row>
    <row r="38" spans="1:13" ht="15">
      <c r="A38"/>
      <c r="B38"/>
      <c r="C38"/>
      <c r="D38"/>
      <c r="E38"/>
      <c r="F38"/>
      <c r="G38"/>
      <c r="H38" s="347"/>
      <c r="I38" s="347"/>
      <c r="J38" s="347"/>
      <c r="K38" s="347"/>
      <c r="L38" s="347"/>
      <c r="M38" s="347"/>
    </row>
  </sheetData>
  <mergeCells count="9">
    <mergeCell ref="B26:E26"/>
    <mergeCell ref="B6:E6"/>
    <mergeCell ref="B16:E16"/>
    <mergeCell ref="L6:M6"/>
    <mergeCell ref="L16:M16"/>
    <mergeCell ref="L26:M26"/>
    <mergeCell ref="G6:J6"/>
    <mergeCell ref="G16:J16"/>
    <mergeCell ref="G26:J26"/>
  </mergeCells>
  <conditionalFormatting sqref="F7">
    <cfRule type="containsErrors" dxfId="411" priority="64">
      <formula>ISERROR(F7)</formula>
    </cfRule>
  </conditionalFormatting>
  <conditionalFormatting sqref="F17">
    <cfRule type="containsErrors" dxfId="410" priority="56">
      <formula>ISERROR(F17)</formula>
    </cfRule>
  </conditionalFormatting>
  <conditionalFormatting sqref="C7">
    <cfRule type="containsErrors" dxfId="409" priority="61">
      <formula>ISERROR(C7)</formula>
    </cfRule>
  </conditionalFormatting>
  <conditionalFormatting sqref="E7">
    <cfRule type="containsErrors" dxfId="408" priority="60">
      <formula>ISERROR(E7)</formula>
    </cfRule>
  </conditionalFormatting>
  <conditionalFormatting sqref="F27">
    <cfRule type="containsErrors" dxfId="407" priority="32">
      <formula>ISERROR(F27)</formula>
    </cfRule>
  </conditionalFormatting>
  <conditionalFormatting sqref="C17">
    <cfRule type="containsErrors" dxfId="406" priority="53">
      <formula>ISERROR(C17)</formula>
    </cfRule>
  </conditionalFormatting>
  <conditionalFormatting sqref="E17">
    <cfRule type="containsErrors" dxfId="405" priority="52">
      <formula>ISERROR(E17)</formula>
    </cfRule>
  </conditionalFormatting>
  <conditionalFormatting sqref="C27">
    <cfRule type="containsErrors" dxfId="404" priority="29">
      <formula>ISERROR(C27)</formula>
    </cfRule>
  </conditionalFormatting>
  <conditionalFormatting sqref="E27">
    <cfRule type="containsErrors" dxfId="403" priority="28">
      <formula>ISERROR(E27)</formula>
    </cfRule>
  </conditionalFormatting>
  <conditionalFormatting sqref="H7">
    <cfRule type="containsErrors" dxfId="402" priority="13">
      <formula>ISERROR(H7)</formula>
    </cfRule>
  </conditionalFormatting>
  <conditionalFormatting sqref="J7">
    <cfRule type="containsErrors" dxfId="401" priority="12">
      <formula>ISERROR(J7)</formula>
    </cfRule>
  </conditionalFormatting>
  <conditionalFormatting sqref="J17">
    <cfRule type="containsErrors" dxfId="400" priority="6">
      <formula>ISERROR(J17)</formula>
    </cfRule>
  </conditionalFormatting>
  <conditionalFormatting sqref="J27">
    <cfRule type="containsErrors" dxfId="399" priority="4">
      <formula>ISERROR(J27)</formula>
    </cfRule>
  </conditionalFormatting>
  <conditionalFormatting sqref="H17">
    <cfRule type="containsErrors" dxfId="398" priority="7">
      <formula>ISERROR(H17)</formula>
    </cfRule>
  </conditionalFormatting>
  <conditionalFormatting sqref="H27">
    <cfRule type="containsErrors" dxfId="397" priority="5">
      <formula>ISERROR(H27)</formula>
    </cfRule>
  </conditionalFormatting>
  <conditionalFormatting sqref="K7">
    <cfRule type="containsErrors" dxfId="396" priority="3">
      <formula>ISERROR(K7)</formula>
    </cfRule>
  </conditionalFormatting>
  <conditionalFormatting sqref="K17">
    <cfRule type="containsErrors" dxfId="395" priority="2">
      <formula>ISERROR(K17)</formula>
    </cfRule>
  </conditionalFormatting>
  <conditionalFormatting sqref="K27">
    <cfRule type="containsErrors" dxfId="394" priority="1">
      <formula>ISERROR(K27)</formula>
    </cfRule>
  </conditionalFormatting>
  <pageMargins left="0.19685039370078741" right="0.15748031496062992" top="0.19685039370078741" bottom="0.19685039370078741" header="0.11811023622047245" footer="0.11811023622047245"/>
  <pageSetup paperSize="9" scale="80" orientation="portrait" r:id="rId1"/>
  <ignoredErrors>
    <ignoredError sqref="B6:F7 B14:F17 B24:F26 B27:F27 B13:F13 B23:F23 B33:F34 G7:H7 G6 N6:R15 H34 G35:H35 G34 N36:Q39 I34:I35 G36:I39 N34:R35 Q16:R33 I33 G33 G23:I25 H33 N16:P33 G16:J17 G26:J27 J33 J23:J25 G13:H15 L6:L7 L13:L15 L23:L25 L16:M17 L26:M27 M23:M25 L18:L22 L33:M33 L28:L32"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24"/>
  <sheetViews>
    <sheetView showGridLines="0" zoomScaleNormal="100" workbookViewId="0">
      <pane ySplit="2" topLeftCell="A3" activePane="bottomLeft" state="frozen"/>
      <selection activeCell="B34" sqref="B34"/>
      <selection pane="bottomLeft" activeCell="O24" sqref="O24"/>
    </sheetView>
  </sheetViews>
  <sheetFormatPr baseColWidth="10" defaultColWidth="11.42578125" defaultRowHeight="15"/>
  <cols>
    <col min="1" max="1" width="23.7109375" customWidth="1"/>
    <col min="2" max="5" width="6.7109375" customWidth="1"/>
    <col min="6" max="6" width="1.85546875" customWidth="1"/>
    <col min="7" max="7" width="6.85546875" customWidth="1"/>
    <col min="8" max="8" width="6.7109375" customWidth="1"/>
    <col min="9" max="10" width="6.7109375" style="347" customWidth="1"/>
    <col min="11" max="11" width="1.85546875" style="347" customWidth="1"/>
    <col min="12" max="13" width="6.85546875" style="347" customWidth="1"/>
  </cols>
  <sheetData>
    <row r="1" spans="1:13" s="4" customFormat="1" ht="16.5">
      <c r="A1" s="173" t="s">
        <v>148</v>
      </c>
      <c r="B1" s="169"/>
      <c r="C1" s="169"/>
      <c r="D1" s="169"/>
      <c r="E1" s="169"/>
      <c r="F1" s="170"/>
      <c r="G1" s="170"/>
      <c r="K1" s="170"/>
      <c r="L1" s="170"/>
      <c r="M1" s="170"/>
    </row>
    <row r="2" spans="1:13" s="4" customFormat="1" ht="19.5" customHeight="1">
      <c r="A2" s="206" t="s">
        <v>14</v>
      </c>
      <c r="B2" s="169"/>
      <c r="C2" s="169"/>
      <c r="D2" s="169"/>
      <c r="E2" s="169"/>
      <c r="F2" s="170"/>
      <c r="G2" s="170"/>
      <c r="K2" s="170"/>
      <c r="L2" s="170"/>
      <c r="M2" s="170"/>
    </row>
    <row r="3" spans="1:13" s="4" customFormat="1" ht="10.5">
      <c r="A3" s="169"/>
      <c r="B3" s="195"/>
      <c r="C3" s="195"/>
      <c r="D3" s="195"/>
      <c r="E3" s="195"/>
      <c r="F3" s="195"/>
      <c r="G3" s="195"/>
      <c r="K3" s="195"/>
      <c r="L3" s="195"/>
      <c r="M3" s="195"/>
    </row>
    <row r="4" spans="1:13" s="4" customFormat="1" ht="14.25">
      <c r="A4" s="162" t="s">
        <v>128</v>
      </c>
      <c r="B4" s="196"/>
      <c r="C4" s="196"/>
      <c r="D4" s="196"/>
      <c r="E4" s="196"/>
      <c r="F4" s="196"/>
      <c r="G4" s="196"/>
      <c r="H4" s="196"/>
      <c r="I4" s="196"/>
      <c r="J4" s="196"/>
      <c r="K4" s="196"/>
      <c r="L4" s="196"/>
      <c r="M4" s="196"/>
    </row>
    <row r="5" spans="1:13" s="4" customFormat="1" ht="6" customHeight="1" thickBot="1"/>
    <row r="6" spans="1:13" s="4" customFormat="1" ht="15" customHeight="1" thickTop="1">
      <c r="B6" s="661" t="s">
        <v>75</v>
      </c>
      <c r="C6" s="659"/>
      <c r="D6" s="659"/>
      <c r="E6" s="662"/>
      <c r="F6" s="117"/>
      <c r="G6" s="652" t="s">
        <v>140</v>
      </c>
      <c r="H6" s="650"/>
      <c r="I6" s="650"/>
      <c r="J6" s="651"/>
      <c r="K6" s="117"/>
      <c r="L6" s="652" t="s">
        <v>218</v>
      </c>
      <c r="M6" s="651"/>
    </row>
    <row r="7" spans="1:13" s="4" customFormat="1" ht="15" customHeight="1">
      <c r="B7" s="264" t="s">
        <v>76</v>
      </c>
      <c r="C7" s="357" t="s">
        <v>77</v>
      </c>
      <c r="D7" s="358" t="s">
        <v>78</v>
      </c>
      <c r="E7" s="359" t="s">
        <v>79</v>
      </c>
      <c r="F7" s="118"/>
      <c r="G7" s="264" t="s">
        <v>76</v>
      </c>
      <c r="H7" s="357" t="s">
        <v>77</v>
      </c>
      <c r="I7" s="358" t="s">
        <v>78</v>
      </c>
      <c r="J7" s="420" t="s">
        <v>79</v>
      </c>
      <c r="K7" s="118"/>
      <c r="L7" s="184" t="s">
        <v>76</v>
      </c>
      <c r="M7" s="572" t="s">
        <v>77</v>
      </c>
    </row>
    <row r="8" spans="1:13" s="204" customFormat="1" ht="15" customHeight="1">
      <c r="A8" s="308" t="s">
        <v>149</v>
      </c>
      <c r="B8" s="265">
        <v>9714</v>
      </c>
      <c r="C8" s="373">
        <v>9752</v>
      </c>
      <c r="D8" s="372">
        <v>10082</v>
      </c>
      <c r="E8" s="309">
        <v>10221</v>
      </c>
      <c r="F8" s="126"/>
      <c r="G8" s="291">
        <v>10200</v>
      </c>
      <c r="H8" s="309">
        <v>10191</v>
      </c>
      <c r="I8" s="426">
        <v>10299</v>
      </c>
      <c r="J8" s="520">
        <v>10429</v>
      </c>
      <c r="K8" s="370"/>
      <c r="L8" s="541">
        <v>10672</v>
      </c>
      <c r="M8" s="499">
        <v>11030</v>
      </c>
    </row>
    <row r="9" spans="1:13" s="204" customFormat="1" ht="15" customHeight="1">
      <c r="A9" s="308" t="s">
        <v>173</v>
      </c>
      <c r="B9" s="265">
        <v>4606</v>
      </c>
      <c r="C9" s="373">
        <v>4626</v>
      </c>
      <c r="D9" s="372">
        <v>4731</v>
      </c>
      <c r="E9" s="309">
        <v>4597</v>
      </c>
      <c r="F9" s="126"/>
      <c r="G9" s="291">
        <v>4634</v>
      </c>
      <c r="H9" s="309">
        <v>5363</v>
      </c>
      <c r="I9" s="426">
        <v>5472</v>
      </c>
      <c r="J9" s="520">
        <v>5608</v>
      </c>
      <c r="K9" s="370"/>
      <c r="L9" s="541">
        <v>5588</v>
      </c>
      <c r="M9" s="499">
        <v>5546.8777082199995</v>
      </c>
    </row>
    <row r="10" spans="1:13" s="204" customFormat="1" ht="15" customHeight="1">
      <c r="A10" s="308" t="s">
        <v>174</v>
      </c>
      <c r="B10" s="265">
        <v>2459</v>
      </c>
      <c r="C10" s="373">
        <v>2321</v>
      </c>
      <c r="D10" s="372">
        <v>2198</v>
      </c>
      <c r="E10" s="309">
        <v>2087</v>
      </c>
      <c r="F10" s="126"/>
      <c r="G10" s="291">
        <v>2024</v>
      </c>
      <c r="H10" s="309">
        <v>1892</v>
      </c>
      <c r="I10" s="426">
        <v>1882</v>
      </c>
      <c r="J10" s="520">
        <v>2118</v>
      </c>
      <c r="K10" s="370"/>
      <c r="L10" s="541">
        <v>2048</v>
      </c>
      <c r="M10" s="499">
        <v>1916</v>
      </c>
    </row>
    <row r="11" spans="1:13" s="205" customFormat="1" ht="15" customHeight="1">
      <c r="A11" s="307" t="s">
        <v>133</v>
      </c>
      <c r="B11" s="273">
        <v>16779</v>
      </c>
      <c r="C11" s="362">
        <v>16699</v>
      </c>
      <c r="D11" s="361">
        <v>17011</v>
      </c>
      <c r="E11" s="259">
        <v>16905</v>
      </c>
      <c r="F11" s="139"/>
      <c r="G11" s="290">
        <v>16858</v>
      </c>
      <c r="H11" s="259">
        <v>17446</v>
      </c>
      <c r="I11" s="427">
        <v>17653</v>
      </c>
      <c r="J11" s="505">
        <v>18155</v>
      </c>
      <c r="K11" s="320"/>
      <c r="L11" s="542">
        <v>18308</v>
      </c>
      <c r="M11" s="545">
        <v>18493</v>
      </c>
    </row>
    <row r="12" spans="1:13" s="205" customFormat="1" ht="15" customHeight="1">
      <c r="A12" s="307" t="s">
        <v>207</v>
      </c>
      <c r="B12" s="273">
        <v>16810.724584196694</v>
      </c>
      <c r="C12" s="362">
        <v>16766.511577436642</v>
      </c>
      <c r="D12" s="361">
        <v>16804.997142916705</v>
      </c>
      <c r="E12" s="259">
        <v>17011.54756907684</v>
      </c>
      <c r="F12" s="320"/>
      <c r="G12" s="290">
        <v>16818.280139259929</v>
      </c>
      <c r="H12" s="259">
        <v>17205.920416569981</v>
      </c>
      <c r="I12" s="427">
        <v>17493.259096380069</v>
      </c>
      <c r="J12" s="505">
        <v>18005.554356803321</v>
      </c>
      <c r="K12" s="320"/>
      <c r="L12" s="542">
        <v>18217.36943921322</v>
      </c>
      <c r="M12" s="545">
        <v>18287.081099420058</v>
      </c>
    </row>
    <row r="14" spans="1:13" s="4" customFormat="1" ht="14.25">
      <c r="A14" s="162" t="s">
        <v>129</v>
      </c>
      <c r="B14" s="196"/>
      <c r="C14" s="196"/>
      <c r="D14" s="196"/>
      <c r="E14" s="196"/>
      <c r="F14" s="196"/>
      <c r="G14" s="196"/>
      <c r="H14" s="196"/>
      <c r="I14" s="196"/>
      <c r="J14" s="196"/>
      <c r="K14" s="196"/>
      <c r="L14" s="196"/>
      <c r="M14" s="196"/>
    </row>
    <row r="15" spans="1:13" s="4" customFormat="1" ht="6" customHeight="1" thickBot="1"/>
    <row r="16" spans="1:13" s="4" customFormat="1" ht="15" customHeight="1" thickTop="1">
      <c r="B16" s="661" t="s">
        <v>75</v>
      </c>
      <c r="C16" s="659"/>
      <c r="D16" s="659"/>
      <c r="E16" s="662"/>
      <c r="F16" s="117"/>
      <c r="G16" s="652" t="s">
        <v>140</v>
      </c>
      <c r="H16" s="650"/>
      <c r="I16" s="650"/>
      <c r="J16" s="651"/>
      <c r="K16" s="117"/>
      <c r="L16" s="652" t="s">
        <v>218</v>
      </c>
      <c r="M16" s="651"/>
    </row>
    <row r="17" spans="1:13" s="4" customFormat="1" ht="15" customHeight="1">
      <c r="B17" s="264" t="s">
        <v>76</v>
      </c>
      <c r="C17" s="357" t="s">
        <v>77</v>
      </c>
      <c r="D17" s="358" t="s">
        <v>78</v>
      </c>
      <c r="E17" s="359" t="s">
        <v>79</v>
      </c>
      <c r="F17" s="118"/>
      <c r="G17" s="264" t="s">
        <v>76</v>
      </c>
      <c r="H17" s="357" t="s">
        <v>77</v>
      </c>
      <c r="I17" s="358" t="s">
        <v>78</v>
      </c>
      <c r="J17" s="420" t="s">
        <v>79</v>
      </c>
      <c r="K17" s="118"/>
      <c r="L17" s="184" t="s">
        <v>76</v>
      </c>
      <c r="M17" s="572" t="s">
        <v>77</v>
      </c>
    </row>
    <row r="18" spans="1:13" s="204" customFormat="1" ht="15" customHeight="1">
      <c r="A18" s="308" t="s">
        <v>150</v>
      </c>
      <c r="B18" s="265">
        <v>7747</v>
      </c>
      <c r="C18" s="373">
        <v>7257</v>
      </c>
      <c r="D18" s="372">
        <v>6793</v>
      </c>
      <c r="E18" s="309">
        <v>6835</v>
      </c>
      <c r="F18" s="126"/>
      <c r="G18" s="291">
        <v>6393</v>
      </c>
      <c r="H18" s="309">
        <v>6475</v>
      </c>
      <c r="I18" s="426">
        <v>6566</v>
      </c>
      <c r="J18" s="520">
        <v>5188</v>
      </c>
      <c r="K18" s="370"/>
      <c r="L18" s="541">
        <v>4858</v>
      </c>
      <c r="M18" s="499">
        <v>4483</v>
      </c>
    </row>
    <row r="19" spans="1:13" s="204" customFormat="1" ht="15" customHeight="1">
      <c r="A19" s="308" t="s">
        <v>158</v>
      </c>
      <c r="B19" s="265">
        <v>3267</v>
      </c>
      <c r="C19" s="373">
        <v>3308</v>
      </c>
      <c r="D19" s="372">
        <v>3712</v>
      </c>
      <c r="E19" s="309">
        <v>4220</v>
      </c>
      <c r="F19" s="126"/>
      <c r="G19" s="291">
        <v>4424</v>
      </c>
      <c r="H19" s="309">
        <v>4520</v>
      </c>
      <c r="I19" s="426">
        <v>4467</v>
      </c>
      <c r="J19" s="520">
        <v>4602</v>
      </c>
      <c r="K19" s="370"/>
      <c r="L19" s="541">
        <v>4921</v>
      </c>
      <c r="M19" s="499">
        <v>5055</v>
      </c>
    </row>
    <row r="20" spans="1:13" s="204" customFormat="1" ht="15" customHeight="1">
      <c r="A20" s="308" t="s">
        <v>151</v>
      </c>
      <c r="B20" s="265">
        <v>3887</v>
      </c>
      <c r="C20" s="373">
        <v>4068</v>
      </c>
      <c r="D20" s="372">
        <v>3576</v>
      </c>
      <c r="E20" s="309">
        <v>3112</v>
      </c>
      <c r="F20" s="126"/>
      <c r="G20" s="291">
        <v>3108</v>
      </c>
      <c r="H20" s="309">
        <v>3202</v>
      </c>
      <c r="I20" s="426">
        <v>3347</v>
      </c>
      <c r="J20" s="520">
        <v>3351</v>
      </c>
      <c r="K20" s="370"/>
      <c r="L20" s="541">
        <v>3675</v>
      </c>
      <c r="M20" s="499">
        <v>4364</v>
      </c>
    </row>
    <row r="21" spans="1:13" s="205" customFormat="1" ht="15" customHeight="1">
      <c r="A21" s="307" t="s">
        <v>133</v>
      </c>
      <c r="B21" s="273">
        <v>14901</v>
      </c>
      <c r="C21" s="362">
        <v>14633</v>
      </c>
      <c r="D21" s="361">
        <v>14081</v>
      </c>
      <c r="E21" s="259">
        <v>14167</v>
      </c>
      <c r="F21" s="139"/>
      <c r="G21" s="290">
        <v>13925</v>
      </c>
      <c r="H21" s="259">
        <v>14196</v>
      </c>
      <c r="I21" s="427">
        <v>14380</v>
      </c>
      <c r="J21" s="505">
        <v>13141</v>
      </c>
      <c r="K21" s="320"/>
      <c r="L21" s="542">
        <v>13454</v>
      </c>
      <c r="M21" s="545">
        <v>13902</v>
      </c>
    </row>
    <row r="22" spans="1:13" s="205" customFormat="1" ht="15" customHeight="1">
      <c r="A22" s="307" t="s">
        <v>207</v>
      </c>
      <c r="B22" s="273">
        <v>15002.118329310002</v>
      </c>
      <c r="C22" s="362">
        <v>14467.182327519984</v>
      </c>
      <c r="D22" s="361">
        <v>13976.424795983326</v>
      </c>
      <c r="E22" s="259">
        <v>14230.884289933316</v>
      </c>
      <c r="F22" s="320"/>
      <c r="G22" s="290">
        <v>14300.941701086667</v>
      </c>
      <c r="H22" s="259">
        <v>14137.346133290022</v>
      </c>
      <c r="I22" s="427">
        <v>13996.387190793324</v>
      </c>
      <c r="J22" s="505">
        <v>13600.968108839996</v>
      </c>
      <c r="K22" s="320"/>
      <c r="L22" s="542">
        <v>13088.212905716673</v>
      </c>
      <c r="M22" s="545">
        <v>13844.915538843328</v>
      </c>
    </row>
    <row r="24" spans="1:13">
      <c r="A24" s="399" t="s">
        <v>219</v>
      </c>
      <c r="B24" s="522"/>
      <c r="C24" s="522"/>
      <c r="D24" s="522"/>
      <c r="E24" s="522"/>
      <c r="F24" s="522"/>
      <c r="G24" s="522"/>
      <c r="H24" s="522"/>
      <c r="I24" s="522"/>
      <c r="J24" s="522"/>
      <c r="K24" s="522"/>
      <c r="L24" s="522"/>
      <c r="M24" s="522"/>
    </row>
  </sheetData>
  <mergeCells count="6">
    <mergeCell ref="B6:E6"/>
    <mergeCell ref="B16:E16"/>
    <mergeCell ref="G6:J6"/>
    <mergeCell ref="G16:J16"/>
    <mergeCell ref="L6:M6"/>
    <mergeCell ref="L16:M16"/>
  </mergeCells>
  <conditionalFormatting sqref="F7">
    <cfRule type="containsErrors" dxfId="393" priority="315">
      <formula>ISERROR(F7)</formula>
    </cfRule>
  </conditionalFormatting>
  <conditionalFormatting sqref="C7">
    <cfRule type="containsErrors" dxfId="392" priority="312">
      <formula>ISERROR(C7)</formula>
    </cfRule>
  </conditionalFormatting>
  <conditionalFormatting sqref="E7">
    <cfRule type="containsErrors" dxfId="391" priority="311">
      <formula>ISERROR(E7)</formula>
    </cfRule>
  </conditionalFormatting>
  <conditionalFormatting sqref="C8">
    <cfRule type="containsErrors" dxfId="390" priority="276">
      <formula>ISERROR(C8)</formula>
    </cfRule>
  </conditionalFormatting>
  <conditionalFormatting sqref="E8">
    <cfRule type="containsErrors" dxfId="389" priority="274">
      <formula>ISERROR(E8)</formula>
    </cfRule>
  </conditionalFormatting>
  <conditionalFormatting sqref="F8">
    <cfRule type="containsErrors" dxfId="388" priority="273">
      <formula>ISERROR(F8)</formula>
    </cfRule>
  </conditionalFormatting>
  <conditionalFormatting sqref="C10">
    <cfRule type="containsErrors" dxfId="387" priority="270">
      <formula>ISERROR(C10)</formula>
    </cfRule>
  </conditionalFormatting>
  <conditionalFormatting sqref="E10">
    <cfRule type="containsErrors" dxfId="386" priority="268">
      <formula>ISERROR(E10)</formula>
    </cfRule>
  </conditionalFormatting>
  <conditionalFormatting sqref="F10">
    <cfRule type="containsErrors" dxfId="385" priority="267">
      <formula>ISERROR(F10)</formula>
    </cfRule>
  </conditionalFormatting>
  <conditionalFormatting sqref="C9">
    <cfRule type="containsErrors" dxfId="384" priority="264">
      <formula>ISERROR(C9)</formula>
    </cfRule>
  </conditionalFormatting>
  <conditionalFormatting sqref="E9">
    <cfRule type="containsErrors" dxfId="383" priority="262">
      <formula>ISERROR(E9)</formula>
    </cfRule>
  </conditionalFormatting>
  <conditionalFormatting sqref="F9">
    <cfRule type="containsErrors" dxfId="382" priority="261">
      <formula>ISERROR(F9)</formula>
    </cfRule>
  </conditionalFormatting>
  <conditionalFormatting sqref="C11">
    <cfRule type="containsErrors" dxfId="381" priority="252">
      <formula>ISERROR(C11)</formula>
    </cfRule>
  </conditionalFormatting>
  <conditionalFormatting sqref="E11">
    <cfRule type="containsErrors" dxfId="380" priority="250">
      <formula>ISERROR(E11)</formula>
    </cfRule>
  </conditionalFormatting>
  <conditionalFormatting sqref="F11">
    <cfRule type="containsErrors" dxfId="379" priority="249">
      <formula>ISERROR(F11)</formula>
    </cfRule>
  </conditionalFormatting>
  <conditionalFormatting sqref="C18">
    <cfRule type="containsErrors" dxfId="378" priority="156">
      <formula>ISERROR(C18)</formula>
    </cfRule>
  </conditionalFormatting>
  <conditionalFormatting sqref="E18">
    <cfRule type="containsErrors" dxfId="377" priority="154">
      <formula>ISERROR(E18)</formula>
    </cfRule>
  </conditionalFormatting>
  <conditionalFormatting sqref="F18">
    <cfRule type="containsErrors" dxfId="376" priority="153">
      <formula>ISERROR(F18)</formula>
    </cfRule>
  </conditionalFormatting>
  <conditionalFormatting sqref="F17">
    <cfRule type="containsErrors" dxfId="375" priority="113">
      <formula>ISERROR(F17)</formula>
    </cfRule>
  </conditionalFormatting>
  <conditionalFormatting sqref="C21">
    <cfRule type="containsErrors" dxfId="374" priority="180">
      <formula>ISERROR(C21)</formula>
    </cfRule>
  </conditionalFormatting>
  <conditionalFormatting sqref="E21">
    <cfRule type="containsErrors" dxfId="373" priority="178">
      <formula>ISERROR(E21)</formula>
    </cfRule>
  </conditionalFormatting>
  <conditionalFormatting sqref="F21">
    <cfRule type="containsErrors" dxfId="372" priority="177">
      <formula>ISERROR(F21)</formula>
    </cfRule>
  </conditionalFormatting>
  <conditionalFormatting sqref="C20">
    <cfRule type="containsErrors" dxfId="371" priority="150">
      <formula>ISERROR(C20)</formula>
    </cfRule>
  </conditionalFormatting>
  <conditionalFormatting sqref="E20">
    <cfRule type="containsErrors" dxfId="370" priority="148">
      <formula>ISERROR(E20)</formula>
    </cfRule>
  </conditionalFormatting>
  <conditionalFormatting sqref="F20">
    <cfRule type="containsErrors" dxfId="369" priority="147">
      <formula>ISERROR(F20)</formula>
    </cfRule>
  </conditionalFormatting>
  <conditionalFormatting sqref="C19">
    <cfRule type="containsErrors" dxfId="368" priority="144">
      <formula>ISERROR(C19)</formula>
    </cfRule>
  </conditionalFormatting>
  <conditionalFormatting sqref="E19">
    <cfRule type="containsErrors" dxfId="367" priority="142">
      <formula>ISERROR(E19)</formula>
    </cfRule>
  </conditionalFormatting>
  <conditionalFormatting sqref="F19">
    <cfRule type="containsErrors" dxfId="366" priority="141">
      <formula>ISERROR(F19)</formula>
    </cfRule>
  </conditionalFormatting>
  <conditionalFormatting sqref="C17">
    <cfRule type="containsErrors" dxfId="365" priority="110">
      <formula>ISERROR(C17)</formula>
    </cfRule>
  </conditionalFormatting>
  <conditionalFormatting sqref="E17">
    <cfRule type="containsErrors" dxfId="364" priority="109">
      <formula>ISERROR(E17)</formula>
    </cfRule>
  </conditionalFormatting>
  <conditionalFormatting sqref="H8">
    <cfRule type="containsErrors" dxfId="363" priority="76">
      <formula>ISERROR(H8)</formula>
    </cfRule>
  </conditionalFormatting>
  <conditionalFormatting sqref="H10">
    <cfRule type="containsErrors" dxfId="362" priority="75">
      <formula>ISERROR(H10)</formula>
    </cfRule>
  </conditionalFormatting>
  <conditionalFormatting sqref="H9">
    <cfRule type="containsErrors" dxfId="361" priority="74">
      <formula>ISERROR(H9)</formula>
    </cfRule>
  </conditionalFormatting>
  <conditionalFormatting sqref="H11">
    <cfRule type="containsErrors" dxfId="360" priority="73">
      <formula>ISERROR(H11)</formula>
    </cfRule>
  </conditionalFormatting>
  <conditionalFormatting sqref="J8">
    <cfRule type="containsErrors" dxfId="359" priority="55">
      <formula>ISERROR(J8)</formula>
    </cfRule>
  </conditionalFormatting>
  <conditionalFormatting sqref="I8">
    <cfRule type="containsErrors" dxfId="358" priority="66">
      <formula>ISERROR(I8)</formula>
    </cfRule>
  </conditionalFormatting>
  <conditionalFormatting sqref="I10">
    <cfRule type="containsErrors" dxfId="357" priority="65">
      <formula>ISERROR(I10)</formula>
    </cfRule>
  </conditionalFormatting>
  <conditionalFormatting sqref="I9">
    <cfRule type="containsErrors" dxfId="356" priority="64">
      <formula>ISERROR(I9)</formula>
    </cfRule>
  </conditionalFormatting>
  <conditionalFormatting sqref="I11">
    <cfRule type="containsErrors" dxfId="355" priority="63">
      <formula>ISERROR(I11)</formula>
    </cfRule>
  </conditionalFormatting>
  <conditionalFormatting sqref="H7">
    <cfRule type="containsErrors" dxfId="354" priority="46">
      <formula>ISERROR(H7)</formula>
    </cfRule>
  </conditionalFormatting>
  <conditionalFormatting sqref="J7">
    <cfRule type="containsErrors" dxfId="353" priority="45">
      <formula>ISERROR(J7)</formula>
    </cfRule>
  </conditionalFormatting>
  <conditionalFormatting sqref="H18">
    <cfRule type="containsErrors" dxfId="352" priority="42">
      <formula>ISERROR(H18)</formula>
    </cfRule>
  </conditionalFormatting>
  <conditionalFormatting sqref="H20">
    <cfRule type="containsErrors" dxfId="351" priority="41">
      <formula>ISERROR(H20)</formula>
    </cfRule>
  </conditionalFormatting>
  <conditionalFormatting sqref="I18">
    <cfRule type="containsErrors" dxfId="350" priority="38">
      <formula>ISERROR(I18)</formula>
    </cfRule>
  </conditionalFormatting>
  <conditionalFormatting sqref="J10">
    <cfRule type="containsErrors" dxfId="349" priority="54">
      <formula>ISERROR(J10)</formula>
    </cfRule>
  </conditionalFormatting>
  <conditionalFormatting sqref="J9">
    <cfRule type="containsErrors" dxfId="348" priority="53">
      <formula>ISERROR(J9)</formula>
    </cfRule>
  </conditionalFormatting>
  <conditionalFormatting sqref="J11">
    <cfRule type="containsErrors" dxfId="347" priority="52">
      <formula>ISERROR(J11)</formula>
    </cfRule>
  </conditionalFormatting>
  <conditionalFormatting sqref="I20">
    <cfRule type="containsErrors" dxfId="346" priority="37">
      <formula>ISERROR(I20)</formula>
    </cfRule>
  </conditionalFormatting>
  <conditionalFormatting sqref="I19">
    <cfRule type="containsErrors" dxfId="345" priority="36">
      <formula>ISERROR(I19)</formula>
    </cfRule>
  </conditionalFormatting>
  <conditionalFormatting sqref="I21">
    <cfRule type="containsErrors" dxfId="344" priority="35">
      <formula>ISERROR(I21)</formula>
    </cfRule>
  </conditionalFormatting>
  <conditionalFormatting sqref="J18">
    <cfRule type="containsErrors" dxfId="343" priority="34">
      <formula>ISERROR(J18)</formula>
    </cfRule>
  </conditionalFormatting>
  <conditionalFormatting sqref="J21">
    <cfRule type="containsErrors" dxfId="342" priority="31">
      <formula>ISERROR(J21)</formula>
    </cfRule>
  </conditionalFormatting>
  <conditionalFormatting sqref="H17">
    <cfRule type="containsErrors" dxfId="341" priority="30">
      <formula>ISERROR(H17)</formula>
    </cfRule>
  </conditionalFormatting>
  <conditionalFormatting sqref="J17">
    <cfRule type="containsErrors" dxfId="340" priority="29">
      <formula>ISERROR(J17)</formula>
    </cfRule>
  </conditionalFormatting>
  <conditionalFormatting sqref="H19">
    <cfRule type="containsErrors" dxfId="339" priority="40">
      <formula>ISERROR(H19)</formula>
    </cfRule>
  </conditionalFormatting>
  <conditionalFormatting sqref="H21">
    <cfRule type="containsErrors" dxfId="338" priority="39">
      <formula>ISERROR(H21)</formula>
    </cfRule>
  </conditionalFormatting>
  <conditionalFormatting sqref="J20">
    <cfRule type="containsErrors" dxfId="337" priority="33">
      <formula>ISERROR(J20)</formula>
    </cfRule>
  </conditionalFormatting>
  <conditionalFormatting sqref="J19">
    <cfRule type="containsErrors" dxfId="336" priority="32">
      <formula>ISERROR(J19)</formula>
    </cfRule>
  </conditionalFormatting>
  <conditionalFormatting sqref="C12">
    <cfRule type="containsErrors" dxfId="335" priority="27">
      <formula>ISERROR(C12)</formula>
    </cfRule>
  </conditionalFormatting>
  <conditionalFormatting sqref="E12">
    <cfRule type="containsErrors" dxfId="334" priority="25">
      <formula>ISERROR(E12)</formula>
    </cfRule>
  </conditionalFormatting>
  <conditionalFormatting sqref="F12">
    <cfRule type="containsErrors" dxfId="333" priority="24">
      <formula>ISERROR(F12)</formula>
    </cfRule>
  </conditionalFormatting>
  <conditionalFormatting sqref="H12">
    <cfRule type="containsErrors" dxfId="332" priority="23">
      <formula>ISERROR(H12)</formula>
    </cfRule>
  </conditionalFormatting>
  <conditionalFormatting sqref="I12">
    <cfRule type="containsErrors" dxfId="331" priority="22">
      <formula>ISERROR(I12)</formula>
    </cfRule>
  </conditionalFormatting>
  <conditionalFormatting sqref="J12">
    <cfRule type="containsErrors" dxfId="330" priority="21">
      <formula>ISERROR(J12)</formula>
    </cfRule>
  </conditionalFormatting>
  <conditionalFormatting sqref="C22">
    <cfRule type="containsErrors" dxfId="329" priority="19">
      <formula>ISERROR(C22)</formula>
    </cfRule>
  </conditionalFormatting>
  <conditionalFormatting sqref="E22">
    <cfRule type="containsErrors" dxfId="328" priority="17">
      <formula>ISERROR(E22)</formula>
    </cfRule>
  </conditionalFormatting>
  <conditionalFormatting sqref="F22">
    <cfRule type="containsErrors" dxfId="327" priority="16">
      <formula>ISERROR(F22)</formula>
    </cfRule>
  </conditionalFormatting>
  <conditionalFormatting sqref="I22">
    <cfRule type="containsErrors" dxfId="326" priority="14">
      <formula>ISERROR(I22)</formula>
    </cfRule>
  </conditionalFormatting>
  <conditionalFormatting sqref="J22">
    <cfRule type="containsErrors" dxfId="325" priority="13">
      <formula>ISERROR(J22)</formula>
    </cfRule>
  </conditionalFormatting>
  <conditionalFormatting sqref="H22">
    <cfRule type="containsErrors" dxfId="324" priority="15">
      <formula>ISERROR(H22)</formula>
    </cfRule>
  </conditionalFormatting>
  <conditionalFormatting sqref="K7">
    <cfRule type="containsErrors" dxfId="323" priority="12">
      <formula>ISERROR(K7)</formula>
    </cfRule>
  </conditionalFormatting>
  <conditionalFormatting sqref="K8">
    <cfRule type="containsErrors" dxfId="322" priority="11">
      <formula>ISERROR(K8)</formula>
    </cfRule>
  </conditionalFormatting>
  <conditionalFormatting sqref="K10">
    <cfRule type="containsErrors" dxfId="321" priority="10">
      <formula>ISERROR(K10)</formula>
    </cfRule>
  </conditionalFormatting>
  <conditionalFormatting sqref="K9">
    <cfRule type="containsErrors" dxfId="320" priority="9">
      <formula>ISERROR(K9)</formula>
    </cfRule>
  </conditionalFormatting>
  <conditionalFormatting sqref="K11">
    <cfRule type="containsErrors" dxfId="319" priority="8">
      <formula>ISERROR(K11)</formula>
    </cfRule>
  </conditionalFormatting>
  <conditionalFormatting sqref="K18">
    <cfRule type="containsErrors" dxfId="318" priority="6">
      <formula>ISERROR(K18)</formula>
    </cfRule>
  </conditionalFormatting>
  <conditionalFormatting sqref="K17">
    <cfRule type="containsErrors" dxfId="317" priority="3">
      <formula>ISERROR(K17)</formula>
    </cfRule>
  </conditionalFormatting>
  <conditionalFormatting sqref="K21">
    <cfRule type="containsErrors" dxfId="316" priority="7">
      <formula>ISERROR(K21)</formula>
    </cfRule>
  </conditionalFormatting>
  <conditionalFormatting sqref="K20">
    <cfRule type="containsErrors" dxfId="315" priority="5">
      <formula>ISERROR(K20)</formula>
    </cfRule>
  </conditionalFormatting>
  <conditionalFormatting sqref="K19">
    <cfRule type="containsErrors" dxfId="314" priority="4">
      <formula>ISERROR(K19)</formula>
    </cfRule>
  </conditionalFormatting>
  <conditionalFormatting sqref="K12">
    <cfRule type="containsErrors" dxfId="313" priority="2">
      <formula>ISERROR(K12)</formula>
    </cfRule>
  </conditionalFormatting>
  <conditionalFormatting sqref="K22">
    <cfRule type="containsErrors" dxfId="312" priority="1">
      <formula>ISERROR(K22)</formula>
    </cfRule>
  </conditionalFormatting>
  <pageMargins left="0.19685039370078741" right="0.15748031496062992" top="0.19685039370078741" bottom="0.19685039370078741" header="0.11811023622047245" footer="0.11811023622047245"/>
  <pageSetup paperSize="9" scale="80" orientation="portrait" r:id="rId1"/>
  <ignoredErrors>
    <ignoredError sqref="B6:F6 B23:F23 B17:F17 B16:F16 G6 B7:H7 G32:H34 G25:I31 N23:Q34 G16:J17 G23:J23 B13:H15 N6:Q11 N13:Q21 L6:L7 L13:L15 B26:F29 B25:F25 L16:M17 L23:M28 L18:L22"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7"/>
  <sheetViews>
    <sheetView showGridLines="0" zoomScaleNormal="100" workbookViewId="0">
      <selection activeCell="E19" sqref="E19"/>
    </sheetView>
  </sheetViews>
  <sheetFormatPr baseColWidth="10" defaultColWidth="11.42578125" defaultRowHeight="15"/>
  <cols>
    <col min="1" max="1" width="38.5703125" bestFit="1" customWidth="1"/>
    <col min="2" max="2" width="76.140625" customWidth="1"/>
  </cols>
  <sheetData>
    <row r="1" spans="1:8" ht="16.5">
      <c r="A1" s="2" t="s">
        <v>111</v>
      </c>
      <c r="B1" s="1"/>
      <c r="C1" s="1"/>
      <c r="D1" s="1"/>
      <c r="E1" s="1"/>
      <c r="F1" s="1"/>
      <c r="G1" s="1"/>
      <c r="H1" s="1"/>
    </row>
    <row r="2" spans="1:8" ht="16.5">
      <c r="A2" s="6"/>
      <c r="B2" s="1"/>
      <c r="C2" s="1"/>
      <c r="D2" s="1"/>
      <c r="E2" s="1"/>
      <c r="F2" s="1"/>
      <c r="G2" s="1"/>
      <c r="H2" s="1"/>
    </row>
    <row r="3" spans="1:8" ht="16.5">
      <c r="A3" s="1"/>
      <c r="B3" s="1"/>
      <c r="C3" s="1"/>
      <c r="D3" s="1"/>
      <c r="E3" s="1"/>
      <c r="F3" s="1"/>
      <c r="G3" s="1"/>
      <c r="H3" s="1"/>
    </row>
    <row r="4" spans="1:8" ht="21">
      <c r="A4" s="387" t="s">
        <v>160</v>
      </c>
      <c r="B4" s="388" t="s">
        <v>204</v>
      </c>
    </row>
    <row r="5" spans="1:8">
      <c r="A5" s="387" t="s">
        <v>160</v>
      </c>
      <c r="B5" s="388" t="s">
        <v>202</v>
      </c>
    </row>
    <row r="6" spans="1:8">
      <c r="A6" s="387" t="s">
        <v>117</v>
      </c>
      <c r="B6" s="388" t="s">
        <v>118</v>
      </c>
    </row>
    <row r="7" spans="1:8">
      <c r="A7" s="387" t="s">
        <v>89</v>
      </c>
      <c r="B7" s="388" t="s">
        <v>203</v>
      </c>
    </row>
    <row r="8" spans="1:8" s="347" customFormat="1" ht="21">
      <c r="A8" s="387" t="s">
        <v>190</v>
      </c>
      <c r="B8" s="388" t="s">
        <v>222</v>
      </c>
    </row>
    <row r="9" spans="1:8">
      <c r="A9" s="387" t="s">
        <v>191</v>
      </c>
      <c r="B9" s="388" t="s">
        <v>192</v>
      </c>
    </row>
    <row r="10" spans="1:8">
      <c r="A10" s="387" t="s">
        <v>108</v>
      </c>
      <c r="B10" s="388" t="s">
        <v>185</v>
      </c>
    </row>
    <row r="11" spans="1:8">
      <c r="A11" s="387" t="s">
        <v>2</v>
      </c>
      <c r="B11" s="388" t="s">
        <v>136</v>
      </c>
    </row>
    <row r="12" spans="1:8">
      <c r="A12" s="387" t="s">
        <v>115</v>
      </c>
      <c r="B12" s="388" t="s">
        <v>116</v>
      </c>
    </row>
    <row r="13" spans="1:8">
      <c r="A13" s="387" t="s">
        <v>112</v>
      </c>
      <c r="B13" s="388" t="s">
        <v>184</v>
      </c>
    </row>
    <row r="14" spans="1:8">
      <c r="A14" s="387" t="s">
        <v>21</v>
      </c>
      <c r="B14" s="388" t="s">
        <v>105</v>
      </c>
    </row>
    <row r="15" spans="1:8">
      <c r="A15" s="387" t="s">
        <v>86</v>
      </c>
      <c r="B15" s="388" t="s">
        <v>85</v>
      </c>
    </row>
    <row r="16" spans="1:8">
      <c r="A16" s="387" t="s">
        <v>189</v>
      </c>
      <c r="B16" s="388" t="s">
        <v>217</v>
      </c>
    </row>
    <row r="17" spans="1:2">
      <c r="A17" s="387" t="s">
        <v>22</v>
      </c>
      <c r="B17" s="388" t="s">
        <v>205</v>
      </c>
    </row>
    <row r="18" spans="1:2" s="347" customFormat="1">
      <c r="A18" s="387" t="s">
        <v>199</v>
      </c>
      <c r="B18" s="388" t="s">
        <v>201</v>
      </c>
    </row>
    <row r="19" spans="1:2" ht="21">
      <c r="A19" s="387" t="s">
        <v>186</v>
      </c>
      <c r="B19" s="388" t="s">
        <v>208</v>
      </c>
    </row>
    <row r="20" spans="1:2">
      <c r="A20" s="387" t="s">
        <v>186</v>
      </c>
      <c r="B20" s="388" t="s">
        <v>206</v>
      </c>
    </row>
    <row r="21" spans="1:2">
      <c r="A21" s="387" t="s">
        <v>88</v>
      </c>
      <c r="B21" s="388" t="s">
        <v>213</v>
      </c>
    </row>
    <row r="22" spans="1:2">
      <c r="A22" s="387" t="s">
        <v>87</v>
      </c>
      <c r="B22" s="388" t="s">
        <v>214</v>
      </c>
    </row>
    <row r="23" spans="1:2" ht="21">
      <c r="A23" s="387" t="s">
        <v>187</v>
      </c>
      <c r="B23" s="388" t="s">
        <v>215</v>
      </c>
    </row>
    <row r="24" spans="1:2" ht="21">
      <c r="A24" s="387" t="s">
        <v>188</v>
      </c>
      <c r="B24" s="388" t="s">
        <v>216</v>
      </c>
    </row>
    <row r="25" spans="1:2" ht="21">
      <c r="A25" s="387" t="s">
        <v>194</v>
      </c>
      <c r="B25" s="388" t="s">
        <v>113</v>
      </c>
    </row>
    <row r="26" spans="1:2">
      <c r="A26" s="387" t="s">
        <v>193</v>
      </c>
      <c r="B26" s="388" t="s">
        <v>104</v>
      </c>
    </row>
    <row r="27" spans="1:2">
      <c r="A27" s="387" t="s">
        <v>103</v>
      </c>
      <c r="B27" s="388" t="s">
        <v>114</v>
      </c>
    </row>
  </sheetData>
  <sortState xmlns:xlrd2="http://schemas.microsoft.com/office/spreadsheetml/2017/richdata2" ref="A4:B25">
    <sortCondition ref="A4"/>
  </sortState>
  <pageMargins left="0.19685039370078741" right="0.15748031496062992" top="0.19685039370078741" bottom="0.19685039370078741" header="0.11811023622047245" footer="0.11811023622047245"/>
  <pageSetup paperSize="9" scale="80" orientation="portrait" r:id="rId1"/>
  <headerFooter>
    <oddFooter>&amp;L&amp;"Segoe UI,Standard"&amp;8&amp;K00-049BAWAG Group AG&amp;R&amp;"Segoe UI,Standard"&amp;8&amp;K00-049&amp;D</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8</vt:i4>
      </vt:variant>
    </vt:vector>
  </HeadingPairs>
  <TitlesOfParts>
    <vt:vector size="19" baseType="lpstr">
      <vt:lpstr>BG T00 (Content)</vt:lpstr>
      <vt:lpstr>BG T01 (share)</vt:lpstr>
      <vt:lpstr>BG T02 (Key financials)</vt:lpstr>
      <vt:lpstr>BG T03 (P&amp;L)</vt:lpstr>
      <vt:lpstr>BG T04 (Balance Sheet)</vt:lpstr>
      <vt:lpstr>BG T05 (Segments)</vt:lpstr>
      <vt:lpstr>BG T06 (Geo split - Assets)</vt:lpstr>
      <vt:lpstr>BG T07 (Product split - Assets)</vt:lpstr>
      <vt:lpstr>BG T08 (Definitions)</vt:lpstr>
      <vt:lpstr>BG T09 (Disclaimer)</vt:lpstr>
      <vt:lpstr>Checks</vt:lpstr>
      <vt:lpstr>'BG T01 (share)'!Druckbereich</vt:lpstr>
      <vt:lpstr>'BG T02 (Key financials)'!Druckbereich</vt:lpstr>
      <vt:lpstr>'BG T03 (P&amp;L)'!Druckbereich</vt:lpstr>
      <vt:lpstr>'BG T04 (Balance Sheet)'!Druckbereich</vt:lpstr>
      <vt:lpstr>'BG T05 (Segments)'!Druckbereich</vt:lpstr>
      <vt:lpstr>'BG T06 (Geo split - Assets)'!Druckbereich</vt:lpstr>
      <vt:lpstr>'BG T07 (Product split - Assets)'!Druckbereich</vt:lpstr>
      <vt:lpstr>'BG T05 (Segments)'!Drucktitel</vt:lpstr>
    </vt:vector>
  </TitlesOfParts>
  <Company>BAWAG PSK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Innig, Marcus</dc:creator>
  <cp:lastModifiedBy>Hadzisalihovic, Amer</cp:lastModifiedBy>
  <cp:lastPrinted>2020-07-03T10:19:53Z</cp:lastPrinted>
  <dcterms:created xsi:type="dcterms:W3CDTF">2018-04-24T08:53:21Z</dcterms:created>
  <dcterms:modified xsi:type="dcterms:W3CDTF">2020-08-04T10:09:53Z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{A452B230-6BA4-4375-829C-518ED2DB50C3}</vt:lpwstr>
  </property>
</Properties>
</file>